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filterPrivacy="1"/>
  <xr:revisionPtr revIDLastSave="0" documentId="13_ncr:1_{CDABE292-0B02-45C0-B90C-C424A8A99C73}" xr6:coauthVersionLast="47" xr6:coauthVersionMax="47" xr10:uidLastSave="{00000000-0000-0000-0000-000000000000}"/>
  <bookViews>
    <workbookView xWindow="1880" yWindow="260" windowWidth="14910" windowHeight="8780" tabRatio="984" activeTab="1"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Jan. 16 Mon" sheetId="25" r:id="rId6"/>
    <sheet name="Jan. 17 Tue" sheetId="36" r:id="rId7"/>
    <sheet name="Jan. 18 Wed" sheetId="11" r:id="rId8"/>
    <sheet name="Jan. 19 Thu" sheetId="31" r:id="rId9"/>
    <sheet name="Sheet1" sheetId="35" r:id="rId10"/>
  </sheets>
  <definedNames>
    <definedName name="hour" localSheetId="0">#REF!</definedName>
    <definedName name="hour" localSheetId="1">#REF!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0" i="25" l="1"/>
  <c r="B29" i="25"/>
  <c r="K22" i="31"/>
  <c r="J22" i="31"/>
  <c r="I22" i="31"/>
  <c r="H22" i="31"/>
  <c r="B22" i="31"/>
  <c r="A10" i="32"/>
  <c r="D10" i="32" s="1"/>
  <c r="D9" i="32"/>
  <c r="C9" i="32"/>
  <c r="B9" i="32"/>
  <c r="F7" i="32"/>
  <c r="H7" i="32" s="1"/>
  <c r="L7" i="32" s="1"/>
  <c r="P7" i="32" s="1"/>
  <c r="T7" i="32" s="1"/>
  <c r="X7" i="32" s="1"/>
  <c r="AA7" i="32" s="1"/>
  <c r="B23" i="31"/>
  <c r="B24" i="31" s="1"/>
  <c r="B25" i="31" s="1"/>
  <c r="B26" i="31" s="1"/>
  <c r="K22" i="36"/>
  <c r="J22" i="36"/>
  <c r="I22" i="36"/>
  <c r="H22" i="36"/>
  <c r="B22" i="36"/>
  <c r="K21" i="36"/>
  <c r="J21" i="36"/>
  <c r="I21" i="36"/>
  <c r="H21" i="36"/>
  <c r="B21" i="36"/>
  <c r="A11" i="32" l="1"/>
  <c r="B10" i="32"/>
  <c r="C10" i="32"/>
  <c r="B9" i="36"/>
  <c r="B10" i="36" s="1"/>
  <c r="B11" i="36" s="1"/>
  <c r="B12" i="36" s="1"/>
  <c r="B14" i="36" s="1"/>
  <c r="B15" i="36" s="1"/>
  <c r="B16" i="36" s="1"/>
  <c r="B17" i="36" s="1"/>
  <c r="B19" i="36" s="1"/>
  <c r="K8" i="36"/>
  <c r="K9" i="36" s="1"/>
  <c r="K10" i="36" s="1"/>
  <c r="K11" i="36" s="1"/>
  <c r="K12" i="36" s="1"/>
  <c r="K14" i="36" s="1"/>
  <c r="K15" i="36" s="1"/>
  <c r="K16" i="36" s="1"/>
  <c r="J8" i="36"/>
  <c r="J9" i="36" s="1"/>
  <c r="J10" i="36" s="1"/>
  <c r="J11" i="36" s="1"/>
  <c r="J12" i="36" s="1"/>
  <c r="J14" i="36" s="1"/>
  <c r="J15" i="36" s="1"/>
  <c r="J16" i="36" s="1"/>
  <c r="I8" i="36"/>
  <c r="I9" i="36" s="1"/>
  <c r="I10" i="36" s="1"/>
  <c r="I11" i="36" s="1"/>
  <c r="I12" i="36" s="1"/>
  <c r="I14" i="36" s="1"/>
  <c r="I15" i="36" s="1"/>
  <c r="I16" i="36" s="1"/>
  <c r="H8" i="36"/>
  <c r="H9" i="36" s="1"/>
  <c r="H10" i="36" s="1"/>
  <c r="H11" i="36" s="1"/>
  <c r="H12" i="36" s="1"/>
  <c r="H14" i="36" s="1"/>
  <c r="H15" i="36" s="1"/>
  <c r="H16" i="36" s="1"/>
  <c r="B22" i="25"/>
  <c r="B18" i="25"/>
  <c r="B19" i="25" s="1"/>
  <c r="K17" i="25"/>
  <c r="K18" i="25" s="1"/>
  <c r="K19" i="25" s="1"/>
  <c r="K20" i="25" s="1"/>
  <c r="K22" i="25" s="1"/>
  <c r="K23" i="25" s="1"/>
  <c r="K25" i="25" s="1"/>
  <c r="K26" i="25" s="1"/>
  <c r="K27" i="25" s="1"/>
  <c r="K29" i="25" s="1"/>
  <c r="K30" i="25" s="1"/>
  <c r="J17" i="25"/>
  <c r="J18" i="25" s="1"/>
  <c r="J19" i="25" s="1"/>
  <c r="J20" i="25" s="1"/>
  <c r="J22" i="25" s="1"/>
  <c r="J23" i="25" s="1"/>
  <c r="J25" i="25" s="1"/>
  <c r="J26" i="25" s="1"/>
  <c r="J27" i="25" s="1"/>
  <c r="J29" i="25" s="1"/>
  <c r="J30" i="25" s="1"/>
  <c r="I17" i="25"/>
  <c r="I18" i="25" s="1"/>
  <c r="I19" i="25" s="1"/>
  <c r="I20" i="25" s="1"/>
  <c r="I22" i="25" s="1"/>
  <c r="I23" i="25" s="1"/>
  <c r="I25" i="25" s="1"/>
  <c r="I26" i="25" s="1"/>
  <c r="I27" i="25" s="1"/>
  <c r="I29" i="25" s="1"/>
  <c r="I30" i="25" s="1"/>
  <c r="H17" i="25"/>
  <c r="H18" i="25" s="1"/>
  <c r="H19" i="25" s="1"/>
  <c r="H20" i="25" s="1"/>
  <c r="H22" i="25" s="1"/>
  <c r="H23" i="25" s="1"/>
  <c r="H25" i="25" s="1"/>
  <c r="H26" i="25" s="1"/>
  <c r="H27" i="25" s="1"/>
  <c r="H29" i="25" s="1"/>
  <c r="H30" i="25" s="1"/>
  <c r="B23" i="25" l="1"/>
  <c r="B25" i="25" s="1"/>
  <c r="B26" i="25" s="1"/>
  <c r="B27" i="25" s="1"/>
  <c r="B11" i="32"/>
  <c r="A12" i="32"/>
  <c r="D11" i="32"/>
  <c r="C11" i="32"/>
  <c r="B20" i="36"/>
  <c r="B23" i="36" s="1"/>
  <c r="B24" i="36" s="1"/>
  <c r="H19" i="36"/>
  <c r="H17" i="36"/>
  <c r="I19" i="36"/>
  <c r="I17" i="36"/>
  <c r="K17" i="36"/>
  <c r="K19" i="36"/>
  <c r="J19" i="36"/>
  <c r="J17" i="36"/>
  <c r="D12" i="32" l="1"/>
  <c r="C12" i="32"/>
  <c r="A13" i="32"/>
  <c r="B12" i="32"/>
  <c r="H20" i="36"/>
  <c r="H23" i="36" s="1"/>
  <c r="H24" i="36" s="1"/>
  <c r="K20" i="36"/>
  <c r="K23" i="36" s="1"/>
  <c r="K24" i="36" s="1"/>
  <c r="I20" i="36"/>
  <c r="I23" i="36" s="1"/>
  <c r="I24" i="36" s="1"/>
  <c r="J20" i="36"/>
  <c r="J23" i="36" s="1"/>
  <c r="J24" i="36" s="1"/>
  <c r="C13" i="32" l="1"/>
  <c r="B13" i="32"/>
  <c r="A14" i="32"/>
  <c r="D13" i="32"/>
  <c r="K9" i="31"/>
  <c r="K10" i="31" s="1"/>
  <c r="K11" i="31" s="1"/>
  <c r="K12" i="31" s="1"/>
  <c r="K13" i="31" s="1"/>
  <c r="K14" i="31" s="1"/>
  <c r="K16" i="31" s="1"/>
  <c r="J9" i="31"/>
  <c r="J10" i="31" s="1"/>
  <c r="J11" i="31" s="1"/>
  <c r="J12" i="31" s="1"/>
  <c r="J13" i="31" s="1"/>
  <c r="J14" i="31" s="1"/>
  <c r="J16" i="31" s="1"/>
  <c r="J17" i="31" s="1"/>
  <c r="J18" i="31" s="1"/>
  <c r="I9" i="31"/>
  <c r="I10" i="31" s="1"/>
  <c r="I11" i="31" s="1"/>
  <c r="I12" i="31" s="1"/>
  <c r="I13" i="31" s="1"/>
  <c r="I14" i="31" s="1"/>
  <c r="I16" i="31" s="1"/>
  <c r="I17" i="31" s="1"/>
  <c r="I18" i="31" s="1"/>
  <c r="H9" i="31"/>
  <c r="H10" i="31" s="1"/>
  <c r="H11" i="31" s="1"/>
  <c r="H12" i="31" s="1"/>
  <c r="H13" i="31" s="1"/>
  <c r="H14" i="31" s="1"/>
  <c r="H16" i="31" s="1"/>
  <c r="H17" i="31" s="1"/>
  <c r="H18" i="31" s="1"/>
  <c r="D14" i="32" l="1"/>
  <c r="A15" i="32"/>
  <c r="C14" i="32"/>
  <c r="B14" i="32"/>
  <c r="K17" i="31"/>
  <c r="K18" i="31" s="1"/>
  <c r="K19" i="31" s="1"/>
  <c r="K20" i="31" s="1"/>
  <c r="K21" i="31" s="1"/>
  <c r="K23" i="31" s="1"/>
  <c r="K24" i="31" s="1"/>
  <c r="K25" i="31" s="1"/>
  <c r="K26" i="31" s="1"/>
  <c r="I19" i="31"/>
  <c r="I20" i="31" s="1"/>
  <c r="I21" i="31" s="1"/>
  <c r="I23" i="31" s="1"/>
  <c r="I24" i="31" s="1"/>
  <c r="I25" i="31" s="1"/>
  <c r="I26" i="31" s="1"/>
  <c r="H19" i="31"/>
  <c r="H20" i="31" s="1"/>
  <c r="H21" i="31" s="1"/>
  <c r="H23" i="31" s="1"/>
  <c r="H24" i="31" s="1"/>
  <c r="H25" i="31" s="1"/>
  <c r="H26" i="31" s="1"/>
  <c r="J19" i="31"/>
  <c r="J20" i="31" s="1"/>
  <c r="J21" i="31" s="1"/>
  <c r="J23" i="31" s="1"/>
  <c r="J24" i="31" s="1"/>
  <c r="J25" i="31" s="1"/>
  <c r="J26" i="31" s="1"/>
  <c r="A16" i="32" l="1"/>
  <c r="B15" i="32"/>
  <c r="D15" i="32"/>
  <c r="C15" i="32"/>
  <c r="B11" i="31"/>
  <c r="D16" i="32" l="1"/>
  <c r="C16" i="32"/>
  <c r="B16" i="32"/>
  <c r="A17" i="32"/>
  <c r="B12" i="31"/>
  <c r="B17" i="32" l="1"/>
  <c r="A18" i="32"/>
  <c r="D17" i="32"/>
  <c r="C17" i="32"/>
  <c r="B13" i="31"/>
  <c r="B14" i="31" s="1"/>
  <c r="D18" i="32" l="1"/>
  <c r="A19" i="32"/>
  <c r="C18" i="32"/>
  <c r="B18" i="32"/>
  <c r="B16" i="31"/>
  <c r="A20" i="32" l="1"/>
  <c r="C19" i="32"/>
  <c r="B19" i="32"/>
  <c r="D19" i="32"/>
  <c r="B17" i="31"/>
  <c r="B18" i="31" s="1"/>
  <c r="B19" i="31" s="1"/>
  <c r="B20" i="31" s="1"/>
  <c r="B21" i="31" s="1"/>
  <c r="D20" i="32" l="1"/>
  <c r="C20" i="32"/>
  <c r="B20" i="32"/>
  <c r="A21" i="32"/>
  <c r="B21" i="32" l="1"/>
  <c r="A22" i="32"/>
  <c r="D21" i="32"/>
  <c r="C21" i="32"/>
  <c r="D22" i="32" l="1"/>
  <c r="C22" i="32"/>
  <c r="A23" i="32"/>
  <c r="B22" i="32"/>
  <c r="A24" i="32" l="1"/>
  <c r="C23" i="32"/>
  <c r="B23" i="32"/>
  <c r="D23" i="32"/>
  <c r="D24" i="32" l="1"/>
  <c r="B24" i="32"/>
  <c r="A25" i="32"/>
  <c r="C24" i="32"/>
  <c r="B25" i="32" l="1"/>
  <c r="A26" i="32"/>
  <c r="D25" i="32"/>
  <c r="C25" i="32"/>
  <c r="D26" i="32" l="1"/>
  <c r="C26" i="32"/>
  <c r="A27" i="32"/>
  <c r="B26" i="32"/>
  <c r="A28" i="32" l="1"/>
  <c r="C27" i="32"/>
  <c r="B27" i="32"/>
  <c r="D27" i="32"/>
  <c r="D28" i="32" l="1"/>
  <c r="C28" i="32"/>
  <c r="B28" i="32"/>
  <c r="A29" i="32"/>
  <c r="A30" i="32" l="1"/>
  <c r="B29" i="32"/>
  <c r="D29" i="32"/>
  <c r="C29" i="32"/>
  <c r="D30" i="32" l="1"/>
  <c r="A31" i="32"/>
  <c r="C30" i="32"/>
  <c r="B30" i="32"/>
  <c r="C31" i="32" l="1"/>
  <c r="B31" i="32"/>
  <c r="A32" i="32"/>
  <c r="D31" i="32"/>
  <c r="D32" i="32" l="1"/>
  <c r="C32" i="32"/>
  <c r="B32" i="32"/>
  <c r="A33" i="32"/>
  <c r="A34" i="32" l="1"/>
  <c r="C33" i="32"/>
  <c r="B33" i="32"/>
  <c r="D33" i="32"/>
  <c r="D34" i="32" l="1"/>
  <c r="C34" i="32"/>
  <c r="B34" i="32"/>
  <c r="A35" i="32"/>
  <c r="A36" i="32" l="1"/>
  <c r="C35" i="32"/>
  <c r="B35" i="32"/>
  <c r="D35" i="32"/>
  <c r="D36" i="32" l="1"/>
  <c r="C36" i="32"/>
  <c r="B36" i="32"/>
  <c r="A37" i="32"/>
  <c r="B37" i="32" l="1"/>
  <c r="A38" i="32"/>
  <c r="D37" i="32"/>
  <c r="C37" i="32"/>
  <c r="D38" i="32" l="1"/>
  <c r="C38" i="32"/>
  <c r="A39" i="32"/>
  <c r="B38" i="32"/>
  <c r="A40" i="32" l="1"/>
  <c r="C39" i="32"/>
  <c r="B39" i="32"/>
  <c r="D39" i="32"/>
  <c r="D40" i="32" l="1"/>
  <c r="B40" i="32"/>
  <c r="C40" i="32"/>
</calcChain>
</file>

<file path=xl/sharedStrings.xml><?xml version="1.0" encoding="utf-8"?>
<sst xmlns="http://schemas.openxmlformats.org/spreadsheetml/2006/main" count="463" uniqueCount="330">
  <si>
    <r>
      <t>Project: IEEE P802.15 Working Group for Wireless Personal Area Networks (WPANs)</t>
    </r>
    <r>
      <rPr>
        <b/>
        <sz val="16"/>
        <color indexed="8"/>
        <rFont val="Times New Roman"/>
        <family val="1"/>
      </rPr>
      <t xml:space="preserve"> </t>
    </r>
  </si>
  <si>
    <t>Submission Title:</t>
  </si>
  <si>
    <t xml:space="preserve">Date Submitted: </t>
  </si>
  <si>
    <r>
      <t>Address [79-5 Tokiwadai, Hodogaya-ku, Yokohama, Japan 8501/P.O. Box 4500, FI-90014, University of Oulu, Oulu, Finland</t>
    </r>
    <r>
      <rPr>
        <sz val="16"/>
        <color indexed="8"/>
        <rFont val="Times New Roman"/>
        <family val="1"/>
      </rPr>
      <t>]</t>
    </r>
    <phoneticPr fontId="25"/>
  </si>
  <si>
    <t>Abstract:</t>
  </si>
  <si>
    <t>Purpose:</t>
  </si>
  <si>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</si>
  <si>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</si>
  <si>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</si>
  <si>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</si>
  <si>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</si>
  <si>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</si>
  <si>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</si>
  <si>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</si>
  <si>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</si>
  <si>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doc. #:</t>
  </si>
  <si>
    <t>date:</t>
  </si>
  <si>
    <t>OBJECTIVES FOR THIS MEETING:</t>
  </si>
  <si>
    <t>Next Things to Do</t>
  </si>
  <si>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</si>
  <si>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</si>
  <si>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</si>
  <si>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</si>
  <si>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</si>
  <si>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</si>
  <si>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</si>
  <si>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Doc. #</t>
  </si>
  <si>
    <t>Speaker</t>
  </si>
  <si>
    <t>minutes</t>
    <phoneticPr fontId="25"/>
  </si>
  <si>
    <t>MEETING CALLED TO ORDER</t>
  </si>
  <si>
    <t>ROLL CALL (Please register your presence)</t>
  </si>
  <si>
    <t>All</t>
  </si>
  <si>
    <t>Opening report</t>
    <phoneticPr fontId="25"/>
  </si>
  <si>
    <t>Takumi Kobayashi</t>
    <phoneticPr fontId="25"/>
  </si>
  <si>
    <t>Review</t>
    <phoneticPr fontId="25"/>
  </si>
  <si>
    <t>Ryuji Kohno</t>
    <phoneticPr fontId="25"/>
  </si>
  <si>
    <t>Recess</t>
    <phoneticPr fontId="25"/>
  </si>
  <si>
    <t xml:space="preserve">CISCO Webex  </t>
    <phoneticPr fontId="25"/>
  </si>
  <si>
    <t xml:space="preserve"> Ryuji Kohno</t>
    <phoneticPr fontId="25"/>
  </si>
  <si>
    <t>Marco Hernandez</t>
    <phoneticPr fontId="25"/>
  </si>
  <si>
    <t>CISCO Webex</t>
    <phoneticPr fontId="25"/>
  </si>
  <si>
    <t>MEETING CALLED TO ORDER</t>
    <phoneticPr fontId="25"/>
  </si>
  <si>
    <t>Discussion</t>
    <phoneticPr fontId="25"/>
  </si>
  <si>
    <t>Adjourn</t>
    <phoneticPr fontId="25"/>
  </si>
  <si>
    <t>CISCO WEBEX</t>
    <phoneticPr fontId="25"/>
  </si>
  <si>
    <r>
      <t>Source:</t>
    </r>
    <r>
      <rPr>
        <sz val="16"/>
        <color indexed="8"/>
        <rFont val="Times New Roman"/>
        <family val="1"/>
      </rPr>
      <t xml:space="preserve"> Ryuji Kohno[Yokohama National University/Centre for Wireless Communications, University of Oulu/YRP International Alliance Institute]</t>
    </r>
    <phoneticPr fontId="25"/>
  </si>
  <si>
    <r>
      <t>Voice:[+81 90 5408 0611], E-Mail:[kohno@ynu.ac.jp, kohno@yrp-iai.jp</t>
    </r>
    <r>
      <rPr>
        <sz val="16"/>
        <color indexed="8"/>
        <rFont val="Times New Roman"/>
        <family val="1"/>
      </rPr>
      <t>]</t>
    </r>
    <phoneticPr fontId="25"/>
  </si>
  <si>
    <t>Action</t>
    <phoneticPr fontId="25"/>
  </si>
  <si>
    <t>802 Mtg. Non-Registration Consequences</t>
    <phoneticPr fontId="25"/>
  </si>
  <si>
    <t>Joint Meeting with other groups for harmonization to resolve common problems</t>
    <phoneticPr fontId="25"/>
  </si>
  <si>
    <t>AGENDA WG15 MEETING</t>
    <phoneticPr fontId="25"/>
  </si>
  <si>
    <t>This meeting is part of the January IEEE 802 wireless session</t>
  </si>
  <si>
    <t>You must pay the registration fee in order to attend</t>
  </si>
  <si>
    <t>If you have not already done so, you can register here or follow the registration link -  https://touchpoint.eventsair.com/ieee-802-wireless-interim-session-jan-2022/registration/Site/Register</t>
  </si>
  <si>
    <t>If you do not intend to register for this session you must leave this meeting and, if you have logged attendance on IMAT, email the 802.11 chair or vice chairs to have your attendance cancelled</t>
  </si>
  <si>
    <t>TG 6ma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25"/>
  </si>
  <si>
    <t>AGENDA TG15.6ma MEETING</t>
    <phoneticPr fontId="25"/>
  </si>
  <si>
    <t>Confirmation of Agenda</t>
    <phoneticPr fontId="25"/>
  </si>
  <si>
    <t>Timeline of TG15.6ma</t>
    <phoneticPr fontId="25"/>
  </si>
  <si>
    <t>[The author wants P802.15 to use the information in the document to conduct the proceedings of TG15.6ma for revision of IEEE802.15.6 with enhanced dependability successibly from IG-DEP, and TG-6a for ammendment.]</t>
    <phoneticPr fontId="25"/>
  </si>
  <si>
    <t>Discussion on Feasibility of TSN of 802.1 in MAC and interference mitigation in PHY and MAC</t>
    <phoneticPr fontId="25"/>
  </si>
  <si>
    <t>https://grouper.ieee.org/groups/802/15/pub/Meeting_Plan.html</t>
    <phoneticPr fontId="25"/>
  </si>
  <si>
    <t>Summary of Channel and Environmental Modeling Activities for BANs on TG15.6a</t>
    <phoneticPr fontId="25"/>
  </si>
  <si>
    <t>Registration Link:</t>
  </si>
  <si>
    <t>Future Meeting Schedule</t>
    <phoneticPr fontId="25"/>
  </si>
  <si>
    <t>Overview of IG-DEP, SG6a, TG6a and TG15.6ma for Revision of IEEE 802.15.6-2012 Wireless BAN  with Enhanced Dependability</t>
    <phoneticPr fontId="25"/>
  </si>
  <si>
    <t>Minsso Kim</t>
    <phoneticPr fontId="25"/>
  </si>
  <si>
    <t xml:space="preserve">Review of the last session TGma </t>
    <phoneticPr fontId="25"/>
  </si>
  <si>
    <t xml:space="preserve">Review of the last session TG6ma </t>
    <phoneticPr fontId="25"/>
  </si>
  <si>
    <t>MAC Bridging for Time-Sensitive Networking of 802.15.6ma</t>
    <phoneticPr fontId="25"/>
  </si>
  <si>
    <t>UTC</t>
  </si>
  <si>
    <t>JST</t>
  </si>
  <si>
    <t>Mtg. Local Time</t>
  </si>
  <si>
    <t>SUNDAY</t>
  </si>
  <si>
    <t>MONDAY</t>
  </si>
  <si>
    <t>TUESDAY</t>
  </si>
  <si>
    <t>WEDNESDAY</t>
  </si>
  <si>
    <t>THURSDAY</t>
  </si>
  <si>
    <t>FRIDAY</t>
  </si>
  <si>
    <t>SATURDAY</t>
  </si>
  <si>
    <t>Virtual Rm 1</t>
  </si>
  <si>
    <t>Virtual Rm 2</t>
  </si>
  <si>
    <t>Virtual Rm 3</t>
  </si>
  <si>
    <t>Virtual Rm 4</t>
  </si>
  <si>
    <t>07:00-07:30</t>
  </si>
  <si>
    <t>CONTINENTAL BREAKFAST</t>
  </si>
  <si>
    <t>07:30-08:00</t>
  </si>
  <si>
    <t>802.15 AC Meeting
(Virtual Rm 1)</t>
  </si>
  <si>
    <t>08:00-08:30</t>
  </si>
  <si>
    <t>TG4ab
NG-UWB</t>
  </si>
  <si>
    <t>TG3mb
HDR</t>
  </si>
  <si>
    <t>SC
IETF</t>
  </si>
  <si>
    <t>TG6ma
BAN/
VAN</t>
  </si>
  <si>
    <t>08:30-09:00</t>
  </si>
  <si>
    <t>TG4me</t>
  </si>
  <si>
    <t>09:00-09:30</t>
  </si>
  <si>
    <t>09:30-10:00</t>
  </si>
  <si>
    <t>10:00-10:30</t>
  </si>
  <si>
    <t>Break</t>
  </si>
  <si>
    <t>10:30-11:00</t>
  </si>
  <si>
    <t>SC-M</t>
  </si>
  <si>
    <t>11:00-11:30</t>
  </si>
  <si>
    <t>11:30-12:00</t>
  </si>
  <si>
    <t>WNG
(Virtual Rm 1)</t>
  </si>
  <si>
    <t>12:00-12:30</t>
  </si>
  <si>
    <t>12:30-13:00</t>
  </si>
  <si>
    <t>13:00-13:30</t>
  </si>
  <si>
    <t>13:30-14:00</t>
  </si>
  <si>
    <t>TG7a OCC</t>
  </si>
  <si>
    <t>TG16t
LicNB</t>
  </si>
  <si>
    <t>14:00-14:30</t>
  </si>
  <si>
    <t>14:30-15:00</t>
  </si>
  <si>
    <t>15:00-15:30</t>
  </si>
  <si>
    <t>15:30-16:00</t>
  </si>
  <si>
    <t>16:00-16:30</t>
  </si>
  <si>
    <t>WIRELESS CHAIRS MEETING</t>
  </si>
  <si>
    <t>TG13  OWC</t>
  </si>
  <si>
    <t>16:30-17:00</t>
  </si>
  <si>
    <t>17:00-17:30</t>
  </si>
  <si>
    <t>17:30-18:00</t>
  </si>
  <si>
    <t>802.15
AC MEETING
(Virtual Rm 1)</t>
  </si>
  <si>
    <t>18:00-18:30</t>
  </si>
  <si>
    <t>18:30-19:00</t>
  </si>
  <si>
    <t>Dinner on your own</t>
  </si>
  <si>
    <t>802.15/802.1 Joint Mtg
(Virtual Rm 1)</t>
  </si>
  <si>
    <t>Social</t>
  </si>
  <si>
    <t>19:00-19:30</t>
  </si>
  <si>
    <t>19:30-20:00</t>
  </si>
  <si>
    <t>20:00-20:30</t>
  </si>
  <si>
    <t>20:30-21:00</t>
  </si>
  <si>
    <t>21:00-21:30</t>
  </si>
  <si>
    <t>21:30-22:00</t>
  </si>
  <si>
    <t>22:00-22:30</t>
  </si>
  <si>
    <t>22:30-23:00</t>
  </si>
  <si>
    <t>LEGEND</t>
  </si>
  <si>
    <t>15.3 Revision to 15.3-2016</t>
  </si>
  <si>
    <t>AC</t>
  </si>
  <si>
    <t>802.15 ADVISORY COMMITTEE</t>
  </si>
  <si>
    <t>TG4ab</t>
  </si>
  <si>
    <t>15.4 Amend: IR-UWB Next Gen</t>
  </si>
  <si>
    <t>SC-IETF</t>
  </si>
  <si>
    <t>IETF/802.15 Jtoint Activity Standing Committee</t>
  </si>
  <si>
    <t>15.4 Revision to 15.4-2020</t>
  </si>
  <si>
    <t>Standing Committee on Maintenance and Rules</t>
  </si>
  <si>
    <t>TG6ma</t>
  </si>
  <si>
    <t>15.6 Revision to 15.6-2012</t>
  </si>
  <si>
    <t>SC-THz</t>
  </si>
  <si>
    <t>Standing Committee on Terahertz</t>
  </si>
  <si>
    <t>15.7 Amend: Optical Camera Communications</t>
  </si>
  <si>
    <t>WNG</t>
  </si>
  <si>
    <t>802.15 Wireless Next Generation Standing Committee</t>
  </si>
  <si>
    <t>TG13 OWC</t>
  </si>
  <si>
    <t>Task Group-15.3 Optical Wireless Communications</t>
  </si>
  <si>
    <t>EC</t>
  </si>
  <si>
    <t>802  EXECUTIVE COMMITTEE</t>
  </si>
  <si>
    <t>TG14</t>
  </si>
  <si>
    <t>UWB-AHN (in hibernation)</t>
  </si>
  <si>
    <t>TG15</t>
  </si>
  <si>
    <t>NB-AHN (in hibernation)</t>
  </si>
  <si>
    <t>TG16t</t>
  </si>
  <si>
    <t>Licensed Narrowband</t>
  </si>
  <si>
    <t>ROOM SETUPS</t>
  </si>
  <si>
    <t>SIZE</t>
  </si>
  <si>
    <t>LAYOUT</t>
  </si>
  <si>
    <t>T MIC</t>
  </si>
  <si>
    <t>F MIC</t>
  </si>
  <si>
    <t>ROOM 1</t>
  </si>
  <si>
    <t>CR</t>
  </si>
  <si>
    <t>ROOM 2</t>
  </si>
  <si>
    <t>ROOM 3</t>
  </si>
  <si>
    <t>BR</t>
  </si>
  <si>
    <t>-</t>
  </si>
  <si>
    <t>ROOM 4</t>
  </si>
  <si>
    <r>
      <t>Re:</t>
    </r>
    <r>
      <rPr>
        <sz val="16"/>
        <rFont val="Times New Roman"/>
        <family val="1"/>
      </rPr>
      <t xml:space="preserve"> [ TG15.6ma Meeting Agenda]</t>
    </r>
    <phoneticPr fontId="25"/>
  </si>
  <si>
    <t>Update Channel and Coexistence Models for BAN with Enhanced Dependability</t>
    <phoneticPr fontId="25"/>
  </si>
  <si>
    <t>Review of Proposals for IEEE802.15.6ma of Revision of IEEE802.15.6</t>
    <phoneticPr fontId="25"/>
  </si>
  <si>
    <t>Satisfaction of Proposals with the Technical Requirement</t>
    <phoneticPr fontId="25"/>
  </si>
  <si>
    <t>Discussion on System Performance of the Proposals in PHY and MAC</t>
    <phoneticPr fontId="25"/>
  </si>
  <si>
    <t>Comparison of the Submitted Proposals and harmonization to a single standard</t>
    <phoneticPr fontId="30"/>
  </si>
  <si>
    <t>LUNCH</t>
  </si>
  <si>
    <t>22-0389-02</t>
    <phoneticPr fontId="25"/>
  </si>
  <si>
    <t>Presentation and Discussion  on Channel Coding Proposals for Revision</t>
    <phoneticPr fontId="25"/>
  </si>
  <si>
    <t>Presentation and Discussion on MAC Proposals for Revision</t>
    <phoneticPr fontId="25"/>
  </si>
  <si>
    <t>Summary of MAC Protocol Proposals</t>
    <phoneticPr fontId="25"/>
  </si>
  <si>
    <t>TG15.6ma(Revision for Enhanced Dependability of 15.6-2012) 1st Session at AM2 on Monday</t>
    <phoneticPr fontId="25"/>
  </si>
  <si>
    <t>QoS-aware Hybrid ARQ Scheme Utilizing Decomposable Error Correcting Codes for Wireless Body Area Networks</t>
    <phoneticPr fontId="25"/>
  </si>
  <si>
    <t>Kento Takabayashi, Ryuji Kohno</t>
    <phoneticPr fontId="25"/>
  </si>
  <si>
    <t>Evaluation of IEEE 802.15.6 Ultra-wideband Physical Layer Utilizing Super Orthogonal Convolutional Code</t>
    <phoneticPr fontId="25"/>
  </si>
  <si>
    <t>Kento Takabayashi,  Ryuji Kohno</t>
    <phoneticPr fontId="25"/>
  </si>
  <si>
    <t>Marco Hernaidez</t>
    <phoneticPr fontId="25"/>
  </si>
  <si>
    <t xml:space="preserve"> Marco Hernandez,
Ryuji Kohno</t>
    <phoneticPr fontId="25"/>
  </si>
  <si>
    <t>Update of Channel Models</t>
    <phoneticPr fontId="25"/>
  </si>
  <si>
    <t>Summanry of Channel Coding Proposals for Dependable BANs on TG15.6ma</t>
    <phoneticPr fontId="25"/>
  </si>
  <si>
    <t>Takumi Kobayashi,   Kamran Sayrafian, Daisuke Anzai, Marco Hernandez, Ryuji Kohno</t>
    <phoneticPr fontId="25"/>
  </si>
  <si>
    <t>Takumi Kobayashi,  Kamran Sayrafian, Daisuke Anzai, Marco Hernandez, Ryuji Kohno</t>
    <phoneticPr fontId="25"/>
  </si>
  <si>
    <t>TG15.6ma(Revision for Enhanced Dependability of 15.6-2012) 3rd Session at AM2 Thursday</t>
    <phoneticPr fontId="25"/>
  </si>
  <si>
    <t>Presentation of PHY Proposals</t>
    <phoneticPr fontId="25"/>
  </si>
  <si>
    <t>Takumi Kobayashi
Ryuji Kohno</t>
    <phoneticPr fontId="25"/>
  </si>
  <si>
    <t>22-0522-01</t>
    <phoneticPr fontId="25"/>
  </si>
  <si>
    <t>802.15 Opening Plenary(Vertual Room#1)</t>
    <phoneticPr fontId="25"/>
  </si>
  <si>
    <t>Harmonization with 4ab: data rates &amp; FEC</t>
    <phoneticPr fontId="25"/>
  </si>
  <si>
    <t>Interference reduction technique under Coexistence with other wireless and EMI for HBAN and VBAN on UWB using code and pulse orthogonality</t>
    <phoneticPr fontId="25"/>
  </si>
  <si>
    <t>Honggang Zhang, Kamya Y. Yazdandoost, Keren Li, Ryuji Kohno</t>
    <phoneticPr fontId="25"/>
  </si>
  <si>
    <t>Overview of FEC proposals for 15.6ma</t>
    <phoneticPr fontId="25"/>
  </si>
  <si>
    <t>Definition of Coexistence Levels and How to Support Higher Levels</t>
    <phoneticPr fontId="25"/>
  </si>
  <si>
    <t>Minsoo Kim,
Marco Hernandez
Takumi Kobayashi
Ryuji Kohno</t>
    <phoneticPr fontId="25"/>
  </si>
  <si>
    <t>22-0631-00</t>
    <phoneticPr fontId="25"/>
  </si>
  <si>
    <t>MAC Protocol Using Negotiation among Coordinators in Coexistence of Multiple Wireless BANs</t>
    <phoneticPr fontId="25"/>
  </si>
  <si>
    <t>Preliminary harmonization with 4ab: MAC operation</t>
    <phoneticPr fontId="25"/>
  </si>
  <si>
    <t>PST</t>
  </si>
  <si>
    <t>MAC Protocol Proposal for Multiple BAN Environment (Level 1)</t>
    <phoneticPr fontId="25"/>
  </si>
  <si>
    <t>Minsso Kim
Marco Hernandez
Ryuji Kohno</t>
    <phoneticPr fontId="25"/>
  </si>
  <si>
    <t>EST</t>
  </si>
  <si>
    <t>Soft Spectrum Adaptation(SSA) Based on Pulse Shaping for Interference Mitigation between UWB radio and Other Coexisting Radio
SSA-UWB and Cognitive Radio: a suggestion for global harmonization and compromise in IEEE 802.15.3a WPAN</t>
    <phoneticPr fontId="25"/>
  </si>
  <si>
    <t>22-0488-03</t>
    <phoneticPr fontId="25"/>
  </si>
  <si>
    <t>Remained Issues in Determined All Specification of New Standard 802.15.6ma that is Revision of Std.IEEE802.15.6-2012</t>
    <phoneticPr fontId="25"/>
  </si>
  <si>
    <t>TG15.6ma(Revision of IEEE802.15.6-2012 with Enhanced Dependability)January Inerim Meeting Agenda</t>
    <phoneticPr fontId="25"/>
  </si>
  <si>
    <t>[TG15.6ma Meeting Agenda in January 2023]</t>
    <phoneticPr fontId="25"/>
  </si>
  <si>
    <t>IEEE802.15 TG6ma January 2023 meeting agenda</t>
    <phoneticPr fontId="25"/>
  </si>
  <si>
    <t>Agenda of January 2033 Meeting of TG15.6ma Revision of IEEE802.15.6-2012 with Enhanced Dependability</t>
    <phoneticPr fontId="25"/>
  </si>
  <si>
    <t>141st IEEE 802.15 WSN MEETING</t>
  </si>
  <si>
    <t>Hilton Inner Harbor</t>
  </si>
  <si>
    <t>Baltimore, Maryland</t>
  </si>
  <si>
    <t>The graphic below describes the weekly session of the IEEE P802.15 WG in graphic format. All local times are Baltimore time.</t>
  </si>
  <si>
    <t xml:space="preserve">  </t>
  </si>
  <si>
    <t>Baltimore</t>
  </si>
  <si>
    <t>802 WIRELESS
OPENING MEETING</t>
  </si>
  <si>
    <t>AdHoc
-
Needs
WG15
Chair
Approv.</t>
  </si>
  <si>
    <t>802.15 WG Opening Plenary
(Virtual Rm 1)</t>
  </si>
  <si>
    <t>TG7a
OCC</t>
  </si>
  <si>
    <r>
      <t xml:space="preserve">SG
</t>
    </r>
    <r>
      <rPr>
        <b/>
        <sz val="7"/>
        <rFont val="Arial"/>
        <family val="2"/>
      </rPr>
      <t>Privacy</t>
    </r>
  </si>
  <si>
    <t>802.15 WG Midweek Plenary (Virtual Rm 1)</t>
  </si>
  <si>
    <t>802.15 WG Closing Plenary
(Virtual Rm 1)</t>
  </si>
  <si>
    <t>TG3mb</t>
  </si>
  <si>
    <t>SG Privacy</t>
  </si>
  <si>
    <t>Study Group on Privacy</t>
  </si>
  <si>
    <t>https://grouper.ieee.org/groups/802/15/pub/Meeting_Plan.html</t>
  </si>
  <si>
    <t>2023/1/16 Monday</t>
    <phoneticPr fontId="25"/>
  </si>
  <si>
    <t xml:space="preserve">Jan. 16 in JST </t>
    <phoneticPr fontId="25"/>
  </si>
  <si>
    <t>Jan. 16 in UTC</t>
    <phoneticPr fontId="25"/>
  </si>
  <si>
    <t>Jan. 16 in Baltimore Time(EST)</t>
    <phoneticPr fontId="25"/>
  </si>
  <si>
    <t>Jan. 16 in PST</t>
    <phoneticPr fontId="25"/>
  </si>
  <si>
    <t>Jan.16 in Local Baltimore Time(EST)</t>
    <phoneticPr fontId="25"/>
  </si>
  <si>
    <t>Join by video system
Dial 23371037259@ieeesa.webex.com
You can also dial 173.243.2.68 and enter your meeting number.
Join by phone
+1-646-992-2010 United States Toll (New York City)
+1-213-306-3065 United States Toll (Los Angeles)
Access code: 2337 103 7259</t>
    <phoneticPr fontId="25"/>
  </si>
  <si>
    <t>Jan. 17 in PST</t>
    <phoneticPr fontId="25"/>
  </si>
  <si>
    <t xml:space="preserve">Jan. 17 in JST </t>
    <phoneticPr fontId="25"/>
  </si>
  <si>
    <t>23-0005-00</t>
    <phoneticPr fontId="25"/>
  </si>
  <si>
    <t>Does anyone indicate essential IP that needs to be noted?
Agenda of January Meeting</t>
    <phoneticPr fontId="25"/>
  </si>
  <si>
    <t>22-0006-00</t>
    <phoneticPr fontId="25"/>
  </si>
  <si>
    <t>22-0670-00</t>
    <phoneticPr fontId="25"/>
  </si>
  <si>
    <t>Review of minutes of last meeting in November 2022</t>
    <phoneticPr fontId="25"/>
  </si>
  <si>
    <t>22-0561-01</t>
    <phoneticPr fontId="25"/>
  </si>
  <si>
    <t>22-0562-01</t>
    <phoneticPr fontId="25"/>
  </si>
  <si>
    <t>22-0610-01</t>
    <phoneticPr fontId="25"/>
  </si>
  <si>
    <t>22-0611-01</t>
    <phoneticPr fontId="25"/>
  </si>
  <si>
    <t>https://ieeesa.webex.com/ieeesa/j.php?MTID=mdbdbe2adba4d30747cdbe88505bafe53</t>
    <phoneticPr fontId="25"/>
  </si>
  <si>
    <t>Meeting number: 2339 575 9856</t>
    <phoneticPr fontId="25"/>
  </si>
  <si>
    <r>
      <t>Password:</t>
    </r>
    <r>
      <rPr>
        <b/>
        <sz val="12"/>
        <color rgb="FFFF33CC"/>
        <rFont val="Arial"/>
        <family val="2"/>
      </rPr>
      <t xml:space="preserve"> 80215mtgrm3</t>
    </r>
    <phoneticPr fontId="25"/>
  </si>
  <si>
    <r>
      <t xml:space="preserve">  TG 15.6ma</t>
    </r>
    <r>
      <rPr>
        <b/>
        <sz val="12"/>
        <rFont val="ＭＳ ゴシック"/>
        <family val="3"/>
        <charset val="128"/>
      </rPr>
      <t>　</t>
    </r>
    <r>
      <rPr>
        <b/>
        <sz val="12"/>
        <rFont val="Arial"/>
        <family val="2"/>
      </rPr>
      <t xml:space="preserve">  Session1,    MON  AM2  (</t>
    </r>
    <r>
      <rPr>
        <b/>
        <sz val="12"/>
        <color rgb="FFFF33CC"/>
        <rFont val="Arial"/>
        <family val="2"/>
      </rPr>
      <t>Virtual Room #3</t>
    </r>
    <r>
      <rPr>
        <b/>
        <sz val="12"/>
        <rFont val="Arial"/>
        <family val="2"/>
      </rPr>
      <t>)</t>
    </r>
    <phoneticPr fontId="25"/>
  </si>
  <si>
    <t xml:space="preserve">       10:30 AM - 12:30  Jan.16(MON) Local Baltimore Time(EST)</t>
    <phoneticPr fontId="25"/>
  </si>
  <si>
    <t xml:space="preserve">       0:30 Jan.17(TUE) - 02:30 Jan. 17(TUE) (UTC-4:00) Japan &amp; Korea Time, </t>
    <phoneticPr fontId="25"/>
  </si>
  <si>
    <r>
      <t xml:space="preserve">       15:30 - 17:30  Jan.1</t>
    </r>
    <r>
      <rPr>
        <b/>
        <sz val="12"/>
        <rFont val="Yu Gothic"/>
        <family val="2"/>
        <charset val="128"/>
      </rPr>
      <t>６(</t>
    </r>
    <r>
      <rPr>
        <b/>
        <sz val="12"/>
        <rFont val="Arial"/>
        <family val="2"/>
      </rPr>
      <t>MON) UTC</t>
    </r>
    <phoneticPr fontId="25"/>
  </si>
  <si>
    <t>2023/1/17 Tuesday</t>
    <phoneticPr fontId="25"/>
  </si>
  <si>
    <t>Jan.17 in Local Baltimore Time(EST)</t>
    <phoneticPr fontId="25"/>
  </si>
  <si>
    <t xml:space="preserve">Jan. 18 in JST </t>
    <phoneticPr fontId="25"/>
  </si>
  <si>
    <t>Jan. 17 in UTC</t>
    <phoneticPr fontId="25"/>
  </si>
  <si>
    <t>TG15.6ma(Revision for Enhanced Dependability of 15.6-2012) 2nd Session at AM2 on Tuesday</t>
    <phoneticPr fontId="25"/>
  </si>
  <si>
    <t>23-0006-00</t>
    <phoneticPr fontId="25"/>
  </si>
  <si>
    <t>23-0005-01</t>
    <phoneticPr fontId="25"/>
  </si>
  <si>
    <t>22-0639-01</t>
    <phoneticPr fontId="25"/>
  </si>
  <si>
    <t>22-0633-01</t>
    <phoneticPr fontId="25"/>
  </si>
  <si>
    <t>22-0634-01</t>
    <phoneticPr fontId="25"/>
  </si>
  <si>
    <t>Summary of Channel and Environmental Modeling Activities for BANs on TG15.6ma</t>
    <phoneticPr fontId="25"/>
  </si>
  <si>
    <r>
      <t xml:space="preserve">  TG 15.6ma</t>
    </r>
    <r>
      <rPr>
        <b/>
        <sz val="14"/>
        <rFont val="ＭＳ ゴシック"/>
        <family val="3"/>
        <charset val="128"/>
      </rPr>
      <t>　</t>
    </r>
    <r>
      <rPr>
        <b/>
        <sz val="14"/>
        <rFont val="Arial"/>
        <family val="2"/>
      </rPr>
      <t xml:space="preserve">  Session2,  Tue  AM2  </t>
    </r>
    <r>
      <rPr>
        <b/>
        <sz val="14"/>
        <color rgb="FFFF33CC"/>
        <rFont val="Arial"/>
        <family val="2"/>
      </rPr>
      <t>(Virtual Room #3</t>
    </r>
    <r>
      <rPr>
        <b/>
        <sz val="14"/>
        <rFont val="Arial"/>
        <family val="2"/>
      </rPr>
      <t>)</t>
    </r>
    <phoneticPr fontId="25"/>
  </si>
  <si>
    <t>2023/1/18 Wednesday</t>
    <phoneticPr fontId="25"/>
  </si>
  <si>
    <t>Jan. 18 in Baltimore Time(EST)</t>
    <phoneticPr fontId="25"/>
  </si>
  <si>
    <t>Jan. 18 in PST</t>
    <phoneticPr fontId="25"/>
  </si>
  <si>
    <t xml:space="preserve">Jan. 19 in JST </t>
    <phoneticPr fontId="25"/>
  </si>
  <si>
    <t>Jan. 18 in UTC</t>
    <phoneticPr fontId="25"/>
  </si>
  <si>
    <t>802.15 WG Mid Plenary(Vertual Room#1)</t>
    <phoneticPr fontId="25"/>
  </si>
  <si>
    <t>802.15 WNG(Wireless New Generation) Session(Vertual Room#1)</t>
    <phoneticPr fontId="25"/>
  </si>
  <si>
    <r>
      <rPr>
        <b/>
        <sz val="11"/>
        <rFont val="Arial Narrow"/>
        <family val="2"/>
      </rPr>
      <t xml:space="preserve">JOIN WEBEX MEETING
Meeting link:
https://ieeesa.webex.com/ieeesa/j.php?MTID=m22e1c65a51a7d579767c404ae635c65c 
Meeting number:
2337 103 7259
Password:80215mtgrm1
Please obtain your meeting password from your host.
</t>
    </r>
    <r>
      <rPr>
        <b/>
        <sz val="14"/>
        <rFont val="Arial Narrow"/>
        <family val="2"/>
      </rPr>
      <t xml:space="preserve">
</t>
    </r>
    <phoneticPr fontId="25"/>
  </si>
  <si>
    <t xml:space="preserve">JOIN WEBEX MEETING
Meeting link:
https://ieeesa.webex.com/ieeesa/j.php?MTID=m22e1c65a51a7d579767c404ae635c65c 
Meeting number:
2337 103 7259
Password:80215mtgrm1
Please obtain your meeting password from your host.
</t>
    <phoneticPr fontId="25"/>
  </si>
  <si>
    <t>Jan.19 in Local Baltimore Time(EST)</t>
    <phoneticPr fontId="25"/>
  </si>
  <si>
    <t>Jan. 19 in PST</t>
    <phoneticPr fontId="25"/>
  </si>
  <si>
    <t xml:space="preserve">Jan. 20 in JST </t>
    <phoneticPr fontId="25"/>
  </si>
  <si>
    <t>Jan. 19 in UTC</t>
    <phoneticPr fontId="25"/>
  </si>
  <si>
    <t>23-0005-02</t>
    <phoneticPr fontId="25"/>
  </si>
  <si>
    <t>22-0575-01</t>
    <phoneticPr fontId="25"/>
  </si>
  <si>
    <t>22-0652-01
04-0253-00</t>
    <phoneticPr fontId="25"/>
  </si>
  <si>
    <t>22-0024-03</t>
    <phoneticPr fontId="25"/>
  </si>
  <si>
    <t>23-0656-01</t>
    <phoneticPr fontId="25"/>
  </si>
  <si>
    <t>22-0663-01</t>
    <phoneticPr fontId="25"/>
  </si>
  <si>
    <t xml:space="preserve">       10:30 AM - 12:30  Jan.19(THU) Local Baltimore Time(EST)</t>
    <phoneticPr fontId="25"/>
  </si>
  <si>
    <t xml:space="preserve">       0:30 Jan.17(TUE) - 02:30 Jan. 20(FRI) (UTC-4:00) Japan &amp; Korea Time, </t>
    <phoneticPr fontId="25"/>
  </si>
  <si>
    <t xml:space="preserve">       15:30 - 17:30  Jan.19(THU) UTC</t>
    <phoneticPr fontId="25"/>
  </si>
  <si>
    <r>
      <t xml:space="preserve">  TG 15.6ma</t>
    </r>
    <r>
      <rPr>
        <b/>
        <sz val="16"/>
        <rFont val="ＭＳ ゴシック"/>
        <family val="3"/>
        <charset val="128"/>
      </rPr>
      <t>　</t>
    </r>
    <r>
      <rPr>
        <b/>
        <sz val="16"/>
        <rFont val="Arial"/>
        <family val="2"/>
      </rPr>
      <t xml:space="preserve">  Session2,  Thu  AM2  </t>
    </r>
    <r>
      <rPr>
        <b/>
        <sz val="16"/>
        <color rgb="FFFF33CC"/>
        <rFont val="Arial"/>
        <family val="2"/>
      </rPr>
      <t>(Virtual Room #3</t>
    </r>
    <r>
      <rPr>
        <b/>
        <sz val="16"/>
        <rFont val="Arial"/>
        <family val="2"/>
      </rPr>
      <t>)</t>
    </r>
    <phoneticPr fontId="25"/>
  </si>
  <si>
    <r>
      <t>Password:</t>
    </r>
    <r>
      <rPr>
        <b/>
        <sz val="16"/>
        <color rgb="FFFF33CC"/>
        <rFont val="Arial"/>
        <family val="2"/>
      </rPr>
      <t xml:space="preserve"> 80215mtgrm3</t>
    </r>
    <phoneticPr fontId="25"/>
  </si>
  <si>
    <t xml:space="preserve">802.15 WG Closing Plenary(Vertual Room#1)
PM2 Jan.19(THU) </t>
    <phoneticPr fontId="25"/>
  </si>
  <si>
    <t>2023/1/19 Thursday</t>
    <phoneticPr fontId="25"/>
  </si>
  <si>
    <t>141st IEEE 802.15 WSN Session</t>
    <phoneticPr fontId="25"/>
  </si>
  <si>
    <t>Registration for this Session</t>
    <phoneticPr fontId="25"/>
  </si>
  <si>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phoneticPr fontId="25"/>
  </si>
  <si>
    <t>Propagation Characteristics of UWB Communication Applications for Human BAN(HBAN) Use Cases</t>
    <phoneticPr fontId="25"/>
  </si>
  <si>
    <t>Propagation Characteristics of UWB Communication Applications for Vehicle BAN(VBAN) Use Cases</t>
    <phoneticPr fontId="25"/>
  </si>
  <si>
    <t>Summary Table of Channel and Environmental Modeling Activities for BANs on TG15.6ma</t>
    <phoneticPr fontId="25"/>
  </si>
  <si>
    <t>Takumi Kobayashi,  
Kamran Sayrafian, 
Daisuke Anzai, 
Marco Hernandez, 
Ryuji Kohno</t>
    <phoneticPr fontId="25"/>
  </si>
  <si>
    <t>Propagation Simulations of UWB Communication Applications for HBAN and VBAN Use Cases</t>
    <phoneticPr fontId="25"/>
  </si>
  <si>
    <t>Minsoo Kim,
 Shunya Ogawa, 
Ryuji Kohno</t>
    <phoneticPr fontId="25"/>
  </si>
  <si>
    <t>Minsoo Kim, 
Marco Hernandez,
 Ryuji Kohno</t>
    <phoneticPr fontId="25"/>
  </si>
  <si>
    <t>23-0018-00</t>
    <phoneticPr fontId="25"/>
  </si>
  <si>
    <t>23-0019-00</t>
    <phoneticPr fontId="25"/>
  </si>
  <si>
    <t>23-0020-00</t>
    <phoneticPr fontId="25"/>
  </si>
  <si>
    <t>R5</t>
  </si>
  <si>
    <t xml:space="preserve">TG4ab
NG-UWB
</t>
  </si>
  <si>
    <t>Daisuke Anzai, Yutaro Aoki</t>
    <phoneticPr fontId="25"/>
  </si>
  <si>
    <t xml:space="preserve"> Daisuke Anzai, Sho Asano</t>
    <phoneticPr fontId="25"/>
  </si>
  <si>
    <t xml:space="preserve"> Daisuke Anzai, Ryosuke Inuzuka</t>
    <phoneticPr fontId="25"/>
  </si>
  <si>
    <t>2023-0117</t>
    <phoneticPr fontId="25"/>
  </si>
  <si>
    <t>23-0045-00</t>
    <phoneticPr fontId="25"/>
  </si>
  <si>
    <t>Call for Proposals(CFP)</t>
    <phoneticPr fontId="25"/>
  </si>
  <si>
    <t>22-0658-01
22-0091-05</t>
    <phoneticPr fontId="25"/>
  </si>
  <si>
    <t>23-0056-00</t>
    <phoneticPr fontId="25"/>
  </si>
  <si>
    <t>Marco Hernandez
Ryuji Kohno</t>
    <phoneticPr fontId="25"/>
  </si>
  <si>
    <t>Discussion on Procedure in Making an Integrated Proposal:  Progess report of 802.15.6ma</t>
    <phoneticPr fontId="25"/>
  </si>
  <si>
    <t>22-0269-05
22-0091-05</t>
    <phoneticPr fontId="25"/>
  </si>
  <si>
    <t>15-23-0005-06</t>
    <phoneticPr fontId="25"/>
  </si>
  <si>
    <t>Preliminary MAC simulation results for the Nagoya Institute of Technology and YRP-IAI proposal</t>
    <phoneticPr fontId="25"/>
  </si>
  <si>
    <t>23-0070-00</t>
    <phoneticPr fontId="25"/>
  </si>
  <si>
    <t>Daisuke Anzai, Ryosuke Inuzuka,
 Minsoo Kim, 
Marco Hernandez</t>
    <phoneticPr fontId="2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</si>
</sst>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0.0_ "/>
    <numFmt numFmtId="184" formatCode="_([$€]* #,##0.00_);_([$€]* \(#,##0.00\);_([$€]* &quot;-&quot;??_);_(@_)"/>
    <numFmt numFmtId="185" formatCode="[$-409]d\-mmm\-yyyy;@"/>
    <numFmt numFmtId="186" formatCode="h:mm;@"/>
  </numFmts>
  <fonts count="124">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b/>
      <sz val="14"/>
      <color indexed="8"/>
      <name val="Arial Narrow"/>
      <family val="2"/>
    </font>
    <font>
      <sz val="12"/>
      <name val="Times New Roman"/>
      <family val="1"/>
    </font>
    <font>
      <b/>
      <sz val="16"/>
      <name val="Arial"/>
      <family val="2"/>
    </font>
    <font>
      <sz val="12"/>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4"/>
      <color rgb="FFFF0000"/>
      <name val="Arial"/>
      <family val="2"/>
    </font>
    <font>
      <b/>
      <sz val="10"/>
      <color rgb="FFFF0000"/>
      <name val="Arial"/>
      <family val="2"/>
    </font>
    <font>
      <b/>
      <sz val="14"/>
      <color rgb="FF000000"/>
      <name val="Arial Narrow"/>
      <family val="2"/>
    </font>
    <font>
      <b/>
      <sz val="11"/>
      <color rgb="FF000000"/>
      <name val="Arial"/>
      <family val="2"/>
    </font>
    <font>
      <b/>
      <sz val="12"/>
      <color rgb="FF000000"/>
      <name val="Arial"/>
      <family val="2"/>
    </font>
    <font>
      <b/>
      <sz val="10"/>
      <color rgb="FF000000"/>
      <name val="Arial"/>
      <family val="2"/>
    </font>
    <font>
      <b/>
      <sz val="14"/>
      <color rgb="FF000000"/>
      <name val="Arial"/>
      <family val="2"/>
    </font>
    <font>
      <sz val="12"/>
      <name val="Courier"/>
      <family val="1"/>
    </font>
    <font>
      <b/>
      <u/>
      <sz val="10"/>
      <color theme="10"/>
      <name val="Arial"/>
      <family val="2"/>
    </font>
    <font>
      <sz val="12"/>
      <name val="Courier"/>
    </font>
    <font>
      <b/>
      <sz val="16"/>
      <name val="Arial Narrow"/>
      <family val="2"/>
    </font>
    <font>
      <b/>
      <sz val="16"/>
      <color rgb="FF000000"/>
      <name val="Arial Narrow"/>
      <family val="2"/>
    </font>
    <font>
      <sz val="16"/>
      <name val="Arial"/>
      <family val="2"/>
    </font>
    <font>
      <u/>
      <sz val="16"/>
      <color theme="10"/>
      <name val="Arial"/>
      <family val="2"/>
    </font>
    <font>
      <b/>
      <sz val="11"/>
      <name val="Arial Narrow"/>
      <family val="2"/>
    </font>
    <font>
      <b/>
      <sz val="9"/>
      <name val="Arial"/>
      <family val="2"/>
    </font>
    <font>
      <b/>
      <sz val="12"/>
      <name val="ＭＳ ゴシック"/>
      <family val="3"/>
      <charset val="128"/>
    </font>
    <font>
      <b/>
      <sz val="16"/>
      <color rgb="FFFF0000"/>
      <name val="Arial Narrow"/>
      <family val="2"/>
    </font>
    <font>
      <b/>
      <sz val="16"/>
      <name val="ＭＳ ゴシック"/>
      <family val="3"/>
      <charset val="128"/>
    </font>
    <font>
      <b/>
      <sz val="12"/>
      <color rgb="FFFF0000"/>
      <name val="Arial"/>
      <family val="2"/>
    </font>
    <font>
      <b/>
      <sz val="16"/>
      <color rgb="FFFF0000"/>
      <name val="Arial"/>
      <family val="2"/>
    </font>
    <font>
      <b/>
      <sz val="36"/>
      <name val="Arial"/>
      <family val="2"/>
    </font>
    <font>
      <b/>
      <sz val="18"/>
      <name val="Arial"/>
      <family val="2"/>
    </font>
    <font>
      <b/>
      <sz val="18"/>
      <color indexed="8"/>
      <name val="Arial"/>
      <family val="2"/>
    </font>
    <font>
      <sz val="10"/>
      <color indexed="8"/>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11"/>
      <color theme="0"/>
      <name val="Arial"/>
      <family val="2"/>
    </font>
    <font>
      <b/>
      <sz val="10"/>
      <color theme="0"/>
      <name val="Arial"/>
      <family val="2"/>
    </font>
    <font>
      <b/>
      <sz val="7"/>
      <name val="Arial"/>
      <family val="2"/>
    </font>
    <font>
      <b/>
      <sz val="7"/>
      <color indexed="9"/>
      <name val="Arial"/>
      <family val="2"/>
    </font>
    <font>
      <b/>
      <sz val="8"/>
      <color indexed="9"/>
      <name val="Arial"/>
      <family val="2"/>
    </font>
    <font>
      <b/>
      <u/>
      <sz val="10"/>
      <name val="Arial"/>
      <family val="2"/>
    </font>
    <font>
      <b/>
      <sz val="10"/>
      <color indexed="14"/>
      <name val="Arial"/>
      <family val="2"/>
    </font>
    <font>
      <b/>
      <sz val="9"/>
      <color indexed="14"/>
      <name val="Arial"/>
      <family val="2"/>
    </font>
    <font>
      <b/>
      <sz val="9"/>
      <color indexed="8"/>
      <name val="Arial"/>
      <family val="2"/>
    </font>
    <font>
      <b/>
      <sz val="9"/>
      <color indexed="53"/>
      <name val="Arial"/>
      <family val="2"/>
    </font>
    <font>
      <b/>
      <sz val="10"/>
      <color indexed="12"/>
      <name val="Arial"/>
      <family val="2"/>
    </font>
    <font>
      <b/>
      <sz val="9"/>
      <color indexed="12"/>
      <name val="Arial"/>
      <family val="2"/>
    </font>
    <font>
      <b/>
      <sz val="9"/>
      <color indexed="21"/>
      <name val="Arial"/>
      <family val="2"/>
    </font>
    <font>
      <b/>
      <sz val="10"/>
      <color rgb="FFFF3377"/>
      <name val="Arial"/>
      <family val="2"/>
    </font>
    <font>
      <b/>
      <sz val="9"/>
      <color rgb="FFFF3377"/>
      <name val="Arial"/>
      <family val="2"/>
    </font>
    <font>
      <b/>
      <sz val="9"/>
      <color indexed="62"/>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9"/>
      <color indexed="20"/>
      <name val="Arial"/>
      <family val="2"/>
    </font>
    <font>
      <b/>
      <sz val="10"/>
      <color indexed="20"/>
      <name val="Arial"/>
      <family val="2"/>
    </font>
    <font>
      <b/>
      <sz val="10"/>
      <color indexed="61"/>
      <name val="Arial"/>
      <family val="2"/>
    </font>
    <font>
      <b/>
      <u/>
      <sz val="8"/>
      <name val="Arial"/>
      <family val="2"/>
    </font>
    <font>
      <b/>
      <sz val="8"/>
      <color indexed="12"/>
      <name val="Arial"/>
      <family val="2"/>
    </font>
    <font>
      <b/>
      <sz val="8"/>
      <color indexed="16"/>
      <name val="Arial"/>
      <family val="2"/>
    </font>
    <font>
      <b/>
      <sz val="8"/>
      <color indexed="21"/>
      <name val="Arial"/>
      <family val="2"/>
    </font>
    <font>
      <b/>
      <sz val="8"/>
      <color indexed="54"/>
      <name val="Arial"/>
      <family val="2"/>
    </font>
    <font>
      <b/>
      <sz val="8"/>
      <color indexed="17"/>
      <name val="Arial"/>
      <family val="2"/>
    </font>
    <font>
      <b/>
      <sz val="8"/>
      <color indexed="10"/>
      <name val="Arial"/>
      <family val="2"/>
    </font>
    <font>
      <b/>
      <sz val="8"/>
      <color indexed="8"/>
      <name val="Arial"/>
      <family val="2"/>
    </font>
    <font>
      <b/>
      <sz val="12"/>
      <color rgb="FFFF33CC"/>
      <name val="Arial"/>
      <family val="2"/>
    </font>
    <font>
      <b/>
      <sz val="16"/>
      <color rgb="FFFF33CC"/>
      <name val="Arial"/>
      <family val="2"/>
    </font>
    <font>
      <u/>
      <sz val="28"/>
      <color theme="10"/>
      <name val="Arial"/>
      <family val="2"/>
    </font>
    <font>
      <sz val="28"/>
      <name val="Arial"/>
      <family val="2"/>
    </font>
    <font>
      <b/>
      <sz val="26"/>
      <name val="Arial"/>
      <family val="2"/>
    </font>
    <font>
      <b/>
      <u/>
      <sz val="11"/>
      <color theme="10"/>
      <name val="ＭＳ Ｐゴシック"/>
      <family val="2"/>
      <scheme val="minor"/>
    </font>
    <font>
      <sz val="10"/>
      <color indexed="8"/>
      <name val="Times New Roman"/>
      <family val="1"/>
    </font>
    <font>
      <u/>
      <sz val="12"/>
      <color theme="10"/>
      <name val="Arial"/>
      <family val="2"/>
    </font>
    <font>
      <b/>
      <sz val="12"/>
      <name val="Yu Gothic"/>
      <family val="2"/>
      <charset val="128"/>
    </font>
    <font>
      <b/>
      <sz val="12"/>
      <name val="Arial Narrow"/>
      <family val="2"/>
    </font>
    <font>
      <b/>
      <sz val="12"/>
      <color rgb="FFFF0000"/>
      <name val="Arial Narrow"/>
      <family val="2"/>
    </font>
    <font>
      <b/>
      <sz val="12"/>
      <color rgb="FF000000"/>
      <name val="Arial Narrow"/>
      <family val="2"/>
    </font>
    <font>
      <b/>
      <sz val="14"/>
      <name val="ＭＳ ゴシック"/>
      <family val="3"/>
      <charset val="128"/>
    </font>
    <font>
      <b/>
      <sz val="14"/>
      <color rgb="FFFF33CC"/>
      <name val="Arial"/>
      <family val="2"/>
    </font>
    <font>
      <b/>
      <sz val="18"/>
      <color rgb="FFFF0000"/>
      <name val="Arial Narrow"/>
      <family val="2"/>
    </font>
    <font>
      <sz val="14"/>
      <name val="Times New Roman"/>
      <family val="1"/>
    </font>
    <font>
      <sz val="16"/>
      <color rgb="FF000000"/>
      <name val="Arial"/>
      <family val="2"/>
    </font>
    <font>
      <sz val="16"/>
      <color theme="1"/>
      <name val="Helvetica"/>
      <family val="2"/>
    </font>
    <font>
      <u/>
      <sz val="16"/>
      <color indexed="12"/>
      <name val="Arial"/>
      <family val="2"/>
    </font>
    <font>
      <sz val="16"/>
      <name val="Symbol"/>
      <family val="1"/>
      <charset val="2"/>
    </font>
  </fonts>
  <fills count="35">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rgb="FFFFCC99"/>
        <bgColor indexed="64"/>
      </patternFill>
    </fill>
    <fill>
      <patternFill patternType="solid">
        <fgColor indexed="13"/>
        <bgColor indexed="64"/>
      </patternFill>
    </fill>
    <fill>
      <patternFill patternType="solid">
        <fgColor indexed="43"/>
        <bgColor indexed="64"/>
      </patternFill>
    </fill>
    <fill>
      <patternFill patternType="solid">
        <fgColor rgb="FFFFFF99"/>
        <bgColor indexed="64"/>
      </patternFill>
    </fill>
    <fill>
      <patternFill patternType="solid">
        <fgColor theme="0" tint="-0.499984740745262"/>
        <bgColor indexed="64"/>
      </patternFill>
    </fill>
    <fill>
      <patternFill patternType="solid">
        <fgColor indexed="55"/>
        <bgColor indexed="64"/>
      </patternFill>
    </fill>
    <fill>
      <patternFill patternType="solid">
        <fgColor rgb="FFCCC0DA"/>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90000"/>
        <bgColor indexed="64"/>
      </patternFill>
    </fill>
    <fill>
      <patternFill patternType="solid">
        <fgColor rgb="FF917FDD"/>
        <bgColor indexed="64"/>
      </patternFill>
    </fill>
    <fill>
      <patternFill patternType="solid">
        <fgColor rgb="FF96368B"/>
        <bgColor indexed="64"/>
      </patternFill>
    </fill>
    <fill>
      <patternFill patternType="solid">
        <fgColor rgb="FFFFFF00"/>
        <bgColor indexed="64"/>
      </patternFill>
    </fill>
    <fill>
      <patternFill patternType="solid">
        <fgColor indexed="42"/>
        <bgColor indexed="64"/>
      </patternFill>
    </fill>
    <fill>
      <patternFill patternType="solid">
        <fgColor rgb="FF92D050"/>
        <bgColor indexed="64"/>
      </patternFill>
    </fill>
    <fill>
      <patternFill patternType="solid">
        <fgColor rgb="FFFFABAB"/>
        <bgColor indexed="64"/>
      </patternFill>
    </fill>
    <fill>
      <patternFill patternType="solid">
        <fgColor rgb="FF66CCFF"/>
        <bgColor indexed="64"/>
      </patternFill>
    </fill>
    <fill>
      <patternFill patternType="solid">
        <fgColor rgb="FFFFC000"/>
        <bgColor indexed="64"/>
      </patternFill>
    </fill>
    <fill>
      <patternFill patternType="solid">
        <fgColor theme="9" tint="-0.499984740745262"/>
        <bgColor indexed="64"/>
      </patternFill>
    </fill>
    <fill>
      <patternFill patternType="solid">
        <fgColor theme="3" tint="-0.249977111117893"/>
        <bgColor indexed="64"/>
      </patternFill>
    </fill>
    <fill>
      <patternFill patternType="solid">
        <fgColor theme="9" tint="-0.249977111117893"/>
        <bgColor indexed="64"/>
      </patternFill>
    </fill>
    <fill>
      <patternFill patternType="solid">
        <fgColor indexed="63"/>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indexed="8"/>
        <bgColor indexed="64"/>
      </patternFill>
    </fill>
    <fill>
      <patternFill patternType="solid">
        <fgColor rgb="FF37FB82"/>
        <bgColor indexed="64"/>
      </patternFill>
    </fill>
    <fill>
      <patternFill patternType="solid">
        <fgColor rgb="FFCCFFFF"/>
        <bgColor indexed="64"/>
      </patternFill>
    </fill>
  </fills>
  <borders count="4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right style="medium">
        <color indexed="64"/>
      </right>
      <top/>
      <bottom/>
      <diagonal/>
    </border>
    <border>
      <left style="medium">
        <color indexed="64"/>
      </left>
      <right style="medium">
        <color indexed="64"/>
      </right>
      <top/>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s>
  <cellStyleXfs count="14">
    <xf numFmtId="0" fontId="0" fillId="0" borderId="0"/>
    <xf numFmtId="176" fontId="5" fillId="0" borderId="0" applyFont="0" applyFill="0" applyBorder="0" applyAlignment="0" applyProtection="0"/>
    <xf numFmtId="0" fontId="34"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2"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3" fillId="0" borderId="0"/>
    <xf numFmtId="0" fontId="31" fillId="0" borderId="0"/>
    <xf numFmtId="180" fontId="52" fillId="0" borderId="0"/>
    <xf numFmtId="184" fontId="3" fillId="0" borderId="0" applyFont="0" applyFill="0" applyBorder="0" applyAlignment="0" applyProtection="0"/>
    <xf numFmtId="180" fontId="51" fillId="0" borderId="0" applyNumberFormat="0" applyFill="0" applyBorder="0" applyAlignment="0" applyProtection="0"/>
    <xf numFmtId="43" fontId="50" fillId="0" borderId="0" applyFont="0" applyFill="0" applyBorder="0" applyAlignment="0" applyProtection="0"/>
  </cellStyleXfs>
  <cellXfs count="495">
    <xf numFmtId="0" fontId="0" fillId="0" borderId="0" xfId="0"/>
    <xf numFmtId="0" fontId="35" fillId="0" borderId="0" xfId="7" applyFont="1" applyAlignment="1">
      <alignment horizontal="left" readingOrder="1"/>
    </xf>
    <xf numFmtId="0" fontId="5" fillId="0" borderId="0" xfId="7"/>
    <xf numFmtId="0" fontId="36" fillId="0" borderId="0" xfId="7" applyFont="1" applyAlignment="1">
      <alignment horizontal="left" readingOrder="1"/>
    </xf>
    <xf numFmtId="0" fontId="7" fillId="0" borderId="0" xfId="7" applyFont="1" applyAlignment="1">
      <alignment horizontal="left" readingOrder="1"/>
    </xf>
    <xf numFmtId="178" fontId="37" fillId="0" borderId="0" xfId="7" applyNumberFormat="1" applyFont="1" applyAlignment="1">
      <alignment horizontal="left" readingOrder="1"/>
    </xf>
    <xf numFmtId="179" fontId="37" fillId="0" borderId="0" xfId="7" applyNumberFormat="1" applyFont="1" applyAlignment="1">
      <alignment horizontal="left" readingOrder="1"/>
    </xf>
    <xf numFmtId="0" fontId="37" fillId="0" borderId="0" xfId="7" applyFont="1" applyAlignment="1">
      <alignment horizontal="left" readingOrder="1"/>
    </xf>
    <xf numFmtId="0" fontId="9" fillId="0" borderId="0" xfId="7" applyFont="1" applyAlignment="1">
      <alignment horizontal="left" readingOrder="1"/>
    </xf>
    <xf numFmtId="0" fontId="38" fillId="0" borderId="0" xfId="7" applyFont="1" applyAlignment="1">
      <alignment horizontal="left" readingOrder="1"/>
    </xf>
    <xf numFmtId="0" fontId="37"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5" fillId="0" borderId="0" xfId="7" applyAlignment="1">
      <alignment vertical="top"/>
    </xf>
    <xf numFmtId="0" fontId="5" fillId="0" borderId="0" xfId="7" applyAlignment="1">
      <alignment horizontal="center" vertical="top"/>
    </xf>
    <xf numFmtId="0" fontId="16" fillId="0" borderId="0" xfId="7" applyFont="1" applyAlignment="1">
      <alignment horizontal="center"/>
    </xf>
    <xf numFmtId="0" fontId="39" fillId="0" borderId="0" xfId="7" applyFont="1" applyAlignment="1">
      <alignment horizontal="left" indent="1" readingOrder="1"/>
    </xf>
    <xf numFmtId="0" fontId="18" fillId="0" borderId="0" xfId="7" applyFont="1"/>
    <xf numFmtId="0" fontId="3" fillId="0" borderId="0" xfId="7" applyFont="1" applyAlignment="1">
      <alignment horizontal="left" indent="1"/>
    </xf>
    <xf numFmtId="0" fontId="41" fillId="0" borderId="0" xfId="0" applyFont="1"/>
    <xf numFmtId="0" fontId="42" fillId="0" borderId="0" xfId="0" applyFont="1" applyAlignment="1">
      <alignment horizontal="left" vertical="top" wrapText="1" indent="4"/>
    </xf>
    <xf numFmtId="0" fontId="20" fillId="0" borderId="0" xfId="7" applyFont="1"/>
    <xf numFmtId="0" fontId="21" fillId="0" borderId="0" xfId="7" applyFont="1" applyAlignment="1">
      <alignment horizontal="left"/>
    </xf>
    <xf numFmtId="0" fontId="22" fillId="0" borderId="0" xfId="7" applyFont="1" applyAlignment="1">
      <alignment horizontal="left"/>
    </xf>
    <xf numFmtId="0" fontId="19" fillId="0" borderId="0" xfId="7" applyFont="1" applyAlignment="1">
      <alignment horizontal="center" vertical="top" wrapText="1"/>
    </xf>
    <xf numFmtId="0" fontId="22" fillId="0" borderId="0" xfId="7" applyFont="1"/>
    <xf numFmtId="0" fontId="22" fillId="0" borderId="0" xfId="7" applyFont="1" applyAlignment="1">
      <alignment horizontal="center"/>
    </xf>
    <xf numFmtId="0" fontId="20" fillId="0" borderId="0" xfId="7" applyFont="1" applyAlignment="1">
      <alignment horizontal="center"/>
    </xf>
    <xf numFmtId="181" fontId="15" fillId="2" borderId="0" xfId="7" applyNumberFormat="1" applyFont="1" applyFill="1" applyAlignment="1">
      <alignment horizontal="center"/>
    </xf>
    <xf numFmtId="0" fontId="19" fillId="0" borderId="0" xfId="7" applyFont="1"/>
    <xf numFmtId="0" fontId="19" fillId="0" borderId="0" xfId="7" applyFont="1" applyAlignment="1">
      <alignment horizontal="center"/>
    </xf>
    <xf numFmtId="177" fontId="19" fillId="0" borderId="0" xfId="7" quotePrefix="1" applyNumberFormat="1" applyFont="1"/>
    <xf numFmtId="0" fontId="19" fillId="0" borderId="0" xfId="7" applyFont="1" applyAlignment="1">
      <alignment horizontal="left"/>
    </xf>
    <xf numFmtId="0" fontId="23" fillId="0" borderId="0" xfId="7" applyFont="1" applyAlignment="1">
      <alignment vertical="top" wrapText="1"/>
    </xf>
    <xf numFmtId="182" fontId="19" fillId="0" borderId="0" xfId="7" applyNumberFormat="1" applyFont="1" applyAlignment="1">
      <alignment horizontal="center"/>
    </xf>
    <xf numFmtId="0" fontId="19" fillId="0" borderId="0" xfId="7" applyFont="1" applyAlignment="1">
      <alignment horizontal="center" vertical="center"/>
    </xf>
    <xf numFmtId="182" fontId="19" fillId="0" borderId="0" xfId="7" applyNumberFormat="1" applyFont="1" applyAlignment="1">
      <alignment horizontal="center" vertical="top"/>
    </xf>
    <xf numFmtId="0" fontId="20" fillId="0" borderId="0" xfId="0" applyFont="1"/>
    <xf numFmtId="0" fontId="20" fillId="0" borderId="0" xfId="7" applyFont="1" applyAlignment="1">
      <alignment vertical="top"/>
    </xf>
    <xf numFmtId="0" fontId="20" fillId="0" borderId="0" xfId="7" applyFont="1" applyAlignment="1">
      <alignment horizontal="center" vertical="top"/>
    </xf>
    <xf numFmtId="0" fontId="20" fillId="0" borderId="0" xfId="7" applyFont="1" applyAlignment="1">
      <alignment horizontal="left" indent="1"/>
    </xf>
    <xf numFmtId="0" fontId="20" fillId="0" borderId="0" xfId="7" applyFont="1" applyAlignment="1">
      <alignment horizontal="left"/>
    </xf>
    <xf numFmtId="0" fontId="24" fillId="0" borderId="0" xfId="0" applyFont="1" applyAlignment="1">
      <alignment horizontal="right"/>
    </xf>
    <xf numFmtId="0" fontId="24" fillId="0" borderId="0" xfId="0" applyFont="1"/>
    <xf numFmtId="0" fontId="23" fillId="0" borderId="0" xfId="0" applyFont="1" applyAlignment="1">
      <alignment vertical="top" wrapText="1"/>
    </xf>
    <xf numFmtId="0" fontId="19" fillId="0" borderId="0" xfId="0" applyFont="1" applyAlignment="1">
      <alignment horizontal="center" vertical="top" wrapText="1"/>
    </xf>
    <xf numFmtId="0" fontId="19" fillId="0" borderId="0" xfId="0" applyFont="1" applyAlignment="1">
      <alignment horizontal="center"/>
    </xf>
    <xf numFmtId="0" fontId="19" fillId="0" borderId="0" xfId="7" applyFont="1" applyAlignment="1">
      <alignment horizontal="center" wrapText="1"/>
    </xf>
    <xf numFmtId="0" fontId="40" fillId="0" borderId="0" xfId="7" applyFont="1" applyAlignment="1">
      <alignment vertical="top" wrapText="1"/>
    </xf>
    <xf numFmtId="0" fontId="19" fillId="0" borderId="0" xfId="0" applyFont="1" applyAlignment="1">
      <alignment horizontal="left"/>
    </xf>
    <xf numFmtId="0" fontId="23" fillId="0" borderId="0" xfId="7" applyFont="1" applyAlignment="1">
      <alignment horizontal="center" vertical="top" wrapText="1"/>
    </xf>
    <xf numFmtId="177" fontId="19" fillId="0" borderId="0" xfId="7" quotePrefix="1" applyNumberFormat="1" applyFont="1" applyAlignment="1">
      <alignment horizontal="right"/>
    </xf>
    <xf numFmtId="0" fontId="13" fillId="0" borderId="0" xfId="0" applyFont="1" applyAlignment="1">
      <alignment horizontal="center"/>
    </xf>
    <xf numFmtId="0" fontId="13" fillId="0" borderId="0" xfId="7" applyFont="1" applyAlignment="1">
      <alignment horizontal="center" vertical="center" wrapText="1"/>
    </xf>
    <xf numFmtId="177" fontId="19" fillId="0" borderId="0" xfId="7" quotePrefix="1" applyNumberFormat="1" applyFont="1" applyAlignment="1">
      <alignment vertical="center"/>
    </xf>
    <xf numFmtId="0" fontId="23" fillId="0" borderId="0" xfId="7" applyFont="1" applyAlignment="1">
      <alignment horizontal="center" vertical="center" wrapText="1"/>
    </xf>
    <xf numFmtId="0" fontId="19" fillId="0" borderId="0" xfId="7" applyFont="1" applyAlignment="1">
      <alignment horizontal="center" vertical="center" wrapText="1"/>
    </xf>
    <xf numFmtId="177" fontId="19"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19" fillId="0" borderId="0" xfId="7" applyNumberFormat="1" applyFont="1" applyAlignment="1">
      <alignment horizontal="center" vertical="center"/>
    </xf>
    <xf numFmtId="177" fontId="19" fillId="0" borderId="0" xfId="7" applyNumberFormat="1" applyFont="1" applyAlignment="1">
      <alignment vertical="center"/>
    </xf>
    <xf numFmtId="0" fontId="13" fillId="0" borderId="0" xfId="7" applyFont="1" applyAlignment="1">
      <alignment wrapText="1"/>
    </xf>
    <xf numFmtId="182" fontId="27" fillId="0" borderId="0" xfId="7" applyNumberFormat="1" applyFont="1" applyAlignment="1">
      <alignment horizontal="center" vertical="center"/>
    </xf>
    <xf numFmtId="0" fontId="18" fillId="0" borderId="0" xfId="7" applyFont="1" applyAlignment="1">
      <alignment horizontal="center"/>
    </xf>
    <xf numFmtId="0" fontId="24" fillId="0" borderId="0" xfId="7" applyFont="1"/>
    <xf numFmtId="0" fontId="18" fillId="0" borderId="0" xfId="7" applyFont="1" applyAlignment="1">
      <alignment horizontal="left"/>
    </xf>
    <xf numFmtId="0" fontId="28" fillId="0" borderId="0" xfId="7" applyFont="1"/>
    <xf numFmtId="0" fontId="27" fillId="0" borderId="0" xfId="7" applyFont="1" applyAlignment="1">
      <alignment horizontal="center"/>
    </xf>
    <xf numFmtId="0" fontId="27" fillId="0" borderId="0" xfId="7" applyFont="1" applyAlignment="1">
      <alignment horizontal="center" vertical="top" wrapText="1"/>
    </xf>
    <xf numFmtId="0" fontId="26" fillId="0" borderId="0" xfId="7" applyFont="1"/>
    <xf numFmtId="0" fontId="27" fillId="0" borderId="0" xfId="7" applyFont="1" applyAlignment="1">
      <alignment horizontal="center" vertical="center" wrapText="1"/>
    </xf>
    <xf numFmtId="0" fontId="27" fillId="0" borderId="0" xfId="7" applyFont="1" applyAlignment="1">
      <alignment horizontal="center" vertical="center"/>
    </xf>
    <xf numFmtId="182" fontId="27" fillId="0" borderId="0" xfId="7" applyNumberFormat="1" applyFont="1" applyAlignment="1">
      <alignment horizontal="center"/>
    </xf>
    <xf numFmtId="21" fontId="19" fillId="0" borderId="0" xfId="7" applyNumberFormat="1" applyFont="1"/>
    <xf numFmtId="0" fontId="13" fillId="0" borderId="0" xfId="7" applyFont="1" applyAlignment="1">
      <alignment horizontal="center" vertical="center"/>
    </xf>
    <xf numFmtId="182" fontId="13" fillId="0" borderId="0" xfId="7" applyNumberFormat="1" applyFont="1" applyAlignment="1">
      <alignment horizontal="center"/>
    </xf>
    <xf numFmtId="0" fontId="29" fillId="0" borderId="0" xfId="7" applyFont="1" applyAlignment="1">
      <alignment horizontal="center"/>
    </xf>
    <xf numFmtId="177" fontId="19" fillId="0" borderId="0" xfId="0" applyNumberFormat="1" applyFont="1"/>
    <xf numFmtId="0" fontId="0" fillId="0" borderId="0" xfId="7" applyFont="1" applyAlignment="1">
      <alignment vertical="top"/>
    </xf>
    <xf numFmtId="0" fontId="13" fillId="0" borderId="0" xfId="0" applyFont="1" applyAlignment="1">
      <alignment horizontal="center" vertical="center"/>
    </xf>
    <xf numFmtId="0" fontId="40" fillId="0" borderId="0" xfId="7" applyFont="1" applyAlignment="1">
      <alignment horizontal="center" vertical="center" wrapText="1"/>
    </xf>
    <xf numFmtId="0" fontId="19" fillId="0" borderId="0" xfId="0" applyFont="1" applyAlignment="1">
      <alignment horizontal="center" vertical="center" wrapText="1"/>
    </xf>
    <xf numFmtId="0" fontId="29" fillId="0" borderId="0" xfId="7" applyFont="1"/>
    <xf numFmtId="0" fontId="23" fillId="0" borderId="0" xfId="7" applyFont="1" applyAlignment="1">
      <alignment vertical="center" wrapText="1"/>
    </xf>
    <xf numFmtId="14" fontId="2" fillId="0" borderId="0" xfId="7" applyNumberFormat="1" applyFont="1" applyAlignment="1">
      <alignment horizontal="center"/>
    </xf>
    <xf numFmtId="180" fontId="11" fillId="0" borderId="0" xfId="7" applyNumberFormat="1" applyFont="1" applyAlignment="1">
      <alignment horizontal="left" wrapText="1"/>
    </xf>
    <xf numFmtId="0" fontId="18" fillId="0" borderId="0" xfId="0" applyFont="1"/>
    <xf numFmtId="0" fontId="27" fillId="0" borderId="0" xfId="7" applyFont="1" applyAlignment="1">
      <alignment horizontal="center" wrapText="1"/>
    </xf>
    <xf numFmtId="182" fontId="13" fillId="0" borderId="0" xfId="7" applyNumberFormat="1" applyFont="1" applyAlignment="1">
      <alignment horizontal="center" vertical="center"/>
    </xf>
    <xf numFmtId="0" fontId="46" fillId="0" borderId="0" xfId="7" applyFont="1" applyAlignment="1">
      <alignment horizontal="center" vertical="center" wrapText="1"/>
    </xf>
    <xf numFmtId="0" fontId="49" fillId="0" borderId="0" xfId="7" applyFont="1" applyAlignment="1">
      <alignment horizontal="center" vertical="center" wrapText="1"/>
    </xf>
    <xf numFmtId="0" fontId="47" fillId="0" borderId="0" xfId="7" applyFont="1" applyAlignment="1">
      <alignment horizontal="center" vertical="center" wrapText="1"/>
    </xf>
    <xf numFmtId="0" fontId="48" fillId="0" borderId="0" xfId="7" applyFont="1"/>
    <xf numFmtId="20" fontId="19" fillId="0" borderId="0" xfId="7" applyNumberFormat="1" applyFont="1" applyAlignment="1">
      <alignment horizontal="center"/>
    </xf>
    <xf numFmtId="0" fontId="49" fillId="0" borderId="0" xfId="0" applyFont="1" applyAlignment="1">
      <alignment horizontal="left" vertical="center" readingOrder="1"/>
    </xf>
    <xf numFmtId="0" fontId="45" fillId="0" borderId="0" xfId="0" applyFont="1" applyAlignment="1">
      <alignment vertical="center" wrapText="1"/>
    </xf>
    <xf numFmtId="0" fontId="45" fillId="0" borderId="0" xfId="7" applyFont="1" applyAlignment="1">
      <alignment horizontal="center" vertical="center" wrapText="1"/>
    </xf>
    <xf numFmtId="0" fontId="54" fillId="0" borderId="0" xfId="0" applyFont="1" applyAlignment="1">
      <alignment horizontal="left" vertical="center" wrapText="1"/>
    </xf>
    <xf numFmtId="0" fontId="17" fillId="0" borderId="0" xfId="7" applyFont="1" applyAlignment="1">
      <alignment horizontal="center" wrapText="1"/>
    </xf>
    <xf numFmtId="0" fontId="54" fillId="0" borderId="0" xfId="0" applyFont="1" applyAlignment="1">
      <alignment horizontal="center" vertical="center" wrapText="1"/>
    </xf>
    <xf numFmtId="0" fontId="55" fillId="0" borderId="0" xfId="0" applyFont="1"/>
    <xf numFmtId="0" fontId="13" fillId="0" borderId="0" xfId="0" applyFont="1" applyAlignment="1">
      <alignment horizontal="center" vertical="center" wrapText="1"/>
    </xf>
    <xf numFmtId="0" fontId="45" fillId="0" borderId="0" xfId="0" applyFont="1" applyAlignment="1">
      <alignment horizontal="left" vertical="center" wrapText="1"/>
    </xf>
    <xf numFmtId="0" fontId="23" fillId="0" borderId="0" xfId="0" applyFont="1" applyAlignment="1">
      <alignment horizontal="left" vertical="center" wrapText="1"/>
    </xf>
    <xf numFmtId="0" fontId="17" fillId="0" borderId="0" xfId="7" applyFont="1" applyAlignment="1">
      <alignment horizontal="center" vertical="center"/>
    </xf>
    <xf numFmtId="0" fontId="56" fillId="0" borderId="0" xfId="2" applyFont="1" applyAlignment="1" applyProtection="1"/>
    <xf numFmtId="177" fontId="27" fillId="0" borderId="0" xfId="7" quotePrefix="1" applyNumberFormat="1" applyFont="1"/>
    <xf numFmtId="0" fontId="57" fillId="0" borderId="0" xfId="7" applyFont="1" applyAlignment="1">
      <alignment horizontal="center" vertical="center" wrapText="1"/>
    </xf>
    <xf numFmtId="0" fontId="26" fillId="0" borderId="0" xfId="7" applyFont="1" applyAlignment="1">
      <alignment horizontal="center"/>
    </xf>
    <xf numFmtId="0" fontId="48" fillId="0" borderId="0" xfId="7" applyFont="1" applyAlignment="1">
      <alignment horizontal="center" vertical="center" wrapText="1"/>
    </xf>
    <xf numFmtId="0" fontId="29" fillId="0" borderId="0" xfId="0" applyFont="1" applyAlignment="1">
      <alignment horizontal="center" vertical="center" wrapText="1"/>
    </xf>
    <xf numFmtId="0" fontId="48" fillId="0" borderId="0" xfId="7" applyFont="1" applyAlignment="1">
      <alignment vertical="center" wrapText="1"/>
    </xf>
    <xf numFmtId="0" fontId="29" fillId="0" borderId="0" xfId="7" applyFont="1" applyAlignment="1">
      <alignment horizontal="center" vertical="top" wrapText="1"/>
    </xf>
    <xf numFmtId="0" fontId="29" fillId="0" borderId="0" xfId="7" applyFont="1" applyAlignment="1">
      <alignment horizontal="center" vertical="center" wrapText="1"/>
    </xf>
    <xf numFmtId="0" fontId="44" fillId="0" borderId="0" xfId="7" applyFont="1" applyAlignment="1">
      <alignment horizontal="center"/>
    </xf>
    <xf numFmtId="0" fontId="29" fillId="0" borderId="0" xfId="7" applyFont="1" applyAlignment="1">
      <alignment horizontal="center" wrapText="1"/>
    </xf>
    <xf numFmtId="0" fontId="58" fillId="0" borderId="0" xfId="7" applyFont="1" applyAlignment="1">
      <alignment horizontal="center" wrapText="1"/>
    </xf>
    <xf numFmtId="0" fontId="13" fillId="0" borderId="0" xfId="0" applyFont="1"/>
    <xf numFmtId="0" fontId="55" fillId="0" borderId="0" xfId="7" applyFont="1"/>
    <xf numFmtId="0" fontId="9" fillId="0" borderId="0" xfId="7" applyFont="1"/>
    <xf numFmtId="0" fontId="17" fillId="0" borderId="0" xfId="7" applyFont="1" applyAlignment="1">
      <alignment horizontal="left"/>
    </xf>
    <xf numFmtId="0" fontId="55" fillId="0" borderId="0" xfId="7" applyFont="1" applyAlignment="1">
      <alignment horizontal="center"/>
    </xf>
    <xf numFmtId="0" fontId="55" fillId="0" borderId="0" xfId="7" applyFont="1" applyAlignment="1">
      <alignment horizontal="left"/>
    </xf>
    <xf numFmtId="177" fontId="17" fillId="0" borderId="0" xfId="0" applyNumberFormat="1" applyFont="1"/>
    <xf numFmtId="0" fontId="17" fillId="0" borderId="0" xfId="0" applyFont="1" applyAlignment="1">
      <alignment horizontal="left"/>
    </xf>
    <xf numFmtId="177" fontId="17" fillId="0" borderId="0" xfId="7" quotePrefix="1" applyNumberFormat="1" applyFont="1"/>
    <xf numFmtId="177" fontId="17" fillId="0" borderId="0" xfId="7" applyNumberFormat="1" applyFont="1" applyAlignment="1">
      <alignment vertical="center"/>
    </xf>
    <xf numFmtId="177" fontId="17" fillId="0" borderId="0" xfId="7" quotePrefix="1" applyNumberFormat="1" applyFont="1" applyAlignment="1">
      <alignment horizontal="right"/>
    </xf>
    <xf numFmtId="0" fontId="54" fillId="0" borderId="0" xfId="0" applyFont="1" applyAlignment="1">
      <alignment vertical="center" wrapText="1"/>
    </xf>
    <xf numFmtId="0" fontId="19" fillId="0" borderId="0" xfId="0" applyFont="1"/>
    <xf numFmtId="0" fontId="17" fillId="0" borderId="0" xfId="0" applyFont="1"/>
    <xf numFmtId="0" fontId="0" fillId="0" borderId="0" xfId="7" applyFont="1"/>
    <xf numFmtId="0" fontId="45" fillId="0" borderId="0" xfId="7" applyFont="1" applyAlignment="1">
      <alignment horizontal="left" vertical="center" wrapText="1"/>
    </xf>
    <xf numFmtId="0" fontId="27" fillId="0" borderId="0" xfId="0" applyFont="1"/>
    <xf numFmtId="180" fontId="51" fillId="0" borderId="0" xfId="12"/>
    <xf numFmtId="0" fontId="53" fillId="0" borderId="0" xfId="0" applyFont="1" applyAlignment="1">
      <alignment horizontal="left" vertical="center" wrapText="1"/>
    </xf>
    <xf numFmtId="0" fontId="29" fillId="0" borderId="0" xfId="0" applyFont="1"/>
    <xf numFmtId="0" fontId="65" fillId="6" borderId="2" xfId="0" applyFont="1" applyFill="1" applyBorder="1" applyAlignment="1">
      <alignment horizontal="left" vertical="center" indent="2"/>
    </xf>
    <xf numFmtId="0" fontId="29" fillId="6" borderId="2" xfId="0" applyFont="1" applyFill="1" applyBorder="1" applyAlignment="1">
      <alignment vertical="center"/>
    </xf>
    <xf numFmtId="0" fontId="29" fillId="6" borderId="2" xfId="0" applyFont="1" applyFill="1" applyBorder="1" applyAlignment="1">
      <alignment horizontal="center" vertical="center"/>
    </xf>
    <xf numFmtId="0" fontId="29" fillId="6" borderId="3" xfId="0" applyFont="1" applyFill="1" applyBorder="1" applyAlignment="1">
      <alignment horizontal="center" vertical="center"/>
    </xf>
    <xf numFmtId="0" fontId="65" fillId="6" borderId="0" xfId="0" applyFont="1" applyFill="1" applyAlignment="1">
      <alignment horizontal="left" indent="2"/>
    </xf>
    <xf numFmtId="0" fontId="3" fillId="6" borderId="0" xfId="0" applyFont="1" applyFill="1"/>
    <xf numFmtId="0" fontId="3" fillId="6" borderId="18" xfId="0" applyFont="1" applyFill="1" applyBorder="1"/>
    <xf numFmtId="0" fontId="66" fillId="6" borderId="0" xfId="0" applyFont="1" applyFill="1" applyAlignment="1">
      <alignment horizontal="left" vertical="center" indent="2"/>
    </xf>
    <xf numFmtId="0" fontId="67" fillId="6" borderId="0" xfId="0" applyFont="1" applyFill="1" applyAlignment="1">
      <alignment horizontal="left" indent="2"/>
    </xf>
    <xf numFmtId="0" fontId="67" fillId="7" borderId="0" xfId="0" applyFont="1" applyFill="1" applyAlignment="1">
      <alignment horizontal="left" indent="2"/>
    </xf>
    <xf numFmtId="0" fontId="67" fillId="6" borderId="18" xfId="0" applyFont="1" applyFill="1" applyBorder="1" applyAlignment="1">
      <alignment horizontal="left" indent="2"/>
    </xf>
    <xf numFmtId="0" fontId="29" fillId="6" borderId="5" xfId="0" applyFont="1" applyFill="1" applyBorder="1" applyAlignment="1">
      <alignment vertical="center"/>
    </xf>
    <xf numFmtId="0" fontId="29" fillId="6" borderId="5" xfId="0" applyFont="1" applyFill="1" applyBorder="1" applyAlignment="1">
      <alignment horizontal="center" vertical="center"/>
    </xf>
    <xf numFmtId="0" fontId="29" fillId="6" borderId="6" xfId="0" applyFont="1" applyFill="1" applyBorder="1" applyAlignment="1">
      <alignment horizontal="center" vertical="center"/>
    </xf>
    <xf numFmtId="185" fontId="29" fillId="4" borderId="19" xfId="0" applyNumberFormat="1" applyFont="1" applyFill="1" applyBorder="1" applyAlignment="1">
      <alignment horizontal="center" vertical="center"/>
    </xf>
    <xf numFmtId="0" fontId="29" fillId="8" borderId="16" xfId="0" applyFont="1" applyFill="1" applyBorder="1"/>
    <xf numFmtId="0" fontId="68" fillId="9" borderId="23" xfId="0" applyFont="1" applyFill="1" applyBorder="1" applyAlignment="1">
      <alignment horizontal="center" vertical="center" wrapText="1"/>
    </xf>
    <xf numFmtId="0" fontId="68" fillId="9" borderId="0" xfId="0" applyFont="1" applyFill="1" applyAlignment="1">
      <alignment horizontal="center" vertical="center" wrapText="1"/>
    </xf>
    <xf numFmtId="0" fontId="68" fillId="9" borderId="18" xfId="0" applyFont="1" applyFill="1" applyBorder="1" applyAlignment="1">
      <alignment horizontal="center" vertical="center" wrapText="1"/>
    </xf>
    <xf numFmtId="186" fontId="13" fillId="0" borderId="24" xfId="0" applyNumberFormat="1" applyFont="1" applyBorder="1" applyAlignment="1">
      <alignment horizontal="center"/>
    </xf>
    <xf numFmtId="186" fontId="13" fillId="0" borderId="25" xfId="0" applyNumberFormat="1" applyFont="1" applyBorder="1" applyAlignment="1">
      <alignment horizontal="center"/>
    </xf>
    <xf numFmtId="186" fontId="13" fillId="10" borderId="25" xfId="0" applyNumberFormat="1" applyFont="1" applyFill="1" applyBorder="1" applyAlignment="1">
      <alignment horizontal="center"/>
    </xf>
    <xf numFmtId="186" fontId="13" fillId="0" borderId="26" xfId="0" applyNumberFormat="1" applyFont="1" applyBorder="1" applyAlignment="1">
      <alignment horizontal="center"/>
    </xf>
    <xf numFmtId="186" fontId="13" fillId="0" borderId="28" xfId="0" applyNumberFormat="1" applyFont="1" applyBorder="1" applyAlignment="1">
      <alignment horizontal="center"/>
    </xf>
    <xf numFmtId="186" fontId="13" fillId="0" borderId="29" xfId="0" applyNumberFormat="1" applyFont="1" applyBorder="1" applyAlignment="1">
      <alignment horizontal="center"/>
    </xf>
    <xf numFmtId="186" fontId="13" fillId="10" borderId="29" xfId="0" applyNumberFormat="1" applyFont="1" applyFill="1" applyBorder="1" applyAlignment="1">
      <alignment horizontal="center"/>
    </xf>
    <xf numFmtId="186" fontId="13" fillId="0" borderId="30" xfId="0" applyNumberFormat="1" applyFont="1" applyBorder="1" applyAlignment="1">
      <alignment horizontal="center"/>
    </xf>
    <xf numFmtId="0" fontId="72" fillId="12" borderId="31" xfId="0" quotePrefix="1" applyFont="1" applyFill="1" applyBorder="1" applyAlignment="1">
      <alignment horizontal="center" vertical="center" wrapText="1"/>
    </xf>
    <xf numFmtId="0" fontId="29" fillId="20" borderId="31" xfId="0" applyFont="1" applyFill="1" applyBorder="1" applyAlignment="1">
      <alignment horizontal="center" vertical="center" wrapText="1"/>
    </xf>
    <xf numFmtId="0" fontId="72" fillId="12" borderId="31" xfId="0" applyFont="1" applyFill="1" applyBorder="1" applyAlignment="1">
      <alignment horizontal="center" vertical="center" wrapText="1"/>
    </xf>
    <xf numFmtId="0" fontId="72" fillId="12" borderId="34" xfId="0" applyFont="1" applyFill="1" applyBorder="1" applyAlignment="1">
      <alignment horizontal="center" vertical="center" wrapText="1"/>
    </xf>
    <xf numFmtId="0" fontId="72" fillId="28" borderId="34" xfId="0" applyFont="1" applyFill="1" applyBorder="1" applyAlignment="1">
      <alignment horizontal="center" vertical="center" wrapText="1"/>
    </xf>
    <xf numFmtId="186" fontId="13" fillId="10" borderId="30" xfId="0" applyNumberFormat="1" applyFont="1" applyFill="1" applyBorder="1" applyAlignment="1">
      <alignment horizontal="center"/>
    </xf>
    <xf numFmtId="186" fontId="13" fillId="0" borderId="35" xfId="0" applyNumberFormat="1" applyFont="1" applyBorder="1" applyAlignment="1">
      <alignment horizontal="center"/>
    </xf>
    <xf numFmtId="186" fontId="13" fillId="0" borderId="36" xfId="0" applyNumberFormat="1" applyFont="1" applyBorder="1" applyAlignment="1">
      <alignment horizontal="center"/>
    </xf>
    <xf numFmtId="0" fontId="72" fillId="28" borderId="32" xfId="0" applyFont="1" applyFill="1" applyBorder="1" applyAlignment="1">
      <alignment horizontal="center" vertical="center" wrapText="1"/>
    </xf>
    <xf numFmtId="0" fontId="68" fillId="9" borderId="4" xfId="0" applyFont="1" applyFill="1" applyBorder="1" applyAlignment="1">
      <alignment horizontal="center" vertical="center" wrapText="1"/>
    </xf>
    <xf numFmtId="0" fontId="68" fillId="9" borderId="5" xfId="0" applyFont="1" applyFill="1" applyBorder="1" applyAlignment="1">
      <alignment horizontal="center" vertical="center" wrapText="1"/>
    </xf>
    <xf numFmtId="0" fontId="68" fillId="9" borderId="6" xfId="0" applyFont="1" applyFill="1" applyBorder="1" applyAlignment="1">
      <alignment horizontal="center" vertical="center" wrapText="1"/>
    </xf>
    <xf numFmtId="0" fontId="29" fillId="4" borderId="23" xfId="0" applyFont="1" applyFill="1" applyBorder="1" applyAlignment="1">
      <alignment horizontal="right" vertical="center"/>
    </xf>
    <xf numFmtId="0" fontId="29" fillId="29" borderId="1" xfId="0" applyFont="1" applyFill="1" applyBorder="1" applyAlignment="1">
      <alignment vertical="center"/>
    </xf>
    <xf numFmtId="0" fontId="79" fillId="29" borderId="2" xfId="0" applyFont="1" applyFill="1" applyBorder="1" applyAlignment="1">
      <alignment horizontal="left" vertical="center"/>
    </xf>
    <xf numFmtId="0" fontId="80" fillId="29" borderId="2" xfId="0" applyFont="1" applyFill="1" applyBorder="1" applyAlignment="1">
      <alignment horizontal="left" vertical="center"/>
    </xf>
    <xf numFmtId="0" fontId="80" fillId="29" borderId="3" xfId="0" applyFont="1" applyFill="1" applyBorder="1" applyAlignment="1">
      <alignment horizontal="left" vertical="center"/>
    </xf>
    <xf numFmtId="0" fontId="29" fillId="4" borderId="0" xfId="0" applyFont="1" applyFill="1" applyAlignment="1">
      <alignment horizontal="right" vertical="center"/>
    </xf>
    <xf numFmtId="0" fontId="69" fillId="29" borderId="2" xfId="0" applyFont="1" applyFill="1" applyBorder="1" applyAlignment="1">
      <alignment vertical="center"/>
    </xf>
    <xf numFmtId="0" fontId="81" fillId="29" borderId="2" xfId="0" applyFont="1" applyFill="1" applyBorder="1" applyAlignment="1">
      <alignment vertical="center"/>
    </xf>
    <xf numFmtId="0" fontId="81" fillId="29" borderId="3" xfId="0" applyFont="1" applyFill="1" applyBorder="1" applyAlignment="1">
      <alignment vertical="center"/>
    </xf>
    <xf numFmtId="0" fontId="29" fillId="29" borderId="23" xfId="0" applyFont="1" applyFill="1" applyBorder="1" applyAlignment="1">
      <alignment vertical="center"/>
    </xf>
    <xf numFmtId="0" fontId="29" fillId="29" borderId="0" xfId="0" applyFont="1" applyFill="1" applyAlignment="1">
      <alignment vertical="center"/>
    </xf>
    <xf numFmtId="0" fontId="82" fillId="29" borderId="0" xfId="0" applyFont="1" applyFill="1" applyAlignment="1">
      <alignment horizontal="left" vertical="center"/>
    </xf>
    <xf numFmtId="0" fontId="82" fillId="29" borderId="18" xfId="0" applyFont="1" applyFill="1" applyBorder="1" applyAlignment="1">
      <alignment horizontal="left" vertical="center"/>
    </xf>
    <xf numFmtId="0" fontId="83" fillId="29" borderId="0" xfId="0" applyFont="1" applyFill="1" applyAlignment="1">
      <alignment vertical="center"/>
    </xf>
    <xf numFmtId="0" fontId="84" fillId="29" borderId="0" xfId="0" applyFont="1" applyFill="1" applyAlignment="1">
      <alignment vertical="center"/>
    </xf>
    <xf numFmtId="0" fontId="84" fillId="29" borderId="18" xfId="0" applyFont="1" applyFill="1" applyBorder="1" applyAlignment="1">
      <alignment vertical="center"/>
    </xf>
    <xf numFmtId="0" fontId="29" fillId="29" borderId="0" xfId="0" applyFont="1" applyFill="1" applyAlignment="1">
      <alignment horizontal="left" vertical="center"/>
    </xf>
    <xf numFmtId="0" fontId="85" fillId="29" borderId="0" xfId="0" applyFont="1" applyFill="1" applyAlignment="1">
      <alignment horizontal="left" vertical="center"/>
    </xf>
    <xf numFmtId="0" fontId="85" fillId="29" borderId="18" xfId="0" applyFont="1" applyFill="1" applyBorder="1" applyAlignment="1">
      <alignment horizontal="left" vertical="center"/>
    </xf>
    <xf numFmtId="0" fontId="86" fillId="29" borderId="0" xfId="0" applyFont="1" applyFill="1" applyAlignment="1">
      <alignment vertical="center"/>
    </xf>
    <xf numFmtId="0" fontId="87" fillId="29" borderId="0" xfId="0" applyFont="1" applyFill="1" applyAlignment="1">
      <alignment vertical="center"/>
    </xf>
    <xf numFmtId="0" fontId="79" fillId="29" borderId="0" xfId="0" applyFont="1" applyFill="1" applyAlignment="1">
      <alignment vertical="center"/>
    </xf>
    <xf numFmtId="0" fontId="80" fillId="29" borderId="0" xfId="0" applyFont="1" applyFill="1" applyAlignment="1">
      <alignment vertical="center"/>
    </xf>
    <xf numFmtId="0" fontId="80" fillId="29" borderId="18" xfId="0" applyFont="1" applyFill="1" applyBorder="1" applyAlignment="1">
      <alignment vertical="center"/>
    </xf>
    <xf numFmtId="0" fontId="88" fillId="29" borderId="0" xfId="0" applyFont="1" applyFill="1" applyAlignment="1">
      <alignment vertical="center"/>
    </xf>
    <xf numFmtId="0" fontId="89" fillId="29" borderId="0" xfId="0" applyFont="1" applyFill="1" applyAlignment="1">
      <alignment vertical="center"/>
    </xf>
    <xf numFmtId="0" fontId="90" fillId="29" borderId="0" xfId="0" applyFont="1" applyFill="1" applyAlignment="1">
      <alignment horizontal="left" vertical="center" indent="1"/>
    </xf>
    <xf numFmtId="0" fontId="90" fillId="29" borderId="0" xfId="0" applyFont="1" applyFill="1" applyAlignment="1">
      <alignment vertical="center"/>
    </xf>
    <xf numFmtId="0" fontId="90" fillId="29" borderId="18" xfId="0" applyFont="1" applyFill="1" applyBorder="1" applyAlignment="1">
      <alignment horizontal="left" vertical="center" indent="1"/>
    </xf>
    <xf numFmtId="0" fontId="90" fillId="29" borderId="18" xfId="0" applyFont="1" applyFill="1" applyBorder="1" applyAlignment="1">
      <alignment vertical="center"/>
    </xf>
    <xf numFmtId="0" fontId="91" fillId="29" borderId="0" xfId="0" applyFont="1" applyFill="1" applyAlignment="1">
      <alignment vertical="center"/>
    </xf>
    <xf numFmtId="0" fontId="29" fillId="4" borderId="0" xfId="0" applyFont="1" applyFill="1" applyAlignment="1">
      <alignment horizontal="center" vertical="center"/>
    </xf>
    <xf numFmtId="0" fontId="91" fillId="29" borderId="0" xfId="0" applyFont="1" applyFill="1" applyAlignment="1">
      <alignment horizontal="left" vertical="center" indent="1"/>
    </xf>
    <xf numFmtId="0" fontId="29" fillId="4" borderId="0" xfId="0" applyFont="1" applyFill="1" applyAlignment="1">
      <alignment vertical="center"/>
    </xf>
    <xf numFmtId="0" fontId="29" fillId="4" borderId="18" xfId="0" applyFont="1" applyFill="1" applyBorder="1" applyAlignment="1">
      <alignment horizontal="center" vertical="center"/>
    </xf>
    <xf numFmtId="0" fontId="92" fillId="29" borderId="23" xfId="0" applyFont="1" applyFill="1" applyBorder="1" applyAlignment="1">
      <alignment vertical="center"/>
    </xf>
    <xf numFmtId="0" fontId="94" fillId="29" borderId="4" xfId="0" applyFont="1" applyFill="1" applyBorder="1" applyAlignment="1">
      <alignment horizontal="left" vertical="center"/>
    </xf>
    <xf numFmtId="0" fontId="79" fillId="29" borderId="5" xfId="0" applyFont="1" applyFill="1" applyBorder="1" applyAlignment="1">
      <alignment vertical="center"/>
    </xf>
    <xf numFmtId="0" fontId="90" fillId="29" borderId="5" xfId="0" applyFont="1" applyFill="1" applyBorder="1" applyAlignment="1">
      <alignment vertical="center"/>
    </xf>
    <xf numFmtId="0" fontId="90" fillId="29" borderId="6" xfId="0" applyFont="1" applyFill="1" applyBorder="1" applyAlignment="1">
      <alignment vertical="center"/>
    </xf>
    <xf numFmtId="0" fontId="92" fillId="29" borderId="4" xfId="0" applyFont="1" applyFill="1" applyBorder="1" applyAlignment="1">
      <alignment vertical="center"/>
    </xf>
    <xf numFmtId="0" fontId="89" fillId="29" borderId="5" xfId="0" applyFont="1" applyFill="1" applyBorder="1" applyAlignment="1">
      <alignment vertical="center"/>
    </xf>
    <xf numFmtId="0" fontId="90" fillId="29" borderId="5" xfId="0" applyFont="1" applyFill="1" applyBorder="1" applyAlignment="1">
      <alignment horizontal="left" vertical="center" indent="1"/>
    </xf>
    <xf numFmtId="0" fontId="90" fillId="29" borderId="6" xfId="0" applyFont="1" applyFill="1" applyBorder="1" applyAlignment="1">
      <alignment horizontal="left" vertical="center" indent="1"/>
    </xf>
    <xf numFmtId="0" fontId="58" fillId="0" borderId="0" xfId="0" applyFont="1"/>
    <xf numFmtId="0" fontId="70" fillId="0" borderId="0" xfId="0" applyFont="1"/>
    <xf numFmtId="0" fontId="70" fillId="5" borderId="38" xfId="0" applyFont="1" applyFill="1" applyBorder="1" applyAlignment="1">
      <alignment horizontal="center" vertical="center"/>
    </xf>
    <xf numFmtId="0" fontId="70" fillId="5" borderId="39" xfId="0" applyFont="1" applyFill="1" applyBorder="1" applyAlignment="1">
      <alignment horizontal="left" vertical="center"/>
    </xf>
    <xf numFmtId="0" fontId="70" fillId="5" borderId="21" xfId="0" applyFont="1" applyFill="1" applyBorder="1" applyAlignment="1">
      <alignment horizontal="center" vertical="center"/>
    </xf>
    <xf numFmtId="0" fontId="70" fillId="5" borderId="39" xfId="0" applyFont="1" applyFill="1" applyBorder="1" applyAlignment="1">
      <alignment horizontal="center" vertical="center"/>
    </xf>
    <xf numFmtId="0" fontId="70" fillId="5" borderId="40" xfId="0" applyFont="1" applyFill="1" applyBorder="1" applyAlignment="1">
      <alignment horizontal="center" vertical="center"/>
    </xf>
    <xf numFmtId="0" fontId="70" fillId="29" borderId="19" xfId="0" applyFont="1" applyFill="1" applyBorder="1" applyAlignment="1">
      <alignment horizontal="center" vertical="center"/>
    </xf>
    <xf numFmtId="0" fontId="70" fillId="29" borderId="0" xfId="0" applyFont="1" applyFill="1" applyAlignment="1">
      <alignment horizontal="center" vertical="center"/>
    </xf>
    <xf numFmtId="0" fontId="70" fillId="30" borderId="19" xfId="0" quotePrefix="1" applyFont="1" applyFill="1" applyBorder="1" applyAlignment="1">
      <alignment horizontal="center" vertical="center"/>
    </xf>
    <xf numFmtId="0" fontId="70" fillId="31" borderId="0" xfId="0" applyFont="1" applyFill="1" applyAlignment="1">
      <alignment horizontal="center" vertical="center"/>
    </xf>
    <xf numFmtId="0" fontId="70" fillId="29" borderId="19" xfId="0" quotePrefix="1" applyFont="1" applyFill="1" applyBorder="1" applyAlignment="1">
      <alignment horizontal="center" vertical="center"/>
    </xf>
    <xf numFmtId="0" fontId="70" fillId="30" borderId="19" xfId="0" applyFont="1" applyFill="1" applyBorder="1" applyAlignment="1">
      <alignment horizontal="center" vertical="center"/>
    </xf>
    <xf numFmtId="0" fontId="70" fillId="30" borderId="0" xfId="0" applyFont="1" applyFill="1" applyAlignment="1">
      <alignment horizontal="center" vertical="center"/>
    </xf>
    <xf numFmtId="0" fontId="70" fillId="29" borderId="0" xfId="0" quotePrefix="1" applyFont="1" applyFill="1" applyAlignment="1">
      <alignment horizontal="center" vertical="center"/>
    </xf>
    <xf numFmtId="0" fontId="70" fillId="29" borderId="32" xfId="0" quotePrefix="1" applyFont="1" applyFill="1" applyBorder="1" applyAlignment="1">
      <alignment horizontal="center" vertical="center"/>
    </xf>
    <xf numFmtId="0" fontId="70" fillId="29" borderId="32" xfId="0" applyFont="1" applyFill="1" applyBorder="1" applyAlignment="1">
      <alignment horizontal="center" vertical="center"/>
    </xf>
    <xf numFmtId="0" fontId="3" fillId="0" borderId="0" xfId="0" applyFont="1"/>
    <xf numFmtId="0" fontId="67" fillId="0" borderId="0" xfId="0" applyFont="1" applyAlignment="1">
      <alignment horizontal="left" indent="2"/>
    </xf>
    <xf numFmtId="0" fontId="1" fillId="0" borderId="0" xfId="0" applyFont="1"/>
    <xf numFmtId="0" fontId="70" fillId="0" borderId="0" xfId="0" applyFont="1" applyAlignment="1">
      <alignment vertical="center"/>
    </xf>
    <xf numFmtId="0" fontId="23" fillId="0" borderId="0" xfId="7" applyFont="1" applyAlignment="1">
      <alignment horizontal="left" vertical="center" wrapText="1"/>
    </xf>
    <xf numFmtId="0" fontId="20" fillId="0" borderId="0" xfId="7" applyFont="1" applyAlignment="1">
      <alignment vertical="center"/>
    </xf>
    <xf numFmtId="0" fontId="19" fillId="0" borderId="0" xfId="7" applyFont="1" applyAlignment="1">
      <alignment horizontal="left" vertical="center"/>
    </xf>
    <xf numFmtId="0" fontId="20" fillId="0" borderId="0" xfId="7" applyFont="1" applyAlignment="1">
      <alignment horizontal="center" vertical="center"/>
    </xf>
    <xf numFmtId="0" fontId="5" fillId="0" borderId="0" xfId="7" applyAlignment="1">
      <alignment vertical="center"/>
    </xf>
    <xf numFmtId="0" fontId="105" fillId="0" borderId="0" xfId="0" applyFont="1"/>
    <xf numFmtId="0" fontId="60" fillId="0" borderId="0" xfId="7" applyFont="1" applyAlignment="1">
      <alignment vertical="top" wrapText="1"/>
    </xf>
    <xf numFmtId="183" fontId="17" fillId="0" borderId="0" xfId="7" applyNumberFormat="1" applyFont="1" applyAlignment="1">
      <alignment vertical="center"/>
    </xf>
    <xf numFmtId="0" fontId="71" fillId="15" borderId="16" xfId="0" applyFont="1" applyFill="1" applyBorder="1" applyAlignment="1">
      <alignment vertical="center" wrapText="1"/>
    </xf>
    <xf numFmtId="0" fontId="29" fillId="32" borderId="0" xfId="0" applyFont="1" applyFill="1"/>
    <xf numFmtId="0" fontId="106" fillId="0" borderId="0" xfId="2" applyFont="1" applyAlignment="1" applyProtection="1"/>
    <xf numFmtId="0" fontId="107" fillId="0" borderId="0" xfId="0" applyFont="1"/>
    <xf numFmtId="0" fontId="108" fillId="0" borderId="0" xfId="0" applyFont="1"/>
    <xf numFmtId="186" fontId="13" fillId="10" borderId="36" xfId="0" applyNumberFormat="1" applyFont="1" applyFill="1" applyBorder="1" applyAlignment="1">
      <alignment horizontal="center"/>
    </xf>
    <xf numFmtId="186" fontId="13" fillId="0" borderId="37" xfId="0" applyNumberFormat="1" applyFont="1" applyBorder="1" applyAlignment="1">
      <alignment horizontal="center"/>
    </xf>
    <xf numFmtId="10" fontId="97" fillId="34" borderId="0" xfId="0" applyNumberFormat="1" applyFont="1" applyFill="1" applyAlignment="1">
      <alignment horizontal="right" vertical="center"/>
    </xf>
    <xf numFmtId="0" fontId="58" fillId="34" borderId="23" xfId="0" applyFont="1" applyFill="1" applyBorder="1" applyAlignment="1">
      <alignment horizontal="center" vertical="center"/>
    </xf>
    <xf numFmtId="0" fontId="110" fillId="0" borderId="0" xfId="0" applyFont="1"/>
    <xf numFmtId="0" fontId="21" fillId="0" borderId="0" xfId="0" quotePrefix="1" applyFont="1" applyAlignment="1">
      <alignment horizontal="left" vertical="top"/>
    </xf>
    <xf numFmtId="0" fontId="21" fillId="0" borderId="0" xfId="0" applyFont="1" applyAlignment="1">
      <alignment vertical="top"/>
    </xf>
    <xf numFmtId="0" fontId="58" fillId="0" borderId="0" xfId="7" applyFont="1" applyAlignment="1">
      <alignment vertical="center" wrapText="1"/>
    </xf>
    <xf numFmtId="0" fontId="111" fillId="0" borderId="0" xfId="2" applyFont="1" applyAlignment="1" applyProtection="1"/>
    <xf numFmtId="0" fontId="62" fillId="0" borderId="0" xfId="0" applyFont="1"/>
    <xf numFmtId="0" fontId="44" fillId="19" borderId="0" xfId="7" applyFont="1" applyFill="1" applyAlignment="1">
      <alignment horizontal="center"/>
    </xf>
    <xf numFmtId="0" fontId="13" fillId="0" borderId="0" xfId="0" applyFont="1" applyAlignment="1">
      <alignment horizontal="center" vertical="top" wrapText="1"/>
    </xf>
    <xf numFmtId="0" fontId="47" fillId="0" borderId="0" xfId="7" applyFont="1" applyAlignment="1">
      <alignment horizontal="center" vertical="center"/>
    </xf>
    <xf numFmtId="0" fontId="18" fillId="0" borderId="0" xfId="7" applyFont="1" applyAlignment="1">
      <alignment vertical="top"/>
    </xf>
    <xf numFmtId="180" fontId="14" fillId="2" borderId="0" xfId="7" applyNumberFormat="1" applyFont="1" applyFill="1" applyAlignment="1">
      <alignment horizontal="center"/>
    </xf>
    <xf numFmtId="0" fontId="113" fillId="0" borderId="0" xfId="7" applyFont="1" applyAlignment="1">
      <alignment horizontal="center" vertical="center" wrapText="1"/>
    </xf>
    <xf numFmtId="0" fontId="114" fillId="0" borderId="0" xfId="7" applyFont="1" applyAlignment="1">
      <alignment horizontal="center" vertical="center" wrapText="1"/>
    </xf>
    <xf numFmtId="0" fontId="113" fillId="0" borderId="0" xfId="0" applyFont="1" applyAlignment="1">
      <alignment vertical="top" wrapText="1"/>
    </xf>
    <xf numFmtId="0" fontId="115" fillId="0" borderId="0" xfId="0" applyFont="1" applyAlignment="1">
      <alignment horizontal="left" vertical="center" wrapText="1"/>
    </xf>
    <xf numFmtId="0" fontId="18" fillId="0" borderId="0" xfId="7" applyFont="1" applyAlignment="1">
      <alignment horizontal="left" wrapText="1"/>
    </xf>
    <xf numFmtId="0" fontId="29" fillId="0" borderId="0" xfId="0" applyFont="1" applyAlignment="1">
      <alignment horizontal="center"/>
    </xf>
    <xf numFmtId="0" fontId="29" fillId="0" borderId="0" xfId="7" applyFont="1" applyAlignment="1">
      <alignment horizontal="center" vertical="center"/>
    </xf>
    <xf numFmtId="0" fontId="3" fillId="0" borderId="0" xfId="7" applyFont="1" applyAlignment="1">
      <alignment vertical="top"/>
    </xf>
    <xf numFmtId="182" fontId="29" fillId="0" borderId="0" xfId="7" applyNumberFormat="1" applyFont="1" applyAlignment="1">
      <alignment horizontal="center" vertical="center"/>
    </xf>
    <xf numFmtId="0" fontId="3" fillId="0" borderId="0" xfId="7" applyFont="1" applyAlignment="1">
      <alignment horizontal="center"/>
    </xf>
    <xf numFmtId="182" fontId="29" fillId="0" borderId="0" xfId="7" applyNumberFormat="1" applyFont="1" applyAlignment="1">
      <alignment horizontal="center"/>
    </xf>
    <xf numFmtId="0" fontId="3" fillId="0" borderId="0" xfId="7" applyFont="1" applyAlignment="1">
      <alignment horizontal="center" vertical="top"/>
    </xf>
    <xf numFmtId="0" fontId="3" fillId="0" borderId="0" xfId="7" applyFont="1"/>
    <xf numFmtId="0" fontId="29" fillId="0" borderId="0" xfId="0" applyFont="1" applyAlignment="1">
      <alignment horizontal="center" vertical="top" wrapText="1"/>
    </xf>
    <xf numFmtId="0" fontId="118" fillId="0" borderId="0" xfId="7" applyFont="1" applyAlignment="1">
      <alignment vertical="top" wrapText="1"/>
    </xf>
    <xf numFmtId="0" fontId="43" fillId="0" borderId="0" xfId="7" applyFont="1" applyAlignment="1">
      <alignment horizontal="center"/>
    </xf>
    <xf numFmtId="0" fontId="49" fillId="0" borderId="0" xfId="7" applyFont="1"/>
    <xf numFmtId="0" fontId="13" fillId="0" borderId="0" xfId="7" applyFont="1" applyAlignment="1">
      <alignment vertical="center" wrapText="1"/>
    </xf>
    <xf numFmtId="0" fontId="19" fillId="0" borderId="0" xfId="7" applyFont="1" applyAlignment="1">
      <alignment vertical="center" wrapText="1"/>
    </xf>
    <xf numFmtId="0" fontId="43" fillId="19" borderId="0" xfId="7" applyFont="1" applyFill="1" applyAlignment="1">
      <alignment horizontal="center"/>
    </xf>
    <xf numFmtId="0" fontId="63" fillId="0" borderId="0" xfId="0" applyFont="1"/>
    <xf numFmtId="0" fontId="27" fillId="0" borderId="0" xfId="0" applyFont="1" applyAlignment="1">
      <alignment horizontal="center" vertical="center" wrapText="1"/>
    </xf>
    <xf numFmtId="0" fontId="113" fillId="0" borderId="0" xfId="7" applyFont="1" applyAlignment="1">
      <alignment horizontal="center" vertical="top" wrapText="1"/>
    </xf>
    <xf numFmtId="21" fontId="62" fillId="0" borderId="0" xfId="7" applyNumberFormat="1" applyFont="1"/>
    <xf numFmtId="20" fontId="13" fillId="0" borderId="0" xfId="7" applyNumberFormat="1" applyFont="1" applyAlignment="1">
      <alignment horizontal="center"/>
    </xf>
    <xf numFmtId="0" fontId="54" fillId="0" borderId="0" xfId="7" applyFont="1" applyAlignment="1">
      <alignment horizontal="center" vertical="center" wrapText="1"/>
    </xf>
    <xf numFmtId="0" fontId="53" fillId="0" borderId="0" xfId="7" applyFont="1" applyAlignment="1">
      <alignment vertical="center" wrapText="1"/>
    </xf>
    <xf numFmtId="0" fontId="29" fillId="4" borderId="2" xfId="0" applyFont="1" applyFill="1" applyBorder="1" applyAlignment="1">
      <alignment horizontal="center" vertical="center"/>
    </xf>
    <xf numFmtId="0" fontId="29" fillId="4" borderId="16" xfId="0" applyFont="1" applyFill="1" applyBorder="1" applyAlignment="1">
      <alignment horizontal="center" vertical="center"/>
    </xf>
    <xf numFmtId="180" fontId="109" fillId="3" borderId="22" xfId="12" applyFont="1" applyFill="1" applyBorder="1" applyAlignment="1">
      <alignment horizontal="center" vertical="center" wrapText="1"/>
    </xf>
    <xf numFmtId="0" fontId="69" fillId="4" borderId="27" xfId="0" applyFont="1" applyFill="1" applyBorder="1" applyAlignment="1">
      <alignment horizontal="center" vertical="center" wrapText="1"/>
    </xf>
    <xf numFmtId="0" fontId="69" fillId="4" borderId="31" xfId="0" applyFont="1" applyFill="1" applyBorder="1" applyAlignment="1">
      <alignment horizontal="center" vertical="center" wrapText="1"/>
    </xf>
    <xf numFmtId="0" fontId="78" fillId="4" borderId="1" xfId="0" applyFont="1" applyFill="1" applyBorder="1" applyAlignment="1">
      <alignment horizontal="center" vertical="center"/>
    </xf>
    <xf numFmtId="0" fontId="29" fillId="4" borderId="2" xfId="0" applyFont="1" applyFill="1" applyBorder="1" applyAlignment="1">
      <alignment vertical="center"/>
    </xf>
    <xf numFmtId="0" fontId="29" fillId="4" borderId="3" xfId="0" applyFont="1" applyFill="1" applyBorder="1" applyAlignment="1">
      <alignment vertical="center"/>
    </xf>
    <xf numFmtId="0" fontId="92" fillId="4" borderId="23" xfId="0" applyFont="1" applyFill="1" applyBorder="1" applyAlignment="1">
      <alignment horizontal="right" vertical="center"/>
    </xf>
    <xf numFmtId="0" fontId="93" fillId="4" borderId="23" xfId="0" applyFont="1" applyFill="1" applyBorder="1" applyAlignment="1">
      <alignment horizontal="right" vertical="center"/>
    </xf>
    <xf numFmtId="0" fontId="92" fillId="4" borderId="0" xfId="0" applyFont="1" applyFill="1" applyAlignment="1">
      <alignment horizontal="right" vertical="center"/>
    </xf>
    <xf numFmtId="0" fontId="95" fillId="4" borderId="4" xfId="0" applyFont="1" applyFill="1" applyBorder="1" applyAlignment="1">
      <alignment horizontal="center" vertical="center"/>
    </xf>
    <xf numFmtId="0" fontId="95" fillId="4" borderId="5" xfId="0" applyFont="1" applyFill="1" applyBorder="1" applyAlignment="1">
      <alignment horizontal="center" vertical="center"/>
    </xf>
    <xf numFmtId="0" fontId="69" fillId="4" borderId="5" xfId="0" applyFont="1" applyFill="1" applyBorder="1" applyAlignment="1">
      <alignment horizontal="center" vertical="center"/>
    </xf>
    <xf numFmtId="0" fontId="29" fillId="4" borderId="5" xfId="0" applyFont="1" applyFill="1" applyBorder="1" applyAlignment="1">
      <alignment vertical="center"/>
    </xf>
    <xf numFmtId="0" fontId="69" fillId="4" borderId="6" xfId="0" applyFont="1" applyFill="1" applyBorder="1" applyAlignment="1">
      <alignment horizontal="center" vertical="center"/>
    </xf>
    <xf numFmtId="0" fontId="78" fillId="34" borderId="1" xfId="0" applyFont="1" applyFill="1" applyBorder="1" applyAlignment="1">
      <alignment horizontal="center" vertical="center"/>
    </xf>
    <xf numFmtId="0" fontId="96" fillId="34" borderId="2" xfId="0" applyFont="1" applyFill="1" applyBorder="1" applyAlignment="1">
      <alignment horizontal="left" vertical="center"/>
    </xf>
    <xf numFmtId="0" fontId="70" fillId="34" borderId="2" xfId="0" applyFont="1" applyFill="1" applyBorder="1" applyAlignment="1">
      <alignment horizontal="center" vertical="center"/>
    </xf>
    <xf numFmtId="0" fontId="70" fillId="34" borderId="3" xfId="0" applyFont="1" applyFill="1" applyBorder="1" applyAlignment="1">
      <alignment horizontal="center" vertical="center"/>
    </xf>
    <xf numFmtId="0" fontId="70" fillId="34" borderId="23" xfId="0" applyFont="1" applyFill="1" applyBorder="1" applyAlignment="1">
      <alignment horizontal="right" vertical="center"/>
    </xf>
    <xf numFmtId="0" fontId="70" fillId="34" borderId="0" xfId="0" applyFont="1" applyFill="1" applyAlignment="1">
      <alignment horizontal="right" vertical="center"/>
    </xf>
    <xf numFmtId="0" fontId="70" fillId="34" borderId="0" xfId="0" applyFont="1" applyFill="1" applyAlignment="1">
      <alignment vertical="center"/>
    </xf>
    <xf numFmtId="0" fontId="96" fillId="34" borderId="0" xfId="0" applyFont="1" applyFill="1" applyAlignment="1">
      <alignment horizontal="left" vertical="center"/>
    </xf>
    <xf numFmtId="0" fontId="96" fillId="34" borderId="0" xfId="0" applyFont="1" applyFill="1" applyAlignment="1">
      <alignment horizontal="center" vertical="center"/>
    </xf>
    <xf numFmtId="0" fontId="96" fillId="34" borderId="18" xfId="0" applyFont="1" applyFill="1" applyBorder="1" applyAlignment="1">
      <alignment horizontal="center" vertical="center"/>
    </xf>
    <xf numFmtId="0" fontId="97" fillId="34" borderId="0" xfId="0" applyFont="1" applyFill="1" applyAlignment="1">
      <alignment horizontal="right" vertical="center"/>
    </xf>
    <xf numFmtId="0" fontId="98" fillId="34" borderId="0" xfId="0" applyFont="1" applyFill="1" applyAlignment="1">
      <alignment horizontal="right" vertical="center"/>
    </xf>
    <xf numFmtId="0" fontId="99" fillId="34" borderId="0" xfId="0" applyFont="1" applyFill="1" applyAlignment="1">
      <alignment horizontal="right" vertical="center"/>
    </xf>
    <xf numFmtId="10" fontId="100" fillId="34" borderId="0" xfId="0" applyNumberFormat="1" applyFont="1" applyFill="1" applyAlignment="1">
      <alignment horizontal="right" vertical="center"/>
    </xf>
    <xf numFmtId="10" fontId="101" fillId="34" borderId="0" xfId="0" applyNumberFormat="1" applyFont="1" applyFill="1" applyAlignment="1">
      <alignment horizontal="right" vertical="center"/>
    </xf>
    <xf numFmtId="0" fontId="102" fillId="34" borderId="23" xfId="0" applyFont="1" applyFill="1" applyBorder="1" applyAlignment="1">
      <alignment horizontal="right" vertical="center"/>
    </xf>
    <xf numFmtId="10" fontId="98" fillId="34" borderId="0" xfId="0" applyNumberFormat="1" applyFont="1" applyFill="1" applyAlignment="1">
      <alignment horizontal="right" vertical="center"/>
    </xf>
    <xf numFmtId="0" fontId="101" fillId="34" borderId="0" xfId="0" applyFont="1" applyFill="1" applyAlignment="1">
      <alignment horizontal="right" vertical="center"/>
    </xf>
    <xf numFmtId="0" fontId="101" fillId="34" borderId="23" xfId="0" applyFont="1" applyFill="1" applyBorder="1" applyAlignment="1">
      <alignment horizontal="right" vertical="center"/>
    </xf>
    <xf numFmtId="0" fontId="103" fillId="34" borderId="0" xfId="0" applyFont="1" applyFill="1" applyAlignment="1">
      <alignment horizontal="right" vertical="center"/>
    </xf>
    <xf numFmtId="10" fontId="99" fillId="34" borderId="0" xfId="0" applyNumberFormat="1" applyFont="1" applyFill="1" applyAlignment="1">
      <alignment horizontal="right" vertical="center"/>
    </xf>
    <xf numFmtId="0" fontId="103" fillId="34" borderId="23" xfId="0" applyFont="1" applyFill="1" applyBorder="1" applyAlignment="1">
      <alignment horizontal="right" vertical="center"/>
    </xf>
    <xf numFmtId="0" fontId="96" fillId="34" borderId="4" xfId="0" applyFont="1" applyFill="1" applyBorder="1" applyAlignment="1">
      <alignment horizontal="left" vertical="center"/>
    </xf>
    <xf numFmtId="0" fontId="96" fillId="34" borderId="5" xfId="0" applyFont="1" applyFill="1" applyBorder="1" applyAlignment="1">
      <alignment horizontal="left" vertical="center"/>
    </xf>
    <xf numFmtId="0" fontId="70" fillId="34" borderId="5" xfId="0" applyFont="1" applyFill="1" applyBorder="1" applyAlignment="1">
      <alignment vertical="center"/>
    </xf>
    <xf numFmtId="0" fontId="70" fillId="34" borderId="6" xfId="0" applyFont="1" applyFill="1" applyBorder="1" applyAlignment="1">
      <alignment vertical="center"/>
    </xf>
    <xf numFmtId="0" fontId="29" fillId="6" borderId="2" xfId="0" applyFont="1" applyFill="1" applyBorder="1" applyAlignment="1">
      <alignment horizontal="center" vertical="center" wrapText="1"/>
    </xf>
    <xf numFmtId="0" fontId="29" fillId="6" borderId="3" xfId="0" applyFont="1" applyFill="1" applyBorder="1" applyAlignment="1">
      <alignment horizontal="center" vertical="center" wrapText="1"/>
    </xf>
    <xf numFmtId="0" fontId="29" fillId="6" borderId="5" xfId="0" applyFont="1" applyFill="1" applyBorder="1" applyAlignment="1">
      <alignment horizontal="center" vertical="center" wrapText="1"/>
    </xf>
    <xf numFmtId="0" fontId="29" fillId="6" borderId="6" xfId="0" applyFont="1" applyFill="1" applyBorder="1" applyAlignment="1">
      <alignment horizontal="center" vertical="center" wrapText="1"/>
    </xf>
    <xf numFmtId="0" fontId="70" fillId="22" borderId="16" xfId="0" applyFont="1" applyFill="1" applyBorder="1" applyAlignment="1">
      <alignment horizontal="center" vertical="center" wrapText="1"/>
    </xf>
    <xf numFmtId="0" fontId="70" fillId="22" borderId="19" xfId="0" applyFont="1" applyFill="1" applyBorder="1" applyAlignment="1">
      <alignment horizontal="center" vertical="center" wrapText="1"/>
    </xf>
    <xf numFmtId="0" fontId="70" fillId="22" borderId="32" xfId="0" applyFont="1" applyFill="1" applyBorder="1" applyAlignment="1">
      <alignment horizontal="center" vertical="center" wrapText="1"/>
    </xf>
    <xf numFmtId="0" fontId="71" fillId="18" borderId="16" xfId="0" applyFont="1" applyFill="1" applyBorder="1" applyAlignment="1">
      <alignment horizontal="center" vertical="center" wrapText="1"/>
    </xf>
    <xf numFmtId="0" fontId="71" fillId="18" borderId="19" xfId="0" applyFont="1" applyFill="1" applyBorder="1" applyAlignment="1">
      <alignment horizontal="center" vertical="center" wrapText="1"/>
    </xf>
    <xf numFmtId="0" fontId="71" fillId="18" borderId="32" xfId="0" applyFont="1" applyFill="1" applyBorder="1" applyAlignment="1">
      <alignment horizontal="center" vertical="center" wrapText="1"/>
    </xf>
    <xf numFmtId="0" fontId="70" fillId="33" borderId="16" xfId="0" applyFont="1" applyFill="1" applyBorder="1" applyAlignment="1">
      <alignment horizontal="center" vertical="center" wrapText="1"/>
    </xf>
    <xf numFmtId="0" fontId="70" fillId="33" borderId="19" xfId="0" applyFont="1" applyFill="1" applyBorder="1" applyAlignment="1">
      <alignment horizontal="center" vertical="center" wrapText="1"/>
    </xf>
    <xf numFmtId="0" fontId="70" fillId="33" borderId="32" xfId="0" applyFont="1" applyFill="1" applyBorder="1" applyAlignment="1">
      <alignment horizontal="center" vertical="center" wrapText="1"/>
    </xf>
    <xf numFmtId="0" fontId="71" fillId="15" borderId="16" xfId="0" applyFont="1" applyFill="1" applyBorder="1" applyAlignment="1">
      <alignment horizontal="center" vertical="center" wrapText="1"/>
    </xf>
    <xf numFmtId="0" fontId="71" fillId="15" borderId="19" xfId="0" applyFont="1" applyFill="1" applyBorder="1" applyAlignment="1">
      <alignment horizontal="center" vertical="center" wrapText="1"/>
    </xf>
    <xf numFmtId="0" fontId="71" fillId="15" borderId="32" xfId="0" applyFont="1" applyFill="1" applyBorder="1" applyAlignment="1">
      <alignment horizontal="center" vertical="center" wrapText="1"/>
    </xf>
    <xf numFmtId="0" fontId="29" fillId="4" borderId="15" xfId="0" applyFont="1" applyFill="1" applyBorder="1" applyAlignment="1">
      <alignment horizontal="center"/>
    </xf>
    <xf numFmtId="0" fontId="29" fillId="4" borderId="17" xfId="0" applyFont="1" applyFill="1" applyBorder="1" applyAlignment="1">
      <alignment horizontal="center"/>
    </xf>
    <xf numFmtId="0" fontId="29" fillId="4" borderId="20" xfId="0" applyFont="1" applyFill="1" applyBorder="1" applyAlignment="1">
      <alignment horizontal="center"/>
    </xf>
    <xf numFmtId="0" fontId="29" fillId="4" borderId="41" xfId="0" applyFont="1" applyFill="1" applyBorder="1" applyAlignment="1">
      <alignment horizontal="center"/>
    </xf>
    <xf numFmtId="0" fontId="29" fillId="4" borderId="42" xfId="0" applyFont="1" applyFill="1" applyBorder="1" applyAlignment="1">
      <alignment horizontal="center"/>
    </xf>
    <xf numFmtId="0" fontId="29" fillId="4" borderId="43" xfId="0" applyFont="1" applyFill="1" applyBorder="1" applyAlignment="1">
      <alignment horizontal="center"/>
    </xf>
    <xf numFmtId="0" fontId="64" fillId="5" borderId="16" xfId="0" applyFont="1" applyFill="1" applyBorder="1" applyAlignment="1">
      <alignment horizontal="center" vertical="center" wrapText="1"/>
    </xf>
    <xf numFmtId="0" fontId="64" fillId="5" borderId="19" xfId="0" applyFont="1" applyFill="1" applyBorder="1" applyAlignment="1">
      <alignment horizontal="center" vertical="center" wrapText="1"/>
    </xf>
    <xf numFmtId="185" fontId="29" fillId="4" borderId="5" xfId="0" applyNumberFormat="1" applyFont="1" applyFill="1" applyBorder="1" applyAlignment="1">
      <alignment horizontal="center" vertical="center" wrapText="1"/>
    </xf>
    <xf numFmtId="185" fontId="29" fillId="4" borderId="6" xfId="0" applyNumberFormat="1" applyFont="1" applyFill="1" applyBorder="1" applyAlignment="1">
      <alignment horizontal="center" vertical="center" wrapText="1"/>
    </xf>
    <xf numFmtId="185" fontId="29" fillId="4" borderId="4" xfId="0" applyNumberFormat="1" applyFont="1" applyFill="1" applyBorder="1" applyAlignment="1">
      <alignment horizontal="center" vertical="center" wrapText="1"/>
    </xf>
    <xf numFmtId="0" fontId="29" fillId="8" borderId="1" xfId="0" applyFont="1" applyFill="1" applyBorder="1" applyAlignment="1">
      <alignment horizontal="center"/>
    </xf>
    <xf numFmtId="0" fontId="29" fillId="8" borderId="2" xfId="0" applyFont="1" applyFill="1" applyBorder="1" applyAlignment="1">
      <alignment horizontal="center"/>
    </xf>
    <xf numFmtId="0" fontId="29" fillId="8" borderId="3" xfId="0" applyFont="1" applyFill="1" applyBorder="1" applyAlignment="1">
      <alignment horizontal="center"/>
    </xf>
    <xf numFmtId="180" fontId="109" fillId="3" borderId="21" xfId="12" applyFont="1" applyFill="1" applyBorder="1" applyAlignment="1">
      <alignment horizontal="center" vertical="center" wrapText="1"/>
    </xf>
    <xf numFmtId="180" fontId="109" fillId="3" borderId="22" xfId="12" applyFont="1" applyFill="1" applyBorder="1" applyAlignment="1">
      <alignment horizontal="center" vertical="center" wrapText="1"/>
    </xf>
    <xf numFmtId="0" fontId="29" fillId="6" borderId="1" xfId="0" applyFont="1" applyFill="1" applyBorder="1" applyAlignment="1">
      <alignment horizontal="center" vertical="center" wrapText="1"/>
    </xf>
    <xf numFmtId="0" fontId="29" fillId="6" borderId="4" xfId="0" applyFont="1" applyFill="1" applyBorder="1" applyAlignment="1">
      <alignment horizontal="center" vertical="center" wrapText="1"/>
    </xf>
    <xf numFmtId="0" fontId="70" fillId="6" borderId="1" xfId="0" applyFont="1" applyFill="1" applyBorder="1" applyAlignment="1">
      <alignment horizontal="center" vertical="center" wrapText="1"/>
    </xf>
    <xf numFmtId="0" fontId="70" fillId="6" borderId="2" xfId="0" applyFont="1" applyFill="1" applyBorder="1" applyAlignment="1">
      <alignment horizontal="center" vertical="center" wrapText="1"/>
    </xf>
    <xf numFmtId="0" fontId="70" fillId="6" borderId="3" xfId="0" applyFont="1" applyFill="1" applyBorder="1" applyAlignment="1">
      <alignment horizontal="center" vertical="center" wrapText="1"/>
    </xf>
    <xf numFmtId="0" fontId="71" fillId="11" borderId="1" xfId="0" applyFont="1" applyFill="1" applyBorder="1" applyAlignment="1">
      <alignment horizontal="center" vertical="center" wrapText="1"/>
    </xf>
    <xf numFmtId="0" fontId="71" fillId="11" borderId="2" xfId="0" applyFont="1" applyFill="1" applyBorder="1" applyAlignment="1">
      <alignment horizontal="center" vertical="center" wrapText="1"/>
    </xf>
    <xf numFmtId="0" fontId="71" fillId="11" borderId="3" xfId="0" applyFont="1" applyFill="1" applyBorder="1" applyAlignment="1">
      <alignment horizontal="center" vertical="center" wrapText="1"/>
    </xf>
    <xf numFmtId="0" fontId="71" fillId="11" borderId="4" xfId="0" applyFont="1" applyFill="1" applyBorder="1" applyAlignment="1">
      <alignment horizontal="center" vertical="center" wrapText="1"/>
    </xf>
    <xf numFmtId="0" fontId="71" fillId="11" borderId="5" xfId="0" applyFont="1" applyFill="1" applyBorder="1" applyAlignment="1">
      <alignment horizontal="center" vertical="center" wrapText="1"/>
    </xf>
    <xf numFmtId="0" fontId="71" fillId="11" borderId="6" xfId="0" applyFont="1" applyFill="1" applyBorder="1" applyAlignment="1">
      <alignment horizontal="center" vertical="center" wrapText="1"/>
    </xf>
    <xf numFmtId="0" fontId="70" fillId="14" borderId="16" xfId="0" applyFont="1" applyFill="1" applyBorder="1" applyAlignment="1">
      <alignment horizontal="center" vertical="center" wrapText="1"/>
    </xf>
    <xf numFmtId="0" fontId="70" fillId="14" borderId="19" xfId="0" applyFont="1" applyFill="1" applyBorder="1" applyAlignment="1">
      <alignment horizontal="center" vertical="center" wrapText="1"/>
    </xf>
    <xf numFmtId="0" fontId="70" fillId="14" borderId="32" xfId="0" applyFont="1" applyFill="1" applyBorder="1" applyAlignment="1">
      <alignment horizontal="center" vertical="center" wrapText="1"/>
    </xf>
    <xf numFmtId="0" fontId="70" fillId="19" borderId="16" xfId="0" applyFont="1" applyFill="1" applyBorder="1" applyAlignment="1">
      <alignment horizontal="center" vertical="center" wrapText="1"/>
    </xf>
    <xf numFmtId="0" fontId="70" fillId="19" borderId="19" xfId="0" applyFont="1" applyFill="1" applyBorder="1" applyAlignment="1">
      <alignment horizontal="center" vertical="center" wrapText="1"/>
    </xf>
    <xf numFmtId="0" fontId="70" fillId="19" borderId="32" xfId="0" applyFont="1" applyFill="1" applyBorder="1" applyAlignment="1">
      <alignment horizontal="center" vertical="center" wrapText="1"/>
    </xf>
    <xf numFmtId="0" fontId="70" fillId="23" borderId="16" xfId="0" applyFont="1" applyFill="1" applyBorder="1" applyAlignment="1">
      <alignment horizontal="center" vertical="center" wrapText="1"/>
    </xf>
    <xf numFmtId="0" fontId="70" fillId="23" borderId="19" xfId="0" applyFont="1" applyFill="1" applyBorder="1" applyAlignment="1">
      <alignment horizontal="center" vertical="center" wrapText="1"/>
    </xf>
    <xf numFmtId="0" fontId="70" fillId="23" borderId="32" xfId="0" applyFont="1" applyFill="1" applyBorder="1" applyAlignment="1">
      <alignment horizontal="center" vertical="center" wrapText="1"/>
    </xf>
    <xf numFmtId="0" fontId="70" fillId="34" borderId="2" xfId="0" applyFont="1" applyFill="1" applyBorder="1" applyAlignment="1">
      <alignment horizontal="center" vertical="center"/>
    </xf>
    <xf numFmtId="0" fontId="29" fillId="6" borderId="0" xfId="0" applyFont="1" applyFill="1" applyAlignment="1">
      <alignment horizontal="center" vertical="center" wrapText="1"/>
    </xf>
    <xf numFmtId="0" fontId="29" fillId="6" borderId="18" xfId="0" applyFont="1" applyFill="1" applyBorder="1" applyAlignment="1">
      <alignment horizontal="center" vertical="center" wrapText="1"/>
    </xf>
    <xf numFmtId="0" fontId="27" fillId="27" borderId="1" xfId="0" applyFont="1" applyFill="1" applyBorder="1" applyAlignment="1">
      <alignment horizontal="center" vertical="center" wrapText="1"/>
    </xf>
    <xf numFmtId="0" fontId="27" fillId="27" borderId="2" xfId="0" applyFont="1" applyFill="1" applyBorder="1" applyAlignment="1">
      <alignment horizontal="center" vertical="center" wrapText="1"/>
    </xf>
    <xf numFmtId="0" fontId="27" fillId="27" borderId="3" xfId="0" applyFont="1" applyFill="1" applyBorder="1" applyAlignment="1">
      <alignment horizontal="center" vertical="center" wrapText="1"/>
    </xf>
    <xf numFmtId="0" fontId="27" fillId="27" borderId="23" xfId="0" applyFont="1" applyFill="1" applyBorder="1" applyAlignment="1">
      <alignment horizontal="center" vertical="center" wrapText="1"/>
    </xf>
    <xf numFmtId="0" fontId="27" fillId="27" borderId="0" xfId="0" applyFont="1" applyFill="1" applyAlignment="1">
      <alignment horizontal="center" vertical="center" wrapText="1"/>
    </xf>
    <xf numFmtId="0" fontId="27" fillId="27" borderId="18" xfId="0" applyFont="1" applyFill="1" applyBorder="1" applyAlignment="1">
      <alignment horizontal="center" vertical="center" wrapText="1"/>
    </xf>
    <xf numFmtId="0" fontId="27" fillId="27" borderId="4" xfId="0" applyFont="1" applyFill="1" applyBorder="1" applyAlignment="1">
      <alignment horizontal="center" vertical="center" wrapText="1"/>
    </xf>
    <xf numFmtId="0" fontId="27" fillId="27" borderId="5" xfId="0" applyFont="1" applyFill="1" applyBorder="1" applyAlignment="1">
      <alignment horizontal="center" vertical="center" wrapText="1"/>
    </xf>
    <xf numFmtId="0" fontId="27" fillId="27" borderId="6" xfId="0" applyFont="1" applyFill="1" applyBorder="1" applyAlignment="1">
      <alignment horizontal="center" vertical="center" wrapText="1"/>
    </xf>
    <xf numFmtId="0" fontId="29" fillId="6" borderId="23" xfId="0" applyFont="1" applyFill="1" applyBorder="1" applyAlignment="1">
      <alignment horizontal="center" vertical="center" wrapText="1"/>
    </xf>
    <xf numFmtId="0" fontId="73" fillId="11" borderId="1" xfId="0" applyFont="1" applyFill="1" applyBorder="1" applyAlignment="1">
      <alignment horizontal="center" vertical="center" wrapText="1"/>
    </xf>
    <xf numFmtId="0" fontId="73" fillId="11" borderId="2" xfId="0" applyFont="1" applyFill="1" applyBorder="1" applyAlignment="1">
      <alignment horizontal="center" vertical="center" wrapText="1"/>
    </xf>
    <xf numFmtId="0" fontId="73" fillId="11" borderId="3" xfId="0" applyFont="1" applyFill="1" applyBorder="1" applyAlignment="1">
      <alignment horizontal="center" vertical="center" wrapText="1"/>
    </xf>
    <xf numFmtId="0" fontId="73" fillId="11" borderId="4" xfId="0" applyFont="1" applyFill="1" applyBorder="1" applyAlignment="1">
      <alignment horizontal="center" vertical="center" wrapText="1"/>
    </xf>
    <xf numFmtId="0" fontId="73" fillId="11" borderId="5" xfId="0" applyFont="1" applyFill="1" applyBorder="1" applyAlignment="1">
      <alignment horizontal="center" vertical="center" wrapText="1"/>
    </xf>
    <xf numFmtId="0" fontId="73" fillId="11" borderId="6" xfId="0" applyFont="1" applyFill="1" applyBorder="1" applyAlignment="1">
      <alignment horizontal="center" vertical="center" wrapText="1"/>
    </xf>
    <xf numFmtId="0" fontId="71" fillId="26" borderId="16" xfId="0" applyFont="1" applyFill="1" applyBorder="1" applyAlignment="1">
      <alignment horizontal="center" vertical="center" wrapText="1"/>
    </xf>
    <xf numFmtId="0" fontId="71" fillId="26" borderId="19" xfId="0" applyFont="1" applyFill="1" applyBorder="1" applyAlignment="1">
      <alignment horizontal="center" vertical="center" wrapText="1"/>
    </xf>
    <xf numFmtId="0" fontId="71" fillId="26" borderId="32" xfId="0" applyFont="1" applyFill="1" applyBorder="1" applyAlignment="1">
      <alignment horizontal="center" vertical="center" wrapText="1"/>
    </xf>
    <xf numFmtId="0" fontId="77" fillId="11" borderId="2" xfId="0" applyFont="1" applyFill="1" applyBorder="1" applyAlignment="1">
      <alignment horizontal="center" vertical="center" wrapText="1"/>
    </xf>
    <xf numFmtId="0" fontId="77" fillId="11" borderId="3" xfId="0" applyFont="1" applyFill="1" applyBorder="1" applyAlignment="1">
      <alignment horizontal="center" vertical="center" wrapText="1"/>
    </xf>
    <xf numFmtId="0" fontId="77" fillId="11" borderId="5" xfId="0" applyFont="1" applyFill="1" applyBorder="1" applyAlignment="1">
      <alignment horizontal="center" vertical="center" wrapText="1"/>
    </xf>
    <xf numFmtId="0" fontId="77" fillId="11" borderId="6" xfId="0" applyFont="1" applyFill="1" applyBorder="1" applyAlignment="1">
      <alignment horizontal="center" vertical="center" wrapText="1"/>
    </xf>
    <xf numFmtId="0" fontId="70" fillId="20" borderId="33" xfId="0" applyFont="1" applyFill="1" applyBorder="1" applyAlignment="1">
      <alignment horizontal="center" vertical="center" wrapText="1"/>
    </xf>
    <xf numFmtId="0" fontId="70" fillId="20" borderId="21" xfId="0" applyFont="1" applyFill="1" applyBorder="1" applyAlignment="1">
      <alignment horizontal="center" vertical="center" wrapText="1"/>
    </xf>
    <xf numFmtId="0" fontId="70" fillId="20" borderId="22" xfId="0" applyFont="1" applyFill="1" applyBorder="1" applyAlignment="1">
      <alignment horizontal="center" vertical="center" wrapText="1"/>
    </xf>
    <xf numFmtId="0" fontId="70" fillId="21" borderId="16" xfId="0" applyFont="1" applyFill="1" applyBorder="1" applyAlignment="1">
      <alignment horizontal="center" vertical="center" wrapText="1"/>
    </xf>
    <xf numFmtId="0" fontId="70" fillId="21" borderId="19" xfId="0" applyFont="1" applyFill="1" applyBorder="1" applyAlignment="1">
      <alignment horizontal="center" vertical="center" wrapText="1"/>
    </xf>
    <xf numFmtId="0" fontId="70" fillId="21" borderId="32" xfId="0" applyFont="1" applyFill="1" applyBorder="1" applyAlignment="1">
      <alignment horizontal="center" vertical="center" wrapText="1"/>
    </xf>
    <xf numFmtId="0" fontId="74" fillId="11" borderId="1" xfId="0" applyFont="1" applyFill="1" applyBorder="1" applyAlignment="1">
      <alignment horizontal="center" vertical="center" wrapText="1"/>
    </xf>
    <xf numFmtId="0" fontId="74" fillId="11" borderId="2" xfId="0" applyFont="1" applyFill="1" applyBorder="1" applyAlignment="1">
      <alignment horizontal="center" vertical="center" wrapText="1"/>
    </xf>
    <xf numFmtId="0" fontId="74" fillId="11" borderId="3" xfId="0" applyFont="1" applyFill="1" applyBorder="1" applyAlignment="1">
      <alignment horizontal="center" vertical="center" wrapText="1"/>
    </xf>
    <xf numFmtId="0" fontId="74" fillId="11" borderId="4" xfId="0" applyFont="1" applyFill="1" applyBorder="1" applyAlignment="1">
      <alignment horizontal="center" vertical="center" wrapText="1"/>
    </xf>
    <xf numFmtId="0" fontId="74" fillId="11" borderId="5" xfId="0" applyFont="1" applyFill="1" applyBorder="1" applyAlignment="1">
      <alignment horizontal="center" vertical="center" wrapText="1"/>
    </xf>
    <xf numFmtId="0" fontId="74" fillId="11" borderId="6" xfId="0" applyFont="1" applyFill="1" applyBorder="1" applyAlignment="1">
      <alignment horizontal="center" vertical="center" wrapText="1"/>
    </xf>
    <xf numFmtId="0" fontId="29" fillId="4" borderId="2" xfId="0" applyFont="1" applyFill="1" applyBorder="1" applyAlignment="1">
      <alignment horizontal="center" vertical="center"/>
    </xf>
    <xf numFmtId="0" fontId="29" fillId="4" borderId="3" xfId="0" applyFont="1" applyFill="1" applyBorder="1" applyAlignment="1">
      <alignment horizontal="center" vertical="center"/>
    </xf>
    <xf numFmtId="185" fontId="29" fillId="4" borderId="5" xfId="0" applyNumberFormat="1" applyFont="1" applyFill="1" applyBorder="1" applyAlignment="1">
      <alignment horizontal="center" vertical="center"/>
    </xf>
    <xf numFmtId="185" fontId="29" fillId="4" borderId="6" xfId="0" applyNumberFormat="1" applyFont="1" applyFill="1" applyBorder="1" applyAlignment="1">
      <alignment horizontal="center" vertical="center"/>
    </xf>
    <xf numFmtId="0" fontId="29" fillId="20" borderId="21" xfId="0" applyFont="1" applyFill="1" applyBorder="1" applyAlignment="1">
      <alignment horizontal="center" vertical="center" wrapText="1"/>
    </xf>
    <xf numFmtId="0" fontId="29" fillId="20" borderId="22" xfId="0" applyFont="1" applyFill="1" applyBorder="1" applyAlignment="1">
      <alignment horizontal="center" vertical="center" wrapText="1"/>
    </xf>
    <xf numFmtId="0" fontId="70" fillId="17" borderId="16" xfId="0" applyFont="1" applyFill="1" applyBorder="1" applyAlignment="1">
      <alignment horizontal="center" vertical="center" wrapText="1"/>
    </xf>
    <xf numFmtId="0" fontId="70" fillId="17" borderId="19" xfId="0" applyFont="1" applyFill="1" applyBorder="1" applyAlignment="1">
      <alignment horizontal="center" vertical="center" wrapText="1"/>
    </xf>
    <xf numFmtId="0" fontId="70" fillId="17" borderId="32" xfId="0" applyFont="1" applyFill="1" applyBorder="1" applyAlignment="1">
      <alignment horizontal="center" vertical="center" wrapText="1"/>
    </xf>
    <xf numFmtId="0" fontId="29" fillId="4" borderId="1" xfId="0" applyFont="1" applyFill="1" applyBorder="1" applyAlignment="1">
      <alignment horizontal="center" vertical="center" wrapText="1"/>
    </xf>
    <xf numFmtId="0" fontId="29" fillId="4" borderId="2" xfId="0" applyFont="1" applyFill="1" applyBorder="1" applyAlignment="1">
      <alignment horizontal="center" vertical="center" wrapText="1"/>
    </xf>
    <xf numFmtId="0" fontId="29" fillId="4" borderId="3" xfId="0" applyFont="1" applyFill="1" applyBorder="1" applyAlignment="1">
      <alignment horizontal="center" vertical="center" wrapText="1"/>
    </xf>
    <xf numFmtId="0" fontId="70" fillId="24" borderId="16" xfId="0" applyFont="1" applyFill="1" applyBorder="1" applyAlignment="1">
      <alignment horizontal="center" vertical="center" wrapText="1"/>
    </xf>
    <xf numFmtId="0" fontId="70" fillId="24" borderId="19" xfId="0" applyFont="1" applyFill="1" applyBorder="1" applyAlignment="1">
      <alignment horizontal="center" vertical="center" wrapText="1"/>
    </xf>
    <xf numFmtId="0" fontId="70" fillId="24" borderId="32" xfId="0" applyFont="1" applyFill="1" applyBorder="1" applyAlignment="1">
      <alignment horizontal="center" vertical="center" wrapText="1"/>
    </xf>
    <xf numFmtId="0" fontId="69" fillId="13" borderId="1" xfId="0" applyFont="1" applyFill="1" applyBorder="1" applyAlignment="1">
      <alignment horizontal="center" vertical="center" wrapText="1"/>
    </xf>
    <xf numFmtId="0" fontId="69" fillId="13" borderId="2" xfId="0" applyFont="1" applyFill="1" applyBorder="1" applyAlignment="1">
      <alignment horizontal="center" vertical="center" wrapText="1"/>
    </xf>
    <xf numFmtId="0" fontId="69" fillId="13" borderId="3" xfId="0" applyFont="1" applyFill="1" applyBorder="1" applyAlignment="1">
      <alignment horizontal="center" vertical="center" wrapText="1"/>
    </xf>
    <xf numFmtId="0" fontId="69" fillId="13" borderId="4" xfId="0" applyFont="1" applyFill="1" applyBorder="1" applyAlignment="1">
      <alignment horizontal="center" vertical="center" wrapText="1"/>
    </xf>
    <xf numFmtId="0" fontId="69" fillId="13" borderId="5" xfId="0" applyFont="1" applyFill="1" applyBorder="1" applyAlignment="1">
      <alignment horizontal="center" vertical="center" wrapText="1"/>
    </xf>
    <xf numFmtId="0" fontId="69" fillId="13" borderId="6" xfId="0" applyFont="1" applyFill="1" applyBorder="1" applyAlignment="1">
      <alignment horizontal="center" vertical="center" wrapText="1"/>
    </xf>
    <xf numFmtId="0" fontId="71" fillId="16" borderId="16" xfId="0" applyFont="1" applyFill="1" applyBorder="1" applyAlignment="1">
      <alignment horizontal="center" vertical="center" wrapText="1"/>
    </xf>
    <xf numFmtId="0" fontId="71" fillId="16" borderId="32" xfId="0" applyFont="1" applyFill="1" applyBorder="1" applyAlignment="1">
      <alignment horizontal="center" vertical="center" wrapText="1"/>
    </xf>
    <xf numFmtId="0" fontId="76" fillId="25" borderId="2" xfId="0" applyFont="1" applyFill="1" applyBorder="1" applyAlignment="1">
      <alignment horizontal="center" vertical="center" wrapText="1"/>
    </xf>
    <xf numFmtId="0" fontId="76" fillId="25" borderId="3" xfId="0" applyFont="1" applyFill="1" applyBorder="1" applyAlignment="1">
      <alignment horizontal="center" vertical="center" wrapText="1"/>
    </xf>
    <xf numFmtId="0" fontId="76" fillId="25" borderId="0" xfId="0" applyFont="1" applyFill="1" applyAlignment="1">
      <alignment horizontal="center" vertical="center" wrapText="1"/>
    </xf>
    <xf numFmtId="0" fontId="76" fillId="25" borderId="18" xfId="0" applyFont="1" applyFill="1" applyBorder="1" applyAlignment="1">
      <alignment horizontal="center" vertical="center" wrapText="1"/>
    </xf>
    <xf numFmtId="0" fontId="76" fillId="25" borderId="5" xfId="0" applyFont="1" applyFill="1" applyBorder="1" applyAlignment="1">
      <alignment horizontal="center" vertical="center" wrapText="1"/>
    </xf>
    <xf numFmtId="0" fontId="76" fillId="25" borderId="6" xfId="0" applyFont="1" applyFill="1" applyBorder="1" applyAlignment="1">
      <alignment horizontal="center" vertical="center" wrapText="1"/>
    </xf>
    <xf numFmtId="0" fontId="74" fillId="11" borderId="23" xfId="0" applyFont="1" applyFill="1" applyBorder="1" applyAlignment="1">
      <alignment horizontal="center" vertical="center" wrapText="1"/>
    </xf>
    <xf numFmtId="0" fontId="74" fillId="11" borderId="0" xfId="0" applyFont="1" applyFill="1" applyAlignment="1">
      <alignment horizontal="center" vertical="center" wrapText="1"/>
    </xf>
    <xf numFmtId="0" fontId="74" fillId="11" borderId="18" xfId="0" applyFont="1" applyFill="1" applyBorder="1" applyAlignment="1">
      <alignment horizontal="center" vertical="center" wrapText="1"/>
    </xf>
    <xf numFmtId="0" fontId="21" fillId="0" borderId="1" xfId="0" applyFont="1" applyBorder="1" applyAlignment="1">
      <alignment horizontal="center" wrapText="1"/>
    </xf>
    <xf numFmtId="0" fontId="21" fillId="0" borderId="2" xfId="0" applyFont="1" applyBorder="1" applyAlignment="1">
      <alignment horizontal="center" wrapText="1"/>
    </xf>
    <xf numFmtId="0" fontId="21" fillId="0" borderId="3" xfId="0" applyFont="1" applyBorder="1" applyAlignment="1">
      <alignment horizontal="center" wrapText="1"/>
    </xf>
    <xf numFmtId="0" fontId="21" fillId="0" borderId="4" xfId="0" applyFont="1" applyBorder="1" applyAlignment="1">
      <alignment horizontal="center" wrapText="1"/>
    </xf>
    <xf numFmtId="0" fontId="21" fillId="0" borderId="5" xfId="0" applyFont="1" applyBorder="1" applyAlignment="1">
      <alignment horizontal="center" wrapText="1"/>
    </xf>
    <xf numFmtId="0" fontId="21" fillId="0" borderId="6" xfId="0" applyFont="1" applyBorder="1" applyAlignment="1">
      <alignment horizontal="center" wrapText="1"/>
    </xf>
    <xf numFmtId="0" fontId="48" fillId="0" borderId="7" xfId="0" applyFont="1" applyBorder="1" applyAlignment="1">
      <alignment horizontal="left" vertical="top" wrapText="1" readingOrder="1"/>
    </xf>
    <xf numFmtId="0" fontId="48" fillId="0" borderId="8" xfId="0" applyFont="1" applyBorder="1" applyAlignment="1">
      <alignment horizontal="left" vertical="top" wrapText="1" readingOrder="1"/>
    </xf>
    <xf numFmtId="0" fontId="48" fillId="0" borderId="9" xfId="0" applyFont="1" applyBorder="1" applyAlignment="1">
      <alignment horizontal="left" vertical="top" wrapText="1" readingOrder="1"/>
    </xf>
    <xf numFmtId="0" fontId="48" fillId="0" borderId="10" xfId="0" applyFont="1" applyBorder="1" applyAlignment="1">
      <alignment horizontal="left" vertical="top" wrapText="1" readingOrder="1"/>
    </xf>
    <xf numFmtId="0" fontId="48" fillId="0" borderId="0" xfId="0" applyFont="1" applyAlignment="1">
      <alignment horizontal="left" vertical="top" wrapText="1" readingOrder="1"/>
    </xf>
    <xf numFmtId="0" fontId="48" fillId="0" borderId="11" xfId="0" applyFont="1" applyBorder="1" applyAlignment="1">
      <alignment horizontal="left" vertical="top" wrapText="1" readingOrder="1"/>
    </xf>
    <xf numFmtId="0" fontId="48" fillId="0" borderId="12" xfId="0" applyFont="1" applyBorder="1" applyAlignment="1">
      <alignment horizontal="left" vertical="top" wrapText="1" readingOrder="1"/>
    </xf>
    <xf numFmtId="0" fontId="48" fillId="0" borderId="13" xfId="0" applyFont="1" applyBorder="1" applyAlignment="1">
      <alignment horizontal="left" vertical="top" wrapText="1" readingOrder="1"/>
    </xf>
    <xf numFmtId="0" fontId="48" fillId="0" borderId="14" xfId="0" applyFont="1" applyBorder="1" applyAlignment="1">
      <alignment horizontal="left" vertical="top" wrapText="1" readingOrder="1"/>
    </xf>
    <xf numFmtId="0" fontId="17" fillId="0" borderId="0" xfId="0" applyFont="1" applyAlignment="1">
      <alignment horizontal="left" vertical="center" wrapText="1"/>
    </xf>
    <xf numFmtId="0" fontId="119" fillId="0" borderId="0" xfId="7" applyFont="1" applyAlignment="1">
      <alignment horizontal="center"/>
    </xf>
    <xf numFmtId="0" fontId="19" fillId="0" borderId="0" xfId="7" applyFont="1" applyAlignment="1">
      <alignment horizontal="left" vertical="top" wrapText="1"/>
    </xf>
    <xf numFmtId="0" fontId="17" fillId="0" borderId="0" xfId="7" applyFont="1"/>
    <xf numFmtId="0" fontId="120" fillId="0" borderId="0" xfId="7" applyFont="1" applyAlignment="1">
      <alignment horizontal="left" indent="1" readingOrder="1"/>
    </xf>
    <xf numFmtId="0" fontId="55" fillId="0" borderId="0" xfId="7" applyFont="1" applyAlignment="1">
      <alignment horizontal="left" indent="1" readingOrder="1"/>
    </xf>
    <xf numFmtId="0" fontId="121" fillId="0" borderId="0" xfId="0" applyFont="1"/>
    <xf numFmtId="0" fontId="7" fillId="0" borderId="0" xfId="7" applyFont="1"/>
    <xf numFmtId="0" fontId="55" fillId="0" borderId="0" xfId="7" applyFont="1" applyAlignment="1">
      <alignment horizontal="right"/>
    </xf>
    <xf numFmtId="0" fontId="122" fillId="0" borderId="0" xfId="5" applyFont="1" applyAlignment="1" applyProtection="1"/>
    <xf numFmtId="0" fontId="123" fillId="0" borderId="0" xfId="7" applyFont="1" applyAlignment="1">
      <alignment horizontal="left" indent="4"/>
    </xf>
  </cellXfs>
  <cellStyles count="14">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桁区切り [0.00] 2" xfId="13" xr:uid="{687EC24C-CA1D-4E58-9A1F-A66F748EFA4B}"/>
    <cellStyle name="標準" xfId="0" builtinId="0"/>
    <cellStyle name="標準 2" xfId="10" xr:uid="{4400ADD8-D979-450F-8C0D-F610CC8F04AA}"/>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3" Type="http://schemas.openxmlformats.org/officeDocument/2006/relationships/customXml" Target="../ink/ink6.xml"/><Relationship Id="rId18" Type="http://schemas.openxmlformats.org/officeDocument/2006/relationships/image" Target="../media/image83.png"/><Relationship Id="rId26" Type="http://schemas.openxmlformats.org/officeDocument/2006/relationships/image" Target="../media/image801.png"/><Relationship Id="rId39" Type="http://schemas.openxmlformats.org/officeDocument/2006/relationships/customXml" Target="../ink/ink19.xml"/><Relationship Id="rId21" Type="http://schemas.openxmlformats.org/officeDocument/2006/relationships/customXml" Target="../ink/ink10.xml"/><Relationship Id="rId34" Type="http://schemas.openxmlformats.org/officeDocument/2006/relationships/image" Target="../media/image802.png"/><Relationship Id="rId42" Type="http://schemas.openxmlformats.org/officeDocument/2006/relationships/image" Target="../media/image8100.png"/><Relationship Id="rId7" Type="http://schemas.openxmlformats.org/officeDocument/2006/relationships/customXml" Target="../ink/ink3.xml"/><Relationship Id="rId2" Type="http://schemas.openxmlformats.org/officeDocument/2006/relationships/image" Target="../media/image86.png"/><Relationship Id="rId16" Type="http://schemas.openxmlformats.org/officeDocument/2006/relationships/image" Target="../media/image82.png"/><Relationship Id="rId20" Type="http://schemas.openxmlformats.org/officeDocument/2006/relationships/image" Target="../media/image800.png"/><Relationship Id="rId29" Type="http://schemas.openxmlformats.org/officeDocument/2006/relationships/customXml" Target="../ink/ink14.xml"/><Relationship Id="rId41" Type="http://schemas.openxmlformats.org/officeDocument/2006/relationships/customXml" Target="../ink/ink20.xml"/><Relationship Id="rId1" Type="http://schemas.openxmlformats.org/officeDocument/2006/relationships/customXml" Target="../ink/ink1.xml"/><Relationship Id="rId6" Type="http://schemas.openxmlformats.org/officeDocument/2006/relationships/image" Target="../media/image80.png"/><Relationship Id="rId11" Type="http://schemas.openxmlformats.org/officeDocument/2006/relationships/customXml" Target="../ink/ink5.xml"/><Relationship Id="rId24" Type="http://schemas.openxmlformats.org/officeDocument/2006/relationships/image" Target="../media/image84.png"/><Relationship Id="rId32" Type="http://schemas.openxmlformats.org/officeDocument/2006/relationships/image" Target="../media/image820.png"/><Relationship Id="rId37" Type="http://schemas.openxmlformats.org/officeDocument/2006/relationships/customXml" Target="../ink/ink18.xml"/><Relationship Id="rId40" Type="http://schemas.openxmlformats.org/officeDocument/2006/relationships/image" Target="../media/image8000.png"/><Relationship Id="rId15" Type="http://schemas.openxmlformats.org/officeDocument/2006/relationships/customXml" Target="../ink/ink7.xml"/><Relationship Id="rId23" Type="http://schemas.openxmlformats.org/officeDocument/2006/relationships/customXml" Target="../ink/ink11.xml"/><Relationship Id="rId28" Type="http://schemas.openxmlformats.org/officeDocument/2006/relationships/image" Target="../media/image811.png"/><Relationship Id="rId36" Type="http://schemas.openxmlformats.org/officeDocument/2006/relationships/image" Target="../media/image812.png"/><Relationship Id="rId10" Type="http://schemas.openxmlformats.org/officeDocument/2006/relationships/customXml" Target="../ink/ink4.xml"/><Relationship Id="rId19" Type="http://schemas.openxmlformats.org/officeDocument/2006/relationships/customXml" Target="../ink/ink9.xml"/><Relationship Id="rId31" Type="http://schemas.openxmlformats.org/officeDocument/2006/relationships/customXml" Target="../ink/ink15.xml"/><Relationship Id="rId4" Type="http://schemas.openxmlformats.org/officeDocument/2006/relationships/customXml" Target="../ink/ink2.xml"/><Relationship Id="rId9" Type="http://schemas.openxmlformats.org/officeDocument/2006/relationships/image" Target="../media/image1.png"/><Relationship Id="rId14" Type="http://schemas.openxmlformats.org/officeDocument/2006/relationships/image" Target="../media/image803.png"/><Relationship Id="rId22" Type="http://schemas.openxmlformats.org/officeDocument/2006/relationships/image" Target="../media/image810.png"/><Relationship Id="rId27" Type="http://schemas.openxmlformats.org/officeDocument/2006/relationships/customXml" Target="../ink/ink13.xml"/><Relationship Id="rId30" Type="http://schemas.openxmlformats.org/officeDocument/2006/relationships/image" Target="../media/image85.png"/><Relationship Id="rId35" Type="http://schemas.openxmlformats.org/officeDocument/2006/relationships/customXml" Target="../ink/ink17.xml"/><Relationship Id="rId8" Type="http://schemas.openxmlformats.org/officeDocument/2006/relationships/image" Target="../media/image81.png"/><Relationship Id="rId3" Type="http://schemas.openxmlformats.org/officeDocument/2006/relationships/image" Target="../media/image8.png"/><Relationship Id="rId12" Type="http://schemas.openxmlformats.org/officeDocument/2006/relationships/image" Target="../media/image813.png"/><Relationship Id="rId17" Type="http://schemas.openxmlformats.org/officeDocument/2006/relationships/customXml" Target="../ink/ink8.xml"/><Relationship Id="rId25" Type="http://schemas.openxmlformats.org/officeDocument/2006/relationships/customXml" Target="../ink/ink12.xml"/><Relationship Id="rId33" Type="http://schemas.openxmlformats.org/officeDocument/2006/relationships/customXml" Target="../ink/ink16.xml"/><Relationship Id="rId38" Type="http://schemas.openxmlformats.org/officeDocument/2006/relationships/image" Target="../media/image83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tmp"/><Relationship Id="rId3" Type="http://schemas.openxmlformats.org/officeDocument/2006/relationships/image" Target="../media/image5.jpeg"/><Relationship Id="rId7" Type="http://schemas.openxmlformats.org/officeDocument/2006/relationships/image" Target="../media/image9.emf"/><Relationship Id="rId2" Type="http://schemas.openxmlformats.org/officeDocument/2006/relationships/image" Target="../media/image4.jpeg"/><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jpeg"/><Relationship Id="rId10" Type="http://schemas.openxmlformats.org/officeDocument/2006/relationships/image" Target="../media/image12.tmp"/><Relationship Id="rId4" Type="http://schemas.openxmlformats.org/officeDocument/2006/relationships/image" Target="../media/image6.jpeg"/><Relationship Id="rId9" Type="http://schemas.openxmlformats.org/officeDocument/2006/relationships/image" Target="../media/image11.tmp"/></Relationships>
</file>

<file path=xl/drawings/drawing1.xml><?xml version="1.0" encoding="utf-8"?>
<xdr:wsDr xmlns:xdr="http://schemas.openxmlformats.org/drawingml/2006/spreadsheetDrawing" xmlns:a="http://schemas.openxmlformats.org/drawingml/2006/main">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14" name="Ink 1">
              <a:extLst>
                <a:ext uri="{FF2B5EF4-FFF2-40B4-BE49-F238E27FC236}">
                  <a16:creationId xmlns:a16="http://schemas.microsoft.com/office/drawing/2014/main" id="{AB8CE8D7-0593-4E7B-9BD7-A635C8C1C4C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15" name="Ink 2">
              <a:extLst>
                <a:ext uri="{FF2B5EF4-FFF2-40B4-BE49-F238E27FC236}">
                  <a16:creationId xmlns:a16="http://schemas.microsoft.com/office/drawing/2014/main" id="{54209CAB-B75D-4C5B-9FC6-AB2ED2E66416}"/>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6"/>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16" name="Ink 3">
              <a:extLst>
                <a:ext uri="{FF2B5EF4-FFF2-40B4-BE49-F238E27FC236}">
                  <a16:creationId xmlns:a16="http://schemas.microsoft.com/office/drawing/2014/main" id="{74141DE2-D30C-4294-923C-F5743590571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8"/>
            <a:stretch>
              <a:fillRect/>
            </a:stretch>
          </xdr:blipFill>
          <xdr:spPr>
            <a:xfrm>
              <a:off x="7701480" y="1043640"/>
              <a:ext cx="18000" cy="18000"/>
            </a:xfrm>
            <a:prstGeom prst="rect">
              <a:avLst/>
            </a:prstGeom>
          </xdr:spPr>
        </xdr:pic>
      </mc:Fallback>
    </mc:AlternateContent>
    <xdr:clientData/>
  </xdr:oneCellAnchor>
  <xdr:twoCellAnchor>
    <xdr:from>
      <xdr:col>8</xdr:col>
      <xdr:colOff>761757</xdr:colOff>
      <xdr:row>14</xdr:row>
      <xdr:rowOff>171508</xdr:rowOff>
    </xdr:from>
    <xdr:to>
      <xdr:col>9</xdr:col>
      <xdr:colOff>700932</xdr:colOff>
      <xdr:row>18</xdr:row>
      <xdr:rowOff>179271</xdr:rowOff>
    </xdr:to>
    <xdr:sp macro="" textlink="">
      <xdr:nvSpPr>
        <xdr:cNvPr id="21" name="正方形/長方形 20">
          <a:extLst>
            <a:ext uri="{FF2B5EF4-FFF2-40B4-BE49-F238E27FC236}">
              <a16:creationId xmlns:a16="http://schemas.microsoft.com/office/drawing/2014/main" id="{837C72FD-46B1-7970-9365-4230F24875CC}"/>
            </a:ext>
          </a:extLst>
        </xdr:cNvPr>
        <xdr:cNvSpPr/>
      </xdr:nvSpPr>
      <xdr:spPr bwMode="auto">
        <a:xfrm>
          <a:off x="7057016" y="3116594"/>
          <a:ext cx="705554" cy="752246"/>
        </a:xfrm>
        <a:prstGeom prst="rect">
          <a:avLst/>
        </a:prstGeom>
        <a:noFill/>
        <a:ln w="5715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21</xdr:col>
      <xdr:colOff>14111</xdr:colOff>
      <xdr:row>14</xdr:row>
      <xdr:rowOff>152335</xdr:rowOff>
    </xdr:from>
    <xdr:to>
      <xdr:col>22</xdr:col>
      <xdr:colOff>36007</xdr:colOff>
      <xdr:row>18</xdr:row>
      <xdr:rowOff>176177</xdr:rowOff>
    </xdr:to>
    <xdr:sp macro="" textlink="">
      <xdr:nvSpPr>
        <xdr:cNvPr id="18" name="正方形/長方形 17">
          <a:extLst>
            <a:ext uri="{FF2B5EF4-FFF2-40B4-BE49-F238E27FC236}">
              <a16:creationId xmlns:a16="http://schemas.microsoft.com/office/drawing/2014/main" id="{A3E36B0F-0F13-4FC8-9EAE-311139BF3911}"/>
            </a:ext>
          </a:extLst>
        </xdr:cNvPr>
        <xdr:cNvSpPr/>
      </xdr:nvSpPr>
      <xdr:spPr bwMode="auto">
        <a:xfrm>
          <a:off x="16020490" y="3097421"/>
          <a:ext cx="843017" cy="768325"/>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13</xdr:col>
      <xdr:colOff>20990</xdr:colOff>
      <xdr:row>14</xdr:row>
      <xdr:rowOff>156088</xdr:rowOff>
    </xdr:from>
    <xdr:to>
      <xdr:col>14</xdr:col>
      <xdr:colOff>39168</xdr:colOff>
      <xdr:row>18</xdr:row>
      <xdr:rowOff>170199</xdr:rowOff>
    </xdr:to>
    <xdr:sp macro="" textlink="">
      <xdr:nvSpPr>
        <xdr:cNvPr id="19" name="正方形/長方形 18">
          <a:extLst>
            <a:ext uri="{FF2B5EF4-FFF2-40B4-BE49-F238E27FC236}">
              <a16:creationId xmlns:a16="http://schemas.microsoft.com/office/drawing/2014/main" id="{5313A6E6-D43A-4C50-BBBA-36B0A8CFB7AB}"/>
            </a:ext>
          </a:extLst>
        </xdr:cNvPr>
        <xdr:cNvSpPr/>
      </xdr:nvSpPr>
      <xdr:spPr bwMode="auto">
        <a:xfrm>
          <a:off x="10126249" y="3101174"/>
          <a:ext cx="751712" cy="758594"/>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editAs="oneCell">
    <xdr:from>
      <xdr:col>14</xdr:col>
      <xdr:colOff>733778</xdr:colOff>
      <xdr:row>14</xdr:row>
      <xdr:rowOff>179306</xdr:rowOff>
    </xdr:from>
    <xdr:to>
      <xdr:col>19</xdr:col>
      <xdr:colOff>56444</xdr:colOff>
      <xdr:row>17</xdr:row>
      <xdr:rowOff>19146</xdr:rowOff>
    </xdr:to>
    <xdr:pic>
      <xdr:nvPicPr>
        <xdr:cNvPr id="20" name="図 19">
          <a:extLst>
            <a:ext uri="{FF2B5EF4-FFF2-40B4-BE49-F238E27FC236}">
              <a16:creationId xmlns:a16="http://schemas.microsoft.com/office/drawing/2014/main" id="{774896F2-1C6F-4C0B-B0B2-5B37CA5B2EF2}"/>
            </a:ext>
          </a:extLst>
        </xdr:cNvPr>
        <xdr:cNvPicPr>
          <a:picLocks noChangeAspect="1"/>
        </xdr:cNvPicPr>
      </xdr:nvPicPr>
      <xdr:blipFill>
        <a:blip xmlns:r="http://schemas.openxmlformats.org/officeDocument/2006/relationships" r:embed="rId9"/>
        <a:stretch>
          <a:fillRect/>
        </a:stretch>
      </xdr:blipFill>
      <xdr:spPr>
        <a:xfrm>
          <a:off x="11565064" y="3127520"/>
          <a:ext cx="3014737" cy="411339"/>
        </a:xfrm>
        <a:prstGeom prst="rect">
          <a:avLst/>
        </a:prstGeom>
      </xdr:spPr>
    </xdr:pic>
    <xdr:clientData/>
  </xdr:twoCellAnchor>
  <xdr:twoCellAnchor editAs="oneCell">
    <xdr:from>
      <xdr:col>14</xdr:col>
      <xdr:colOff>719666</xdr:colOff>
      <xdr:row>16</xdr:row>
      <xdr:rowOff>182229</xdr:rowOff>
    </xdr:from>
    <xdr:to>
      <xdr:col>19</xdr:col>
      <xdr:colOff>28222</xdr:colOff>
      <xdr:row>19</xdr:row>
      <xdr:rowOff>341</xdr:rowOff>
    </xdr:to>
    <xdr:pic>
      <xdr:nvPicPr>
        <xdr:cNvPr id="23" name="図 22">
          <a:extLst>
            <a:ext uri="{FF2B5EF4-FFF2-40B4-BE49-F238E27FC236}">
              <a16:creationId xmlns:a16="http://schemas.microsoft.com/office/drawing/2014/main" id="{0A1FBC5D-DBD8-4129-8C9B-5B5F3DCB9840}"/>
            </a:ext>
          </a:extLst>
        </xdr:cNvPr>
        <xdr:cNvPicPr>
          <a:picLocks noChangeAspect="1"/>
        </xdr:cNvPicPr>
      </xdr:nvPicPr>
      <xdr:blipFill>
        <a:blip xmlns:r="http://schemas.openxmlformats.org/officeDocument/2006/relationships" r:embed="rId9"/>
        <a:stretch>
          <a:fillRect/>
        </a:stretch>
      </xdr:blipFill>
      <xdr:spPr>
        <a:xfrm>
          <a:off x="11550952" y="3511443"/>
          <a:ext cx="3000627" cy="385233"/>
        </a:xfrm>
        <a:prstGeom prst="rect">
          <a:avLst/>
        </a:prstGeom>
      </xdr:spPr>
    </xdr:pic>
    <xdr:clientData/>
  </xdr:twoCellAnchor>
  <xdr:twoCellAnchor editAs="oneCell">
    <xdr:from>
      <xdr:col>6</xdr:col>
      <xdr:colOff>673340</xdr:colOff>
      <xdr:row>9</xdr:row>
      <xdr:rowOff>152335</xdr:rowOff>
    </xdr:from>
    <xdr:to>
      <xdr:col>11</xdr:col>
      <xdr:colOff>83503</xdr:colOff>
      <xdr:row>13</xdr:row>
      <xdr:rowOff>166445</xdr:rowOff>
    </xdr:to>
    <xdr:pic>
      <xdr:nvPicPr>
        <xdr:cNvPr id="25" name="図 24">
          <a:extLst>
            <a:ext uri="{FF2B5EF4-FFF2-40B4-BE49-F238E27FC236}">
              <a16:creationId xmlns:a16="http://schemas.microsoft.com/office/drawing/2014/main" id="{F1B07958-DF65-48A2-8FE9-F2A4120A0362}"/>
            </a:ext>
          </a:extLst>
        </xdr:cNvPr>
        <xdr:cNvPicPr>
          <a:picLocks noChangeAspect="1"/>
        </xdr:cNvPicPr>
      </xdr:nvPicPr>
      <xdr:blipFill>
        <a:blip xmlns:r="http://schemas.openxmlformats.org/officeDocument/2006/relationships" r:embed="rId9"/>
        <a:stretch>
          <a:fillRect/>
        </a:stretch>
      </xdr:blipFill>
      <xdr:spPr>
        <a:xfrm>
          <a:off x="5523426" y="2166818"/>
          <a:ext cx="3099732" cy="758594"/>
        </a:xfrm>
        <a:prstGeom prst="rect">
          <a:avLst/>
        </a:prstGeom>
      </xdr:spPr>
    </xdr:pic>
    <xdr:clientData/>
  </xdr:twoCellAnchor>
  <xdr:twoCellAnchor editAs="oneCell">
    <xdr:from>
      <xdr:col>18</xdr:col>
      <xdr:colOff>745004</xdr:colOff>
      <xdr:row>25</xdr:row>
      <xdr:rowOff>162373</xdr:rowOff>
    </xdr:from>
    <xdr:to>
      <xdr:col>23</xdr:col>
      <xdr:colOff>132828</xdr:colOff>
      <xdr:row>29</xdr:row>
      <xdr:rowOff>182430</xdr:rowOff>
    </xdr:to>
    <xdr:pic>
      <xdr:nvPicPr>
        <xdr:cNvPr id="28" name="図 27">
          <a:extLst>
            <a:ext uri="{FF2B5EF4-FFF2-40B4-BE49-F238E27FC236}">
              <a16:creationId xmlns:a16="http://schemas.microsoft.com/office/drawing/2014/main" id="{04D9C7AE-0EF9-4F36-B74E-CF21F638986D}"/>
            </a:ext>
          </a:extLst>
        </xdr:cNvPr>
        <xdr:cNvPicPr>
          <a:picLocks noChangeAspect="1"/>
        </xdr:cNvPicPr>
      </xdr:nvPicPr>
      <xdr:blipFill>
        <a:blip xmlns:r="http://schemas.openxmlformats.org/officeDocument/2006/relationships" r:embed="rId9"/>
        <a:stretch>
          <a:fillRect/>
        </a:stretch>
      </xdr:blipFill>
      <xdr:spPr>
        <a:xfrm>
          <a:off x="14430349" y="5154787"/>
          <a:ext cx="3351100" cy="764539"/>
        </a:xfrm>
        <a:prstGeom prst="rect">
          <a:avLst/>
        </a:prstGeom>
      </xdr:spPr>
    </xdr:pic>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2" name="Ink 1">
              <a:extLst>
                <a:ext uri="{FF2B5EF4-FFF2-40B4-BE49-F238E27FC236}">
                  <a16:creationId xmlns:a16="http://schemas.microsoft.com/office/drawing/2014/main" id="{8A9571A7-044A-4CF5-B042-64C1F75DA14B}"/>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3" name="Ink 2">
              <a:extLst>
                <a:ext uri="{FF2B5EF4-FFF2-40B4-BE49-F238E27FC236}">
                  <a16:creationId xmlns:a16="http://schemas.microsoft.com/office/drawing/2014/main" id="{12C2A12E-AE08-4573-94D5-C1F6C1F1379E}"/>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4" name="Ink 3">
              <a:extLst>
                <a:ext uri="{FF2B5EF4-FFF2-40B4-BE49-F238E27FC236}">
                  <a16:creationId xmlns:a16="http://schemas.microsoft.com/office/drawing/2014/main" id="{2B4FBA73-EB92-4CF4-99C9-B16C3100409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5" name="Ink 4">
              <a:extLst>
                <a:ext uri="{FF2B5EF4-FFF2-40B4-BE49-F238E27FC236}">
                  <a16:creationId xmlns:a16="http://schemas.microsoft.com/office/drawing/2014/main" id="{0F1A717E-19F0-4272-B9AB-A6EAB8A36FE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6" name="Ink 5">
              <a:extLst>
                <a:ext uri="{FF2B5EF4-FFF2-40B4-BE49-F238E27FC236}">
                  <a16:creationId xmlns:a16="http://schemas.microsoft.com/office/drawing/2014/main" id="{E20BA378-6A4B-48B0-833E-22BF0DA5C98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7" name="Ink 6">
              <a:extLst>
                <a:ext uri="{FF2B5EF4-FFF2-40B4-BE49-F238E27FC236}">
                  <a16:creationId xmlns:a16="http://schemas.microsoft.com/office/drawing/2014/main" id="{BC4A3FEA-9982-4135-BA04-D5B71B79677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8" name="Ink 7">
              <a:extLst>
                <a:ext uri="{FF2B5EF4-FFF2-40B4-BE49-F238E27FC236}">
                  <a16:creationId xmlns:a16="http://schemas.microsoft.com/office/drawing/2014/main" id="{969E8111-1033-4BFD-A9EF-51357E10B95F}"/>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9" name="Ink 8">
              <a:extLst>
                <a:ext uri="{FF2B5EF4-FFF2-40B4-BE49-F238E27FC236}">
                  <a16:creationId xmlns:a16="http://schemas.microsoft.com/office/drawing/2014/main" id="{9876DFAE-B3AD-4414-9532-A381E623128D}"/>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10" name="Ink 9">
              <a:extLst>
                <a:ext uri="{FF2B5EF4-FFF2-40B4-BE49-F238E27FC236}">
                  <a16:creationId xmlns:a16="http://schemas.microsoft.com/office/drawing/2014/main" id="{97DF8EE5-FA9D-4901-8597-4B9C092941A7}"/>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11" name="Ink 10">
              <a:extLst>
                <a:ext uri="{FF2B5EF4-FFF2-40B4-BE49-F238E27FC236}">
                  <a16:creationId xmlns:a16="http://schemas.microsoft.com/office/drawing/2014/main" id="{08BF404D-9A09-4DBD-B0AC-393BDDE97FBE}"/>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12" name="Ink 11">
              <a:extLst>
                <a:ext uri="{FF2B5EF4-FFF2-40B4-BE49-F238E27FC236}">
                  <a16:creationId xmlns:a16="http://schemas.microsoft.com/office/drawing/2014/main" id="{4C0DC295-9DFE-4AA2-B5C9-F3F066B8E55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13" name="Ink 12">
              <a:extLst>
                <a:ext uri="{FF2B5EF4-FFF2-40B4-BE49-F238E27FC236}">
                  <a16:creationId xmlns:a16="http://schemas.microsoft.com/office/drawing/2014/main" id="{F8AC6184-6BDC-4407-95BF-47191C26CA3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17" name="Ink 13">
              <a:extLst>
                <a:ext uri="{FF2B5EF4-FFF2-40B4-BE49-F238E27FC236}">
                  <a16:creationId xmlns:a16="http://schemas.microsoft.com/office/drawing/2014/main" id="{E695D2B6-356A-4C51-AFD3-5C59901A035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22" name="Ink 14">
              <a:extLst>
                <a:ext uri="{FF2B5EF4-FFF2-40B4-BE49-F238E27FC236}">
                  <a16:creationId xmlns:a16="http://schemas.microsoft.com/office/drawing/2014/main" id="{1D203F9A-DF3A-4513-BD02-5AF115562013}"/>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24" name="Ink 15">
              <a:extLst>
                <a:ext uri="{FF2B5EF4-FFF2-40B4-BE49-F238E27FC236}">
                  <a16:creationId xmlns:a16="http://schemas.microsoft.com/office/drawing/2014/main" id="{DFE44EE2-6332-4423-A85C-7B2CF3C8B0E7}"/>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26" name="Ink 16">
              <a:extLst>
                <a:ext uri="{FF2B5EF4-FFF2-40B4-BE49-F238E27FC236}">
                  <a16:creationId xmlns:a16="http://schemas.microsoft.com/office/drawing/2014/main" id="{199235A7-0815-49AD-9359-E0B97B06806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27" name="Ink 17">
              <a:extLst>
                <a:ext uri="{FF2B5EF4-FFF2-40B4-BE49-F238E27FC236}">
                  <a16:creationId xmlns:a16="http://schemas.microsoft.com/office/drawing/2014/main" id="{6F8CD24A-B1C3-4FC1-8D5F-59E03E03EE1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2"/>
            <a:stretch>
              <a:fillRect/>
            </a:stretch>
          </xdr:blipFill>
          <xdr:spPr>
            <a:xfrm>
              <a:off x="7701480" y="1043640"/>
              <a:ext cx="18000" cy="18000"/>
            </a:xfrm>
            <a:prstGeom prst="rect">
              <a:avLst/>
            </a:prstGeom>
          </xdr:spPr>
        </xdr:pic>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90714</xdr:rowOff>
    </xdr:from>
    <xdr:to>
      <xdr:col>29</xdr:col>
      <xdr:colOff>110672</xdr:colOff>
      <xdr:row>62</xdr:row>
      <xdr:rowOff>153609</xdr:rowOff>
    </xdr:to>
    <xdr:pic>
      <xdr:nvPicPr>
        <xdr:cNvPr id="3" name="図 2">
          <a:extLst>
            <a:ext uri="{FF2B5EF4-FFF2-40B4-BE49-F238E27FC236}">
              <a16:creationId xmlns:a16="http://schemas.microsoft.com/office/drawing/2014/main" id="{8DAF6118-A89B-44B2-AA75-33577C4856D3}"/>
            </a:ext>
          </a:extLst>
        </xdr:cNvPr>
        <xdr:cNvPicPr>
          <a:picLocks noChangeAspect="1"/>
        </xdr:cNvPicPr>
      </xdr:nvPicPr>
      <xdr:blipFill rotWithShape="1">
        <a:blip xmlns:r="http://schemas.openxmlformats.org/officeDocument/2006/relationships" r:embed="rId1"/>
        <a:srcRect l="1875" t="15619" r="822" b="7933"/>
        <a:stretch/>
      </xdr:blipFill>
      <xdr:spPr>
        <a:xfrm>
          <a:off x="0" y="5246309"/>
          <a:ext cx="17648767" cy="8212062"/>
        </a:xfrm>
        <a:prstGeom prst="rect">
          <a:avLst/>
        </a:prstGeom>
      </xdr:spPr>
    </xdr:pic>
    <xdr:clientData/>
  </xdr:twoCellAnchor>
  <xdr:twoCellAnchor>
    <xdr:from>
      <xdr:col>0</xdr:col>
      <xdr:colOff>0</xdr:colOff>
      <xdr:row>24</xdr:row>
      <xdr:rowOff>139700</xdr:rowOff>
    </xdr:from>
    <xdr:to>
      <xdr:col>28</xdr:col>
      <xdr:colOff>514046</xdr:colOff>
      <xdr:row>27</xdr:row>
      <xdr:rowOff>151190</xdr:rowOff>
    </xdr:to>
    <xdr:sp macro="" textlink="">
      <xdr:nvSpPr>
        <xdr:cNvPr id="7" name="正方形/長方形 6">
          <a:extLst>
            <a:ext uri="{FF2B5EF4-FFF2-40B4-BE49-F238E27FC236}">
              <a16:creationId xmlns:a16="http://schemas.microsoft.com/office/drawing/2014/main" id="{C72E1868-F37E-FFDC-BE8D-EACA6F69EF96}"/>
            </a:ext>
          </a:extLst>
        </xdr:cNvPr>
        <xdr:cNvSpPr/>
      </xdr:nvSpPr>
      <xdr:spPr bwMode="auto">
        <a:xfrm>
          <a:off x="0" y="7124700"/>
          <a:ext cx="17447379" cy="51041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0</xdr:col>
      <xdr:colOff>483810</xdr:colOff>
      <xdr:row>81</xdr:row>
      <xdr:rowOff>45357</xdr:rowOff>
    </xdr:from>
    <xdr:to>
      <xdr:col>25</xdr:col>
      <xdr:colOff>391887</xdr:colOff>
      <xdr:row>87</xdr:row>
      <xdr:rowOff>61583</xdr:rowOff>
    </xdr:to>
    <xdr:sp macro="" textlink="">
      <xdr:nvSpPr>
        <xdr:cNvPr id="2" name="object 4">
          <a:extLst>
            <a:ext uri="{FF2B5EF4-FFF2-40B4-BE49-F238E27FC236}">
              <a16:creationId xmlns:a16="http://schemas.microsoft.com/office/drawing/2014/main" id="{937BF8EC-17CB-286E-1BE4-894FF1C819C7}"/>
            </a:ext>
          </a:extLst>
        </xdr:cNvPr>
        <xdr:cNvSpPr txBox="1"/>
      </xdr:nvSpPr>
      <xdr:spPr>
        <a:xfrm>
          <a:off x="483810" y="13985119"/>
          <a:ext cx="15405101" cy="1014083"/>
        </a:xfrm>
        <a:prstGeom prst="rect">
          <a:avLst/>
        </a:prstGeom>
      </xdr:spPr>
      <xdr:txBody>
        <a:bodyPr vert="horz" wrap="square" lIns="0" tIns="8659"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marL="8659">
            <a:spcBef>
              <a:spcPts val="68"/>
            </a:spcBef>
          </a:pPr>
          <a:r>
            <a:rPr sz="3200" b="1">
              <a:solidFill>
                <a:srgbClr val="3C85C5"/>
              </a:solidFill>
              <a:latin typeface="Times New Roman"/>
              <a:cs typeface="Times New Roman"/>
            </a:rPr>
            <a:t>Hilton</a:t>
          </a:r>
          <a:r>
            <a:rPr sz="3200" b="1" spc="-3">
              <a:solidFill>
                <a:srgbClr val="3C85C5"/>
              </a:solidFill>
              <a:latin typeface="Times New Roman"/>
              <a:cs typeface="Times New Roman"/>
            </a:rPr>
            <a:t> </a:t>
          </a:r>
          <a:r>
            <a:rPr sz="3200" b="1" spc="-7">
              <a:solidFill>
                <a:srgbClr val="3C85C5"/>
              </a:solidFill>
              <a:latin typeface="Times New Roman"/>
              <a:cs typeface="Times New Roman"/>
            </a:rPr>
            <a:t>Atlanta</a:t>
          </a:r>
          <a:endParaRPr sz="3200">
            <a:latin typeface="Times New Roman"/>
            <a:cs typeface="Times New Roman"/>
          </a:endParaRPr>
        </a:p>
        <a:p>
          <a:pPr marL="8659" marR="3464">
            <a:spcBef>
              <a:spcPts val="37"/>
            </a:spcBef>
          </a:pPr>
          <a:r>
            <a:rPr sz="3200">
              <a:solidFill>
                <a:srgbClr val="666666"/>
              </a:solidFill>
              <a:latin typeface="Times New Roman"/>
              <a:cs typeface="Times New Roman"/>
            </a:rPr>
            <a:t>255</a:t>
          </a:r>
          <a:r>
            <a:rPr sz="3200" spc="-17">
              <a:solidFill>
                <a:srgbClr val="666666"/>
              </a:solidFill>
              <a:latin typeface="Times New Roman"/>
              <a:cs typeface="Times New Roman"/>
            </a:rPr>
            <a:t> </a:t>
          </a:r>
          <a:r>
            <a:rPr sz="3200">
              <a:solidFill>
                <a:srgbClr val="666666"/>
              </a:solidFill>
              <a:latin typeface="Times New Roman"/>
              <a:cs typeface="Times New Roman"/>
            </a:rPr>
            <a:t>Courtland</a:t>
          </a:r>
          <a:r>
            <a:rPr sz="3200" spc="-17">
              <a:solidFill>
                <a:srgbClr val="666666"/>
              </a:solidFill>
              <a:latin typeface="Times New Roman"/>
              <a:cs typeface="Times New Roman"/>
            </a:rPr>
            <a:t> </a:t>
          </a:r>
          <a:r>
            <a:rPr sz="3200">
              <a:solidFill>
                <a:srgbClr val="666666"/>
              </a:solidFill>
              <a:latin typeface="Times New Roman"/>
              <a:cs typeface="Times New Roman"/>
            </a:rPr>
            <a:t>Street</a:t>
          </a:r>
          <a:r>
            <a:rPr sz="3200" spc="-20">
              <a:solidFill>
                <a:srgbClr val="666666"/>
              </a:solidFill>
              <a:latin typeface="Times New Roman"/>
              <a:cs typeface="Times New Roman"/>
            </a:rPr>
            <a:t> </a:t>
          </a:r>
          <a:r>
            <a:rPr sz="3200" spc="-17">
              <a:solidFill>
                <a:srgbClr val="666666"/>
              </a:solidFill>
              <a:latin typeface="Times New Roman"/>
              <a:cs typeface="Times New Roman"/>
            </a:rPr>
            <a:t>NE </a:t>
          </a:r>
          <a:r>
            <a:rPr sz="3200">
              <a:solidFill>
                <a:srgbClr val="666666"/>
              </a:solidFill>
              <a:latin typeface="Times New Roman"/>
              <a:cs typeface="Times New Roman"/>
            </a:rPr>
            <a:t>Atlanta,</a:t>
          </a:r>
          <a:r>
            <a:rPr sz="3200" spc="-20">
              <a:solidFill>
                <a:srgbClr val="666666"/>
              </a:solidFill>
              <a:latin typeface="Times New Roman"/>
              <a:cs typeface="Times New Roman"/>
            </a:rPr>
            <a:t> </a:t>
          </a:r>
          <a:r>
            <a:rPr sz="3200">
              <a:solidFill>
                <a:srgbClr val="666666"/>
              </a:solidFill>
              <a:latin typeface="Times New Roman"/>
              <a:cs typeface="Times New Roman"/>
            </a:rPr>
            <a:t>GA</a:t>
          </a:r>
          <a:r>
            <a:rPr sz="3200" spc="-24">
              <a:solidFill>
                <a:srgbClr val="666666"/>
              </a:solidFill>
              <a:latin typeface="Times New Roman"/>
              <a:cs typeface="Times New Roman"/>
            </a:rPr>
            <a:t> </a:t>
          </a:r>
          <a:r>
            <a:rPr sz="3200" spc="-7">
              <a:solidFill>
                <a:srgbClr val="666666"/>
              </a:solidFill>
              <a:latin typeface="Times New Roman"/>
              <a:cs typeface="Times New Roman"/>
            </a:rPr>
            <a:t>30303</a:t>
          </a:r>
          <a:r>
            <a:rPr lang="ja-JP" altLang="en-US" sz="3200" spc="-7">
              <a:solidFill>
                <a:srgbClr val="666666"/>
              </a:solidFill>
              <a:latin typeface="Times New Roman"/>
              <a:cs typeface="Times New Roman"/>
            </a:rPr>
            <a:t>　　</a:t>
          </a:r>
          <a:r>
            <a:rPr sz="3200" spc="-17">
              <a:solidFill>
                <a:srgbClr val="666666"/>
              </a:solidFill>
              <a:latin typeface="Times New Roman"/>
              <a:cs typeface="Times New Roman"/>
            </a:rPr>
            <a:t>USA</a:t>
          </a:r>
          <a:endParaRPr sz="3200">
            <a:latin typeface="Times New Roman"/>
            <a:cs typeface="Times New Roman"/>
          </a:endParaRPr>
        </a:p>
      </xdr:txBody>
    </xdr:sp>
    <xdr:clientData/>
  </xdr:twoCellAnchor>
  <xdr:twoCellAnchor>
    <xdr:from>
      <xdr:col>1</xdr:col>
      <xdr:colOff>292713</xdr:colOff>
      <xdr:row>88</xdr:row>
      <xdr:rowOff>77950</xdr:rowOff>
    </xdr:from>
    <xdr:to>
      <xdr:col>31</xdr:col>
      <xdr:colOff>553148</xdr:colOff>
      <xdr:row>116</xdr:row>
      <xdr:rowOff>60476</xdr:rowOff>
    </xdr:to>
    <xdr:sp macro="" textlink="">
      <xdr:nvSpPr>
        <xdr:cNvPr id="4" name="object 5">
          <a:extLst>
            <a:ext uri="{FF2B5EF4-FFF2-40B4-BE49-F238E27FC236}">
              <a16:creationId xmlns:a16="http://schemas.microsoft.com/office/drawing/2014/main" id="{2367AD99-D759-1C00-9657-F12BA288EE50}"/>
            </a:ext>
          </a:extLst>
        </xdr:cNvPr>
        <xdr:cNvSpPr txBox="1"/>
      </xdr:nvSpPr>
      <xdr:spPr>
        <a:xfrm>
          <a:off x="912594" y="15181879"/>
          <a:ext cx="18856864" cy="4639192"/>
        </a:xfrm>
        <a:prstGeom prst="rect">
          <a:avLst/>
        </a:prstGeom>
      </xdr:spPr>
      <xdr:txBody>
        <a:bodyPr vert="horz" wrap="square" lIns="0" tIns="8226" rIns="0" bIns="0" rtlCol="0">
          <a:no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marL="8659">
            <a:lnSpc>
              <a:spcPts val="1000"/>
            </a:lnSpc>
          </a:pPr>
          <a:r>
            <a:rPr sz="2800" b="1">
              <a:solidFill>
                <a:srgbClr val="666666"/>
              </a:solidFill>
              <a:latin typeface="Times New Roman"/>
              <a:cs typeface="Times New Roman"/>
            </a:rPr>
            <a:t>March</a:t>
          </a:r>
          <a:r>
            <a:rPr sz="2800" b="1" spc="-17">
              <a:solidFill>
                <a:srgbClr val="666666"/>
              </a:solidFill>
              <a:latin typeface="Times New Roman"/>
              <a:cs typeface="Times New Roman"/>
            </a:rPr>
            <a:t> </a:t>
          </a:r>
          <a:r>
            <a:rPr sz="2800" b="1" spc="-7">
              <a:solidFill>
                <a:srgbClr val="666666"/>
              </a:solidFill>
              <a:latin typeface="Times New Roman"/>
              <a:cs typeface="Times New Roman"/>
            </a:rPr>
            <a:t>12-</a:t>
          </a:r>
          <a:r>
            <a:rPr sz="2800" b="1">
              <a:solidFill>
                <a:srgbClr val="666666"/>
              </a:solidFill>
              <a:latin typeface="Times New Roman"/>
              <a:cs typeface="Times New Roman"/>
            </a:rPr>
            <a:t>17, </a:t>
          </a:r>
          <a:r>
            <a:rPr sz="2800" b="1" spc="-14">
              <a:solidFill>
                <a:srgbClr val="666666"/>
              </a:solidFill>
              <a:latin typeface="Times New Roman"/>
              <a:cs typeface="Times New Roman"/>
            </a:rPr>
            <a:t>2023</a:t>
          </a:r>
          <a:endParaRPr sz="2800">
            <a:latin typeface="Times New Roman"/>
            <a:cs typeface="Times New Roman"/>
          </a:endParaRPr>
        </a:p>
        <a:p>
          <a:pPr>
            <a:lnSpc>
              <a:spcPts val="1000"/>
            </a:lnSpc>
            <a:spcBef>
              <a:spcPts val="24"/>
            </a:spcBef>
          </a:pPr>
          <a:endParaRPr sz="2000">
            <a:latin typeface="Times New Roman"/>
            <a:cs typeface="Times New Roman"/>
          </a:endParaRPr>
        </a:p>
        <a:p>
          <a:pPr marL="8659">
            <a:lnSpc>
              <a:spcPts val="1000"/>
            </a:lnSpc>
          </a:pPr>
          <a:r>
            <a:rPr sz="2000" b="1">
              <a:solidFill>
                <a:srgbClr val="353744"/>
              </a:solidFill>
              <a:latin typeface="Times New Roman"/>
              <a:cs typeface="Times New Roman"/>
            </a:rPr>
            <a:t>Session</a:t>
          </a:r>
          <a:r>
            <a:rPr sz="2000" b="1" spc="-24">
              <a:solidFill>
                <a:srgbClr val="353744"/>
              </a:solidFill>
              <a:latin typeface="Times New Roman"/>
              <a:cs typeface="Times New Roman"/>
            </a:rPr>
            <a:t> </a:t>
          </a:r>
          <a:r>
            <a:rPr sz="2000" b="1">
              <a:solidFill>
                <a:srgbClr val="353744"/>
              </a:solidFill>
              <a:latin typeface="Times New Roman"/>
              <a:cs typeface="Times New Roman"/>
            </a:rPr>
            <a:t>Registration</a:t>
          </a:r>
          <a:r>
            <a:rPr sz="2000" b="1" spc="-31">
              <a:solidFill>
                <a:srgbClr val="353744"/>
              </a:solidFill>
              <a:latin typeface="Times New Roman"/>
              <a:cs typeface="Times New Roman"/>
            </a:rPr>
            <a:t> </a:t>
          </a:r>
          <a:r>
            <a:rPr sz="2000" b="1">
              <a:solidFill>
                <a:srgbClr val="353744"/>
              </a:solidFill>
              <a:latin typeface="Times New Roman"/>
              <a:cs typeface="Times New Roman"/>
            </a:rPr>
            <a:t>is</a:t>
          </a:r>
          <a:r>
            <a:rPr sz="2000" b="1" spc="-17">
              <a:solidFill>
                <a:srgbClr val="353744"/>
              </a:solidFill>
              <a:latin typeface="Times New Roman"/>
              <a:cs typeface="Times New Roman"/>
            </a:rPr>
            <a:t> </a:t>
          </a:r>
          <a:r>
            <a:rPr sz="2000" b="1">
              <a:solidFill>
                <a:srgbClr val="353744"/>
              </a:solidFill>
              <a:latin typeface="Times New Roman"/>
              <a:cs typeface="Times New Roman"/>
            </a:rPr>
            <a:t>Available</a:t>
          </a:r>
          <a:r>
            <a:rPr sz="2000" b="1" spc="-20">
              <a:solidFill>
                <a:srgbClr val="353744"/>
              </a:solidFill>
              <a:latin typeface="Times New Roman"/>
              <a:cs typeface="Times New Roman"/>
            </a:rPr>
            <a:t> </a:t>
          </a:r>
          <a:r>
            <a:rPr sz="2000" b="1" spc="-17">
              <a:solidFill>
                <a:srgbClr val="353744"/>
              </a:solidFill>
              <a:latin typeface="Times New Roman"/>
              <a:cs typeface="Times New Roman"/>
            </a:rPr>
            <a:t>Now</a:t>
          </a:r>
          <a:endParaRPr sz="2000">
            <a:latin typeface="Times New Roman"/>
            <a:cs typeface="Times New Roman"/>
          </a:endParaRPr>
        </a:p>
        <a:p>
          <a:pPr marL="8659" marR="3464">
            <a:lnSpc>
              <a:spcPts val="1000"/>
            </a:lnSpc>
            <a:spcBef>
              <a:spcPts val="559"/>
            </a:spcBef>
          </a:pPr>
          <a:r>
            <a:rPr sz="2000">
              <a:solidFill>
                <a:srgbClr val="353744"/>
              </a:solidFill>
              <a:latin typeface="Times New Roman"/>
              <a:cs typeface="Times New Roman"/>
            </a:rPr>
            <a:t>The</a:t>
          </a:r>
          <a:r>
            <a:rPr sz="2000" spc="-24">
              <a:solidFill>
                <a:srgbClr val="353744"/>
              </a:solidFill>
              <a:latin typeface="Times New Roman"/>
              <a:cs typeface="Times New Roman"/>
            </a:rPr>
            <a:t> </a:t>
          </a:r>
          <a:r>
            <a:rPr sz="2000">
              <a:solidFill>
                <a:srgbClr val="353744"/>
              </a:solidFill>
              <a:latin typeface="Times New Roman"/>
              <a:cs typeface="Times New Roman"/>
            </a:rPr>
            <a:t>March</a:t>
          </a:r>
          <a:r>
            <a:rPr sz="2000" spc="-14">
              <a:solidFill>
                <a:srgbClr val="353744"/>
              </a:solidFill>
              <a:latin typeface="Times New Roman"/>
              <a:cs typeface="Times New Roman"/>
            </a:rPr>
            <a:t> </a:t>
          </a:r>
          <a:r>
            <a:rPr sz="2000">
              <a:solidFill>
                <a:srgbClr val="353744"/>
              </a:solidFill>
              <a:latin typeface="Times New Roman"/>
              <a:cs typeface="Times New Roman"/>
            </a:rPr>
            <a:t>2023</a:t>
          </a:r>
          <a:r>
            <a:rPr sz="2000" spc="-7">
              <a:solidFill>
                <a:srgbClr val="353744"/>
              </a:solidFill>
              <a:latin typeface="Times New Roman"/>
              <a:cs typeface="Times New Roman"/>
            </a:rPr>
            <a:t> </a:t>
          </a:r>
          <a:r>
            <a:rPr sz="2000">
              <a:solidFill>
                <a:srgbClr val="353744"/>
              </a:solidFill>
              <a:latin typeface="Times New Roman"/>
              <a:cs typeface="Times New Roman"/>
            </a:rPr>
            <a:t>IEEE</a:t>
          </a:r>
          <a:r>
            <a:rPr sz="2000" spc="-7">
              <a:solidFill>
                <a:srgbClr val="353744"/>
              </a:solidFill>
              <a:latin typeface="Times New Roman"/>
              <a:cs typeface="Times New Roman"/>
            </a:rPr>
            <a:t> </a:t>
          </a:r>
          <a:r>
            <a:rPr sz="2000">
              <a:solidFill>
                <a:srgbClr val="353744"/>
              </a:solidFill>
              <a:latin typeface="Times New Roman"/>
              <a:cs typeface="Times New Roman"/>
            </a:rPr>
            <a:t>802</a:t>
          </a:r>
          <a:r>
            <a:rPr sz="2000" spc="-10">
              <a:solidFill>
                <a:srgbClr val="353744"/>
              </a:solidFill>
              <a:latin typeface="Times New Roman"/>
              <a:cs typeface="Times New Roman"/>
            </a:rPr>
            <a:t> </a:t>
          </a:r>
          <a:r>
            <a:rPr sz="2000">
              <a:solidFill>
                <a:srgbClr val="353744"/>
              </a:solidFill>
              <a:latin typeface="Times New Roman"/>
              <a:cs typeface="Times New Roman"/>
            </a:rPr>
            <a:t>Plenary</a:t>
          </a:r>
          <a:r>
            <a:rPr sz="2000" spc="-17">
              <a:solidFill>
                <a:srgbClr val="353744"/>
              </a:solidFill>
              <a:latin typeface="Times New Roman"/>
              <a:cs typeface="Times New Roman"/>
            </a:rPr>
            <a:t> </a:t>
          </a:r>
          <a:r>
            <a:rPr sz="2000">
              <a:solidFill>
                <a:srgbClr val="353744"/>
              </a:solidFill>
              <a:latin typeface="Times New Roman"/>
              <a:cs typeface="Times New Roman"/>
            </a:rPr>
            <a:t>is</a:t>
          </a:r>
          <a:r>
            <a:rPr sz="2000" spc="-7">
              <a:solidFill>
                <a:srgbClr val="353744"/>
              </a:solidFill>
              <a:latin typeface="Times New Roman"/>
              <a:cs typeface="Times New Roman"/>
            </a:rPr>
            <a:t> </a:t>
          </a:r>
          <a:r>
            <a:rPr sz="2000">
              <a:solidFill>
                <a:srgbClr val="353744"/>
              </a:solidFill>
              <a:latin typeface="Times New Roman"/>
              <a:cs typeface="Times New Roman"/>
            </a:rPr>
            <a:t>scheduled</a:t>
          </a:r>
          <a:r>
            <a:rPr sz="2000" spc="-14">
              <a:solidFill>
                <a:srgbClr val="353744"/>
              </a:solidFill>
              <a:latin typeface="Times New Roman"/>
              <a:cs typeface="Times New Roman"/>
            </a:rPr>
            <a:t> </a:t>
          </a:r>
          <a:r>
            <a:rPr sz="2000">
              <a:solidFill>
                <a:srgbClr val="353744"/>
              </a:solidFill>
              <a:latin typeface="Times New Roman"/>
              <a:cs typeface="Times New Roman"/>
            </a:rPr>
            <a:t>to</a:t>
          </a:r>
          <a:r>
            <a:rPr sz="2000" spc="-17">
              <a:solidFill>
                <a:srgbClr val="353744"/>
              </a:solidFill>
              <a:latin typeface="Times New Roman"/>
              <a:cs typeface="Times New Roman"/>
            </a:rPr>
            <a:t> </a:t>
          </a:r>
          <a:r>
            <a:rPr sz="2000">
              <a:solidFill>
                <a:srgbClr val="353744"/>
              </a:solidFill>
              <a:latin typeface="Times New Roman"/>
              <a:cs typeface="Times New Roman"/>
            </a:rPr>
            <a:t>take</a:t>
          </a:r>
          <a:r>
            <a:rPr sz="2000" spc="-14">
              <a:solidFill>
                <a:srgbClr val="353744"/>
              </a:solidFill>
              <a:latin typeface="Times New Roman"/>
              <a:cs typeface="Times New Roman"/>
            </a:rPr>
            <a:t> </a:t>
          </a:r>
          <a:r>
            <a:rPr sz="2000">
              <a:solidFill>
                <a:srgbClr val="353744"/>
              </a:solidFill>
              <a:latin typeface="Times New Roman"/>
              <a:cs typeface="Times New Roman"/>
            </a:rPr>
            <a:t>place</a:t>
          </a:r>
          <a:r>
            <a:rPr sz="2000" spc="-10">
              <a:solidFill>
                <a:srgbClr val="353744"/>
              </a:solidFill>
              <a:latin typeface="Times New Roman"/>
              <a:cs typeface="Times New Roman"/>
            </a:rPr>
            <a:t> </a:t>
          </a:r>
          <a:r>
            <a:rPr sz="2000">
              <a:solidFill>
                <a:srgbClr val="353744"/>
              </a:solidFill>
              <a:latin typeface="Times New Roman"/>
              <a:cs typeface="Times New Roman"/>
            </a:rPr>
            <a:t>in</a:t>
          </a:r>
          <a:r>
            <a:rPr sz="2000" spc="-17">
              <a:solidFill>
                <a:srgbClr val="353744"/>
              </a:solidFill>
              <a:latin typeface="Times New Roman"/>
              <a:cs typeface="Times New Roman"/>
            </a:rPr>
            <a:t> </a:t>
          </a:r>
          <a:r>
            <a:rPr sz="2000">
              <a:solidFill>
                <a:srgbClr val="353744"/>
              </a:solidFill>
              <a:latin typeface="Times New Roman"/>
              <a:cs typeface="Times New Roman"/>
            </a:rPr>
            <a:t>Atlanta,</a:t>
          </a:r>
          <a:r>
            <a:rPr sz="2000" spc="-7">
              <a:solidFill>
                <a:srgbClr val="353744"/>
              </a:solidFill>
              <a:latin typeface="Times New Roman"/>
              <a:cs typeface="Times New Roman"/>
            </a:rPr>
            <a:t> </a:t>
          </a:r>
          <a:r>
            <a:rPr sz="2000">
              <a:solidFill>
                <a:srgbClr val="353744"/>
              </a:solidFill>
              <a:latin typeface="Times New Roman"/>
              <a:cs typeface="Times New Roman"/>
            </a:rPr>
            <a:t>USA</a:t>
          </a:r>
          <a:r>
            <a:rPr sz="2000" spc="-10">
              <a:solidFill>
                <a:srgbClr val="353744"/>
              </a:solidFill>
              <a:latin typeface="Times New Roman"/>
              <a:cs typeface="Times New Roman"/>
            </a:rPr>
            <a:t> </a:t>
          </a:r>
          <a:r>
            <a:rPr sz="2000">
              <a:solidFill>
                <a:srgbClr val="353744"/>
              </a:solidFill>
              <a:latin typeface="Times New Roman"/>
              <a:cs typeface="Times New Roman"/>
            </a:rPr>
            <a:t>at</a:t>
          </a:r>
          <a:r>
            <a:rPr sz="2000" spc="-10">
              <a:solidFill>
                <a:srgbClr val="353744"/>
              </a:solidFill>
              <a:latin typeface="Times New Roman"/>
              <a:cs typeface="Times New Roman"/>
            </a:rPr>
            <a:t> </a:t>
          </a:r>
          <a:r>
            <a:rPr sz="2000">
              <a:solidFill>
                <a:srgbClr val="353744"/>
              </a:solidFill>
              <a:latin typeface="Times New Roman"/>
              <a:cs typeface="Times New Roman"/>
            </a:rPr>
            <a:t>the</a:t>
          </a:r>
          <a:r>
            <a:rPr sz="2000" spc="-7">
              <a:solidFill>
                <a:srgbClr val="353744"/>
              </a:solidFill>
              <a:latin typeface="Times New Roman"/>
              <a:cs typeface="Times New Roman"/>
            </a:rPr>
            <a:t> </a:t>
          </a:r>
          <a:r>
            <a:rPr sz="2000">
              <a:solidFill>
                <a:srgbClr val="353744"/>
              </a:solidFill>
              <a:latin typeface="Times New Roman"/>
              <a:cs typeface="Times New Roman"/>
            </a:rPr>
            <a:t>Hilton</a:t>
          </a:r>
          <a:r>
            <a:rPr sz="2000" spc="-10">
              <a:solidFill>
                <a:srgbClr val="353744"/>
              </a:solidFill>
              <a:latin typeface="Times New Roman"/>
              <a:cs typeface="Times New Roman"/>
            </a:rPr>
            <a:t> </a:t>
          </a:r>
          <a:r>
            <a:rPr sz="2000">
              <a:solidFill>
                <a:srgbClr val="353744"/>
              </a:solidFill>
              <a:latin typeface="Times New Roman"/>
              <a:cs typeface="Times New Roman"/>
            </a:rPr>
            <a:t>Atlanta,</a:t>
          </a:r>
          <a:r>
            <a:rPr sz="2000" spc="-14">
              <a:solidFill>
                <a:srgbClr val="353744"/>
              </a:solidFill>
              <a:latin typeface="Times New Roman"/>
              <a:cs typeface="Times New Roman"/>
            </a:rPr>
            <a:t> </a:t>
          </a:r>
          <a:r>
            <a:rPr sz="2000">
              <a:solidFill>
                <a:srgbClr val="353744"/>
              </a:solidFill>
              <a:latin typeface="Times New Roman"/>
              <a:cs typeface="Times New Roman"/>
            </a:rPr>
            <a:t>located</a:t>
          </a:r>
          <a:r>
            <a:rPr sz="2000" spc="14">
              <a:solidFill>
                <a:srgbClr val="353744"/>
              </a:solidFill>
              <a:latin typeface="Times New Roman"/>
              <a:cs typeface="Times New Roman"/>
            </a:rPr>
            <a:t> </a:t>
          </a:r>
          <a:r>
            <a:rPr sz="2000">
              <a:solidFill>
                <a:srgbClr val="353744"/>
              </a:solidFill>
              <a:latin typeface="Times New Roman"/>
              <a:cs typeface="Times New Roman"/>
            </a:rPr>
            <a:t>at</a:t>
          </a:r>
          <a:r>
            <a:rPr sz="2000" spc="-14">
              <a:solidFill>
                <a:srgbClr val="353744"/>
              </a:solidFill>
              <a:latin typeface="Times New Roman"/>
              <a:cs typeface="Times New Roman"/>
            </a:rPr>
            <a:t> </a:t>
          </a:r>
          <a:r>
            <a:rPr sz="2000" spc="-17">
              <a:solidFill>
                <a:srgbClr val="353744"/>
              </a:solidFill>
              <a:latin typeface="Times New Roman"/>
              <a:cs typeface="Times New Roman"/>
            </a:rPr>
            <a:t>255 </a:t>
          </a:r>
          <a:r>
            <a:rPr sz="2000">
              <a:solidFill>
                <a:srgbClr val="353744"/>
              </a:solidFill>
              <a:latin typeface="Times New Roman"/>
              <a:cs typeface="Times New Roman"/>
            </a:rPr>
            <a:t>Courtland</a:t>
          </a:r>
          <a:r>
            <a:rPr sz="2000" spc="-14">
              <a:solidFill>
                <a:srgbClr val="353744"/>
              </a:solidFill>
              <a:latin typeface="Times New Roman"/>
              <a:cs typeface="Times New Roman"/>
            </a:rPr>
            <a:t> </a:t>
          </a:r>
          <a:r>
            <a:rPr sz="2000">
              <a:solidFill>
                <a:srgbClr val="353744"/>
              </a:solidFill>
              <a:latin typeface="Times New Roman"/>
              <a:cs typeface="Times New Roman"/>
            </a:rPr>
            <a:t>Street</a:t>
          </a:r>
          <a:r>
            <a:rPr sz="2000" spc="-10">
              <a:solidFill>
                <a:srgbClr val="353744"/>
              </a:solidFill>
              <a:latin typeface="Times New Roman"/>
              <a:cs typeface="Times New Roman"/>
            </a:rPr>
            <a:t> </a:t>
          </a:r>
          <a:r>
            <a:rPr sz="2000">
              <a:solidFill>
                <a:srgbClr val="353744"/>
              </a:solidFill>
              <a:latin typeface="Times New Roman"/>
              <a:cs typeface="Times New Roman"/>
            </a:rPr>
            <a:t>NE,</a:t>
          </a:r>
          <a:r>
            <a:rPr sz="2000" spc="-14">
              <a:solidFill>
                <a:srgbClr val="353744"/>
              </a:solidFill>
              <a:latin typeface="Times New Roman"/>
              <a:cs typeface="Times New Roman"/>
            </a:rPr>
            <a:t> </a:t>
          </a:r>
          <a:r>
            <a:rPr sz="2000">
              <a:solidFill>
                <a:srgbClr val="353744"/>
              </a:solidFill>
              <a:latin typeface="Times New Roman"/>
              <a:cs typeface="Times New Roman"/>
            </a:rPr>
            <a:t>in</a:t>
          </a:r>
          <a:r>
            <a:rPr sz="2000" spc="-10">
              <a:solidFill>
                <a:srgbClr val="353744"/>
              </a:solidFill>
              <a:latin typeface="Times New Roman"/>
              <a:cs typeface="Times New Roman"/>
            </a:rPr>
            <a:t> </a:t>
          </a:r>
          <a:r>
            <a:rPr sz="2000">
              <a:solidFill>
                <a:srgbClr val="353744"/>
              </a:solidFill>
              <a:latin typeface="Times New Roman"/>
              <a:cs typeface="Times New Roman"/>
            </a:rPr>
            <a:t>Atlanta</a:t>
          </a:r>
          <a:r>
            <a:rPr sz="2000" spc="-14">
              <a:solidFill>
                <a:srgbClr val="353744"/>
              </a:solidFill>
              <a:latin typeface="Times New Roman"/>
              <a:cs typeface="Times New Roman"/>
            </a:rPr>
            <a:t> </a:t>
          </a:r>
          <a:r>
            <a:rPr sz="2000">
              <a:solidFill>
                <a:srgbClr val="353744"/>
              </a:solidFill>
              <a:latin typeface="Times New Roman"/>
              <a:cs typeface="Times New Roman"/>
            </a:rPr>
            <a:t>Georgia</a:t>
          </a:r>
          <a:r>
            <a:rPr sz="2000" spc="-10">
              <a:solidFill>
                <a:srgbClr val="353744"/>
              </a:solidFill>
              <a:latin typeface="Times New Roman"/>
              <a:cs typeface="Times New Roman"/>
            </a:rPr>
            <a:t> </a:t>
          </a:r>
          <a:r>
            <a:rPr sz="2000" spc="-14">
              <a:solidFill>
                <a:srgbClr val="353744"/>
              </a:solidFill>
              <a:latin typeface="Times New Roman"/>
              <a:cs typeface="Times New Roman"/>
            </a:rPr>
            <a:t>USA.</a:t>
          </a:r>
          <a:endParaRPr sz="2000">
            <a:latin typeface="Times New Roman"/>
            <a:cs typeface="Times New Roman"/>
          </a:endParaRPr>
        </a:p>
        <a:p>
          <a:pPr>
            <a:lnSpc>
              <a:spcPts val="1000"/>
            </a:lnSpc>
            <a:spcBef>
              <a:spcPts val="7"/>
            </a:spcBef>
          </a:pPr>
          <a:endParaRPr sz="2000">
            <a:latin typeface="Times New Roman"/>
            <a:cs typeface="Times New Roman"/>
          </a:endParaRPr>
        </a:p>
        <a:p>
          <a:pPr marL="8659">
            <a:lnSpc>
              <a:spcPts val="1000"/>
            </a:lnSpc>
          </a:pPr>
          <a:r>
            <a:rPr sz="2000" b="1" spc="-7">
              <a:solidFill>
                <a:srgbClr val="353744"/>
              </a:solidFill>
              <a:latin typeface="Times New Roman"/>
              <a:cs typeface="Times New Roman"/>
            </a:rPr>
            <a:t>In-</a:t>
          </a:r>
          <a:r>
            <a:rPr sz="2000" b="1">
              <a:solidFill>
                <a:srgbClr val="353744"/>
              </a:solidFill>
              <a:latin typeface="Times New Roman"/>
              <a:cs typeface="Times New Roman"/>
            </a:rPr>
            <a:t>Person</a:t>
          </a:r>
          <a:r>
            <a:rPr sz="2000" b="1" spc="-17">
              <a:solidFill>
                <a:srgbClr val="353744"/>
              </a:solidFill>
              <a:latin typeface="Times New Roman"/>
              <a:cs typeface="Times New Roman"/>
            </a:rPr>
            <a:t> </a:t>
          </a:r>
          <a:r>
            <a:rPr sz="2000" b="1">
              <a:solidFill>
                <a:srgbClr val="353744"/>
              </a:solidFill>
              <a:latin typeface="Times New Roman"/>
              <a:cs typeface="Times New Roman"/>
            </a:rPr>
            <a:t>and</a:t>
          </a:r>
          <a:r>
            <a:rPr sz="2000" b="1" spc="-7">
              <a:solidFill>
                <a:srgbClr val="353744"/>
              </a:solidFill>
              <a:latin typeface="Times New Roman"/>
              <a:cs typeface="Times New Roman"/>
            </a:rPr>
            <a:t> </a:t>
          </a:r>
          <a:r>
            <a:rPr sz="2000" b="1">
              <a:solidFill>
                <a:srgbClr val="353744"/>
              </a:solidFill>
              <a:latin typeface="Times New Roman"/>
              <a:cs typeface="Times New Roman"/>
            </a:rPr>
            <a:t>Virtual</a:t>
          </a:r>
          <a:r>
            <a:rPr sz="2000" b="1" spc="-7">
              <a:solidFill>
                <a:srgbClr val="353744"/>
              </a:solidFill>
              <a:latin typeface="Times New Roman"/>
              <a:cs typeface="Times New Roman"/>
            </a:rPr>
            <a:t> </a:t>
          </a:r>
          <a:r>
            <a:rPr sz="2000" b="1">
              <a:solidFill>
                <a:srgbClr val="353744"/>
              </a:solidFill>
              <a:latin typeface="Times New Roman"/>
              <a:cs typeface="Times New Roman"/>
            </a:rPr>
            <a:t>participation</a:t>
          </a:r>
          <a:r>
            <a:rPr sz="2000" b="1" spc="-17">
              <a:solidFill>
                <a:srgbClr val="353744"/>
              </a:solidFill>
              <a:latin typeface="Times New Roman"/>
              <a:cs typeface="Times New Roman"/>
            </a:rPr>
            <a:t> </a:t>
          </a:r>
          <a:r>
            <a:rPr sz="2000" b="1">
              <a:solidFill>
                <a:srgbClr val="353744"/>
              </a:solidFill>
              <a:latin typeface="Times New Roman"/>
              <a:cs typeface="Times New Roman"/>
            </a:rPr>
            <a:t>will</a:t>
          </a:r>
          <a:r>
            <a:rPr sz="2000" b="1" spc="-3">
              <a:solidFill>
                <a:srgbClr val="353744"/>
              </a:solidFill>
              <a:latin typeface="Times New Roman"/>
              <a:cs typeface="Times New Roman"/>
            </a:rPr>
            <a:t> </a:t>
          </a:r>
          <a:r>
            <a:rPr sz="2000" b="1">
              <a:solidFill>
                <a:srgbClr val="353744"/>
              </a:solidFill>
              <a:latin typeface="Times New Roman"/>
              <a:cs typeface="Times New Roman"/>
            </a:rPr>
            <a:t>be</a:t>
          </a:r>
          <a:r>
            <a:rPr sz="2000" b="1" spc="-20">
              <a:solidFill>
                <a:srgbClr val="353744"/>
              </a:solidFill>
              <a:latin typeface="Times New Roman"/>
              <a:cs typeface="Times New Roman"/>
            </a:rPr>
            <a:t> </a:t>
          </a:r>
          <a:r>
            <a:rPr sz="2000" b="1">
              <a:solidFill>
                <a:srgbClr val="353744"/>
              </a:solidFill>
              <a:latin typeface="Times New Roman"/>
              <a:cs typeface="Times New Roman"/>
            </a:rPr>
            <a:t>available</a:t>
          </a:r>
          <a:r>
            <a:rPr sz="2000" b="1" spc="-14">
              <a:solidFill>
                <a:srgbClr val="353744"/>
              </a:solidFill>
              <a:latin typeface="Times New Roman"/>
              <a:cs typeface="Times New Roman"/>
            </a:rPr>
            <a:t> </a:t>
          </a:r>
          <a:r>
            <a:rPr sz="2000" b="1">
              <a:solidFill>
                <a:srgbClr val="353744"/>
              </a:solidFill>
              <a:latin typeface="Times New Roman"/>
              <a:cs typeface="Times New Roman"/>
            </a:rPr>
            <a:t>for</a:t>
          </a:r>
          <a:r>
            <a:rPr sz="2000" b="1" spc="-7">
              <a:solidFill>
                <a:srgbClr val="353744"/>
              </a:solidFill>
              <a:latin typeface="Times New Roman"/>
              <a:cs typeface="Times New Roman"/>
            </a:rPr>
            <a:t> </a:t>
          </a:r>
          <a:r>
            <a:rPr sz="2000" b="1">
              <a:solidFill>
                <a:srgbClr val="353744"/>
              </a:solidFill>
              <a:latin typeface="Times New Roman"/>
              <a:cs typeface="Times New Roman"/>
            </a:rPr>
            <a:t>this</a:t>
          </a:r>
          <a:r>
            <a:rPr sz="2000" b="1" spc="-14">
              <a:solidFill>
                <a:srgbClr val="353744"/>
              </a:solidFill>
              <a:latin typeface="Times New Roman"/>
              <a:cs typeface="Times New Roman"/>
            </a:rPr>
            <a:t> </a:t>
          </a:r>
          <a:r>
            <a:rPr sz="2000" b="1" spc="-7">
              <a:solidFill>
                <a:srgbClr val="353744"/>
              </a:solidFill>
              <a:latin typeface="Times New Roman"/>
              <a:cs typeface="Times New Roman"/>
            </a:rPr>
            <a:t>session.</a:t>
          </a:r>
          <a:endParaRPr sz="2000">
            <a:latin typeface="Times New Roman"/>
            <a:cs typeface="Times New Roman"/>
          </a:endParaRPr>
        </a:p>
        <a:p>
          <a:pPr marL="8659">
            <a:lnSpc>
              <a:spcPts val="1000"/>
            </a:lnSpc>
            <a:spcBef>
              <a:spcPts val="641"/>
            </a:spcBef>
          </a:pPr>
          <a:r>
            <a:rPr sz="2000" b="1">
              <a:solidFill>
                <a:srgbClr val="1154CC"/>
              </a:solidFill>
              <a:latin typeface="Times New Roman"/>
              <a:cs typeface="Times New Roman"/>
            </a:rPr>
            <a:t>Registration</a:t>
          </a:r>
          <a:r>
            <a:rPr sz="2000" b="1" spc="-31">
              <a:solidFill>
                <a:srgbClr val="1154CC"/>
              </a:solidFill>
              <a:latin typeface="Times New Roman"/>
              <a:cs typeface="Times New Roman"/>
            </a:rPr>
            <a:t> </a:t>
          </a:r>
          <a:r>
            <a:rPr sz="2000" b="1">
              <a:solidFill>
                <a:srgbClr val="1154CC"/>
              </a:solidFill>
              <a:latin typeface="Times New Roman"/>
              <a:cs typeface="Times New Roman"/>
            </a:rPr>
            <a:t>Fees</a:t>
          </a:r>
          <a:r>
            <a:rPr sz="2000" b="1" spc="-20">
              <a:solidFill>
                <a:srgbClr val="1154CC"/>
              </a:solidFill>
              <a:latin typeface="Times New Roman"/>
              <a:cs typeface="Times New Roman"/>
            </a:rPr>
            <a:t> </a:t>
          </a:r>
          <a:r>
            <a:rPr sz="2000" b="1">
              <a:solidFill>
                <a:srgbClr val="1154CC"/>
              </a:solidFill>
              <a:latin typeface="Times New Roman"/>
              <a:cs typeface="Times New Roman"/>
            </a:rPr>
            <a:t>and</a:t>
          </a:r>
          <a:r>
            <a:rPr sz="2000" b="1" spc="-20">
              <a:solidFill>
                <a:srgbClr val="1154CC"/>
              </a:solidFill>
              <a:latin typeface="Times New Roman"/>
              <a:cs typeface="Times New Roman"/>
            </a:rPr>
            <a:t> </a:t>
          </a:r>
          <a:r>
            <a:rPr sz="2000" b="1" spc="-7">
              <a:solidFill>
                <a:srgbClr val="1154CC"/>
              </a:solidFill>
              <a:latin typeface="Times New Roman"/>
              <a:cs typeface="Times New Roman"/>
            </a:rPr>
            <a:t>Deadlines</a:t>
          </a:r>
          <a:endParaRPr sz="2000">
            <a:latin typeface="Times New Roman"/>
            <a:cs typeface="Times New Roman"/>
          </a:endParaRPr>
        </a:p>
        <a:p>
          <a:pPr marL="8659">
            <a:lnSpc>
              <a:spcPts val="1000"/>
            </a:lnSpc>
            <a:spcBef>
              <a:spcPts val="620"/>
            </a:spcBef>
            <a:tabLst>
              <a:tab pos="632097" algn="l"/>
            </a:tabLst>
          </a:pPr>
          <a:r>
            <a:rPr sz="2000" b="1" spc="-7">
              <a:solidFill>
                <a:srgbClr val="353744"/>
              </a:solidFill>
              <a:latin typeface="Times New Roman"/>
              <a:cs typeface="Times New Roman"/>
            </a:rPr>
            <a:t>Early</a:t>
          </a:r>
          <a:r>
            <a:rPr sz="2000" b="1">
              <a:solidFill>
                <a:srgbClr val="353744"/>
              </a:solidFill>
              <a:latin typeface="Times New Roman"/>
              <a:cs typeface="Times New Roman"/>
            </a:rPr>
            <a:t>	</a:t>
          </a:r>
          <a:r>
            <a:rPr sz="2000">
              <a:solidFill>
                <a:srgbClr val="353744"/>
              </a:solidFill>
              <a:latin typeface="Times New Roman"/>
              <a:cs typeface="Times New Roman"/>
            </a:rPr>
            <a:t>$US600.00</a:t>
          </a:r>
          <a:r>
            <a:rPr sz="2000" spc="-10">
              <a:solidFill>
                <a:srgbClr val="353744"/>
              </a:solidFill>
              <a:latin typeface="Times New Roman"/>
              <a:cs typeface="Times New Roman"/>
            </a:rPr>
            <a:t> </a:t>
          </a:r>
          <a:r>
            <a:rPr sz="2000">
              <a:solidFill>
                <a:srgbClr val="353744"/>
              </a:solidFill>
              <a:latin typeface="Times New Roman"/>
              <a:cs typeface="Times New Roman"/>
            </a:rPr>
            <a:t>until</a:t>
          </a:r>
          <a:r>
            <a:rPr sz="2000" spc="-14">
              <a:solidFill>
                <a:srgbClr val="353744"/>
              </a:solidFill>
              <a:latin typeface="Times New Roman"/>
              <a:cs typeface="Times New Roman"/>
            </a:rPr>
            <a:t> </a:t>
          </a:r>
          <a:r>
            <a:rPr sz="2000">
              <a:solidFill>
                <a:srgbClr val="353744"/>
              </a:solidFill>
              <a:latin typeface="Times New Roman"/>
              <a:cs typeface="Times New Roman"/>
            </a:rPr>
            <a:t>January</a:t>
          </a:r>
          <a:r>
            <a:rPr sz="2000" spc="-17">
              <a:solidFill>
                <a:srgbClr val="353744"/>
              </a:solidFill>
              <a:latin typeface="Times New Roman"/>
              <a:cs typeface="Times New Roman"/>
            </a:rPr>
            <a:t> </a:t>
          </a:r>
          <a:r>
            <a:rPr sz="2000">
              <a:solidFill>
                <a:srgbClr val="353744"/>
              </a:solidFill>
              <a:latin typeface="Times New Roman"/>
              <a:cs typeface="Times New Roman"/>
            </a:rPr>
            <a:t>27,</a:t>
          </a:r>
          <a:r>
            <a:rPr sz="2000" spc="-7">
              <a:solidFill>
                <a:srgbClr val="353744"/>
              </a:solidFill>
              <a:latin typeface="Times New Roman"/>
              <a:cs typeface="Times New Roman"/>
            </a:rPr>
            <a:t> </a:t>
          </a:r>
          <a:r>
            <a:rPr sz="2000" spc="-14">
              <a:solidFill>
                <a:srgbClr val="353744"/>
              </a:solidFill>
              <a:latin typeface="Times New Roman"/>
              <a:cs typeface="Times New Roman"/>
            </a:rPr>
            <a:t>2023</a:t>
          </a:r>
          <a:endParaRPr sz="2000">
            <a:latin typeface="Times New Roman"/>
            <a:cs typeface="Times New Roman"/>
          </a:endParaRPr>
        </a:p>
        <a:p>
          <a:pPr>
            <a:lnSpc>
              <a:spcPts val="1000"/>
            </a:lnSpc>
            <a:spcBef>
              <a:spcPts val="7"/>
            </a:spcBef>
          </a:pPr>
          <a:endParaRPr sz="2000">
            <a:latin typeface="Times New Roman"/>
            <a:cs typeface="Times New Roman"/>
          </a:endParaRPr>
        </a:p>
        <a:p>
          <a:pPr marL="8659">
            <a:lnSpc>
              <a:spcPts val="1000"/>
            </a:lnSpc>
            <a:tabLst>
              <a:tab pos="632097" algn="l"/>
            </a:tabLst>
          </a:pPr>
          <a:r>
            <a:rPr sz="2000" b="1" spc="-7">
              <a:solidFill>
                <a:srgbClr val="353744"/>
              </a:solidFill>
              <a:latin typeface="Times New Roman"/>
              <a:cs typeface="Times New Roman"/>
            </a:rPr>
            <a:t>Standard</a:t>
          </a:r>
          <a:r>
            <a:rPr sz="2000" b="1">
              <a:solidFill>
                <a:srgbClr val="353744"/>
              </a:solidFill>
              <a:latin typeface="Times New Roman"/>
              <a:cs typeface="Times New Roman"/>
            </a:rPr>
            <a:t>	</a:t>
          </a:r>
          <a:r>
            <a:rPr sz="2000">
              <a:solidFill>
                <a:srgbClr val="353744"/>
              </a:solidFill>
              <a:latin typeface="Times New Roman"/>
              <a:cs typeface="Times New Roman"/>
            </a:rPr>
            <a:t>$US800.00</a:t>
          </a:r>
          <a:r>
            <a:rPr sz="2000" spc="-10">
              <a:solidFill>
                <a:srgbClr val="353744"/>
              </a:solidFill>
              <a:latin typeface="Times New Roman"/>
              <a:cs typeface="Times New Roman"/>
            </a:rPr>
            <a:t> </a:t>
          </a:r>
          <a:r>
            <a:rPr sz="2000">
              <a:solidFill>
                <a:srgbClr val="353744"/>
              </a:solidFill>
              <a:latin typeface="Times New Roman"/>
              <a:cs typeface="Times New Roman"/>
            </a:rPr>
            <a:t>until</a:t>
          </a:r>
          <a:r>
            <a:rPr sz="2000" spc="-7">
              <a:solidFill>
                <a:srgbClr val="353744"/>
              </a:solidFill>
              <a:latin typeface="Times New Roman"/>
              <a:cs typeface="Times New Roman"/>
            </a:rPr>
            <a:t> </a:t>
          </a:r>
          <a:r>
            <a:rPr sz="2000">
              <a:solidFill>
                <a:srgbClr val="353744"/>
              </a:solidFill>
              <a:latin typeface="Times New Roman"/>
              <a:cs typeface="Times New Roman"/>
            </a:rPr>
            <a:t>March</a:t>
          </a:r>
          <a:r>
            <a:rPr sz="2000" spc="-10">
              <a:solidFill>
                <a:srgbClr val="353744"/>
              </a:solidFill>
              <a:latin typeface="Times New Roman"/>
              <a:cs typeface="Times New Roman"/>
            </a:rPr>
            <a:t> </a:t>
          </a:r>
          <a:r>
            <a:rPr sz="2000">
              <a:solidFill>
                <a:srgbClr val="353744"/>
              </a:solidFill>
              <a:latin typeface="Times New Roman"/>
              <a:cs typeface="Times New Roman"/>
            </a:rPr>
            <a:t>3,</a:t>
          </a:r>
          <a:r>
            <a:rPr sz="2000" spc="-14">
              <a:solidFill>
                <a:srgbClr val="353744"/>
              </a:solidFill>
              <a:latin typeface="Times New Roman"/>
              <a:cs typeface="Times New Roman"/>
            </a:rPr>
            <a:t> 2023</a:t>
          </a:r>
          <a:endParaRPr sz="2000">
            <a:latin typeface="Times New Roman"/>
            <a:cs typeface="Times New Roman"/>
          </a:endParaRPr>
        </a:p>
        <a:p>
          <a:pPr>
            <a:lnSpc>
              <a:spcPts val="1000"/>
            </a:lnSpc>
            <a:spcBef>
              <a:spcPts val="37"/>
            </a:spcBef>
          </a:pPr>
          <a:endParaRPr sz="2000">
            <a:latin typeface="Times New Roman"/>
            <a:cs typeface="Times New Roman"/>
          </a:endParaRPr>
        </a:p>
        <a:p>
          <a:pPr marL="8659">
            <a:lnSpc>
              <a:spcPts val="1000"/>
            </a:lnSpc>
            <a:tabLst>
              <a:tab pos="632097" algn="l"/>
            </a:tabLst>
          </a:pPr>
          <a:r>
            <a:rPr sz="2000" b="1" spc="-7">
              <a:solidFill>
                <a:srgbClr val="353744"/>
              </a:solidFill>
              <a:latin typeface="Times New Roman"/>
              <a:cs typeface="Times New Roman"/>
            </a:rPr>
            <a:t>Late/Onsite</a:t>
          </a:r>
          <a:r>
            <a:rPr sz="2000" b="1">
              <a:solidFill>
                <a:srgbClr val="353744"/>
              </a:solidFill>
              <a:latin typeface="Times New Roman"/>
              <a:cs typeface="Times New Roman"/>
            </a:rPr>
            <a:t>	</a:t>
          </a:r>
          <a:r>
            <a:rPr sz="2000">
              <a:solidFill>
                <a:srgbClr val="353744"/>
              </a:solidFill>
              <a:latin typeface="Times New Roman"/>
              <a:cs typeface="Times New Roman"/>
            </a:rPr>
            <a:t>$US1000.00</a:t>
          </a:r>
          <a:r>
            <a:rPr sz="2000" spc="-10">
              <a:solidFill>
                <a:srgbClr val="353744"/>
              </a:solidFill>
              <a:latin typeface="Times New Roman"/>
              <a:cs typeface="Times New Roman"/>
            </a:rPr>
            <a:t> </a:t>
          </a:r>
          <a:r>
            <a:rPr sz="2000">
              <a:solidFill>
                <a:srgbClr val="353744"/>
              </a:solidFill>
              <a:latin typeface="Times New Roman"/>
              <a:cs typeface="Times New Roman"/>
            </a:rPr>
            <a:t>after</a:t>
          </a:r>
          <a:r>
            <a:rPr sz="2000" spc="-14">
              <a:solidFill>
                <a:srgbClr val="353744"/>
              </a:solidFill>
              <a:latin typeface="Times New Roman"/>
              <a:cs typeface="Times New Roman"/>
            </a:rPr>
            <a:t> </a:t>
          </a:r>
          <a:r>
            <a:rPr sz="2000">
              <a:solidFill>
                <a:srgbClr val="353744"/>
              </a:solidFill>
              <a:latin typeface="Times New Roman"/>
              <a:cs typeface="Times New Roman"/>
            </a:rPr>
            <a:t>March</a:t>
          </a:r>
          <a:r>
            <a:rPr sz="2000" spc="-7">
              <a:solidFill>
                <a:srgbClr val="353744"/>
              </a:solidFill>
              <a:latin typeface="Times New Roman"/>
              <a:cs typeface="Times New Roman"/>
            </a:rPr>
            <a:t> </a:t>
          </a:r>
          <a:r>
            <a:rPr sz="2000">
              <a:solidFill>
                <a:srgbClr val="353744"/>
              </a:solidFill>
              <a:latin typeface="Times New Roman"/>
              <a:cs typeface="Times New Roman"/>
            </a:rPr>
            <a:t>3,</a:t>
          </a:r>
          <a:r>
            <a:rPr sz="2000" spc="-14">
              <a:solidFill>
                <a:srgbClr val="353744"/>
              </a:solidFill>
              <a:latin typeface="Times New Roman"/>
              <a:cs typeface="Times New Roman"/>
            </a:rPr>
            <a:t> 2023</a:t>
          </a:r>
          <a:endParaRPr sz="2000">
            <a:latin typeface="Times New Roman"/>
            <a:cs typeface="Times New Roman"/>
          </a:endParaRPr>
        </a:p>
        <a:p>
          <a:pPr>
            <a:lnSpc>
              <a:spcPts val="1000"/>
            </a:lnSpc>
            <a:spcBef>
              <a:spcPts val="17"/>
            </a:spcBef>
          </a:pPr>
          <a:endParaRPr sz="2000">
            <a:latin typeface="Times New Roman"/>
            <a:cs typeface="Times New Roman"/>
          </a:endParaRPr>
        </a:p>
        <a:p>
          <a:pPr marL="8659">
            <a:lnSpc>
              <a:spcPts val="1000"/>
            </a:lnSpc>
          </a:pPr>
          <a:r>
            <a:rPr sz="2000" b="1">
              <a:solidFill>
                <a:srgbClr val="353744"/>
              </a:solidFill>
              <a:latin typeface="Times New Roman"/>
              <a:cs typeface="Times New Roman"/>
            </a:rPr>
            <a:t>Registration</a:t>
          </a:r>
          <a:r>
            <a:rPr sz="2000" b="1" spc="-34">
              <a:solidFill>
                <a:srgbClr val="353744"/>
              </a:solidFill>
              <a:latin typeface="Times New Roman"/>
              <a:cs typeface="Times New Roman"/>
            </a:rPr>
            <a:t> </a:t>
          </a:r>
          <a:r>
            <a:rPr sz="2000" b="1">
              <a:solidFill>
                <a:srgbClr val="353744"/>
              </a:solidFill>
              <a:latin typeface="Times New Roman"/>
              <a:cs typeface="Times New Roman"/>
            </a:rPr>
            <a:t>Fees</a:t>
          </a:r>
          <a:r>
            <a:rPr sz="2000" b="1" spc="-27">
              <a:solidFill>
                <a:srgbClr val="353744"/>
              </a:solidFill>
              <a:latin typeface="Times New Roman"/>
              <a:cs typeface="Times New Roman"/>
            </a:rPr>
            <a:t> </a:t>
          </a:r>
          <a:r>
            <a:rPr sz="2000" b="1" spc="-7">
              <a:solidFill>
                <a:srgbClr val="353744"/>
              </a:solidFill>
              <a:latin typeface="Times New Roman"/>
              <a:cs typeface="Times New Roman"/>
            </a:rPr>
            <a:t>Terms</a:t>
          </a:r>
          <a:endParaRPr sz="2000">
            <a:latin typeface="Times New Roman"/>
            <a:cs typeface="Times New Roman"/>
          </a:endParaRPr>
        </a:p>
        <a:p>
          <a:pPr marL="320378" indent="-156292">
            <a:lnSpc>
              <a:spcPts val="1000"/>
            </a:lnSpc>
            <a:spcBef>
              <a:spcPts val="620"/>
            </a:spcBef>
            <a:buChar char="●"/>
            <a:tabLst>
              <a:tab pos="320378" algn="l"/>
              <a:tab pos="320810" algn="l"/>
            </a:tabLst>
          </a:pPr>
          <a:r>
            <a:rPr sz="2000">
              <a:solidFill>
                <a:srgbClr val="353744"/>
              </a:solidFill>
              <a:latin typeface="Times New Roman"/>
              <a:cs typeface="Times New Roman"/>
            </a:rPr>
            <a:t>Registration</a:t>
          </a:r>
          <a:r>
            <a:rPr sz="2000" spc="-20">
              <a:solidFill>
                <a:srgbClr val="353744"/>
              </a:solidFill>
              <a:latin typeface="Times New Roman"/>
              <a:cs typeface="Times New Roman"/>
            </a:rPr>
            <a:t> </a:t>
          </a:r>
          <a:r>
            <a:rPr sz="2000">
              <a:solidFill>
                <a:srgbClr val="353744"/>
              </a:solidFill>
              <a:latin typeface="Times New Roman"/>
              <a:cs typeface="Times New Roman"/>
            </a:rPr>
            <a:t>Fees</a:t>
          </a:r>
          <a:r>
            <a:rPr sz="2000" spc="-14">
              <a:solidFill>
                <a:srgbClr val="353744"/>
              </a:solidFill>
              <a:latin typeface="Times New Roman"/>
              <a:cs typeface="Times New Roman"/>
            </a:rPr>
            <a:t> </a:t>
          </a:r>
          <a:r>
            <a:rPr sz="2000">
              <a:solidFill>
                <a:srgbClr val="353744"/>
              </a:solidFill>
              <a:latin typeface="Times New Roman"/>
              <a:cs typeface="Times New Roman"/>
            </a:rPr>
            <a:t>are</a:t>
          </a:r>
          <a:r>
            <a:rPr sz="2000" spc="-17">
              <a:solidFill>
                <a:srgbClr val="353744"/>
              </a:solidFill>
              <a:latin typeface="Times New Roman"/>
              <a:cs typeface="Times New Roman"/>
            </a:rPr>
            <a:t> </a:t>
          </a:r>
          <a:r>
            <a:rPr sz="2000">
              <a:solidFill>
                <a:srgbClr val="353744"/>
              </a:solidFill>
              <a:latin typeface="Times New Roman"/>
              <a:cs typeface="Times New Roman"/>
            </a:rPr>
            <a:t>required</a:t>
          </a:r>
          <a:r>
            <a:rPr sz="2000" spc="-14">
              <a:solidFill>
                <a:srgbClr val="353744"/>
              </a:solidFill>
              <a:latin typeface="Times New Roman"/>
              <a:cs typeface="Times New Roman"/>
            </a:rPr>
            <a:t> </a:t>
          </a:r>
          <a:r>
            <a:rPr sz="2000">
              <a:solidFill>
                <a:srgbClr val="353744"/>
              </a:solidFill>
              <a:latin typeface="Times New Roman"/>
              <a:cs typeface="Times New Roman"/>
            </a:rPr>
            <a:t>for</a:t>
          </a:r>
          <a:r>
            <a:rPr sz="2000" spc="-10">
              <a:solidFill>
                <a:srgbClr val="353744"/>
              </a:solidFill>
              <a:latin typeface="Times New Roman"/>
              <a:cs typeface="Times New Roman"/>
            </a:rPr>
            <a:t> </a:t>
          </a:r>
          <a:r>
            <a:rPr sz="2000">
              <a:solidFill>
                <a:srgbClr val="353744"/>
              </a:solidFill>
              <a:latin typeface="Times New Roman"/>
              <a:cs typeface="Times New Roman"/>
            </a:rPr>
            <a:t>all</a:t>
          </a:r>
          <a:r>
            <a:rPr sz="2000" spc="-17">
              <a:solidFill>
                <a:srgbClr val="353744"/>
              </a:solidFill>
              <a:latin typeface="Times New Roman"/>
              <a:cs typeface="Times New Roman"/>
            </a:rPr>
            <a:t> </a:t>
          </a:r>
          <a:r>
            <a:rPr sz="2000">
              <a:solidFill>
                <a:srgbClr val="353744"/>
              </a:solidFill>
              <a:latin typeface="Times New Roman"/>
              <a:cs typeface="Times New Roman"/>
            </a:rPr>
            <a:t>individuals</a:t>
          </a:r>
          <a:r>
            <a:rPr sz="2000" spc="-14">
              <a:solidFill>
                <a:srgbClr val="353744"/>
              </a:solidFill>
              <a:latin typeface="Times New Roman"/>
              <a:cs typeface="Times New Roman"/>
            </a:rPr>
            <a:t> </a:t>
          </a:r>
          <a:r>
            <a:rPr sz="2000">
              <a:solidFill>
                <a:srgbClr val="353744"/>
              </a:solidFill>
              <a:latin typeface="Times New Roman"/>
              <a:cs typeface="Times New Roman"/>
            </a:rPr>
            <a:t>who</a:t>
          </a:r>
          <a:r>
            <a:rPr sz="2000" spc="-14">
              <a:solidFill>
                <a:srgbClr val="353744"/>
              </a:solidFill>
              <a:latin typeface="Times New Roman"/>
              <a:cs typeface="Times New Roman"/>
            </a:rPr>
            <a:t> </a:t>
          </a:r>
          <a:r>
            <a:rPr sz="2000">
              <a:solidFill>
                <a:srgbClr val="353744"/>
              </a:solidFill>
              <a:latin typeface="Times New Roman"/>
              <a:cs typeface="Times New Roman"/>
            </a:rPr>
            <a:t>participate</a:t>
          </a:r>
          <a:r>
            <a:rPr sz="2000" spc="-17">
              <a:solidFill>
                <a:srgbClr val="353744"/>
              </a:solidFill>
              <a:latin typeface="Times New Roman"/>
              <a:cs typeface="Times New Roman"/>
            </a:rPr>
            <a:t> </a:t>
          </a:r>
          <a:r>
            <a:rPr sz="2000">
              <a:solidFill>
                <a:srgbClr val="353744"/>
              </a:solidFill>
              <a:latin typeface="Times New Roman"/>
              <a:cs typeface="Times New Roman"/>
            </a:rPr>
            <a:t>in</a:t>
          </a:r>
          <a:r>
            <a:rPr sz="2000" spc="-10">
              <a:solidFill>
                <a:srgbClr val="353744"/>
              </a:solidFill>
              <a:latin typeface="Times New Roman"/>
              <a:cs typeface="Times New Roman"/>
            </a:rPr>
            <a:t> </a:t>
          </a:r>
          <a:r>
            <a:rPr sz="2000" spc="-7">
              <a:solidFill>
                <a:srgbClr val="353744"/>
              </a:solidFill>
              <a:latin typeface="Times New Roman"/>
              <a:cs typeface="Times New Roman"/>
            </a:rPr>
            <a:t>session(s).</a:t>
          </a:r>
          <a:endParaRPr sz="2000">
            <a:latin typeface="Times New Roman"/>
            <a:cs typeface="Times New Roman"/>
          </a:endParaRPr>
        </a:p>
        <a:p>
          <a:pPr marL="320378" indent="-156292">
            <a:lnSpc>
              <a:spcPts val="1000"/>
            </a:lnSpc>
            <a:spcBef>
              <a:spcPts val="222"/>
            </a:spcBef>
            <a:buChar char="●"/>
            <a:tabLst>
              <a:tab pos="320378" algn="l"/>
              <a:tab pos="320810" algn="l"/>
            </a:tabLst>
          </a:pPr>
          <a:r>
            <a:rPr sz="2000">
              <a:solidFill>
                <a:srgbClr val="353744"/>
              </a:solidFill>
              <a:latin typeface="Times New Roman"/>
              <a:cs typeface="Times New Roman"/>
            </a:rPr>
            <a:t>The</a:t>
          </a:r>
          <a:r>
            <a:rPr sz="2000" spc="-14">
              <a:solidFill>
                <a:srgbClr val="353744"/>
              </a:solidFill>
              <a:latin typeface="Times New Roman"/>
              <a:cs typeface="Times New Roman"/>
            </a:rPr>
            <a:t> </a:t>
          </a:r>
          <a:r>
            <a:rPr sz="2000">
              <a:solidFill>
                <a:srgbClr val="353744"/>
              </a:solidFill>
              <a:latin typeface="Times New Roman"/>
              <a:cs typeface="Times New Roman"/>
            </a:rPr>
            <a:t>Registration</a:t>
          </a:r>
          <a:r>
            <a:rPr sz="2000" spc="-14">
              <a:solidFill>
                <a:srgbClr val="353744"/>
              </a:solidFill>
              <a:latin typeface="Times New Roman"/>
              <a:cs typeface="Times New Roman"/>
            </a:rPr>
            <a:t> </a:t>
          </a:r>
          <a:r>
            <a:rPr sz="2000">
              <a:solidFill>
                <a:srgbClr val="353744"/>
              </a:solidFill>
              <a:latin typeface="Times New Roman"/>
              <a:cs typeface="Times New Roman"/>
            </a:rPr>
            <a:t>Fee</a:t>
          </a:r>
          <a:r>
            <a:rPr sz="2000" spc="-10">
              <a:solidFill>
                <a:srgbClr val="353744"/>
              </a:solidFill>
              <a:latin typeface="Times New Roman"/>
              <a:cs typeface="Times New Roman"/>
            </a:rPr>
            <a:t> </a:t>
          </a:r>
          <a:r>
            <a:rPr sz="2000">
              <a:solidFill>
                <a:srgbClr val="353744"/>
              </a:solidFill>
              <a:latin typeface="Times New Roman"/>
              <a:cs typeface="Times New Roman"/>
            </a:rPr>
            <a:t>is</a:t>
          </a:r>
          <a:r>
            <a:rPr sz="2000" spc="-10">
              <a:solidFill>
                <a:srgbClr val="353744"/>
              </a:solidFill>
              <a:latin typeface="Times New Roman"/>
              <a:cs typeface="Times New Roman"/>
            </a:rPr>
            <a:t> </a:t>
          </a:r>
          <a:r>
            <a:rPr sz="2000">
              <a:solidFill>
                <a:srgbClr val="353744"/>
              </a:solidFill>
              <a:latin typeface="Times New Roman"/>
              <a:cs typeface="Times New Roman"/>
            </a:rPr>
            <a:t>the</a:t>
          </a:r>
          <a:r>
            <a:rPr sz="2000" spc="-10">
              <a:solidFill>
                <a:srgbClr val="353744"/>
              </a:solidFill>
              <a:latin typeface="Times New Roman"/>
              <a:cs typeface="Times New Roman"/>
            </a:rPr>
            <a:t> </a:t>
          </a:r>
          <a:r>
            <a:rPr sz="2000">
              <a:solidFill>
                <a:srgbClr val="353744"/>
              </a:solidFill>
              <a:latin typeface="Times New Roman"/>
              <a:cs typeface="Times New Roman"/>
            </a:rPr>
            <a:t>same</a:t>
          </a:r>
          <a:r>
            <a:rPr sz="2000" spc="-7">
              <a:solidFill>
                <a:srgbClr val="353744"/>
              </a:solidFill>
              <a:latin typeface="Times New Roman"/>
              <a:cs typeface="Times New Roman"/>
            </a:rPr>
            <a:t> </a:t>
          </a:r>
          <a:r>
            <a:rPr sz="2000">
              <a:solidFill>
                <a:srgbClr val="353744"/>
              </a:solidFill>
              <a:latin typeface="Times New Roman"/>
              <a:cs typeface="Times New Roman"/>
            </a:rPr>
            <a:t>for</a:t>
          </a:r>
          <a:r>
            <a:rPr sz="2000" spc="-3">
              <a:solidFill>
                <a:srgbClr val="353744"/>
              </a:solidFill>
              <a:latin typeface="Times New Roman"/>
              <a:cs typeface="Times New Roman"/>
            </a:rPr>
            <a:t> </a:t>
          </a:r>
          <a:r>
            <a:rPr sz="2000" spc="-7">
              <a:solidFill>
                <a:srgbClr val="353744"/>
              </a:solidFill>
              <a:latin typeface="Times New Roman"/>
              <a:cs typeface="Times New Roman"/>
            </a:rPr>
            <a:t>In-</a:t>
          </a:r>
          <a:r>
            <a:rPr sz="2000">
              <a:solidFill>
                <a:srgbClr val="353744"/>
              </a:solidFill>
              <a:latin typeface="Times New Roman"/>
              <a:cs typeface="Times New Roman"/>
            </a:rPr>
            <a:t>Person</a:t>
          </a:r>
          <a:r>
            <a:rPr sz="2000" spc="-3">
              <a:solidFill>
                <a:srgbClr val="353744"/>
              </a:solidFill>
              <a:latin typeface="Times New Roman"/>
              <a:cs typeface="Times New Roman"/>
            </a:rPr>
            <a:t> </a:t>
          </a:r>
          <a:r>
            <a:rPr sz="2000">
              <a:solidFill>
                <a:srgbClr val="353744"/>
              </a:solidFill>
              <a:latin typeface="Times New Roman"/>
              <a:cs typeface="Times New Roman"/>
            </a:rPr>
            <a:t>and</a:t>
          </a:r>
          <a:r>
            <a:rPr sz="2000" spc="-14">
              <a:solidFill>
                <a:srgbClr val="353744"/>
              </a:solidFill>
              <a:latin typeface="Times New Roman"/>
              <a:cs typeface="Times New Roman"/>
            </a:rPr>
            <a:t> </a:t>
          </a:r>
          <a:r>
            <a:rPr sz="2000">
              <a:solidFill>
                <a:srgbClr val="353744"/>
              </a:solidFill>
              <a:latin typeface="Times New Roman"/>
              <a:cs typeface="Times New Roman"/>
            </a:rPr>
            <a:t>Virtual </a:t>
          </a:r>
          <a:r>
            <a:rPr sz="2000" spc="-7">
              <a:solidFill>
                <a:srgbClr val="353744"/>
              </a:solidFill>
              <a:latin typeface="Times New Roman"/>
              <a:cs typeface="Times New Roman"/>
            </a:rPr>
            <a:t>participation*.</a:t>
          </a:r>
          <a:endParaRPr sz="2000">
            <a:latin typeface="Times New Roman"/>
            <a:cs typeface="Times New Roman"/>
          </a:endParaRPr>
        </a:p>
        <a:p>
          <a:pPr marL="320378" indent="-156292">
            <a:lnSpc>
              <a:spcPts val="1000"/>
            </a:lnSpc>
            <a:spcBef>
              <a:spcPts val="228"/>
            </a:spcBef>
            <a:buChar char="●"/>
            <a:tabLst>
              <a:tab pos="320378" algn="l"/>
              <a:tab pos="320810" algn="l"/>
            </a:tabLst>
          </a:pPr>
          <a:r>
            <a:rPr sz="2000">
              <a:solidFill>
                <a:srgbClr val="353744"/>
              </a:solidFill>
              <a:latin typeface="Times New Roman"/>
              <a:cs typeface="Times New Roman"/>
            </a:rPr>
            <a:t>The</a:t>
          </a:r>
          <a:r>
            <a:rPr sz="2000" spc="-10">
              <a:solidFill>
                <a:srgbClr val="353744"/>
              </a:solidFill>
              <a:latin typeface="Times New Roman"/>
              <a:cs typeface="Times New Roman"/>
            </a:rPr>
            <a:t> </a:t>
          </a:r>
          <a:r>
            <a:rPr sz="2000">
              <a:solidFill>
                <a:srgbClr val="353744"/>
              </a:solidFill>
              <a:latin typeface="Times New Roman"/>
              <a:cs typeface="Times New Roman"/>
            </a:rPr>
            <a:t>Registration</a:t>
          </a:r>
          <a:r>
            <a:rPr sz="2000" spc="-14">
              <a:solidFill>
                <a:srgbClr val="353744"/>
              </a:solidFill>
              <a:latin typeface="Times New Roman"/>
              <a:cs typeface="Times New Roman"/>
            </a:rPr>
            <a:t> </a:t>
          </a:r>
          <a:r>
            <a:rPr sz="2000">
              <a:solidFill>
                <a:srgbClr val="353744"/>
              </a:solidFill>
              <a:latin typeface="Times New Roman"/>
              <a:cs typeface="Times New Roman"/>
            </a:rPr>
            <a:t>Fee</a:t>
          </a:r>
          <a:r>
            <a:rPr sz="2000" spc="-10">
              <a:solidFill>
                <a:srgbClr val="353744"/>
              </a:solidFill>
              <a:latin typeface="Times New Roman"/>
              <a:cs typeface="Times New Roman"/>
            </a:rPr>
            <a:t> </a:t>
          </a:r>
          <a:r>
            <a:rPr sz="2000">
              <a:solidFill>
                <a:srgbClr val="353744"/>
              </a:solidFill>
              <a:latin typeface="Times New Roman"/>
              <a:cs typeface="Times New Roman"/>
            </a:rPr>
            <a:t>is </a:t>
          </a:r>
          <a:r>
            <a:rPr sz="2000" spc="-7">
              <a:solidFill>
                <a:srgbClr val="353744"/>
              </a:solidFill>
              <a:latin typeface="Times New Roman"/>
              <a:cs typeface="Times New Roman"/>
            </a:rPr>
            <a:t>Non-Transferable</a:t>
          </a:r>
          <a:endParaRPr sz="2000">
            <a:latin typeface="Times New Roman"/>
            <a:cs typeface="Times New Roman"/>
          </a:endParaRPr>
        </a:p>
        <a:p>
          <a:pPr marL="320378" indent="-156292">
            <a:lnSpc>
              <a:spcPts val="1000"/>
            </a:lnSpc>
            <a:spcBef>
              <a:spcPts val="222"/>
            </a:spcBef>
            <a:buChar char="●"/>
            <a:tabLst>
              <a:tab pos="320378" algn="l"/>
              <a:tab pos="320810" algn="l"/>
            </a:tabLst>
          </a:pPr>
          <a:r>
            <a:rPr sz="2000">
              <a:solidFill>
                <a:srgbClr val="353744"/>
              </a:solidFill>
              <a:latin typeface="Times New Roman"/>
              <a:cs typeface="Times New Roman"/>
            </a:rPr>
            <a:t>Registration</a:t>
          </a:r>
          <a:r>
            <a:rPr sz="2000" spc="-10">
              <a:solidFill>
                <a:srgbClr val="353744"/>
              </a:solidFill>
              <a:latin typeface="Times New Roman"/>
              <a:cs typeface="Times New Roman"/>
            </a:rPr>
            <a:t> </a:t>
          </a:r>
          <a:r>
            <a:rPr sz="2000">
              <a:solidFill>
                <a:srgbClr val="353744"/>
              </a:solidFill>
              <a:latin typeface="Times New Roman"/>
              <a:cs typeface="Times New Roman"/>
            </a:rPr>
            <a:t>Fees</a:t>
          </a:r>
          <a:r>
            <a:rPr sz="2000" spc="-10">
              <a:solidFill>
                <a:srgbClr val="353744"/>
              </a:solidFill>
              <a:latin typeface="Times New Roman"/>
              <a:cs typeface="Times New Roman"/>
            </a:rPr>
            <a:t> </a:t>
          </a:r>
          <a:r>
            <a:rPr sz="2000">
              <a:solidFill>
                <a:srgbClr val="353744"/>
              </a:solidFill>
              <a:latin typeface="Times New Roman"/>
              <a:cs typeface="Times New Roman"/>
            </a:rPr>
            <a:t>are</a:t>
          </a:r>
          <a:r>
            <a:rPr sz="2000" spc="-10">
              <a:solidFill>
                <a:srgbClr val="353744"/>
              </a:solidFill>
              <a:latin typeface="Times New Roman"/>
              <a:cs typeface="Times New Roman"/>
            </a:rPr>
            <a:t> </a:t>
          </a:r>
          <a:r>
            <a:rPr sz="2000">
              <a:solidFill>
                <a:srgbClr val="353744"/>
              </a:solidFill>
              <a:latin typeface="Times New Roman"/>
              <a:cs typeface="Times New Roman"/>
            </a:rPr>
            <a:t>payable</a:t>
          </a:r>
          <a:r>
            <a:rPr sz="2000" spc="-7">
              <a:solidFill>
                <a:srgbClr val="353744"/>
              </a:solidFill>
              <a:latin typeface="Times New Roman"/>
              <a:cs typeface="Times New Roman"/>
            </a:rPr>
            <a:t> </a:t>
          </a:r>
          <a:r>
            <a:rPr sz="2000">
              <a:solidFill>
                <a:srgbClr val="353744"/>
              </a:solidFill>
              <a:latin typeface="Times New Roman"/>
              <a:cs typeface="Times New Roman"/>
            </a:rPr>
            <a:t>by</a:t>
          </a:r>
          <a:r>
            <a:rPr sz="2000" spc="-17">
              <a:solidFill>
                <a:srgbClr val="353744"/>
              </a:solidFill>
              <a:latin typeface="Times New Roman"/>
              <a:cs typeface="Times New Roman"/>
            </a:rPr>
            <a:t> </a:t>
          </a:r>
          <a:r>
            <a:rPr sz="2000">
              <a:solidFill>
                <a:srgbClr val="353744"/>
              </a:solidFill>
              <a:latin typeface="Times New Roman"/>
              <a:cs typeface="Times New Roman"/>
            </a:rPr>
            <a:t>credit</a:t>
          </a:r>
          <a:r>
            <a:rPr sz="2000" spc="-7">
              <a:solidFill>
                <a:srgbClr val="353744"/>
              </a:solidFill>
              <a:latin typeface="Times New Roman"/>
              <a:cs typeface="Times New Roman"/>
            </a:rPr>
            <a:t> </a:t>
          </a:r>
          <a:r>
            <a:rPr sz="2000">
              <a:solidFill>
                <a:srgbClr val="353744"/>
              </a:solidFill>
              <a:latin typeface="Times New Roman"/>
              <a:cs typeface="Times New Roman"/>
            </a:rPr>
            <a:t>card</a:t>
          </a:r>
          <a:r>
            <a:rPr sz="2000" spc="-7">
              <a:solidFill>
                <a:srgbClr val="353744"/>
              </a:solidFill>
              <a:latin typeface="Times New Roman"/>
              <a:cs typeface="Times New Roman"/>
            </a:rPr>
            <a:t> </a:t>
          </a:r>
          <a:r>
            <a:rPr sz="2000" spc="-14">
              <a:solidFill>
                <a:srgbClr val="353744"/>
              </a:solidFill>
              <a:latin typeface="Times New Roman"/>
              <a:cs typeface="Times New Roman"/>
            </a:rPr>
            <a:t>only</a:t>
          </a:r>
          <a:endParaRPr sz="2000">
            <a:latin typeface="Times New Roman"/>
            <a:cs typeface="Times New Roman"/>
          </a:endParaRPr>
        </a:p>
        <a:p>
          <a:pPr>
            <a:lnSpc>
              <a:spcPts val="1000"/>
            </a:lnSpc>
            <a:spcBef>
              <a:spcPts val="37"/>
            </a:spcBef>
          </a:pPr>
          <a:endParaRPr sz="2000">
            <a:latin typeface="Times New Roman"/>
            <a:cs typeface="Times New Roman"/>
          </a:endParaRPr>
        </a:p>
        <a:p>
          <a:pPr marL="8659">
            <a:lnSpc>
              <a:spcPts val="1000"/>
            </a:lnSpc>
          </a:pPr>
          <a:r>
            <a:rPr sz="2000">
              <a:solidFill>
                <a:srgbClr val="353744"/>
              </a:solidFill>
              <a:latin typeface="Times New Roman"/>
              <a:cs typeface="Times New Roman"/>
            </a:rPr>
            <a:t>*If</a:t>
          </a:r>
          <a:r>
            <a:rPr sz="2000" spc="-10">
              <a:solidFill>
                <a:srgbClr val="353744"/>
              </a:solidFill>
              <a:latin typeface="Times New Roman"/>
              <a:cs typeface="Times New Roman"/>
            </a:rPr>
            <a:t> </a:t>
          </a:r>
          <a:r>
            <a:rPr sz="2000">
              <a:solidFill>
                <a:srgbClr val="353744"/>
              </a:solidFill>
              <a:latin typeface="Times New Roman"/>
              <a:cs typeface="Times New Roman"/>
            </a:rPr>
            <a:t>you</a:t>
          </a:r>
          <a:r>
            <a:rPr sz="2000" spc="-14">
              <a:solidFill>
                <a:srgbClr val="353744"/>
              </a:solidFill>
              <a:latin typeface="Times New Roman"/>
              <a:cs typeface="Times New Roman"/>
            </a:rPr>
            <a:t> </a:t>
          </a:r>
          <a:r>
            <a:rPr sz="2000">
              <a:solidFill>
                <a:srgbClr val="353744"/>
              </a:solidFill>
              <a:latin typeface="Times New Roman"/>
              <a:cs typeface="Times New Roman"/>
            </a:rPr>
            <a:t>are</a:t>
          </a:r>
          <a:r>
            <a:rPr sz="2000" spc="-10">
              <a:solidFill>
                <a:srgbClr val="353744"/>
              </a:solidFill>
              <a:latin typeface="Times New Roman"/>
              <a:cs typeface="Times New Roman"/>
            </a:rPr>
            <a:t> </a:t>
          </a:r>
          <a:r>
            <a:rPr sz="2000">
              <a:solidFill>
                <a:srgbClr val="353744"/>
              </a:solidFill>
              <a:latin typeface="Times New Roman"/>
              <a:cs typeface="Times New Roman"/>
            </a:rPr>
            <a:t>required</a:t>
          </a:r>
          <a:r>
            <a:rPr sz="2000" spc="-10">
              <a:solidFill>
                <a:srgbClr val="353744"/>
              </a:solidFill>
              <a:latin typeface="Times New Roman"/>
              <a:cs typeface="Times New Roman"/>
            </a:rPr>
            <a:t> </a:t>
          </a:r>
          <a:r>
            <a:rPr sz="2000">
              <a:solidFill>
                <a:srgbClr val="353744"/>
              </a:solidFill>
              <a:latin typeface="Times New Roman"/>
              <a:cs typeface="Times New Roman"/>
            </a:rPr>
            <a:t>to</a:t>
          </a:r>
          <a:r>
            <a:rPr sz="2000" spc="-24">
              <a:solidFill>
                <a:srgbClr val="353744"/>
              </a:solidFill>
              <a:latin typeface="Times New Roman"/>
              <a:cs typeface="Times New Roman"/>
            </a:rPr>
            <a:t> </a:t>
          </a:r>
          <a:r>
            <a:rPr sz="2000">
              <a:solidFill>
                <a:srgbClr val="353744"/>
              </a:solidFill>
              <a:latin typeface="Times New Roman"/>
              <a:cs typeface="Times New Roman"/>
            </a:rPr>
            <a:t>change</a:t>
          </a:r>
          <a:r>
            <a:rPr sz="2000" spc="-10">
              <a:solidFill>
                <a:srgbClr val="353744"/>
              </a:solidFill>
              <a:latin typeface="Times New Roman"/>
              <a:cs typeface="Times New Roman"/>
            </a:rPr>
            <a:t> </a:t>
          </a:r>
          <a:r>
            <a:rPr sz="2000">
              <a:solidFill>
                <a:srgbClr val="353744"/>
              </a:solidFill>
              <a:latin typeface="Times New Roman"/>
              <a:cs typeface="Times New Roman"/>
            </a:rPr>
            <a:t>your</a:t>
          </a:r>
          <a:r>
            <a:rPr sz="2000" spc="-14">
              <a:solidFill>
                <a:srgbClr val="353744"/>
              </a:solidFill>
              <a:latin typeface="Times New Roman"/>
              <a:cs typeface="Times New Roman"/>
            </a:rPr>
            <a:t> </a:t>
          </a:r>
          <a:r>
            <a:rPr sz="2000">
              <a:solidFill>
                <a:srgbClr val="353744"/>
              </a:solidFill>
              <a:latin typeface="Times New Roman"/>
              <a:cs typeface="Times New Roman"/>
            </a:rPr>
            <a:t>registration</a:t>
          </a:r>
          <a:r>
            <a:rPr sz="2000" spc="-20">
              <a:solidFill>
                <a:srgbClr val="353744"/>
              </a:solidFill>
              <a:latin typeface="Times New Roman"/>
              <a:cs typeface="Times New Roman"/>
            </a:rPr>
            <a:t> </a:t>
          </a:r>
          <a:r>
            <a:rPr sz="2000">
              <a:solidFill>
                <a:srgbClr val="353744"/>
              </a:solidFill>
              <a:latin typeface="Times New Roman"/>
              <a:cs typeface="Times New Roman"/>
            </a:rPr>
            <a:t>type</a:t>
          </a:r>
          <a:r>
            <a:rPr sz="2000" spc="-10">
              <a:solidFill>
                <a:srgbClr val="353744"/>
              </a:solidFill>
              <a:latin typeface="Times New Roman"/>
              <a:cs typeface="Times New Roman"/>
            </a:rPr>
            <a:t> </a:t>
          </a:r>
          <a:r>
            <a:rPr sz="2000">
              <a:solidFill>
                <a:srgbClr val="353744"/>
              </a:solidFill>
              <a:latin typeface="Times New Roman"/>
              <a:cs typeface="Times New Roman"/>
            </a:rPr>
            <a:t>after</a:t>
          </a:r>
          <a:r>
            <a:rPr sz="2000" spc="-10">
              <a:solidFill>
                <a:srgbClr val="353744"/>
              </a:solidFill>
              <a:latin typeface="Times New Roman"/>
              <a:cs typeface="Times New Roman"/>
            </a:rPr>
            <a:t> </a:t>
          </a:r>
          <a:r>
            <a:rPr sz="2000">
              <a:solidFill>
                <a:srgbClr val="353744"/>
              </a:solidFill>
              <a:latin typeface="Times New Roman"/>
              <a:cs typeface="Times New Roman"/>
            </a:rPr>
            <a:t>registration</a:t>
          </a:r>
          <a:r>
            <a:rPr sz="2000" spc="-20">
              <a:solidFill>
                <a:srgbClr val="353744"/>
              </a:solidFill>
              <a:latin typeface="Times New Roman"/>
              <a:cs typeface="Times New Roman"/>
            </a:rPr>
            <a:t> </a:t>
          </a:r>
          <a:r>
            <a:rPr sz="2000">
              <a:solidFill>
                <a:srgbClr val="353744"/>
              </a:solidFill>
              <a:latin typeface="Times New Roman"/>
              <a:cs typeface="Times New Roman"/>
            </a:rPr>
            <a:t>please</a:t>
          </a:r>
          <a:r>
            <a:rPr sz="2000" spc="-17">
              <a:solidFill>
                <a:srgbClr val="353744"/>
              </a:solidFill>
              <a:latin typeface="Times New Roman"/>
              <a:cs typeface="Times New Roman"/>
            </a:rPr>
            <a:t> </a:t>
          </a:r>
          <a:r>
            <a:rPr sz="2000" spc="-7">
              <a:solidFill>
                <a:srgbClr val="353744"/>
              </a:solidFill>
              <a:latin typeface="Times New Roman"/>
              <a:cs typeface="Times New Roman"/>
            </a:rPr>
            <a:t>contact:</a:t>
          </a:r>
          <a:endParaRPr sz="2000">
            <a:latin typeface="Times New Roman"/>
            <a:cs typeface="Times New Roman"/>
          </a:endParaRPr>
        </a:p>
        <a:p>
          <a:pPr>
            <a:lnSpc>
              <a:spcPts val="1000"/>
            </a:lnSpc>
            <a:spcBef>
              <a:spcPts val="37"/>
            </a:spcBef>
          </a:pPr>
          <a:endParaRPr sz="2000">
            <a:latin typeface="Times New Roman"/>
            <a:cs typeface="Times New Roman"/>
          </a:endParaRPr>
        </a:p>
        <a:p>
          <a:pPr marL="8659">
            <a:lnSpc>
              <a:spcPts val="1000"/>
            </a:lnSpc>
          </a:pPr>
          <a:r>
            <a:rPr sz="2000">
              <a:solidFill>
                <a:srgbClr val="353744"/>
              </a:solidFill>
              <a:latin typeface="Times New Roman"/>
              <a:cs typeface="Times New Roman"/>
            </a:rPr>
            <a:t>Meeting</a:t>
          </a:r>
          <a:r>
            <a:rPr sz="2000" spc="-10">
              <a:solidFill>
                <a:srgbClr val="353744"/>
              </a:solidFill>
              <a:latin typeface="Times New Roman"/>
              <a:cs typeface="Times New Roman"/>
            </a:rPr>
            <a:t> </a:t>
          </a:r>
          <a:r>
            <a:rPr sz="2000">
              <a:solidFill>
                <a:srgbClr val="353744"/>
              </a:solidFill>
              <a:latin typeface="Times New Roman"/>
              <a:cs typeface="Times New Roman"/>
            </a:rPr>
            <a:t>Planner, Face to</a:t>
          </a:r>
          <a:r>
            <a:rPr sz="2000" spc="-10">
              <a:solidFill>
                <a:srgbClr val="353744"/>
              </a:solidFill>
              <a:latin typeface="Times New Roman"/>
              <a:cs typeface="Times New Roman"/>
            </a:rPr>
            <a:t> </a:t>
          </a:r>
          <a:r>
            <a:rPr sz="2000">
              <a:solidFill>
                <a:srgbClr val="353744"/>
              </a:solidFill>
              <a:latin typeface="Times New Roman"/>
              <a:cs typeface="Times New Roman"/>
            </a:rPr>
            <a:t>Face Events at</a:t>
          </a:r>
          <a:r>
            <a:rPr sz="2000" spc="3">
              <a:solidFill>
                <a:srgbClr val="353744"/>
              </a:solidFill>
              <a:latin typeface="Times New Roman"/>
              <a:cs typeface="Times New Roman"/>
            </a:rPr>
            <a:t> </a:t>
          </a:r>
          <a:r>
            <a:rPr sz="2000" u="sng" spc="-7">
              <a:solidFill>
                <a:srgbClr val="0000FF"/>
              </a:solidFill>
              <a:uFill>
                <a:solidFill>
                  <a:srgbClr val="0000FF"/>
                </a:solidFill>
              </a:uFill>
              <a:latin typeface="Times New Roman"/>
              <a:cs typeface="Times New Roman"/>
            </a:rPr>
            <a:t>802info@facetoface-</a:t>
          </a:r>
          <a:r>
            <a:rPr sz="2000" u="sng">
              <a:solidFill>
                <a:srgbClr val="0000FF"/>
              </a:solidFill>
              <a:uFill>
                <a:solidFill>
                  <a:srgbClr val="0000FF"/>
                </a:solidFill>
              </a:uFill>
              <a:latin typeface="Times New Roman"/>
              <a:cs typeface="Times New Roman"/>
            </a:rPr>
            <a:t>events.com</a:t>
          </a:r>
          <a:r>
            <a:rPr sz="2000" spc="-10">
              <a:solidFill>
                <a:srgbClr val="0000FF"/>
              </a:solidFill>
              <a:latin typeface="Times New Roman"/>
              <a:cs typeface="Times New Roman"/>
            </a:rPr>
            <a:t> </a:t>
          </a:r>
          <a:r>
            <a:rPr sz="2000">
              <a:solidFill>
                <a:srgbClr val="353744"/>
              </a:solidFill>
              <a:latin typeface="Times New Roman"/>
              <a:cs typeface="Times New Roman"/>
            </a:rPr>
            <a:t>prior to</a:t>
          </a:r>
          <a:r>
            <a:rPr sz="2000" spc="-10">
              <a:solidFill>
                <a:srgbClr val="353744"/>
              </a:solidFill>
              <a:latin typeface="Times New Roman"/>
              <a:cs typeface="Times New Roman"/>
            </a:rPr>
            <a:t> </a:t>
          </a:r>
          <a:r>
            <a:rPr sz="2000">
              <a:solidFill>
                <a:srgbClr val="353744"/>
              </a:solidFill>
              <a:latin typeface="Times New Roman"/>
              <a:cs typeface="Times New Roman"/>
            </a:rPr>
            <a:t>March 3,</a:t>
          </a:r>
          <a:r>
            <a:rPr sz="2000" spc="3">
              <a:solidFill>
                <a:srgbClr val="353744"/>
              </a:solidFill>
              <a:latin typeface="Times New Roman"/>
              <a:cs typeface="Times New Roman"/>
            </a:rPr>
            <a:t> </a:t>
          </a:r>
          <a:r>
            <a:rPr sz="2000" spc="-7">
              <a:solidFill>
                <a:srgbClr val="353744"/>
              </a:solidFill>
              <a:latin typeface="Times New Roman"/>
              <a:cs typeface="Times New Roman"/>
            </a:rPr>
            <a:t>2023.</a:t>
          </a:r>
          <a:endParaRPr sz="2000">
            <a:latin typeface="Times New Roman"/>
            <a:cs typeface="Times New Roman"/>
          </a:endParaRPr>
        </a:p>
        <a:p>
          <a:pPr>
            <a:lnSpc>
              <a:spcPts val="1000"/>
            </a:lnSpc>
            <a:spcBef>
              <a:spcPts val="17"/>
            </a:spcBef>
          </a:pPr>
          <a:endParaRPr sz="2000">
            <a:latin typeface="Times New Roman"/>
            <a:cs typeface="Times New Roman"/>
          </a:endParaRPr>
        </a:p>
        <a:p>
          <a:pPr marL="8659">
            <a:lnSpc>
              <a:spcPts val="1000"/>
            </a:lnSpc>
          </a:pPr>
          <a:r>
            <a:rPr sz="2000" b="1">
              <a:solidFill>
                <a:srgbClr val="1154CC"/>
              </a:solidFill>
              <a:latin typeface="Times New Roman"/>
              <a:cs typeface="Times New Roman"/>
            </a:rPr>
            <a:t>Cancellation</a:t>
          </a:r>
          <a:r>
            <a:rPr sz="2000" b="1" spc="-31">
              <a:solidFill>
                <a:srgbClr val="1154CC"/>
              </a:solidFill>
              <a:latin typeface="Times New Roman"/>
              <a:cs typeface="Times New Roman"/>
            </a:rPr>
            <a:t> </a:t>
          </a:r>
          <a:r>
            <a:rPr sz="2000" b="1">
              <a:solidFill>
                <a:srgbClr val="1154CC"/>
              </a:solidFill>
              <a:latin typeface="Times New Roman"/>
              <a:cs typeface="Times New Roman"/>
            </a:rPr>
            <a:t>Fees</a:t>
          </a:r>
          <a:r>
            <a:rPr sz="2000" b="1" spc="-20">
              <a:solidFill>
                <a:srgbClr val="1154CC"/>
              </a:solidFill>
              <a:latin typeface="Times New Roman"/>
              <a:cs typeface="Times New Roman"/>
            </a:rPr>
            <a:t> </a:t>
          </a:r>
          <a:r>
            <a:rPr sz="2000" b="1">
              <a:solidFill>
                <a:srgbClr val="1154CC"/>
              </a:solidFill>
              <a:latin typeface="Times New Roman"/>
              <a:cs typeface="Times New Roman"/>
            </a:rPr>
            <a:t>and</a:t>
          </a:r>
          <a:r>
            <a:rPr sz="2000" b="1" spc="-24">
              <a:solidFill>
                <a:srgbClr val="1154CC"/>
              </a:solidFill>
              <a:latin typeface="Times New Roman"/>
              <a:cs typeface="Times New Roman"/>
            </a:rPr>
            <a:t> </a:t>
          </a:r>
          <a:r>
            <a:rPr sz="2000" b="1" spc="-7">
              <a:solidFill>
                <a:srgbClr val="1154CC"/>
              </a:solidFill>
              <a:latin typeface="Times New Roman"/>
              <a:cs typeface="Times New Roman"/>
            </a:rPr>
            <a:t>Deadlines</a:t>
          </a:r>
          <a:endParaRPr sz="2000">
            <a:latin typeface="Times New Roman"/>
            <a:cs typeface="Times New Roman"/>
          </a:endParaRPr>
        </a:p>
        <a:p>
          <a:pPr marL="8659">
            <a:lnSpc>
              <a:spcPts val="1000"/>
            </a:lnSpc>
            <a:spcBef>
              <a:spcPts val="620"/>
            </a:spcBef>
          </a:pPr>
          <a:r>
            <a:rPr sz="2000" b="1">
              <a:solidFill>
                <a:srgbClr val="353744"/>
              </a:solidFill>
              <a:latin typeface="Times New Roman"/>
              <a:cs typeface="Times New Roman"/>
            </a:rPr>
            <a:t>Fully</a:t>
          </a:r>
          <a:r>
            <a:rPr sz="2000" b="1" spc="-14">
              <a:solidFill>
                <a:srgbClr val="353744"/>
              </a:solidFill>
              <a:latin typeface="Times New Roman"/>
              <a:cs typeface="Times New Roman"/>
            </a:rPr>
            <a:t> </a:t>
          </a:r>
          <a:r>
            <a:rPr sz="2000" b="1">
              <a:solidFill>
                <a:srgbClr val="353744"/>
              </a:solidFill>
              <a:latin typeface="Times New Roman"/>
              <a:cs typeface="Times New Roman"/>
            </a:rPr>
            <a:t>Refundable:</a:t>
          </a:r>
          <a:r>
            <a:rPr sz="2000" b="1" spc="-10">
              <a:solidFill>
                <a:srgbClr val="353744"/>
              </a:solidFill>
              <a:latin typeface="Times New Roman"/>
              <a:cs typeface="Times New Roman"/>
            </a:rPr>
            <a:t> </a:t>
          </a:r>
          <a:r>
            <a:rPr sz="2000">
              <a:solidFill>
                <a:srgbClr val="353744"/>
              </a:solidFill>
              <a:latin typeface="Times New Roman"/>
              <a:cs typeface="Times New Roman"/>
            </a:rPr>
            <a:t>Until</a:t>
          </a:r>
          <a:r>
            <a:rPr sz="2000" spc="-17">
              <a:solidFill>
                <a:srgbClr val="353744"/>
              </a:solidFill>
              <a:latin typeface="Times New Roman"/>
              <a:cs typeface="Times New Roman"/>
            </a:rPr>
            <a:t> </a:t>
          </a:r>
          <a:r>
            <a:rPr sz="2000">
              <a:solidFill>
                <a:srgbClr val="353744"/>
              </a:solidFill>
              <a:latin typeface="Times New Roman"/>
              <a:cs typeface="Times New Roman"/>
            </a:rPr>
            <a:t>January</a:t>
          </a:r>
          <a:r>
            <a:rPr sz="2000" spc="-20">
              <a:solidFill>
                <a:srgbClr val="353744"/>
              </a:solidFill>
              <a:latin typeface="Times New Roman"/>
              <a:cs typeface="Times New Roman"/>
            </a:rPr>
            <a:t> </a:t>
          </a:r>
          <a:r>
            <a:rPr sz="2000">
              <a:solidFill>
                <a:srgbClr val="353744"/>
              </a:solidFill>
              <a:latin typeface="Times New Roman"/>
              <a:cs typeface="Times New Roman"/>
            </a:rPr>
            <a:t>27,</a:t>
          </a:r>
          <a:r>
            <a:rPr sz="2000" spc="-10">
              <a:solidFill>
                <a:srgbClr val="353744"/>
              </a:solidFill>
              <a:latin typeface="Times New Roman"/>
              <a:cs typeface="Times New Roman"/>
            </a:rPr>
            <a:t> </a:t>
          </a:r>
          <a:r>
            <a:rPr sz="2000" spc="-14">
              <a:solidFill>
                <a:srgbClr val="353744"/>
              </a:solidFill>
              <a:latin typeface="Times New Roman"/>
              <a:cs typeface="Times New Roman"/>
            </a:rPr>
            <a:t>2023</a:t>
          </a:r>
          <a:endParaRPr sz="2000">
            <a:latin typeface="Times New Roman"/>
            <a:cs typeface="Times New Roman"/>
          </a:endParaRPr>
        </a:p>
        <a:p>
          <a:pPr>
            <a:lnSpc>
              <a:spcPts val="1000"/>
            </a:lnSpc>
            <a:spcBef>
              <a:spcPts val="7"/>
            </a:spcBef>
          </a:pPr>
          <a:endParaRPr sz="2000">
            <a:latin typeface="Times New Roman"/>
            <a:cs typeface="Times New Roman"/>
          </a:endParaRPr>
        </a:p>
        <a:p>
          <a:pPr marL="8659">
            <a:lnSpc>
              <a:spcPts val="1000"/>
            </a:lnSpc>
          </a:pPr>
          <a:r>
            <a:rPr sz="2000" b="1">
              <a:solidFill>
                <a:srgbClr val="353744"/>
              </a:solidFill>
              <a:latin typeface="Times New Roman"/>
              <a:cs typeface="Times New Roman"/>
            </a:rPr>
            <a:t>Refundable</a:t>
          </a:r>
          <a:r>
            <a:rPr sz="2000" b="1" spc="-17">
              <a:solidFill>
                <a:srgbClr val="353744"/>
              </a:solidFill>
              <a:latin typeface="Times New Roman"/>
              <a:cs typeface="Times New Roman"/>
            </a:rPr>
            <a:t> </a:t>
          </a:r>
          <a:r>
            <a:rPr sz="2000" b="1">
              <a:solidFill>
                <a:srgbClr val="353744"/>
              </a:solidFill>
              <a:latin typeface="Times New Roman"/>
              <a:cs typeface="Times New Roman"/>
            </a:rPr>
            <a:t>with</a:t>
          </a:r>
          <a:r>
            <a:rPr sz="2000" b="1" spc="-10">
              <a:solidFill>
                <a:srgbClr val="353744"/>
              </a:solidFill>
              <a:latin typeface="Times New Roman"/>
              <a:cs typeface="Times New Roman"/>
            </a:rPr>
            <a:t> </a:t>
          </a:r>
          <a:r>
            <a:rPr sz="2000" b="1">
              <a:solidFill>
                <a:srgbClr val="353744"/>
              </a:solidFill>
              <a:latin typeface="Times New Roman"/>
              <a:cs typeface="Times New Roman"/>
            </a:rPr>
            <a:t>a</a:t>
          </a:r>
          <a:r>
            <a:rPr sz="2000" b="1" spc="-10">
              <a:solidFill>
                <a:srgbClr val="353744"/>
              </a:solidFill>
              <a:latin typeface="Times New Roman"/>
              <a:cs typeface="Times New Roman"/>
            </a:rPr>
            <a:t> </a:t>
          </a:r>
          <a:r>
            <a:rPr sz="2000" b="1">
              <a:solidFill>
                <a:srgbClr val="353744"/>
              </a:solidFill>
              <a:latin typeface="Times New Roman"/>
              <a:cs typeface="Times New Roman"/>
            </a:rPr>
            <a:t>$US150.00</a:t>
          </a:r>
          <a:r>
            <a:rPr sz="2000" b="1" spc="-7">
              <a:solidFill>
                <a:srgbClr val="353744"/>
              </a:solidFill>
              <a:latin typeface="Times New Roman"/>
              <a:cs typeface="Times New Roman"/>
            </a:rPr>
            <a:t> </a:t>
          </a:r>
          <a:r>
            <a:rPr sz="2000" b="1">
              <a:solidFill>
                <a:srgbClr val="353744"/>
              </a:solidFill>
              <a:latin typeface="Times New Roman"/>
              <a:cs typeface="Times New Roman"/>
            </a:rPr>
            <a:t>Cancellation</a:t>
          </a:r>
          <a:r>
            <a:rPr sz="2000" b="1" spc="-20">
              <a:solidFill>
                <a:srgbClr val="353744"/>
              </a:solidFill>
              <a:latin typeface="Times New Roman"/>
              <a:cs typeface="Times New Roman"/>
            </a:rPr>
            <a:t> </a:t>
          </a:r>
          <a:r>
            <a:rPr sz="2000" b="1">
              <a:solidFill>
                <a:srgbClr val="353744"/>
              </a:solidFill>
              <a:latin typeface="Times New Roman"/>
              <a:cs typeface="Times New Roman"/>
            </a:rPr>
            <a:t>Fee:</a:t>
          </a:r>
          <a:r>
            <a:rPr sz="2000" b="1" spc="181">
              <a:solidFill>
                <a:srgbClr val="353744"/>
              </a:solidFill>
              <a:latin typeface="Times New Roman"/>
              <a:cs typeface="Times New Roman"/>
            </a:rPr>
            <a:t> </a:t>
          </a:r>
          <a:r>
            <a:rPr sz="2000">
              <a:solidFill>
                <a:srgbClr val="353744"/>
              </a:solidFill>
              <a:latin typeface="Times New Roman"/>
              <a:cs typeface="Times New Roman"/>
            </a:rPr>
            <a:t>After</a:t>
          </a:r>
          <a:r>
            <a:rPr sz="2000" spc="-17">
              <a:solidFill>
                <a:srgbClr val="353744"/>
              </a:solidFill>
              <a:latin typeface="Times New Roman"/>
              <a:cs typeface="Times New Roman"/>
            </a:rPr>
            <a:t> </a:t>
          </a:r>
          <a:r>
            <a:rPr sz="2000">
              <a:solidFill>
                <a:srgbClr val="353744"/>
              </a:solidFill>
              <a:latin typeface="Times New Roman"/>
              <a:cs typeface="Times New Roman"/>
            </a:rPr>
            <a:t>January</a:t>
          </a:r>
          <a:r>
            <a:rPr sz="2000" spc="-20">
              <a:solidFill>
                <a:srgbClr val="353744"/>
              </a:solidFill>
              <a:latin typeface="Times New Roman"/>
              <a:cs typeface="Times New Roman"/>
            </a:rPr>
            <a:t> </a:t>
          </a:r>
          <a:r>
            <a:rPr sz="2000">
              <a:solidFill>
                <a:srgbClr val="353744"/>
              </a:solidFill>
              <a:latin typeface="Times New Roman"/>
              <a:cs typeface="Times New Roman"/>
            </a:rPr>
            <a:t>27,</a:t>
          </a:r>
          <a:r>
            <a:rPr sz="2000" spc="-7">
              <a:solidFill>
                <a:srgbClr val="353744"/>
              </a:solidFill>
              <a:latin typeface="Times New Roman"/>
              <a:cs typeface="Times New Roman"/>
            </a:rPr>
            <a:t> </a:t>
          </a:r>
          <a:r>
            <a:rPr sz="2000">
              <a:solidFill>
                <a:srgbClr val="353744"/>
              </a:solidFill>
              <a:latin typeface="Times New Roman"/>
              <a:cs typeface="Times New Roman"/>
            </a:rPr>
            <a:t>until</a:t>
          </a:r>
          <a:r>
            <a:rPr sz="2000" spc="-7">
              <a:solidFill>
                <a:srgbClr val="353744"/>
              </a:solidFill>
              <a:latin typeface="Times New Roman"/>
              <a:cs typeface="Times New Roman"/>
            </a:rPr>
            <a:t> </a:t>
          </a:r>
          <a:r>
            <a:rPr sz="2000">
              <a:solidFill>
                <a:srgbClr val="353744"/>
              </a:solidFill>
              <a:latin typeface="Times New Roman"/>
              <a:cs typeface="Times New Roman"/>
            </a:rPr>
            <a:t>March</a:t>
          </a:r>
          <a:r>
            <a:rPr sz="2000" spc="-20">
              <a:solidFill>
                <a:srgbClr val="353744"/>
              </a:solidFill>
              <a:latin typeface="Times New Roman"/>
              <a:cs typeface="Times New Roman"/>
            </a:rPr>
            <a:t> </a:t>
          </a:r>
          <a:r>
            <a:rPr sz="2000">
              <a:solidFill>
                <a:srgbClr val="353744"/>
              </a:solidFill>
              <a:latin typeface="Times New Roman"/>
              <a:cs typeface="Times New Roman"/>
            </a:rPr>
            <a:t>3,</a:t>
          </a:r>
          <a:r>
            <a:rPr sz="2000" spc="-7">
              <a:solidFill>
                <a:srgbClr val="353744"/>
              </a:solidFill>
              <a:latin typeface="Times New Roman"/>
              <a:cs typeface="Times New Roman"/>
            </a:rPr>
            <a:t> </a:t>
          </a:r>
          <a:r>
            <a:rPr sz="2000" spc="-14">
              <a:solidFill>
                <a:srgbClr val="353744"/>
              </a:solidFill>
              <a:latin typeface="Times New Roman"/>
              <a:cs typeface="Times New Roman"/>
            </a:rPr>
            <a:t>2023</a:t>
          </a:r>
          <a:endParaRPr sz="2000">
            <a:latin typeface="Times New Roman"/>
            <a:cs typeface="Times New Roman"/>
          </a:endParaRPr>
        </a:p>
        <a:p>
          <a:pPr>
            <a:lnSpc>
              <a:spcPts val="1000"/>
            </a:lnSpc>
          </a:pPr>
          <a:endParaRPr sz="2000">
            <a:latin typeface="Times New Roman"/>
            <a:cs typeface="Times New Roman"/>
          </a:endParaRPr>
        </a:p>
        <a:p>
          <a:pPr marL="8659">
            <a:lnSpc>
              <a:spcPts val="1000"/>
            </a:lnSpc>
          </a:pPr>
          <a:r>
            <a:rPr sz="2000" b="1">
              <a:solidFill>
                <a:srgbClr val="353744"/>
              </a:solidFill>
              <a:latin typeface="Times New Roman"/>
              <a:cs typeface="Times New Roman"/>
            </a:rPr>
            <a:t>Non</a:t>
          </a:r>
          <a:r>
            <a:rPr sz="2000" b="1" spc="-10">
              <a:solidFill>
                <a:srgbClr val="353744"/>
              </a:solidFill>
              <a:latin typeface="Times New Roman"/>
              <a:cs typeface="Times New Roman"/>
            </a:rPr>
            <a:t> </a:t>
          </a:r>
          <a:r>
            <a:rPr sz="2000" b="1">
              <a:solidFill>
                <a:srgbClr val="353744"/>
              </a:solidFill>
              <a:latin typeface="Times New Roman"/>
              <a:cs typeface="Times New Roman"/>
            </a:rPr>
            <a:t>Refundable:</a:t>
          </a:r>
          <a:r>
            <a:rPr sz="2000" b="1" spc="177">
              <a:solidFill>
                <a:srgbClr val="353744"/>
              </a:solidFill>
              <a:latin typeface="Times New Roman"/>
              <a:cs typeface="Times New Roman"/>
            </a:rPr>
            <a:t> </a:t>
          </a:r>
          <a:r>
            <a:rPr sz="2000">
              <a:solidFill>
                <a:srgbClr val="353744"/>
              </a:solidFill>
              <a:latin typeface="Times New Roman"/>
              <a:cs typeface="Times New Roman"/>
            </a:rPr>
            <a:t>After</a:t>
          </a:r>
          <a:r>
            <a:rPr sz="2000" spc="-7">
              <a:solidFill>
                <a:srgbClr val="353744"/>
              </a:solidFill>
              <a:latin typeface="Times New Roman"/>
              <a:cs typeface="Times New Roman"/>
            </a:rPr>
            <a:t> </a:t>
          </a:r>
          <a:r>
            <a:rPr sz="2000">
              <a:solidFill>
                <a:srgbClr val="353744"/>
              </a:solidFill>
              <a:latin typeface="Times New Roman"/>
              <a:cs typeface="Times New Roman"/>
            </a:rPr>
            <a:t>March</a:t>
          </a:r>
          <a:r>
            <a:rPr sz="2000" spc="-14">
              <a:solidFill>
                <a:srgbClr val="353744"/>
              </a:solidFill>
              <a:latin typeface="Times New Roman"/>
              <a:cs typeface="Times New Roman"/>
            </a:rPr>
            <a:t> </a:t>
          </a:r>
          <a:r>
            <a:rPr sz="2000">
              <a:solidFill>
                <a:srgbClr val="353744"/>
              </a:solidFill>
              <a:latin typeface="Times New Roman"/>
              <a:cs typeface="Times New Roman"/>
            </a:rPr>
            <a:t>3,</a:t>
          </a:r>
          <a:r>
            <a:rPr sz="2000" spc="-7">
              <a:solidFill>
                <a:srgbClr val="353744"/>
              </a:solidFill>
              <a:latin typeface="Times New Roman"/>
              <a:cs typeface="Times New Roman"/>
            </a:rPr>
            <a:t> </a:t>
          </a:r>
          <a:r>
            <a:rPr sz="2000" spc="-14">
              <a:solidFill>
                <a:srgbClr val="353744"/>
              </a:solidFill>
              <a:latin typeface="Times New Roman"/>
              <a:cs typeface="Times New Roman"/>
            </a:rPr>
            <a:t>2023</a:t>
          </a:r>
          <a:endParaRPr sz="2000">
            <a:latin typeface="Times New Roman"/>
            <a:cs typeface="Times New Roman"/>
          </a:endParaRPr>
        </a:p>
      </xdr:txBody>
    </xdr:sp>
    <xdr:clientData/>
  </xdr:twoCellAnchor>
  <xdr:twoCellAnchor>
    <xdr:from>
      <xdr:col>4</xdr:col>
      <xdr:colOff>89356</xdr:colOff>
      <xdr:row>118</xdr:row>
      <xdr:rowOff>4805</xdr:rowOff>
    </xdr:from>
    <xdr:to>
      <xdr:col>19</xdr:col>
      <xdr:colOff>136072</xdr:colOff>
      <xdr:row>119</xdr:row>
      <xdr:rowOff>21943</xdr:rowOff>
    </xdr:to>
    <xdr:sp macro="" textlink="">
      <xdr:nvSpPr>
        <xdr:cNvPr id="5" name="object 6">
          <a:extLst>
            <a:ext uri="{FF2B5EF4-FFF2-40B4-BE49-F238E27FC236}">
              <a16:creationId xmlns:a16="http://schemas.microsoft.com/office/drawing/2014/main" id="{28F6A963-50D1-D14F-8427-93B77C8B64F6}"/>
            </a:ext>
          </a:extLst>
        </xdr:cNvPr>
        <xdr:cNvSpPr txBox="1"/>
      </xdr:nvSpPr>
      <xdr:spPr>
        <a:xfrm>
          <a:off x="2568880" y="20098019"/>
          <a:ext cx="9344930" cy="183448"/>
        </a:xfrm>
        <a:prstGeom prst="rect">
          <a:avLst/>
        </a:prstGeom>
        <a:solidFill>
          <a:srgbClr val="FFFF00"/>
        </a:solidFill>
      </xdr:spPr>
      <xdr:txBody>
        <a:bodyPr vert="horz" wrap="square" lIns="0" tIns="0"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a:lnSpc>
              <a:spcPts val="1074"/>
            </a:lnSpc>
          </a:pPr>
          <a:r>
            <a:rPr sz="2800" b="1">
              <a:solidFill>
                <a:srgbClr val="353744"/>
              </a:solidFill>
              <a:latin typeface="Times New Roman"/>
              <a:cs typeface="Times New Roman"/>
            </a:rPr>
            <a:t>Session</a:t>
          </a:r>
          <a:r>
            <a:rPr sz="2800" b="1" spc="-34">
              <a:solidFill>
                <a:srgbClr val="353744"/>
              </a:solidFill>
              <a:latin typeface="Times New Roman"/>
              <a:cs typeface="Times New Roman"/>
            </a:rPr>
            <a:t> </a:t>
          </a:r>
          <a:r>
            <a:rPr sz="2800" b="1">
              <a:solidFill>
                <a:srgbClr val="353744"/>
              </a:solidFill>
              <a:latin typeface="Times New Roman"/>
              <a:cs typeface="Times New Roman"/>
            </a:rPr>
            <a:t>Registration</a:t>
          </a:r>
          <a:r>
            <a:rPr sz="2800" b="1" spc="-34">
              <a:solidFill>
                <a:srgbClr val="353744"/>
              </a:solidFill>
              <a:latin typeface="Times New Roman"/>
              <a:cs typeface="Times New Roman"/>
            </a:rPr>
            <a:t> </a:t>
          </a:r>
          <a:r>
            <a:rPr sz="2800" b="1" spc="-7">
              <a:solidFill>
                <a:srgbClr val="353744"/>
              </a:solidFill>
              <a:latin typeface="Times New Roman"/>
              <a:cs typeface="Times New Roman"/>
            </a:rPr>
            <a:t>Website</a:t>
          </a:r>
          <a:endParaRPr sz="2800">
            <a:latin typeface="Times New Roman"/>
            <a:cs typeface="Times New Roman"/>
          </a:endParaRPr>
        </a:p>
      </xdr:txBody>
    </xdr:sp>
    <xdr:clientData/>
  </xdr:twoCellAnchor>
  <xdr:twoCellAnchor>
    <xdr:from>
      <xdr:col>4</xdr:col>
      <xdr:colOff>483802</xdr:colOff>
      <xdr:row>120</xdr:row>
      <xdr:rowOff>60011</xdr:rowOff>
    </xdr:from>
    <xdr:to>
      <xdr:col>17</xdr:col>
      <xdr:colOff>438453</xdr:colOff>
      <xdr:row>123</xdr:row>
      <xdr:rowOff>41686</xdr:rowOff>
    </xdr:to>
    <xdr:sp macro="" textlink="">
      <xdr:nvSpPr>
        <xdr:cNvPr id="6" name="object 7">
          <a:extLst>
            <a:ext uri="{FF2B5EF4-FFF2-40B4-BE49-F238E27FC236}">
              <a16:creationId xmlns:a16="http://schemas.microsoft.com/office/drawing/2014/main" id="{D1A6DD88-14F8-0048-5056-2E168002617D}"/>
            </a:ext>
          </a:extLst>
        </xdr:cNvPr>
        <xdr:cNvSpPr txBox="1"/>
      </xdr:nvSpPr>
      <xdr:spPr>
        <a:xfrm>
          <a:off x="2963326" y="20485844"/>
          <a:ext cx="8013103" cy="480604"/>
        </a:xfrm>
        <a:prstGeom prst="rect">
          <a:avLst/>
        </a:prstGeom>
      </xdr:spPr>
      <xdr:txBody>
        <a:bodyPr vert="horz" wrap="square" lIns="0" tIns="8659"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marL="8659">
            <a:spcBef>
              <a:spcPts val="68"/>
            </a:spcBef>
          </a:pPr>
          <a:r>
            <a:rPr sz="3200" u="sng" spc="-7">
              <a:solidFill>
                <a:srgbClr val="0000FF"/>
              </a:solidFill>
              <a:uFill>
                <a:solidFill>
                  <a:srgbClr val="0000FF"/>
                </a:solidFill>
              </a:uFill>
              <a:latin typeface="Times New Roman"/>
              <a:cs typeface="Times New Roman"/>
            </a:rPr>
            <a:t>https://cvent.me/AwPbAx</a:t>
          </a:r>
          <a:endParaRPr sz="3200">
            <a:latin typeface="Times New Roman"/>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259081</xdr:colOff>
      <xdr:row>0</xdr:row>
      <xdr:rowOff>64770</xdr:rowOff>
    </xdr:from>
    <xdr:to>
      <xdr:col>7</xdr:col>
      <xdr:colOff>170181</xdr:colOff>
      <xdr:row>18</xdr:row>
      <xdr:rowOff>15240</xdr:rowOff>
    </xdr:to>
    <xdr:pic>
      <xdr:nvPicPr>
        <xdr:cNvPr id="12" name="Picture 7">
          <a:extLst>
            <a:ext uri="{FF2B5EF4-FFF2-40B4-BE49-F238E27FC236}">
              <a16:creationId xmlns:a16="http://schemas.microsoft.com/office/drawing/2014/main" id="{155EFCC8-F0F5-4FF0-BFF5-D98CE8BF85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9081" y="64770"/>
          <a:ext cx="4178300" cy="2807970"/>
        </a:xfrm>
        <a:prstGeom prst="rect">
          <a:avLst/>
        </a:prstGeom>
        <a:solidFill>
          <a:schemeClr val="bg1"/>
        </a:solidFill>
      </xdr:spPr>
    </xdr:pic>
    <xdr:clientData/>
  </xdr:twoCellAnchor>
  <xdr:twoCellAnchor editAs="oneCell">
    <xdr:from>
      <xdr:col>0</xdr:col>
      <xdr:colOff>296332</xdr:colOff>
      <xdr:row>18</xdr:row>
      <xdr:rowOff>93133</xdr:rowOff>
    </xdr:from>
    <xdr:to>
      <xdr:col>7</xdr:col>
      <xdr:colOff>287019</xdr:colOff>
      <xdr:row>36</xdr:row>
      <xdr:rowOff>103293</xdr:rowOff>
    </xdr:to>
    <xdr:pic>
      <xdr:nvPicPr>
        <xdr:cNvPr id="13" name="Picture 4">
          <a:extLst>
            <a:ext uri="{FF2B5EF4-FFF2-40B4-BE49-F238E27FC236}">
              <a16:creationId xmlns:a16="http://schemas.microsoft.com/office/drawing/2014/main" id="{F692B793-4ADA-4DEF-9585-F4F8EEFDFC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6332" y="2950633"/>
          <a:ext cx="4257887" cy="2867660"/>
        </a:xfrm>
        <a:prstGeom prst="rect">
          <a:avLst/>
        </a:prstGeom>
      </xdr:spPr>
    </xdr:pic>
    <xdr:clientData/>
  </xdr:twoCellAnchor>
  <xdr:twoCellAnchor editAs="oneCell">
    <xdr:from>
      <xdr:col>6</xdr:col>
      <xdr:colOff>590973</xdr:colOff>
      <xdr:row>17</xdr:row>
      <xdr:rowOff>179494</xdr:rowOff>
    </xdr:from>
    <xdr:to>
      <xdr:col>13</xdr:col>
      <xdr:colOff>538903</xdr:colOff>
      <xdr:row>36</xdr:row>
      <xdr:rowOff>66041</xdr:rowOff>
    </xdr:to>
    <xdr:pic>
      <xdr:nvPicPr>
        <xdr:cNvPr id="14" name="Picture 6">
          <a:extLst>
            <a:ext uri="{FF2B5EF4-FFF2-40B4-BE49-F238E27FC236}">
              <a16:creationId xmlns:a16="http://schemas.microsoft.com/office/drawing/2014/main" id="{63695B54-287A-4DB5-A938-E61018A932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91473" y="2859194"/>
          <a:ext cx="4215130" cy="2921847"/>
        </a:xfrm>
        <a:prstGeom prst="rect">
          <a:avLst/>
        </a:prstGeom>
      </xdr:spPr>
    </xdr:pic>
    <xdr:clientData/>
  </xdr:twoCellAnchor>
  <xdr:twoCellAnchor editAs="oneCell">
    <xdr:from>
      <xdr:col>0</xdr:col>
      <xdr:colOff>237068</xdr:colOff>
      <xdr:row>36</xdr:row>
      <xdr:rowOff>182880</xdr:rowOff>
    </xdr:from>
    <xdr:to>
      <xdr:col>7</xdr:col>
      <xdr:colOff>317500</xdr:colOff>
      <xdr:row>55</xdr:row>
      <xdr:rowOff>41486</xdr:rowOff>
    </xdr:to>
    <xdr:pic>
      <xdr:nvPicPr>
        <xdr:cNvPr id="15" name="Picture 9">
          <a:extLst>
            <a:ext uri="{FF2B5EF4-FFF2-40B4-BE49-F238E27FC236}">
              <a16:creationId xmlns:a16="http://schemas.microsoft.com/office/drawing/2014/main" id="{C37D35F2-C5A3-46C1-91C7-7E66337A436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7068" y="5872480"/>
          <a:ext cx="4347632" cy="2900256"/>
        </a:xfrm>
        <a:prstGeom prst="rect">
          <a:avLst/>
        </a:prstGeom>
      </xdr:spPr>
    </xdr:pic>
    <xdr:clientData/>
  </xdr:twoCellAnchor>
  <xdr:twoCellAnchor editAs="oneCell">
    <xdr:from>
      <xdr:col>6</xdr:col>
      <xdr:colOff>683057</xdr:colOff>
      <xdr:row>36</xdr:row>
      <xdr:rowOff>133679</xdr:rowOff>
    </xdr:from>
    <xdr:to>
      <xdr:col>14</xdr:col>
      <xdr:colOff>7782</xdr:colOff>
      <xdr:row>55</xdr:row>
      <xdr:rowOff>6640</xdr:rowOff>
    </xdr:to>
    <xdr:pic>
      <xdr:nvPicPr>
        <xdr:cNvPr id="16" name="Picture 11">
          <a:extLst>
            <a:ext uri="{FF2B5EF4-FFF2-40B4-BE49-F238E27FC236}">
              <a16:creationId xmlns:a16="http://schemas.microsoft.com/office/drawing/2014/main" id="{0349613B-C339-4F87-B2C1-89680777E1F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664507" y="5848679"/>
          <a:ext cx="4277725" cy="2889211"/>
        </a:xfrm>
        <a:prstGeom prst="rect">
          <a:avLst/>
        </a:prstGeom>
      </xdr:spPr>
    </xdr:pic>
    <xdr:clientData/>
  </xdr:twoCellAnchor>
  <xdr:twoCellAnchor editAs="oneCell">
    <xdr:from>
      <xdr:col>0</xdr:col>
      <xdr:colOff>190728</xdr:colOff>
      <xdr:row>56</xdr:row>
      <xdr:rowOff>16</xdr:rowOff>
    </xdr:from>
    <xdr:to>
      <xdr:col>7</xdr:col>
      <xdr:colOff>198967</xdr:colOff>
      <xdr:row>74</xdr:row>
      <xdr:rowOff>59267</xdr:rowOff>
    </xdr:to>
    <xdr:pic>
      <xdr:nvPicPr>
        <xdr:cNvPr id="17" name="Picture 1">
          <a:extLst>
            <a:ext uri="{FF2B5EF4-FFF2-40B4-BE49-F238E27FC236}">
              <a16:creationId xmlns:a16="http://schemas.microsoft.com/office/drawing/2014/main" id="{D7A15BA5-6FEE-464F-98C8-BD1BD2145679}"/>
            </a:ext>
          </a:extLst>
        </xdr:cNvPr>
        <xdr:cNvPicPr>
          <a:picLocks noChangeAspect="1"/>
        </xdr:cNvPicPr>
      </xdr:nvPicPr>
      <xdr:blipFill>
        <a:blip xmlns:r="http://schemas.openxmlformats.org/officeDocument/2006/relationships" r:embed="rId6"/>
        <a:stretch>
          <a:fillRect/>
        </a:stretch>
      </xdr:blipFill>
      <xdr:spPr>
        <a:xfrm>
          <a:off x="190728" y="8890016"/>
          <a:ext cx="4275439" cy="2916751"/>
        </a:xfrm>
        <a:prstGeom prst="rect">
          <a:avLst/>
        </a:prstGeom>
      </xdr:spPr>
    </xdr:pic>
    <xdr:clientData/>
  </xdr:twoCellAnchor>
  <xdr:twoCellAnchor editAs="oneCell">
    <xdr:from>
      <xdr:col>6</xdr:col>
      <xdr:colOff>796955</xdr:colOff>
      <xdr:row>55</xdr:row>
      <xdr:rowOff>186268</xdr:rowOff>
    </xdr:from>
    <xdr:to>
      <xdr:col>14</xdr:col>
      <xdr:colOff>105834</xdr:colOff>
      <xdr:row>74</xdr:row>
      <xdr:rowOff>127000</xdr:rowOff>
    </xdr:to>
    <xdr:pic>
      <xdr:nvPicPr>
        <xdr:cNvPr id="18" name="Picture 2">
          <a:extLst>
            <a:ext uri="{FF2B5EF4-FFF2-40B4-BE49-F238E27FC236}">
              <a16:creationId xmlns:a16="http://schemas.microsoft.com/office/drawing/2014/main" id="{5B4ED99E-018D-43E7-B64F-1FFD75FDA023}"/>
            </a:ext>
          </a:extLst>
        </xdr:cNvPr>
        <xdr:cNvPicPr>
          <a:picLocks noChangeAspect="1"/>
        </xdr:cNvPicPr>
      </xdr:nvPicPr>
      <xdr:blipFill>
        <a:blip xmlns:r="http://schemas.openxmlformats.org/officeDocument/2006/relationships" r:embed="rId7"/>
        <a:stretch>
          <a:fillRect/>
        </a:stretch>
      </xdr:blipFill>
      <xdr:spPr>
        <a:xfrm>
          <a:off x="4664105" y="8892118"/>
          <a:ext cx="4376179" cy="2982382"/>
        </a:xfrm>
        <a:prstGeom prst="rect">
          <a:avLst/>
        </a:prstGeom>
      </xdr:spPr>
    </xdr:pic>
    <xdr:clientData/>
  </xdr:twoCellAnchor>
  <xdr:twoCellAnchor editAs="oneCell">
    <xdr:from>
      <xdr:col>0</xdr:col>
      <xdr:colOff>261759</xdr:colOff>
      <xdr:row>75</xdr:row>
      <xdr:rowOff>53554</xdr:rowOff>
    </xdr:from>
    <xdr:to>
      <xdr:col>7</xdr:col>
      <xdr:colOff>181823</xdr:colOff>
      <xdr:row>95</xdr:row>
      <xdr:rowOff>25213</xdr:rowOff>
    </xdr:to>
    <xdr:pic>
      <xdr:nvPicPr>
        <xdr:cNvPr id="19" name="Picture 5">
          <a:extLst>
            <a:ext uri="{FF2B5EF4-FFF2-40B4-BE49-F238E27FC236}">
              <a16:creationId xmlns:a16="http://schemas.microsoft.com/office/drawing/2014/main" id="{16D8A2BE-4E5C-450A-9FCC-C470CABD276E}"/>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9720" t="21613" r="22454" b="2088"/>
        <a:stretch/>
      </xdr:blipFill>
      <xdr:spPr>
        <a:xfrm>
          <a:off x="261759" y="11959804"/>
          <a:ext cx="4187264" cy="3146659"/>
        </a:xfrm>
        <a:prstGeom prst="rect">
          <a:avLst/>
        </a:prstGeom>
      </xdr:spPr>
    </xdr:pic>
    <xdr:clientData/>
  </xdr:twoCellAnchor>
  <xdr:twoCellAnchor editAs="oneCell">
    <xdr:from>
      <xdr:col>6</xdr:col>
      <xdr:colOff>667419</xdr:colOff>
      <xdr:row>75</xdr:row>
      <xdr:rowOff>53731</xdr:rowOff>
    </xdr:from>
    <xdr:to>
      <xdr:col>13</xdr:col>
      <xdr:colOff>533401</xdr:colOff>
      <xdr:row>95</xdr:row>
      <xdr:rowOff>56451</xdr:rowOff>
    </xdr:to>
    <xdr:pic>
      <xdr:nvPicPr>
        <xdr:cNvPr id="20" name="Picture 10">
          <a:extLst>
            <a:ext uri="{FF2B5EF4-FFF2-40B4-BE49-F238E27FC236}">
              <a16:creationId xmlns:a16="http://schemas.microsoft.com/office/drawing/2014/main" id="{6D1E03E7-DF6C-4DC9-98FF-B67392077516}"/>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20495" t="21991" r="21685" b="1735"/>
        <a:stretch/>
      </xdr:blipFill>
      <xdr:spPr>
        <a:xfrm>
          <a:off x="4667919" y="11959981"/>
          <a:ext cx="4190332" cy="3177720"/>
        </a:xfrm>
        <a:prstGeom prst="rect">
          <a:avLst/>
        </a:prstGeom>
      </xdr:spPr>
    </xdr:pic>
    <xdr:clientData/>
  </xdr:twoCellAnchor>
  <xdr:twoCellAnchor editAs="oneCell">
    <xdr:from>
      <xdr:col>0</xdr:col>
      <xdr:colOff>254000</xdr:colOff>
      <xdr:row>95</xdr:row>
      <xdr:rowOff>147984</xdr:rowOff>
    </xdr:from>
    <xdr:to>
      <xdr:col>7</xdr:col>
      <xdr:colOff>177013</xdr:colOff>
      <xdr:row>115</xdr:row>
      <xdr:rowOff>138043</xdr:rowOff>
    </xdr:to>
    <xdr:pic>
      <xdr:nvPicPr>
        <xdr:cNvPr id="21" name="Picture 15">
          <a:extLst>
            <a:ext uri="{FF2B5EF4-FFF2-40B4-BE49-F238E27FC236}">
              <a16:creationId xmlns:a16="http://schemas.microsoft.com/office/drawing/2014/main" id="{2CEF2F7C-5C10-4E30-89BA-0C91EC88B98A}"/>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20177" t="20687" r="22417" b="2290"/>
        <a:stretch/>
      </xdr:blipFill>
      <xdr:spPr>
        <a:xfrm>
          <a:off x="254000" y="15229234"/>
          <a:ext cx="4190213" cy="3165059"/>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1"/>
    </inkml:context>
    <inkml:brush xml:id="br0">
      <inkml:brushProperty name="width" value="0.05" units="cm"/>
      <inkml:brushProperty name="height" value="0.05" units="cm"/>
    </inkml:brush>
  </inkml:definitions>
  <inkml:trace contextRef="#ctx0" brushRef="#br0">0 1 24575,'0'0'0</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6"/>
    </inkml:context>
    <inkml:brush xml:id="br0">
      <inkml:brushProperty name="width" value="0.05" units="cm"/>
      <inkml:brushProperty name="height" value="0.05" units="cm"/>
    </inkml:brush>
  </inkml:definitions>
  <inkml:trace contextRef="#ctx0" brushRef="#br0">0 1 24575,'0'0'0</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7"/>
    </inkml:context>
    <inkml:brush xml:id="br0">
      <inkml:brushProperty name="width" value="0.05" units="cm"/>
      <inkml:brushProperty name="height" value="0.05" units="cm"/>
    </inkml:brush>
  </inkml:definitions>
  <inkml:trace contextRef="#ctx0" brushRef="#br0">0 1 24575,'0'0'0</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8"/>
    </inkml:context>
    <inkml:brush xml:id="br0">
      <inkml:brushProperty name="width" value="0.05" units="cm"/>
      <inkml:brushProperty name="height" value="0.05" units="cm"/>
    </inkml:brush>
  </inkml:definitions>
  <inkml:trace contextRef="#ctx0" brushRef="#br0">0 1 24575,'0'0'0</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9"/>
    </inkml:context>
    <inkml:brush xml:id="br0">
      <inkml:brushProperty name="width" value="0.05" units="cm"/>
      <inkml:brushProperty name="height" value="0.05" units="cm"/>
    </inkml:brush>
  </inkml:definitions>
  <inkml:trace contextRef="#ctx0" brushRef="#br0">0 1 24575,'0'0'0</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0"/>
    </inkml:context>
    <inkml:brush xml:id="br0">
      <inkml:brushProperty name="width" value="0.05" units="cm"/>
      <inkml:brushProperty name="height" value="0.05" units="cm"/>
    </inkml:brush>
  </inkml:definitions>
  <inkml:trace contextRef="#ctx0" brushRef="#br0">0 1 24575,'0'0'0</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1"/>
    </inkml:context>
    <inkml:brush xml:id="br0">
      <inkml:brushProperty name="width" value="0.05" units="cm"/>
      <inkml:brushProperty name="height" value="0.05" units="cm"/>
    </inkml:brush>
  </inkml:definitions>
  <inkml:trace contextRef="#ctx0" brushRef="#br0">0 1 24575,'0'0'0</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2"/>
    </inkml:context>
    <inkml:brush xml:id="br0">
      <inkml:brushProperty name="width" value="0.05" units="cm"/>
      <inkml:brushProperty name="height" value="0.05" units="cm"/>
    </inkml:brush>
  </inkml:definitions>
  <inkml:trace contextRef="#ctx0" brushRef="#br0">0 1 24575,'0'0'0</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3"/>
    </inkml:context>
    <inkml:brush xml:id="br0">
      <inkml:brushProperty name="width" value="0.05" units="cm"/>
      <inkml:brushProperty name="height" value="0.05" units="cm"/>
    </inkml:brush>
  </inkml:definitions>
  <inkml:trace contextRef="#ctx0" brushRef="#br0">0 1 24575,'0'0'0</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4"/>
    </inkml:context>
    <inkml:brush xml:id="br0">
      <inkml:brushProperty name="width" value="0.05" units="cm"/>
      <inkml:brushProperty name="height" value="0.05" units="cm"/>
    </inkml:brush>
  </inkml:definitions>
  <inkml:trace contextRef="#ctx0" brushRef="#br0">0 1 24575,'0'0'0</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5"/>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2"/>
    </inkml:context>
    <inkml:brush xml:id="br0">
      <inkml:brushProperty name="width" value="0.05" units="cm"/>
      <inkml:brushProperty name="height" value="0.05" units="cm"/>
    </inkml:brush>
  </inkml:definitions>
  <inkml:trace contextRef="#ctx0" brushRef="#br0">0 1 24575,'0'0'0</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6"/>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3"/>
    </inkml:context>
    <inkml:brush xml:id="br0">
      <inkml:brushProperty name="width" value="0.05" units="cm"/>
      <inkml:brushProperty name="height" value="0.05" units="cm"/>
    </inkml:brush>
  </inkml:definitions>
  <inkml:trace contextRef="#ctx0" brushRef="#br0">0 1 24575,'0'0'0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39"/>
    </inkml:context>
    <inkml:brush xml:id="br0">
      <inkml:brushProperty name="width" value="0.05" units="cm"/>
      <inkml:brushProperty name="height" value="0.05" units="cm"/>
    </inkml:brush>
  </inkml:definitions>
  <inkml:trace contextRef="#ctx0" brushRef="#br0">0 1 24575,'0'0'0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1"/>
    </inkml:context>
    <inkml:brush xml:id="br0">
      <inkml:brushProperty name="width" value="0.05" units="cm"/>
      <inkml:brushProperty name="height" value="0.05" units="cm"/>
    </inkml:brush>
  </inkml:definitions>
  <inkml:trace contextRef="#ctx0" brushRef="#br0">0 1 24575,'0'0'0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2"/>
    </inkml:context>
    <inkml:brush xml:id="br0">
      <inkml:brushProperty name="width" value="0.05" units="cm"/>
      <inkml:brushProperty name="height" value="0.05" units="cm"/>
    </inkml:brush>
  </inkml:definitions>
  <inkml:trace contextRef="#ctx0" brushRef="#br0">0 1 24575,'0'0'0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3"/>
    </inkml:context>
    <inkml:brush xml:id="br0">
      <inkml:brushProperty name="width" value="0.05" units="cm"/>
      <inkml:brushProperty name="height" value="0.05" units="cm"/>
    </inkml:brush>
  </inkml:definitions>
  <inkml:trace contextRef="#ctx0" brushRef="#br0">0 1 24575,'0'0'0</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4"/>
    </inkml:context>
    <inkml:brush xml:id="br0">
      <inkml:brushProperty name="width" value="0.05" units="cm"/>
      <inkml:brushProperty name="height" value="0.05" units="cm"/>
    </inkml:brush>
  </inkml:definitions>
  <inkml:trace contextRef="#ctx0" brushRef="#br0">0 1 24575,'0'0'0</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5"/>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38100" cap="flat" cmpd="sng" algn="ctr">
          <a:solidFill>
            <a:srgbClr val="FF00FF"/>
          </a:solidFill>
          <a:prstDash val="solid"/>
          <a:round/>
          <a:headEnd type="none" w="sm" len="sm"/>
          <a:tailEnd type="none" w="sm" len="sm"/>
        </a:ln>
        <a:effectLst/>
      </a:spPr>
      <a:bodyPr vert="horz" wrap="square" lIns="91440" tIns="45720" rIns="91440" bIns="45720" numCol="1" rtlCol="0" anchor="t" anchorCtr="0" compatLnSpc="1">
        <a:prstTxWarp prst="textNoShape">
          <a:avLst/>
        </a:prstTxWarp>
      </a:bodyPr>
      <a:lstStyle>
        <a:defPPr marL="0" marR="0" indent="0" algn="l" defTabSz="914400" rtl="0" eaLnBrk="0" fontAlgn="base" latinLnBrk="0" hangingPunct="0">
          <a:lnSpc>
            <a:spcPct val="100000"/>
          </a:lnSpc>
          <a:spcBef>
            <a:spcPct val="0"/>
          </a:spcBef>
          <a:spcAft>
            <a:spcPct val="0"/>
          </a:spcAft>
          <a:buClrTx/>
          <a:buSzTx/>
          <a:buFontTx/>
          <a:buNone/>
          <a:tabLst/>
          <a:defRPr kumimoji="0" sz="1200" b="0" i="0" u="none" strike="noStrike" cap="none" normalizeH="0" baseline="0">
            <a:ln>
              <a:noFill/>
            </a:ln>
            <a:solidFill>
              <a:srgbClr val="FF00FF"/>
            </a:solidFill>
            <a:effectLst/>
            <a:latin typeface="Times New Roman" pitchFamily="18" charset="0"/>
          </a:defRPr>
        </a:defPPr>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ieeesa.webex.com/ieeesa/j.php?MTID=m5684159d01df7689c1e06444a7327b84" TargetMode="External"/><Relationship Id="rId13" Type="http://schemas.openxmlformats.org/officeDocument/2006/relationships/hyperlink" Target="https://ieeesa.webex.com/ieeesa/j.php?MTID=mdbdbe2adba4d30747cdbe88505bafe53" TargetMode="External"/><Relationship Id="rId18" Type="http://schemas.openxmlformats.org/officeDocument/2006/relationships/hyperlink" Target="https://ieeesa.webex.com/ieeesa/j.php?MTID=m01382bc320df45f4d934299569ca8a67" TargetMode="External"/><Relationship Id="rId3" Type="http://schemas.openxmlformats.org/officeDocument/2006/relationships/hyperlink" Target="https://ieeesa.webex.com/ieeesa/j.php?MTID=m22e1c65a51a7d579767c404ae635c65c" TargetMode="External"/><Relationship Id="rId7" Type="http://schemas.openxmlformats.org/officeDocument/2006/relationships/hyperlink" Target="https://ieeesa.webex.com/ieeesa/j.php?MTID=m5684159d01df7689c1e06444a7327b84" TargetMode="External"/><Relationship Id="rId12" Type="http://schemas.openxmlformats.org/officeDocument/2006/relationships/hyperlink" Target="https://ieeesa.webex.com/ieeesa/j.php?MTID=m22e1c65a51a7d579767c404ae635c65c" TargetMode="External"/><Relationship Id="rId17" Type="http://schemas.openxmlformats.org/officeDocument/2006/relationships/hyperlink" Target="https://ieeesa.webex.com/ieeesa/j.php?MTID=m01382bc320df45f4d934299569ca8a67" TargetMode="External"/><Relationship Id="rId2" Type="http://schemas.openxmlformats.org/officeDocument/2006/relationships/hyperlink" Target="https://ieeesa.webex.com/ieeesa/j.php?MTID=m5dff7eac804a555afce33031902f8b9e" TargetMode="External"/><Relationship Id="rId16" Type="http://schemas.openxmlformats.org/officeDocument/2006/relationships/hyperlink" Target="https://ieeesa.webex.com/ieeesa/j.php?MTID=m01382bc320df45f4d934299569ca8a67" TargetMode="External"/><Relationship Id="rId20" Type="http://schemas.openxmlformats.org/officeDocument/2006/relationships/drawing" Target="../drawings/drawing1.xml"/><Relationship Id="rId1" Type="http://schemas.openxmlformats.org/officeDocument/2006/relationships/hyperlink" Target="https://ieeesa.webex.com/ieeesa/j.php?MTID=m5684159d01df7689c1e06444a7327b84" TargetMode="External"/><Relationship Id="rId6" Type="http://schemas.openxmlformats.org/officeDocument/2006/relationships/hyperlink" Target="https://ieeesa.webex.com/ieeesa/j.php?MTID=m01382bc320df45f4d934299569ca8a67" TargetMode="External"/><Relationship Id="rId11" Type="http://schemas.openxmlformats.org/officeDocument/2006/relationships/hyperlink" Target="https://ieeesa.webex.com/ieeesa/j.php?MTID=m22e1c65a51a7d579767c404ae635c65c" TargetMode="External"/><Relationship Id="rId5" Type="http://schemas.openxmlformats.org/officeDocument/2006/relationships/hyperlink" Target="https://ieeesa.webex.com/ieeesa/j.php?MTID=mdbdbe2adba4d30747cdbe88505bafe53" TargetMode="External"/><Relationship Id="rId15" Type="http://schemas.openxmlformats.org/officeDocument/2006/relationships/hyperlink" Target="https://ieeesa.webex.com/ieeesa/j.php?MTID=mdbdbe2adba4d30747cdbe88505bafe53" TargetMode="External"/><Relationship Id="rId10" Type="http://schemas.openxmlformats.org/officeDocument/2006/relationships/hyperlink" Target="https://ieeesa.webex.com/ieeesa/j.php?MTID=m22e1c65a51a7d579767c404ae635c65c" TargetMode="External"/><Relationship Id="rId19" Type="http://schemas.openxmlformats.org/officeDocument/2006/relationships/printerSettings" Target="../printerSettings/printerSettings3.bin"/><Relationship Id="rId4" Type="http://schemas.openxmlformats.org/officeDocument/2006/relationships/hyperlink" Target="https://ieeesa.webex.com/ieeesa/j.php?MTID=m22e1c65a51a7d579767c404ae635c65c" TargetMode="External"/><Relationship Id="rId9" Type="http://schemas.openxmlformats.org/officeDocument/2006/relationships/hyperlink" Target="https://ieeesa.webex.com/ieeesa/j.php?MTID=m5684159d01df7689c1e06444a7327b84" TargetMode="External"/><Relationship Id="rId14" Type="http://schemas.openxmlformats.org/officeDocument/2006/relationships/hyperlink" Target="https://ieeesa.webex.com/ieeesa/j.php?MTID=mdbdbe2adba4d30747cdbe88505bafe53"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grouper.ieee.org/groups/802/15/pub/Meeting_Plan.html" TargetMode="External"/><Relationship Id="rId1" Type="http://schemas.openxmlformats.org/officeDocument/2006/relationships/hyperlink" Target="https://grouper.ieee.org/groups/802/15/pub/Meeting_Plan.html"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hyperlink" Target="https://ieeesa.webex.com/ieeesa/j.php?MTID=mdbdbe2adba4d30747cdbe88505bafe53"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ieeesa.webex.com/ieeesa/j.php?MTID=mdbdbe2adba4d30747cdbe88505bafe53"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ieeesa.webex.com/ieeesa/j.php?MTID=mdbdbe2adba4d30747cdbe88505bafe5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0"/>
  <sheetViews>
    <sheetView zoomScale="80" zoomScaleNormal="80" workbookViewId="0">
      <selection activeCell="C4" sqref="C4"/>
    </sheetView>
  </sheetViews>
  <sheetFormatPr defaultColWidth="9.36328125" defaultRowHeight="12.5"/>
  <cols>
    <col min="1" max="1" width="3.453125" style="2" customWidth="1"/>
    <col min="2" max="2" width="23.453125" style="2" customWidth="1"/>
    <col min="3" max="3" width="27" style="2" bestFit="1" customWidth="1"/>
    <col min="4" max="4" width="9.36328125" style="2"/>
    <col min="5" max="5" width="23.36328125" style="2" customWidth="1"/>
    <col min="6" max="16384" width="9.36328125" style="2"/>
  </cols>
  <sheetData>
    <row r="2" spans="2:5" ht="22.5">
      <c r="B2" s="1" t="s">
        <v>0</v>
      </c>
    </row>
    <row r="3" spans="2:5" ht="20.5">
      <c r="B3" s="3" t="s">
        <v>1</v>
      </c>
      <c r="C3" s="4" t="s">
        <v>216</v>
      </c>
      <c r="E3" s="5"/>
    </row>
    <row r="4" spans="2:5" ht="20.5">
      <c r="B4" s="3" t="s">
        <v>2</v>
      </c>
      <c r="C4" s="6">
        <v>44943</v>
      </c>
    </row>
    <row r="5" spans="2:5" ht="20.5">
      <c r="B5" s="3" t="s">
        <v>45</v>
      </c>
    </row>
    <row r="6" spans="2:5" ht="20.5">
      <c r="B6" s="7" t="s">
        <v>3</v>
      </c>
    </row>
    <row r="7" spans="2:5" ht="20.5">
      <c r="B7" s="7" t="s">
        <v>46</v>
      </c>
    </row>
    <row r="8" spans="2:5" ht="20.5">
      <c r="B8" s="8" t="s">
        <v>173</v>
      </c>
    </row>
    <row r="9" spans="2:5" ht="15.5">
      <c r="B9" s="9"/>
    </row>
    <row r="10" spans="2:5" ht="20.5">
      <c r="B10" s="3" t="s">
        <v>4</v>
      </c>
      <c r="C10" s="4" t="s">
        <v>217</v>
      </c>
    </row>
    <row r="12" spans="2:5" ht="20.5">
      <c r="B12" s="3" t="s">
        <v>5</v>
      </c>
      <c r="C12" s="4" t="s">
        <v>59</v>
      </c>
    </row>
    <row r="14" spans="2:5" ht="20.5">
      <c r="B14" s="3" t="s">
        <v>6</v>
      </c>
      <c r="C14" s="7" t="s">
        <v>7</v>
      </c>
    </row>
    <row r="15" spans="2:5" ht="20.5">
      <c r="C15" s="10" t="s">
        <v>8</v>
      </c>
    </row>
    <row r="16" spans="2:5" ht="20.5">
      <c r="C16" s="10" t="s">
        <v>9</v>
      </c>
    </row>
    <row r="17" spans="2:3" ht="20.5">
      <c r="C17" s="10" t="s">
        <v>10</v>
      </c>
    </row>
    <row r="19" spans="2:3" ht="20.5">
      <c r="B19" s="3" t="s">
        <v>11</v>
      </c>
      <c r="C19" s="7" t="s">
        <v>12</v>
      </c>
    </row>
    <row r="20" spans="2:3" ht="20.5">
      <c r="C20" s="10" t="s">
        <v>13</v>
      </c>
    </row>
  </sheetData>
  <phoneticPr fontId="25"/>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54E75-C909-4449-943C-1AEAE2E67F57}">
  <dimension ref="A1"/>
  <sheetViews>
    <sheetView topLeftCell="A19" workbookViewId="0">
      <selection activeCell="N12" sqref="N12"/>
    </sheetView>
  </sheetViews>
  <sheetFormatPr defaultColWidth="8.81640625" defaultRowHeight="12.5"/>
  <sheetData/>
  <phoneticPr fontId="25"/>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3"/>
  <sheetViews>
    <sheetView tabSelected="1" zoomScale="68" zoomScaleNormal="68" workbookViewId="0">
      <selection activeCell="B1" sqref="B1"/>
    </sheetView>
  </sheetViews>
  <sheetFormatPr defaultColWidth="9.36328125" defaultRowHeight="12.5"/>
  <cols>
    <col min="1" max="1" width="9.36328125" style="17" customWidth="1"/>
    <col min="2" max="2" width="93.81640625" style="2" customWidth="1"/>
    <col min="3" max="3" width="15.36328125" style="2" bestFit="1" customWidth="1"/>
    <col min="4" max="4" width="12.6328125" style="2" customWidth="1"/>
    <col min="5" max="16384" width="9.36328125" style="2"/>
  </cols>
  <sheetData>
    <row r="1" spans="1:3" ht="15">
      <c r="B1" s="51" t="s">
        <v>14</v>
      </c>
      <c r="C1" s="52" t="s">
        <v>218</v>
      </c>
    </row>
    <row r="2" spans="1:3" ht="15">
      <c r="B2" s="51" t="s">
        <v>15</v>
      </c>
      <c r="C2" s="52" t="s">
        <v>326</v>
      </c>
    </row>
    <row r="3" spans="1:3" ht="15">
      <c r="B3" s="51" t="s">
        <v>16</v>
      </c>
      <c r="C3" s="52" t="s">
        <v>318</v>
      </c>
    </row>
    <row r="4" spans="1:3" ht="40">
      <c r="A4" s="24"/>
      <c r="B4" s="107" t="s">
        <v>219</v>
      </c>
    </row>
    <row r="5" spans="1:3" ht="15.5">
      <c r="A5" s="24"/>
      <c r="B5" s="93"/>
    </row>
    <row r="6" spans="1:3" ht="15.5">
      <c r="A6" s="24"/>
      <c r="B6" s="94"/>
    </row>
    <row r="7" spans="1:3" s="30" customFormat="1" ht="31" customHeight="1">
      <c r="A7" s="485"/>
      <c r="B7" s="38" t="s">
        <v>17</v>
      </c>
    </row>
    <row r="8" spans="1:3" s="30" customFormat="1" ht="76" customHeight="1">
      <c r="A8" s="485"/>
      <c r="B8" s="486" t="s">
        <v>55</v>
      </c>
    </row>
    <row r="9" spans="1:3" s="26" customFormat="1" ht="15.5">
      <c r="A9" s="24"/>
      <c r="B9" s="19"/>
    </row>
    <row r="10" spans="1:3" s="127" customFormat="1" ht="20">
      <c r="A10" s="487">
        <v>1</v>
      </c>
      <c r="B10" s="487" t="s">
        <v>47</v>
      </c>
    </row>
    <row r="11" spans="1:3" s="127" customFormat="1" ht="20">
      <c r="A11" s="130"/>
      <c r="B11" s="488" t="s">
        <v>175</v>
      </c>
    </row>
    <row r="12" spans="1:3" s="127" customFormat="1" ht="20">
      <c r="A12" s="130"/>
      <c r="B12" s="488" t="s">
        <v>174</v>
      </c>
    </row>
    <row r="13" spans="1:3" s="127" customFormat="1" ht="20">
      <c r="A13" s="130"/>
      <c r="B13" s="488" t="s">
        <v>176</v>
      </c>
    </row>
    <row r="14" spans="1:3" s="127" customFormat="1" ht="20">
      <c r="A14" s="130"/>
      <c r="B14" s="489" t="s">
        <v>177</v>
      </c>
    </row>
    <row r="15" spans="1:3" s="127" customFormat="1" ht="20">
      <c r="A15" s="130"/>
      <c r="B15" s="488" t="s">
        <v>60</v>
      </c>
    </row>
    <row r="16" spans="1:3" s="127" customFormat="1" ht="20">
      <c r="A16" s="130"/>
      <c r="B16" s="488" t="s">
        <v>49</v>
      </c>
    </row>
    <row r="17" spans="1:3" s="127" customFormat="1" ht="20">
      <c r="A17" s="487">
        <v>2</v>
      </c>
      <c r="B17" s="487" t="s">
        <v>18</v>
      </c>
    </row>
    <row r="18" spans="1:3" s="127" customFormat="1" ht="20">
      <c r="A18" s="487"/>
      <c r="B18" s="490" t="s">
        <v>178</v>
      </c>
    </row>
    <row r="19" spans="1:3" ht="15.5">
      <c r="A19" s="19"/>
    </row>
    <row r="20" spans="1:3" ht="15.5">
      <c r="B20" s="25"/>
    </row>
    <row r="21" spans="1:3" ht="15.5">
      <c r="B21" s="25"/>
    </row>
    <row r="22" spans="1:3" s="127" customFormat="1" ht="20.5">
      <c r="A22" s="130"/>
      <c r="B22" s="491" t="s">
        <v>19</v>
      </c>
      <c r="C22" s="492"/>
    </row>
    <row r="23" spans="1:3" s="127" customFormat="1" ht="20">
      <c r="A23" s="130"/>
    </row>
    <row r="24" spans="1:3" s="127" customFormat="1" ht="20">
      <c r="A24" s="130"/>
      <c r="B24" s="493" t="s">
        <v>20</v>
      </c>
    </row>
    <row r="25" spans="1:3" s="127" customFormat="1" ht="20">
      <c r="A25" s="130"/>
      <c r="B25" s="493" t="s">
        <v>21</v>
      </c>
    </row>
    <row r="26" spans="1:3" s="127" customFormat="1" ht="20">
      <c r="A26" s="130"/>
      <c r="B26" s="493" t="s">
        <v>22</v>
      </c>
    </row>
    <row r="27" spans="1:3" s="127" customFormat="1" ht="20">
      <c r="A27" s="130"/>
      <c r="B27" s="493" t="s">
        <v>23</v>
      </c>
    </row>
    <row r="28" spans="1:3" s="127" customFormat="1" ht="20">
      <c r="A28" s="130"/>
      <c r="B28" s="493" t="s">
        <v>24</v>
      </c>
    </row>
    <row r="29" spans="1:3" s="127" customFormat="1" ht="20">
      <c r="A29" s="130"/>
      <c r="B29" s="494"/>
    </row>
    <row r="30" spans="1:3" s="127" customFormat="1" ht="20">
      <c r="A30" s="130"/>
      <c r="B30" s="487" t="s">
        <v>25</v>
      </c>
    </row>
    <row r="31" spans="1:3" s="127" customFormat="1" ht="20">
      <c r="A31" s="130"/>
    </row>
    <row r="33" spans="2:2">
      <c r="B33" s="28"/>
    </row>
    <row r="34" spans="2:2">
      <c r="B34" s="28"/>
    </row>
    <row r="35" spans="2:2" ht="15.5">
      <c r="B35" s="29"/>
    </row>
    <row r="36" spans="2:2" ht="15.5">
      <c r="B36" s="29"/>
    </row>
    <row r="37" spans="2:2" ht="15.5">
      <c r="B37" s="29"/>
    </row>
    <row r="38" spans="2:2" ht="15.5">
      <c r="B38" s="29"/>
    </row>
    <row r="39" spans="2:2" ht="15.5">
      <c r="B39" s="29"/>
    </row>
    <row r="40" spans="2:2" ht="15.5">
      <c r="B40" s="29"/>
    </row>
    <row r="41" spans="2:2" ht="15.5">
      <c r="B41" s="26"/>
    </row>
    <row r="42" spans="2:2" ht="15.5">
      <c r="B42" s="26"/>
    </row>
    <row r="43" spans="2:2" ht="15.5">
      <c r="B43" s="26"/>
    </row>
    <row r="44" spans="2:2" ht="15.5">
      <c r="B44" s="26"/>
    </row>
    <row r="45" spans="2:2" ht="15.5">
      <c r="B45" s="26"/>
    </row>
    <row r="46" spans="2:2" ht="15.5">
      <c r="B46" s="26"/>
    </row>
    <row r="50" spans="2:2">
      <c r="B50" s="27"/>
    </row>
    <row r="51" spans="2:2">
      <c r="B51" s="27"/>
    </row>
    <row r="52" spans="2:2">
      <c r="B52" s="27"/>
    </row>
    <row r="53" spans="2:2">
      <c r="B53" s="27"/>
    </row>
  </sheetData>
  <phoneticPr fontId="25"/>
  <hyperlinks>
    <hyperlink ref="B24"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G68"/>
  <sheetViews>
    <sheetView zoomScale="41" zoomScaleNormal="41" workbookViewId="0">
      <selection activeCell="AG21" sqref="AG21"/>
    </sheetView>
  </sheetViews>
  <sheetFormatPr defaultColWidth="11.6328125" defaultRowHeight="15.5"/>
  <cols>
    <col min="1" max="1" width="9.6328125" style="95" customWidth="1"/>
    <col min="2" max="2" width="10.453125" style="95" customWidth="1"/>
    <col min="3" max="3" width="14.36328125" style="95" customWidth="1"/>
    <col min="4" max="4" width="10.81640625" style="95" customWidth="1"/>
    <col min="5" max="5" width="13.36328125" style="95" customWidth="1"/>
    <col min="6" max="6" width="10.6328125" style="95" customWidth="1"/>
    <col min="7" max="7" width="9.81640625" style="95" customWidth="1"/>
    <col min="8" max="9" width="10.81640625" style="95" customWidth="1"/>
    <col min="10" max="12" width="10.453125" style="95" customWidth="1"/>
    <col min="13" max="13" width="12" style="95" customWidth="1"/>
    <col min="14" max="14" width="10.453125" style="95" customWidth="1"/>
    <col min="15" max="15" width="11" style="95" customWidth="1"/>
    <col min="16" max="16" width="9.6328125" style="95" customWidth="1"/>
    <col min="17" max="17" width="9.453125" style="95" customWidth="1"/>
    <col min="18" max="18" width="10.453125" style="95" customWidth="1"/>
    <col min="19" max="19" width="12" style="95" customWidth="1"/>
    <col min="20" max="20" width="9.453125" style="95" customWidth="1"/>
    <col min="21" max="16384" width="11.6328125" style="95"/>
  </cols>
  <sheetData>
    <row r="1" spans="1:33" s="145" customFormat="1" ht="1.75" customHeight="1" thickBot="1">
      <c r="E1" s="259"/>
      <c r="F1" s="259"/>
      <c r="G1" s="259"/>
      <c r="H1" s="259"/>
      <c r="I1" s="259"/>
      <c r="J1" s="259"/>
      <c r="K1" s="259"/>
      <c r="L1" s="259"/>
      <c r="M1" s="259"/>
      <c r="N1" s="259"/>
      <c r="O1" s="259"/>
      <c r="P1" s="259"/>
      <c r="Q1" s="259"/>
      <c r="R1" s="259"/>
      <c r="S1" s="259"/>
      <c r="T1" s="259"/>
      <c r="U1" s="259"/>
      <c r="V1" s="259"/>
      <c r="W1" s="259"/>
      <c r="X1" s="259"/>
      <c r="Y1" s="259"/>
      <c r="Z1" s="259"/>
      <c r="AA1" s="259"/>
      <c r="AB1" s="259"/>
      <c r="AC1" s="259"/>
    </row>
    <row r="2" spans="1:33" s="145" customFormat="1" ht="19.649999999999999" customHeight="1">
      <c r="A2" s="363" t="s">
        <v>212</v>
      </c>
      <c r="B2" s="363" t="s">
        <v>209</v>
      </c>
      <c r="C2" s="363" t="s">
        <v>70</v>
      </c>
      <c r="D2" s="366" t="s">
        <v>71</v>
      </c>
      <c r="E2" s="369" t="s">
        <v>313</v>
      </c>
      <c r="F2" s="146" t="s">
        <v>220</v>
      </c>
      <c r="G2" s="146"/>
      <c r="H2" s="147"/>
      <c r="I2" s="147"/>
      <c r="J2" s="147"/>
      <c r="K2" s="147"/>
      <c r="L2" s="147"/>
      <c r="M2" s="147"/>
      <c r="N2" s="147"/>
      <c r="O2" s="147"/>
      <c r="P2" s="147"/>
      <c r="Q2" s="147"/>
      <c r="R2" s="147"/>
      <c r="S2" s="147"/>
      <c r="T2" s="147"/>
      <c r="U2" s="147"/>
      <c r="V2" s="147"/>
      <c r="W2" s="147"/>
      <c r="X2" s="147"/>
      <c r="Y2" s="148"/>
      <c r="Z2" s="148"/>
      <c r="AA2" s="147"/>
      <c r="AB2" s="148"/>
      <c r="AC2" s="149"/>
    </row>
    <row r="3" spans="1:33" s="145" customFormat="1" ht="19.25" customHeight="1">
      <c r="A3" s="364"/>
      <c r="B3" s="364"/>
      <c r="C3" s="364"/>
      <c r="D3" s="367"/>
      <c r="E3" s="370"/>
      <c r="F3" s="150" t="s">
        <v>221</v>
      </c>
      <c r="G3" s="150"/>
      <c r="H3" s="151"/>
      <c r="I3" s="151"/>
      <c r="J3" s="151"/>
      <c r="K3" s="151"/>
      <c r="L3" s="151"/>
      <c r="M3" s="151"/>
      <c r="N3" s="151"/>
      <c r="O3" s="151"/>
      <c r="P3" s="151"/>
      <c r="Q3" s="151"/>
      <c r="R3" s="151"/>
      <c r="S3" s="151"/>
      <c r="T3" s="151"/>
      <c r="U3" s="151"/>
      <c r="V3" s="151"/>
      <c r="W3" s="151"/>
      <c r="X3" s="151"/>
      <c r="Y3" s="151"/>
      <c r="Z3" s="151"/>
      <c r="AA3" s="151"/>
      <c r="AB3" s="151"/>
      <c r="AC3" s="152"/>
      <c r="AD3" s="246"/>
      <c r="AE3" s="246"/>
      <c r="AF3"/>
      <c r="AG3"/>
    </row>
    <row r="4" spans="1:33" s="145" customFormat="1" ht="19.649999999999999" customHeight="1">
      <c r="A4" s="364"/>
      <c r="B4" s="364"/>
      <c r="C4" s="364"/>
      <c r="D4" s="367"/>
      <c r="E4" s="370"/>
      <c r="F4" s="153" t="s">
        <v>222</v>
      </c>
      <c r="G4" s="153"/>
      <c r="H4" s="154"/>
      <c r="I4" s="154"/>
      <c r="J4" s="154"/>
      <c r="K4" s="154"/>
      <c r="L4" s="154"/>
      <c r="M4" s="154"/>
      <c r="N4" s="154"/>
      <c r="O4" s="154"/>
      <c r="P4" s="154"/>
      <c r="Q4" s="154"/>
      <c r="R4" s="154"/>
      <c r="S4" s="154"/>
      <c r="T4" s="154"/>
      <c r="U4" s="154"/>
      <c r="V4" s="154"/>
      <c r="W4" s="154"/>
      <c r="X4" s="154"/>
      <c r="Y4" s="154"/>
      <c r="Z4" s="154"/>
      <c r="AA4" s="155"/>
      <c r="AB4" s="154"/>
      <c r="AC4" s="156"/>
      <c r="AD4" s="247"/>
      <c r="AE4" s="247"/>
      <c r="AF4"/>
      <c r="AG4"/>
    </row>
    <row r="5" spans="1:33" s="145" customFormat="1" ht="19.649999999999999" customHeight="1" thickBot="1">
      <c r="A5" s="364"/>
      <c r="B5" s="364"/>
      <c r="C5" s="364"/>
      <c r="D5" s="367"/>
      <c r="E5" s="370"/>
      <c r="F5" s="157" t="s">
        <v>223</v>
      </c>
      <c r="G5" s="157"/>
      <c r="H5" s="157"/>
      <c r="I5" s="157"/>
      <c r="J5" s="157"/>
      <c r="K5" s="157"/>
      <c r="L5" s="157"/>
      <c r="M5" s="157"/>
      <c r="N5" s="157"/>
      <c r="O5" s="157"/>
      <c r="P5" s="157"/>
      <c r="Q5" s="157"/>
      <c r="R5" s="157"/>
      <c r="S5" s="157"/>
      <c r="T5" s="157"/>
      <c r="U5" s="157"/>
      <c r="V5" s="157"/>
      <c r="W5" s="157"/>
      <c r="X5" s="157" t="s">
        <v>224</v>
      </c>
      <c r="Y5" s="157"/>
      <c r="Z5" s="158"/>
      <c r="AA5" s="157" t="s">
        <v>224</v>
      </c>
      <c r="AB5" s="157"/>
      <c r="AC5" s="159"/>
    </row>
    <row r="6" spans="1:33" s="248" customFormat="1" ht="12.9" customHeight="1">
      <c r="A6" s="364"/>
      <c r="B6" s="364"/>
      <c r="C6" s="364"/>
      <c r="D6" s="367"/>
      <c r="E6" s="306" t="s">
        <v>72</v>
      </c>
      <c r="F6" s="437" t="s">
        <v>73</v>
      </c>
      <c r="G6" s="438"/>
      <c r="H6" s="446" t="s">
        <v>74</v>
      </c>
      <c r="I6" s="447"/>
      <c r="J6" s="447"/>
      <c r="K6" s="448"/>
      <c r="L6" s="446" t="s">
        <v>75</v>
      </c>
      <c r="M6" s="447"/>
      <c r="N6" s="447"/>
      <c r="O6" s="448"/>
      <c r="P6" s="446" t="s">
        <v>76</v>
      </c>
      <c r="Q6" s="447"/>
      <c r="R6" s="447"/>
      <c r="S6" s="448"/>
      <c r="T6" s="446" t="s">
        <v>77</v>
      </c>
      <c r="U6" s="447"/>
      <c r="V6" s="447"/>
      <c r="W6" s="448"/>
      <c r="X6" s="446" t="s">
        <v>78</v>
      </c>
      <c r="Y6" s="447"/>
      <c r="Z6" s="448"/>
      <c r="AA6" s="446" t="s">
        <v>79</v>
      </c>
      <c r="AB6" s="447"/>
      <c r="AC6" s="448"/>
    </row>
    <row r="7" spans="1:33" s="248" customFormat="1" ht="12.65" customHeight="1" thickBot="1">
      <c r="A7" s="365"/>
      <c r="B7" s="365"/>
      <c r="C7" s="365"/>
      <c r="D7" s="368"/>
      <c r="E7" s="160" t="s">
        <v>225</v>
      </c>
      <c r="F7" s="439">
        <f>DATE(2023,1,15)</f>
        <v>44941</v>
      </c>
      <c r="G7" s="440"/>
      <c r="H7" s="371">
        <f>F7+1</f>
        <v>44942</v>
      </c>
      <c r="I7" s="371"/>
      <c r="J7" s="371"/>
      <c r="K7" s="372"/>
      <c r="L7" s="373">
        <f>H7+1</f>
        <v>44943</v>
      </c>
      <c r="M7" s="371"/>
      <c r="N7" s="371"/>
      <c r="O7" s="372"/>
      <c r="P7" s="373">
        <f>L7+1</f>
        <v>44944</v>
      </c>
      <c r="Q7" s="371"/>
      <c r="R7" s="371"/>
      <c r="S7" s="372"/>
      <c r="T7" s="373">
        <f>P7+1</f>
        <v>44945</v>
      </c>
      <c r="U7" s="371"/>
      <c r="V7" s="371"/>
      <c r="W7" s="372"/>
      <c r="X7" s="373">
        <f>T7+1</f>
        <v>44946</v>
      </c>
      <c r="Y7" s="371"/>
      <c r="Z7" s="372"/>
      <c r="AA7" s="373">
        <f>X7+1</f>
        <v>44947</v>
      </c>
      <c r="AB7" s="371"/>
      <c r="AC7" s="372"/>
    </row>
    <row r="8" spans="1:33" s="145" customFormat="1" ht="38.25" customHeight="1" thickBot="1">
      <c r="A8" s="374"/>
      <c r="B8" s="375"/>
      <c r="C8" s="375"/>
      <c r="D8" s="376"/>
      <c r="E8" s="161"/>
      <c r="F8" s="377" t="s">
        <v>80</v>
      </c>
      <c r="G8" s="378"/>
      <c r="H8" s="307" t="s">
        <v>80</v>
      </c>
      <c r="I8" s="307" t="s">
        <v>81</v>
      </c>
      <c r="J8" s="307" t="s">
        <v>82</v>
      </c>
      <c r="K8" s="307" t="s">
        <v>83</v>
      </c>
      <c r="L8" s="307" t="s">
        <v>80</v>
      </c>
      <c r="M8" s="307" t="s">
        <v>81</v>
      </c>
      <c r="N8" s="307" t="s">
        <v>82</v>
      </c>
      <c r="O8" s="307" t="s">
        <v>83</v>
      </c>
      <c r="P8" s="307" t="s">
        <v>80</v>
      </c>
      <c r="Q8" s="307" t="s">
        <v>81</v>
      </c>
      <c r="R8" s="307" t="s">
        <v>82</v>
      </c>
      <c r="S8" s="307" t="s">
        <v>83</v>
      </c>
      <c r="T8" s="307" t="s">
        <v>80</v>
      </c>
      <c r="U8" s="307" t="s">
        <v>81</v>
      </c>
      <c r="V8" s="307" t="s">
        <v>82</v>
      </c>
      <c r="W8" s="307" t="s">
        <v>83</v>
      </c>
      <c r="X8" s="162"/>
      <c r="Y8" s="163"/>
      <c r="Z8" s="164"/>
      <c r="AA8" s="162"/>
      <c r="AB8" s="163"/>
      <c r="AC8" s="164"/>
    </row>
    <row r="9" spans="1:33" s="248" customFormat="1" ht="15" customHeight="1" thickBot="1">
      <c r="A9" s="165">
        <v>0.29166666666666669</v>
      </c>
      <c r="B9" s="167">
        <f>A9-3/24</f>
        <v>0.16666666666666669</v>
      </c>
      <c r="C9" s="166">
        <f>A9+5/24</f>
        <v>0.5</v>
      </c>
      <c r="D9" s="168">
        <f>A9+14/24</f>
        <v>0.875</v>
      </c>
      <c r="E9" s="308" t="s">
        <v>84</v>
      </c>
      <c r="F9" s="163"/>
      <c r="G9" s="164"/>
      <c r="H9" s="347" t="s">
        <v>85</v>
      </c>
      <c r="I9" s="347"/>
      <c r="J9" s="347"/>
      <c r="K9" s="348"/>
      <c r="L9" s="379" t="s">
        <v>85</v>
      </c>
      <c r="M9" s="347"/>
      <c r="N9" s="347"/>
      <c r="O9" s="348"/>
      <c r="P9" s="381" t="s">
        <v>85</v>
      </c>
      <c r="Q9" s="382"/>
      <c r="R9" s="382"/>
      <c r="S9" s="383"/>
      <c r="T9" s="379" t="s">
        <v>85</v>
      </c>
      <c r="U9" s="347"/>
      <c r="V9" s="347"/>
      <c r="W9" s="348"/>
      <c r="X9" s="162"/>
      <c r="Y9" s="163"/>
      <c r="Z9" s="164"/>
      <c r="AA9" s="162"/>
      <c r="AB9" s="163"/>
      <c r="AC9" s="164"/>
      <c r="AE9"/>
    </row>
    <row r="10" spans="1:33" s="248" customFormat="1" ht="15" customHeight="1" thickBot="1">
      <c r="A10" s="169">
        <f>A9+0.5/24</f>
        <v>0.3125</v>
      </c>
      <c r="B10" s="171">
        <f t="shared" ref="B10:B40" si="0">A10-3/24</f>
        <v>0.1875</v>
      </c>
      <c r="C10" s="170">
        <f t="shared" ref="C10:C40" si="1">A10+5/24</f>
        <v>0.52083333333333337</v>
      </c>
      <c r="D10" s="172">
        <f t="shared" ref="D10:D40" si="2">A10+14/24</f>
        <v>0.89583333333333337</v>
      </c>
      <c r="E10" s="309" t="s">
        <v>86</v>
      </c>
      <c r="F10" s="163"/>
      <c r="G10" s="164"/>
      <c r="H10" s="349"/>
      <c r="I10" s="349"/>
      <c r="J10" s="349"/>
      <c r="K10" s="350"/>
      <c r="L10" s="380"/>
      <c r="M10" s="349"/>
      <c r="N10" s="349"/>
      <c r="O10" s="350"/>
      <c r="P10" s="384" t="s">
        <v>87</v>
      </c>
      <c r="Q10" s="385"/>
      <c r="R10" s="385"/>
      <c r="S10" s="386"/>
      <c r="T10" s="380"/>
      <c r="U10" s="349"/>
      <c r="V10" s="349"/>
      <c r="W10" s="350"/>
      <c r="X10" s="162"/>
      <c r="Y10" s="163"/>
      <c r="Z10" s="164"/>
      <c r="AA10" s="162"/>
      <c r="AB10" s="163"/>
      <c r="AC10" s="164"/>
      <c r="AE10"/>
    </row>
    <row r="11" spans="1:33" s="248" customFormat="1" ht="15" customHeight="1" thickBot="1">
      <c r="A11" s="169">
        <f t="shared" ref="A11:A40" si="3">A10+0.5/24</f>
        <v>0.33333333333333331</v>
      </c>
      <c r="B11" s="171">
        <f t="shared" si="0"/>
        <v>0.20833333333333331</v>
      </c>
      <c r="C11" s="170">
        <f t="shared" si="1"/>
        <v>0.54166666666666663</v>
      </c>
      <c r="D11" s="172">
        <f t="shared" si="2"/>
        <v>0.91666666666666674</v>
      </c>
      <c r="E11" s="173" t="s">
        <v>88</v>
      </c>
      <c r="F11" s="163"/>
      <c r="G11" s="164"/>
      <c r="H11" s="452" t="s">
        <v>226</v>
      </c>
      <c r="I11" s="453"/>
      <c r="J11" s="453"/>
      <c r="K11" s="454"/>
      <c r="L11" s="390" t="s">
        <v>89</v>
      </c>
      <c r="M11" s="393" t="s">
        <v>94</v>
      </c>
      <c r="N11" s="396" t="s">
        <v>108</v>
      </c>
      <c r="O11" s="357" t="s">
        <v>227</v>
      </c>
      <c r="P11" s="387"/>
      <c r="Q11" s="388"/>
      <c r="R11" s="388"/>
      <c r="S11" s="389"/>
      <c r="T11" s="390" t="s">
        <v>89</v>
      </c>
      <c r="U11" s="443" t="s">
        <v>91</v>
      </c>
      <c r="V11" s="396" t="s">
        <v>108</v>
      </c>
      <c r="W11" s="357" t="s">
        <v>227</v>
      </c>
      <c r="X11" s="162"/>
      <c r="Y11" s="163"/>
      <c r="Z11" s="164"/>
      <c r="AA11" s="162"/>
      <c r="AB11" s="163"/>
      <c r="AC11" s="164"/>
      <c r="AE11"/>
    </row>
    <row r="12" spans="1:33" s="248" customFormat="1" ht="15" customHeight="1" thickBot="1">
      <c r="A12" s="169">
        <f t="shared" si="3"/>
        <v>0.35416666666666663</v>
      </c>
      <c r="B12" s="171">
        <f t="shared" si="0"/>
        <v>0.22916666666666663</v>
      </c>
      <c r="C12" s="170">
        <f t="shared" si="1"/>
        <v>0.5625</v>
      </c>
      <c r="D12" s="172">
        <f t="shared" si="2"/>
        <v>0.9375</v>
      </c>
      <c r="E12" s="173" t="s">
        <v>93</v>
      </c>
      <c r="F12" s="163"/>
      <c r="G12" s="164"/>
      <c r="H12" s="455"/>
      <c r="I12" s="456"/>
      <c r="J12" s="456"/>
      <c r="K12" s="457"/>
      <c r="L12" s="391"/>
      <c r="M12" s="394"/>
      <c r="N12" s="397"/>
      <c r="O12" s="358"/>
      <c r="P12" s="258"/>
      <c r="Q12" s="258"/>
      <c r="R12" s="258"/>
      <c r="S12" s="258"/>
      <c r="T12" s="391"/>
      <c r="U12" s="444"/>
      <c r="V12" s="397"/>
      <c r="W12" s="358"/>
      <c r="X12" s="162"/>
      <c r="Y12" s="163"/>
      <c r="Z12" s="164"/>
      <c r="AA12" s="162"/>
      <c r="AB12" s="163"/>
      <c r="AC12" s="164"/>
      <c r="AE12"/>
    </row>
    <row r="13" spans="1:33" s="248" customFormat="1" ht="15" customHeight="1">
      <c r="A13" s="169">
        <f t="shared" si="3"/>
        <v>0.37499999999999994</v>
      </c>
      <c r="B13" s="171">
        <f t="shared" si="0"/>
        <v>0.24999999999999994</v>
      </c>
      <c r="C13" s="170">
        <f t="shared" si="1"/>
        <v>0.58333333333333326</v>
      </c>
      <c r="D13" s="172">
        <f t="shared" si="2"/>
        <v>0.95833333333333326</v>
      </c>
      <c r="E13" s="173" t="s">
        <v>95</v>
      </c>
      <c r="F13" s="163"/>
      <c r="G13" s="164"/>
      <c r="H13" s="431" t="s">
        <v>228</v>
      </c>
      <c r="I13" s="432"/>
      <c r="J13" s="432"/>
      <c r="K13" s="433"/>
      <c r="L13" s="391"/>
      <c r="M13" s="394"/>
      <c r="N13" s="397"/>
      <c r="O13" s="358"/>
      <c r="P13" s="390" t="s">
        <v>89</v>
      </c>
      <c r="Q13" s="458" t="s">
        <v>90</v>
      </c>
      <c r="R13" s="396" t="s">
        <v>229</v>
      </c>
      <c r="S13" s="357" t="s">
        <v>227</v>
      </c>
      <c r="T13" s="391"/>
      <c r="U13" s="444"/>
      <c r="V13" s="397"/>
      <c r="W13" s="358"/>
      <c r="X13" s="162"/>
      <c r="Y13" s="163"/>
      <c r="Z13" s="164"/>
      <c r="AA13" s="162"/>
      <c r="AB13" s="163"/>
      <c r="AC13" s="164"/>
    </row>
    <row r="14" spans="1:33" s="248" customFormat="1" ht="15" customHeight="1" thickBot="1">
      <c r="A14" s="169">
        <f t="shared" si="3"/>
        <v>0.39583333333333326</v>
      </c>
      <c r="B14" s="171">
        <f t="shared" si="0"/>
        <v>0.27083333333333326</v>
      </c>
      <c r="C14" s="170">
        <f t="shared" si="1"/>
        <v>0.60416666666666663</v>
      </c>
      <c r="D14" s="172">
        <f t="shared" si="2"/>
        <v>0.97916666666666663</v>
      </c>
      <c r="E14" s="173" t="s">
        <v>96</v>
      </c>
      <c r="F14" s="163"/>
      <c r="G14" s="164"/>
      <c r="H14" s="434"/>
      <c r="I14" s="435"/>
      <c r="J14" s="435"/>
      <c r="K14" s="436"/>
      <c r="L14" s="392"/>
      <c r="M14" s="395"/>
      <c r="N14" s="398"/>
      <c r="O14" s="359"/>
      <c r="P14" s="392"/>
      <c r="Q14" s="459"/>
      <c r="R14" s="398"/>
      <c r="S14" s="359"/>
      <c r="T14" s="392"/>
      <c r="U14" s="445"/>
      <c r="V14" s="398"/>
      <c r="W14" s="359"/>
      <c r="X14" s="162"/>
      <c r="Y14" s="163"/>
      <c r="Z14" s="164"/>
      <c r="AA14" s="162"/>
      <c r="AB14" s="163"/>
      <c r="AC14" s="164"/>
    </row>
    <row r="15" spans="1:33" s="248" customFormat="1" ht="15" customHeight="1" thickBot="1">
      <c r="A15" s="169">
        <f t="shared" si="3"/>
        <v>0.41666666666666657</v>
      </c>
      <c r="B15" s="170">
        <f t="shared" si="0"/>
        <v>0.29166666666666657</v>
      </c>
      <c r="C15" s="170">
        <f t="shared" si="1"/>
        <v>0.62499999999999989</v>
      </c>
      <c r="D15" s="178">
        <f t="shared" si="2"/>
        <v>1</v>
      </c>
      <c r="E15" s="174" t="s">
        <v>97</v>
      </c>
      <c r="F15" s="441"/>
      <c r="G15" s="442"/>
      <c r="H15" s="426" t="s">
        <v>98</v>
      </c>
      <c r="I15" s="426"/>
      <c r="J15" s="426"/>
      <c r="K15" s="427"/>
      <c r="L15" s="425" t="s">
        <v>98</v>
      </c>
      <c r="M15" s="426"/>
      <c r="N15" s="426"/>
      <c r="O15" s="427"/>
      <c r="P15" s="425" t="s">
        <v>98</v>
      </c>
      <c r="Q15" s="426"/>
      <c r="R15" s="426"/>
      <c r="S15" s="427"/>
      <c r="T15" s="425" t="s">
        <v>98</v>
      </c>
      <c r="U15" s="426"/>
      <c r="V15" s="426"/>
      <c r="W15" s="427"/>
      <c r="X15" s="162"/>
      <c r="Y15" s="163"/>
      <c r="Z15" s="164"/>
      <c r="AA15" s="162"/>
      <c r="AB15" s="163"/>
      <c r="AC15" s="164"/>
    </row>
    <row r="16" spans="1:33" s="248" customFormat="1" ht="15" customHeight="1">
      <c r="A16" s="169">
        <f t="shared" si="3"/>
        <v>0.43749999999999989</v>
      </c>
      <c r="B16" s="170">
        <f t="shared" si="0"/>
        <v>0.31249999999999989</v>
      </c>
      <c r="C16" s="170">
        <f t="shared" si="1"/>
        <v>0.64583333333333326</v>
      </c>
      <c r="D16" s="178">
        <f t="shared" si="2"/>
        <v>1.0208333333333333</v>
      </c>
      <c r="E16" s="175" t="s">
        <v>99</v>
      </c>
      <c r="F16" s="163"/>
      <c r="G16" s="164"/>
      <c r="H16" s="390" t="s">
        <v>89</v>
      </c>
      <c r="I16" s="351" t="s">
        <v>230</v>
      </c>
      <c r="J16" s="354" t="s">
        <v>92</v>
      </c>
      <c r="K16" s="357" t="s">
        <v>227</v>
      </c>
      <c r="L16" s="360"/>
      <c r="M16" s="428" t="s">
        <v>100</v>
      </c>
      <c r="N16" s="354" t="s">
        <v>92</v>
      </c>
      <c r="O16" s="357" t="s">
        <v>227</v>
      </c>
      <c r="P16" s="431" t="s">
        <v>231</v>
      </c>
      <c r="Q16" s="432"/>
      <c r="R16" s="432"/>
      <c r="S16" s="433"/>
      <c r="T16" s="360"/>
      <c r="U16" s="428" t="s">
        <v>100</v>
      </c>
      <c r="V16" s="354" t="s">
        <v>92</v>
      </c>
      <c r="W16" s="357" t="s">
        <v>227</v>
      </c>
      <c r="X16" s="162"/>
      <c r="Y16" s="163"/>
      <c r="Z16" s="164"/>
      <c r="AA16" s="162"/>
      <c r="AB16" s="163"/>
      <c r="AC16" s="164"/>
    </row>
    <row r="17" spans="1:29" s="248" customFormat="1" ht="15" customHeight="1" thickBot="1">
      <c r="A17" s="169">
        <f t="shared" si="3"/>
        <v>0.4583333333333332</v>
      </c>
      <c r="B17" s="170">
        <f t="shared" si="0"/>
        <v>0.3333333333333332</v>
      </c>
      <c r="C17" s="170">
        <f t="shared" si="1"/>
        <v>0.66666666666666652</v>
      </c>
      <c r="D17" s="178">
        <f t="shared" si="2"/>
        <v>1.0416666666666665</v>
      </c>
      <c r="E17" s="175" t="s">
        <v>101</v>
      </c>
      <c r="F17" s="163"/>
      <c r="G17" s="164"/>
      <c r="H17" s="391"/>
      <c r="I17" s="352"/>
      <c r="J17" s="355"/>
      <c r="K17" s="358"/>
      <c r="L17" s="361"/>
      <c r="M17" s="429"/>
      <c r="N17" s="355"/>
      <c r="O17" s="358"/>
      <c r="P17" s="434"/>
      <c r="Q17" s="435"/>
      <c r="R17" s="435"/>
      <c r="S17" s="436"/>
      <c r="T17" s="361"/>
      <c r="U17" s="429"/>
      <c r="V17" s="355"/>
      <c r="W17" s="358"/>
      <c r="X17" s="162"/>
      <c r="Y17" s="163"/>
      <c r="Z17" s="164"/>
      <c r="AA17" s="162"/>
      <c r="AB17" s="163"/>
      <c r="AC17" s="164"/>
    </row>
    <row r="18" spans="1:29" s="248" customFormat="1" ht="15" customHeight="1">
      <c r="A18" s="169">
        <f t="shared" si="3"/>
        <v>0.47916666666666652</v>
      </c>
      <c r="B18" s="170">
        <f t="shared" si="0"/>
        <v>0.35416666666666652</v>
      </c>
      <c r="C18" s="170">
        <f t="shared" si="1"/>
        <v>0.68749999999999989</v>
      </c>
      <c r="D18" s="178">
        <f t="shared" si="2"/>
        <v>1.0625</v>
      </c>
      <c r="E18" s="175" t="s">
        <v>102</v>
      </c>
      <c r="F18" s="163"/>
      <c r="G18" s="164"/>
      <c r="H18" s="391"/>
      <c r="I18" s="352"/>
      <c r="J18" s="355"/>
      <c r="K18" s="358"/>
      <c r="L18" s="361"/>
      <c r="M18" s="429"/>
      <c r="N18" s="355"/>
      <c r="O18" s="358"/>
      <c r="P18" s="412" t="s">
        <v>103</v>
      </c>
      <c r="Q18" s="413"/>
      <c r="R18" s="413"/>
      <c r="S18" s="414"/>
      <c r="T18" s="361"/>
      <c r="U18" s="429"/>
      <c r="V18" s="355"/>
      <c r="W18" s="358"/>
      <c r="X18" s="162"/>
      <c r="Y18" s="163"/>
      <c r="Z18" s="164"/>
      <c r="AA18" s="162"/>
      <c r="AB18" s="163"/>
      <c r="AC18" s="164"/>
    </row>
    <row r="19" spans="1:29" s="248" customFormat="1" ht="15" customHeight="1" thickBot="1">
      <c r="A19" s="169">
        <f t="shared" si="3"/>
        <v>0.49999999999999983</v>
      </c>
      <c r="B19" s="170">
        <f t="shared" si="0"/>
        <v>0.37499999999999983</v>
      </c>
      <c r="C19" s="170">
        <f t="shared" si="1"/>
        <v>0.70833333333333315</v>
      </c>
      <c r="D19" s="178">
        <f t="shared" si="2"/>
        <v>1.0833333333333333</v>
      </c>
      <c r="E19" s="175" t="s">
        <v>104</v>
      </c>
      <c r="F19" s="163"/>
      <c r="G19" s="164"/>
      <c r="H19" s="392"/>
      <c r="I19" s="353"/>
      <c r="J19" s="356"/>
      <c r="K19" s="359"/>
      <c r="L19" s="362"/>
      <c r="M19" s="430"/>
      <c r="N19" s="356"/>
      <c r="O19" s="359"/>
      <c r="P19" s="415"/>
      <c r="Q19" s="416"/>
      <c r="R19" s="416"/>
      <c r="S19" s="417"/>
      <c r="T19" s="362"/>
      <c r="U19" s="430"/>
      <c r="V19" s="356"/>
      <c r="W19" s="359"/>
      <c r="X19" s="162"/>
      <c r="Y19" s="163"/>
      <c r="Z19" s="164"/>
      <c r="AA19" s="162"/>
      <c r="AB19" s="163"/>
      <c r="AC19" s="164"/>
    </row>
    <row r="20" spans="1:29" s="248" customFormat="1" ht="15" customHeight="1">
      <c r="A20" s="169">
        <f t="shared" si="3"/>
        <v>0.52083333333333315</v>
      </c>
      <c r="B20" s="170">
        <f t="shared" si="0"/>
        <v>0.39583333333333315</v>
      </c>
      <c r="C20" s="170">
        <f t="shared" si="1"/>
        <v>0.72916666666666652</v>
      </c>
      <c r="D20" s="178">
        <f t="shared" si="2"/>
        <v>1.1041666666666665</v>
      </c>
      <c r="E20" s="309" t="s">
        <v>105</v>
      </c>
      <c r="F20" s="163"/>
      <c r="G20" s="164"/>
      <c r="H20" s="347" t="s">
        <v>179</v>
      </c>
      <c r="I20" s="347"/>
      <c r="J20" s="347"/>
      <c r="K20" s="348"/>
      <c r="L20" s="347" t="s">
        <v>179</v>
      </c>
      <c r="M20" s="347"/>
      <c r="N20" s="347"/>
      <c r="O20" s="348"/>
      <c r="P20" s="347" t="s">
        <v>179</v>
      </c>
      <c r="Q20" s="347"/>
      <c r="R20" s="347"/>
      <c r="S20" s="348"/>
      <c r="T20" s="347" t="s">
        <v>179</v>
      </c>
      <c r="U20" s="347"/>
      <c r="V20" s="347"/>
      <c r="W20" s="348"/>
      <c r="X20" s="162"/>
      <c r="Y20" s="163"/>
      <c r="Z20" s="164"/>
      <c r="AA20" s="162"/>
      <c r="AB20" s="163"/>
      <c r="AC20" s="164"/>
    </row>
    <row r="21" spans="1:29" s="248" customFormat="1" ht="15" customHeight="1" thickBot="1">
      <c r="A21" s="169">
        <f t="shared" si="3"/>
        <v>0.54166666666666652</v>
      </c>
      <c r="B21" s="170">
        <f t="shared" si="0"/>
        <v>0.41666666666666652</v>
      </c>
      <c r="C21" s="170">
        <f t="shared" si="1"/>
        <v>0.74999999999999989</v>
      </c>
      <c r="D21" s="178">
        <f t="shared" si="2"/>
        <v>1.125</v>
      </c>
      <c r="E21" s="309" t="s">
        <v>106</v>
      </c>
      <c r="F21" s="163"/>
      <c r="G21" s="164"/>
      <c r="H21" s="349"/>
      <c r="I21" s="349"/>
      <c r="J21" s="349"/>
      <c r="K21" s="350"/>
      <c r="L21" s="349"/>
      <c r="M21" s="349"/>
      <c r="N21" s="349"/>
      <c r="O21" s="350"/>
      <c r="P21" s="349"/>
      <c r="Q21" s="349"/>
      <c r="R21" s="349"/>
      <c r="S21" s="350"/>
      <c r="T21" s="349"/>
      <c r="U21" s="349"/>
      <c r="V21" s="349"/>
      <c r="W21" s="350"/>
      <c r="X21" s="162"/>
      <c r="Y21" s="163"/>
      <c r="Z21" s="164"/>
      <c r="AA21" s="162"/>
      <c r="AB21" s="163"/>
      <c r="AC21" s="164"/>
    </row>
    <row r="22" spans="1:29" s="248" customFormat="1" ht="15" customHeight="1">
      <c r="A22" s="169">
        <f t="shared" si="3"/>
        <v>0.56249999999999989</v>
      </c>
      <c r="B22" s="170">
        <f t="shared" si="0"/>
        <v>0.43749999999999989</v>
      </c>
      <c r="C22" s="170">
        <f t="shared" si="1"/>
        <v>0.77083333333333326</v>
      </c>
      <c r="D22" s="178">
        <f t="shared" si="2"/>
        <v>1.1458333333333333</v>
      </c>
      <c r="E22" s="175" t="s">
        <v>107</v>
      </c>
      <c r="F22" s="163"/>
      <c r="G22" s="164"/>
      <c r="H22" s="360"/>
      <c r="I22" s="393" t="s">
        <v>94</v>
      </c>
      <c r="J22" s="360"/>
      <c r="K22" s="357" t="s">
        <v>227</v>
      </c>
      <c r="L22" s="390" t="s">
        <v>89</v>
      </c>
      <c r="M22" s="360"/>
      <c r="N22" s="449" t="s">
        <v>109</v>
      </c>
      <c r="O22" s="357" t="s">
        <v>227</v>
      </c>
      <c r="P22" s="390" t="s">
        <v>314</v>
      </c>
      <c r="Q22" s="360"/>
      <c r="R22" s="449" t="s">
        <v>109</v>
      </c>
      <c r="S22" s="357" t="s">
        <v>227</v>
      </c>
      <c r="T22" s="390" t="s">
        <v>89</v>
      </c>
      <c r="U22" s="351" t="s">
        <v>230</v>
      </c>
      <c r="V22" s="449" t="s">
        <v>109</v>
      </c>
      <c r="W22" s="357" t="s">
        <v>227</v>
      </c>
      <c r="X22" s="162"/>
      <c r="Y22" s="163"/>
      <c r="Z22" s="164"/>
      <c r="AA22" s="162"/>
      <c r="AB22" s="163"/>
      <c r="AC22" s="164"/>
    </row>
    <row r="23" spans="1:29" s="248" customFormat="1" ht="15" customHeight="1">
      <c r="A23" s="169">
        <f t="shared" si="3"/>
        <v>0.58333333333333326</v>
      </c>
      <c r="B23" s="170">
        <f t="shared" si="0"/>
        <v>0.45833333333333326</v>
      </c>
      <c r="C23" s="170">
        <f t="shared" si="1"/>
        <v>0.79166666666666663</v>
      </c>
      <c r="D23" s="178">
        <f t="shared" si="2"/>
        <v>1.1666666666666665</v>
      </c>
      <c r="E23" s="175" t="s">
        <v>110</v>
      </c>
      <c r="F23" s="163"/>
      <c r="G23" s="164"/>
      <c r="H23" s="361"/>
      <c r="I23" s="394"/>
      <c r="J23" s="361"/>
      <c r="K23" s="358"/>
      <c r="L23" s="391"/>
      <c r="M23" s="361"/>
      <c r="N23" s="450"/>
      <c r="O23" s="358"/>
      <c r="P23" s="391"/>
      <c r="Q23" s="361"/>
      <c r="R23" s="450"/>
      <c r="S23" s="358"/>
      <c r="T23" s="391"/>
      <c r="U23" s="352"/>
      <c r="V23" s="450"/>
      <c r="W23" s="358"/>
      <c r="X23" s="162"/>
      <c r="Y23" s="163"/>
      <c r="Z23" s="164"/>
      <c r="AA23" s="162"/>
      <c r="AB23" s="163"/>
      <c r="AC23" s="164"/>
    </row>
    <row r="24" spans="1:29" s="248" customFormat="1" ht="15" customHeight="1">
      <c r="A24" s="169">
        <f t="shared" si="3"/>
        <v>0.60416666666666663</v>
      </c>
      <c r="B24" s="170">
        <f t="shared" si="0"/>
        <v>0.47916666666666663</v>
      </c>
      <c r="C24" s="170">
        <f t="shared" si="1"/>
        <v>0.8125</v>
      </c>
      <c r="D24" s="178">
        <f t="shared" si="2"/>
        <v>1.1875</v>
      </c>
      <c r="E24" s="175" t="s">
        <v>111</v>
      </c>
      <c r="F24" s="163"/>
      <c r="G24" s="164"/>
      <c r="H24" s="361"/>
      <c r="I24" s="394"/>
      <c r="J24" s="361"/>
      <c r="K24" s="358"/>
      <c r="L24" s="391"/>
      <c r="M24" s="361"/>
      <c r="N24" s="450"/>
      <c r="O24" s="358"/>
      <c r="P24" s="391"/>
      <c r="Q24" s="361"/>
      <c r="R24" s="450"/>
      <c r="S24" s="358"/>
      <c r="T24" s="391"/>
      <c r="U24" s="352"/>
      <c r="V24" s="450"/>
      <c r="W24" s="358"/>
      <c r="X24" s="162"/>
      <c r="Y24" s="163"/>
      <c r="Z24" s="164"/>
      <c r="AA24" s="162"/>
      <c r="AB24" s="163"/>
      <c r="AC24" s="164"/>
    </row>
    <row r="25" spans="1:29" s="248" customFormat="1" ht="15" customHeight="1" thickBot="1">
      <c r="A25" s="169">
        <f t="shared" si="3"/>
        <v>0.625</v>
      </c>
      <c r="B25" s="170">
        <f t="shared" si="0"/>
        <v>0.5</v>
      </c>
      <c r="C25" s="170">
        <f t="shared" si="1"/>
        <v>0.83333333333333337</v>
      </c>
      <c r="D25" s="178">
        <f t="shared" si="2"/>
        <v>1.2083333333333335</v>
      </c>
      <c r="E25" s="175" t="s">
        <v>112</v>
      </c>
      <c r="F25" s="163"/>
      <c r="G25" s="164"/>
      <c r="H25" s="362"/>
      <c r="I25" s="395"/>
      <c r="J25" s="362"/>
      <c r="K25" s="359"/>
      <c r="L25" s="392"/>
      <c r="M25" s="362"/>
      <c r="N25" s="451"/>
      <c r="O25" s="359"/>
      <c r="P25" s="392"/>
      <c r="Q25" s="362"/>
      <c r="R25" s="451"/>
      <c r="S25" s="359"/>
      <c r="T25" s="392"/>
      <c r="U25" s="353"/>
      <c r="V25" s="451"/>
      <c r="W25" s="359"/>
      <c r="X25" s="162"/>
      <c r="Y25" s="163"/>
      <c r="Z25" s="164"/>
      <c r="AA25" s="162"/>
      <c r="AB25" s="163"/>
      <c r="AC25" s="164"/>
    </row>
    <row r="26" spans="1:29" s="248" customFormat="1" ht="15" customHeight="1" thickBot="1">
      <c r="A26" s="169">
        <f t="shared" si="3"/>
        <v>0.64583333333333337</v>
      </c>
      <c r="B26" s="170">
        <f t="shared" si="0"/>
        <v>0.52083333333333337</v>
      </c>
      <c r="C26" s="170">
        <f t="shared" si="1"/>
        <v>0.85416666666666674</v>
      </c>
      <c r="D26" s="178">
        <f t="shared" si="2"/>
        <v>1.2291666666666667</v>
      </c>
      <c r="E26" s="174" t="s">
        <v>113</v>
      </c>
      <c r="F26" s="441"/>
      <c r="G26" s="442"/>
      <c r="H26" s="425" t="s">
        <v>98</v>
      </c>
      <c r="I26" s="426"/>
      <c r="J26" s="426"/>
      <c r="K26" s="427"/>
      <c r="L26" s="425" t="s">
        <v>98</v>
      </c>
      <c r="M26" s="426"/>
      <c r="N26" s="426"/>
      <c r="O26" s="427"/>
      <c r="P26" s="425" t="s">
        <v>98</v>
      </c>
      <c r="Q26" s="426"/>
      <c r="R26" s="426"/>
      <c r="S26" s="427"/>
      <c r="T26" s="425" t="s">
        <v>98</v>
      </c>
      <c r="U26" s="426"/>
      <c r="V26" s="426"/>
      <c r="W26" s="427"/>
      <c r="X26" s="162"/>
      <c r="Y26" s="163"/>
      <c r="Z26" s="164"/>
      <c r="AA26" s="162"/>
      <c r="AB26" s="163"/>
      <c r="AC26" s="164"/>
    </row>
    <row r="27" spans="1:29" s="248" customFormat="1" ht="15" customHeight="1">
      <c r="A27" s="169">
        <f t="shared" si="3"/>
        <v>0.66666666666666674</v>
      </c>
      <c r="B27" s="170">
        <f t="shared" si="0"/>
        <v>0.54166666666666674</v>
      </c>
      <c r="C27" s="170">
        <f t="shared" si="1"/>
        <v>0.87500000000000011</v>
      </c>
      <c r="D27" s="178">
        <f t="shared" si="2"/>
        <v>1.25</v>
      </c>
      <c r="E27" s="173" t="s">
        <v>114</v>
      </c>
      <c r="F27" s="460" t="s">
        <v>115</v>
      </c>
      <c r="G27" s="461"/>
      <c r="H27" s="390" t="s">
        <v>89</v>
      </c>
      <c r="I27" s="393" t="s">
        <v>94</v>
      </c>
      <c r="J27" s="360"/>
      <c r="K27" s="357" t="s">
        <v>227</v>
      </c>
      <c r="L27" s="360"/>
      <c r="M27" s="393" t="s">
        <v>94</v>
      </c>
      <c r="N27" s="360"/>
      <c r="O27" s="357" t="s">
        <v>227</v>
      </c>
      <c r="P27" s="360"/>
      <c r="Q27" s="351" t="s">
        <v>230</v>
      </c>
      <c r="R27" s="418" t="s">
        <v>116</v>
      </c>
      <c r="S27" s="357" t="s">
        <v>227</v>
      </c>
      <c r="T27" s="431" t="s">
        <v>232</v>
      </c>
      <c r="U27" s="432"/>
      <c r="V27" s="432"/>
      <c r="W27" s="433"/>
      <c r="X27" s="162"/>
      <c r="Y27" s="163"/>
      <c r="Z27" s="164"/>
      <c r="AA27" s="162"/>
      <c r="AB27" s="163"/>
      <c r="AC27" s="164"/>
    </row>
    <row r="28" spans="1:29" s="248" customFormat="1" ht="15" customHeight="1">
      <c r="A28" s="169">
        <f t="shared" si="3"/>
        <v>0.68750000000000011</v>
      </c>
      <c r="B28" s="170">
        <f t="shared" si="0"/>
        <v>0.56250000000000011</v>
      </c>
      <c r="C28" s="170">
        <f t="shared" si="1"/>
        <v>0.89583333333333348</v>
      </c>
      <c r="D28" s="178">
        <f t="shared" si="2"/>
        <v>1.2708333333333335</v>
      </c>
      <c r="E28" s="175" t="s">
        <v>117</v>
      </c>
      <c r="F28" s="462"/>
      <c r="G28" s="463"/>
      <c r="H28" s="391"/>
      <c r="I28" s="394"/>
      <c r="J28" s="361"/>
      <c r="K28" s="358"/>
      <c r="L28" s="361"/>
      <c r="M28" s="394"/>
      <c r="N28" s="361"/>
      <c r="O28" s="358"/>
      <c r="P28" s="361"/>
      <c r="Q28" s="352"/>
      <c r="R28" s="419"/>
      <c r="S28" s="358"/>
      <c r="T28" s="466"/>
      <c r="U28" s="467"/>
      <c r="V28" s="467"/>
      <c r="W28" s="468"/>
      <c r="X28" s="162"/>
      <c r="Y28" s="163"/>
      <c r="Z28" s="164"/>
      <c r="AA28" s="162"/>
      <c r="AB28" s="163"/>
      <c r="AC28" s="164"/>
    </row>
    <row r="29" spans="1:29" s="248" customFormat="1" ht="15" customHeight="1" thickBot="1">
      <c r="A29" s="169">
        <f t="shared" si="3"/>
        <v>0.70833333333333348</v>
      </c>
      <c r="B29" s="170">
        <f t="shared" si="0"/>
        <v>0.58333333333333348</v>
      </c>
      <c r="C29" s="170">
        <f t="shared" si="1"/>
        <v>0.91666666666666685</v>
      </c>
      <c r="D29" s="172">
        <f t="shared" si="2"/>
        <v>1.291666666666667</v>
      </c>
      <c r="E29" s="175" t="s">
        <v>118</v>
      </c>
      <c r="F29" s="464"/>
      <c r="G29" s="465"/>
      <c r="H29" s="391"/>
      <c r="I29" s="394"/>
      <c r="J29" s="361"/>
      <c r="K29" s="358"/>
      <c r="L29" s="361"/>
      <c r="M29" s="394"/>
      <c r="N29" s="361"/>
      <c r="O29" s="358"/>
      <c r="P29" s="361"/>
      <c r="Q29" s="352"/>
      <c r="R29" s="419"/>
      <c r="S29" s="358"/>
      <c r="T29" s="466"/>
      <c r="U29" s="467"/>
      <c r="V29" s="467"/>
      <c r="W29" s="468"/>
      <c r="X29" s="162"/>
      <c r="Y29" s="163"/>
      <c r="Z29" s="164"/>
      <c r="AA29" s="162"/>
      <c r="AB29" s="163"/>
      <c r="AC29" s="164"/>
    </row>
    <row r="30" spans="1:29" s="248" customFormat="1" ht="15" customHeight="1" thickBot="1">
      <c r="A30" s="169">
        <f t="shared" si="3"/>
        <v>0.72916666666666685</v>
      </c>
      <c r="B30" s="170">
        <f t="shared" si="0"/>
        <v>0.60416666666666685</v>
      </c>
      <c r="C30" s="170">
        <f t="shared" si="1"/>
        <v>0.93750000000000022</v>
      </c>
      <c r="D30" s="172">
        <f t="shared" si="2"/>
        <v>1.3125000000000002</v>
      </c>
      <c r="E30" s="175" t="s">
        <v>119</v>
      </c>
      <c r="F30" s="421" t="s">
        <v>120</v>
      </c>
      <c r="G30" s="422"/>
      <c r="H30" s="392"/>
      <c r="I30" s="395"/>
      <c r="J30" s="362"/>
      <c r="K30" s="359"/>
      <c r="L30" s="362"/>
      <c r="M30" s="395"/>
      <c r="N30" s="362"/>
      <c r="O30" s="359"/>
      <c r="P30" s="362"/>
      <c r="Q30" s="353"/>
      <c r="R30" s="420"/>
      <c r="S30" s="359"/>
      <c r="T30" s="434"/>
      <c r="U30" s="435"/>
      <c r="V30" s="435"/>
      <c r="W30" s="436"/>
      <c r="X30" s="162"/>
      <c r="Y30" s="163"/>
      <c r="Z30" s="164"/>
      <c r="AA30" s="162"/>
      <c r="AB30" s="163"/>
      <c r="AC30" s="164"/>
    </row>
    <row r="31" spans="1:29" s="248" customFormat="1" ht="15" customHeight="1" thickBot="1">
      <c r="A31" s="169">
        <f t="shared" si="3"/>
        <v>0.75000000000000022</v>
      </c>
      <c r="B31" s="170">
        <f t="shared" si="0"/>
        <v>0.62500000000000022</v>
      </c>
      <c r="C31" s="170">
        <f t="shared" si="1"/>
        <v>0.95833333333333359</v>
      </c>
      <c r="D31" s="172">
        <f t="shared" si="2"/>
        <v>1.3333333333333335</v>
      </c>
      <c r="E31" s="309" t="s">
        <v>121</v>
      </c>
      <c r="F31" s="423"/>
      <c r="G31" s="424"/>
      <c r="H31" s="379" t="s">
        <v>123</v>
      </c>
      <c r="I31" s="347"/>
      <c r="J31" s="347"/>
      <c r="K31" s="348"/>
      <c r="L31" s="384" t="s">
        <v>124</v>
      </c>
      <c r="M31" s="385"/>
      <c r="N31" s="385"/>
      <c r="O31" s="386"/>
      <c r="P31" s="425" t="s">
        <v>98</v>
      </c>
      <c r="Q31" s="426"/>
      <c r="R31" s="426"/>
      <c r="S31" s="427"/>
      <c r="T31" s="425" t="s">
        <v>98</v>
      </c>
      <c r="U31" s="426"/>
      <c r="V31" s="426"/>
      <c r="W31" s="427"/>
      <c r="X31" s="162"/>
      <c r="Y31" s="163"/>
      <c r="Z31" s="164"/>
      <c r="AA31" s="162"/>
      <c r="AB31" s="163"/>
      <c r="AC31" s="164"/>
    </row>
    <row r="32" spans="1:29" s="248" customFormat="1" ht="15" customHeight="1" thickBot="1">
      <c r="A32" s="169">
        <f t="shared" si="3"/>
        <v>0.77083333333333359</v>
      </c>
      <c r="B32" s="170">
        <f t="shared" si="0"/>
        <v>0.64583333333333359</v>
      </c>
      <c r="C32" s="170">
        <f t="shared" si="1"/>
        <v>0.97916666666666696</v>
      </c>
      <c r="D32" s="172">
        <f t="shared" si="2"/>
        <v>1.354166666666667</v>
      </c>
      <c r="E32" s="309" t="s">
        <v>122</v>
      </c>
      <c r="F32" s="347" t="s">
        <v>123</v>
      </c>
      <c r="G32" s="348"/>
      <c r="H32" s="411"/>
      <c r="I32" s="400"/>
      <c r="J32" s="400"/>
      <c r="K32" s="401"/>
      <c r="L32" s="387"/>
      <c r="M32" s="388"/>
      <c r="N32" s="388"/>
      <c r="O32" s="389"/>
      <c r="P32" s="402" t="s">
        <v>125</v>
      </c>
      <c r="Q32" s="403"/>
      <c r="R32" s="403"/>
      <c r="S32" s="404"/>
      <c r="T32" s="379" t="s">
        <v>123</v>
      </c>
      <c r="U32" s="347"/>
      <c r="V32" s="347"/>
      <c r="W32" s="348"/>
      <c r="X32" s="162"/>
      <c r="Y32" s="163"/>
      <c r="Z32" s="164"/>
      <c r="AA32" s="162"/>
      <c r="AB32" s="163"/>
      <c r="AC32" s="164"/>
    </row>
    <row r="33" spans="1:29" s="248" customFormat="1" ht="15" customHeight="1">
      <c r="A33" s="169">
        <f t="shared" si="3"/>
        <v>0.79166666666666696</v>
      </c>
      <c r="B33" s="170">
        <f t="shared" si="0"/>
        <v>0.66666666666666696</v>
      </c>
      <c r="C33" s="171">
        <f t="shared" si="1"/>
        <v>1.0000000000000002</v>
      </c>
      <c r="D33" s="172">
        <f t="shared" si="2"/>
        <v>1.3750000000000004</v>
      </c>
      <c r="E33" s="309" t="s">
        <v>126</v>
      </c>
      <c r="F33" s="400"/>
      <c r="G33" s="401"/>
      <c r="H33" s="411"/>
      <c r="I33" s="400"/>
      <c r="J33" s="400"/>
      <c r="K33" s="401"/>
      <c r="L33" s="411" t="s">
        <v>123</v>
      </c>
      <c r="M33" s="400"/>
      <c r="N33" s="400"/>
      <c r="O33" s="401"/>
      <c r="P33" s="405"/>
      <c r="Q33" s="406"/>
      <c r="R33" s="406"/>
      <c r="S33" s="407"/>
      <c r="T33" s="411"/>
      <c r="U33" s="400"/>
      <c r="V33" s="400"/>
      <c r="W33" s="401"/>
      <c r="X33" s="162"/>
      <c r="Y33" s="163"/>
      <c r="Z33" s="164"/>
      <c r="AA33" s="162"/>
      <c r="AB33" s="163"/>
      <c r="AC33" s="164"/>
    </row>
    <row r="34" spans="1:29" s="248" customFormat="1" ht="15" customHeight="1">
      <c r="A34" s="169">
        <f t="shared" si="3"/>
        <v>0.81250000000000033</v>
      </c>
      <c r="B34" s="170">
        <f t="shared" si="0"/>
        <v>0.68750000000000033</v>
      </c>
      <c r="C34" s="171">
        <f t="shared" si="1"/>
        <v>1.0208333333333337</v>
      </c>
      <c r="D34" s="172">
        <f t="shared" si="2"/>
        <v>1.3958333333333337</v>
      </c>
      <c r="E34" s="309" t="s">
        <v>127</v>
      </c>
      <c r="F34" s="400"/>
      <c r="G34" s="401"/>
      <c r="H34" s="411"/>
      <c r="I34" s="400"/>
      <c r="J34" s="400"/>
      <c r="K34" s="401"/>
      <c r="L34" s="411"/>
      <c r="M34" s="400"/>
      <c r="N34" s="400"/>
      <c r="O34" s="401"/>
      <c r="P34" s="405"/>
      <c r="Q34" s="406"/>
      <c r="R34" s="406"/>
      <c r="S34" s="407"/>
      <c r="T34" s="411"/>
      <c r="U34" s="400"/>
      <c r="V34" s="400"/>
      <c r="W34" s="401"/>
      <c r="X34" s="162"/>
      <c r="Y34" s="163"/>
      <c r="Z34" s="164"/>
      <c r="AA34" s="162"/>
      <c r="AB34" s="163"/>
      <c r="AC34" s="164"/>
    </row>
    <row r="35" spans="1:29" s="248" customFormat="1" ht="15" customHeight="1" thickBot="1">
      <c r="A35" s="169">
        <f t="shared" si="3"/>
        <v>0.8333333333333337</v>
      </c>
      <c r="B35" s="170">
        <f t="shared" si="0"/>
        <v>0.7083333333333337</v>
      </c>
      <c r="C35" s="171">
        <f t="shared" si="1"/>
        <v>1.041666666666667</v>
      </c>
      <c r="D35" s="172">
        <f t="shared" si="2"/>
        <v>1.416666666666667</v>
      </c>
      <c r="E35" s="309" t="s">
        <v>128</v>
      </c>
      <c r="F35" s="400"/>
      <c r="G35" s="401"/>
      <c r="H35" s="411"/>
      <c r="I35" s="400"/>
      <c r="J35" s="400"/>
      <c r="K35" s="401"/>
      <c r="L35" s="411"/>
      <c r="M35" s="400"/>
      <c r="N35" s="400"/>
      <c r="O35" s="401"/>
      <c r="P35" s="408"/>
      <c r="Q35" s="409"/>
      <c r="R35" s="409"/>
      <c r="S35" s="410"/>
      <c r="T35" s="411"/>
      <c r="U35" s="400"/>
      <c r="V35" s="400"/>
      <c r="W35" s="401"/>
      <c r="X35" s="162"/>
      <c r="Y35" s="163"/>
      <c r="Z35" s="164"/>
      <c r="AA35" s="162"/>
      <c r="AB35" s="163"/>
      <c r="AC35" s="164"/>
    </row>
    <row r="36" spans="1:29" s="248" customFormat="1" ht="15" customHeight="1">
      <c r="A36" s="169">
        <f t="shared" si="3"/>
        <v>0.85416666666666707</v>
      </c>
      <c r="B36" s="170">
        <f t="shared" si="0"/>
        <v>0.72916666666666707</v>
      </c>
      <c r="C36" s="171">
        <f t="shared" si="1"/>
        <v>1.0625000000000004</v>
      </c>
      <c r="D36" s="172">
        <f t="shared" si="2"/>
        <v>1.4375000000000004</v>
      </c>
      <c r="E36" s="176" t="s">
        <v>129</v>
      </c>
      <c r="F36" s="400"/>
      <c r="G36" s="401"/>
      <c r="H36" s="411"/>
      <c r="I36" s="400"/>
      <c r="J36" s="400"/>
      <c r="K36" s="401"/>
      <c r="L36" s="411"/>
      <c r="M36" s="400"/>
      <c r="N36" s="400"/>
      <c r="O36" s="401"/>
      <c r="P36" s="411" t="s">
        <v>123</v>
      </c>
      <c r="Q36" s="400"/>
      <c r="R36" s="400"/>
      <c r="S36" s="401"/>
      <c r="T36" s="411"/>
      <c r="U36" s="400"/>
      <c r="V36" s="400"/>
      <c r="W36" s="401"/>
      <c r="X36" s="162"/>
      <c r="Y36" s="163"/>
      <c r="Z36" s="164"/>
      <c r="AA36" s="162"/>
      <c r="AB36" s="163"/>
      <c r="AC36" s="164"/>
    </row>
    <row r="37" spans="1:29" s="248" customFormat="1" ht="15" customHeight="1">
      <c r="A37" s="169">
        <f t="shared" si="3"/>
        <v>0.87500000000000044</v>
      </c>
      <c r="B37" s="170">
        <f t="shared" si="0"/>
        <v>0.75000000000000044</v>
      </c>
      <c r="C37" s="171">
        <f t="shared" si="1"/>
        <v>1.0833333333333337</v>
      </c>
      <c r="D37" s="172">
        <f t="shared" si="2"/>
        <v>1.4583333333333339</v>
      </c>
      <c r="E37" s="176" t="s">
        <v>130</v>
      </c>
      <c r="F37" s="400"/>
      <c r="G37" s="401"/>
      <c r="H37" s="411"/>
      <c r="I37" s="400"/>
      <c r="J37" s="400"/>
      <c r="K37" s="401"/>
      <c r="L37" s="411"/>
      <c r="M37" s="400"/>
      <c r="N37" s="400"/>
      <c r="O37" s="401"/>
      <c r="P37" s="411"/>
      <c r="Q37" s="400"/>
      <c r="R37" s="400"/>
      <c r="S37" s="401"/>
      <c r="T37" s="411"/>
      <c r="U37" s="400"/>
      <c r="V37" s="400"/>
      <c r="W37" s="401"/>
      <c r="X37" s="162"/>
      <c r="Y37" s="163"/>
      <c r="Z37" s="164"/>
      <c r="AA37" s="162"/>
      <c r="AB37" s="163"/>
      <c r="AC37" s="164"/>
    </row>
    <row r="38" spans="1:29" s="248" customFormat="1" ht="15" customHeight="1">
      <c r="A38" s="169">
        <f t="shared" si="3"/>
        <v>0.89583333333333381</v>
      </c>
      <c r="B38" s="170">
        <f t="shared" si="0"/>
        <v>0.77083333333333381</v>
      </c>
      <c r="C38" s="171">
        <f t="shared" si="1"/>
        <v>1.1041666666666672</v>
      </c>
      <c r="D38" s="172">
        <f t="shared" si="2"/>
        <v>1.4791666666666672</v>
      </c>
      <c r="E38" s="177" t="s">
        <v>131</v>
      </c>
      <c r="F38" s="400"/>
      <c r="G38" s="401"/>
      <c r="H38" s="411"/>
      <c r="I38" s="400"/>
      <c r="J38" s="400"/>
      <c r="K38" s="401"/>
      <c r="L38" s="411"/>
      <c r="M38" s="400"/>
      <c r="N38" s="400"/>
      <c r="O38" s="401"/>
      <c r="P38" s="411"/>
      <c r="Q38" s="400"/>
      <c r="R38" s="400"/>
      <c r="S38" s="401"/>
      <c r="T38" s="411"/>
      <c r="U38" s="400"/>
      <c r="V38" s="400"/>
      <c r="W38" s="401"/>
      <c r="X38" s="162"/>
      <c r="Y38" s="163"/>
      <c r="Z38" s="164"/>
      <c r="AA38" s="162"/>
      <c r="AB38" s="163"/>
      <c r="AC38" s="164"/>
    </row>
    <row r="39" spans="1:29" s="248" customFormat="1" ht="15" customHeight="1">
      <c r="A39" s="169">
        <f t="shared" si="3"/>
        <v>0.91666666666666718</v>
      </c>
      <c r="B39" s="170">
        <f t="shared" si="0"/>
        <v>0.79166666666666718</v>
      </c>
      <c r="C39" s="171">
        <f t="shared" si="1"/>
        <v>1.1250000000000004</v>
      </c>
      <c r="D39" s="172">
        <f t="shared" si="2"/>
        <v>1.5000000000000004</v>
      </c>
      <c r="E39" s="177" t="s">
        <v>132</v>
      </c>
      <c r="F39" s="400"/>
      <c r="G39" s="401"/>
      <c r="H39" s="411"/>
      <c r="I39" s="400"/>
      <c r="J39" s="400"/>
      <c r="K39" s="401"/>
      <c r="L39" s="411"/>
      <c r="M39" s="400"/>
      <c r="N39" s="400"/>
      <c r="O39" s="401"/>
      <c r="P39" s="411"/>
      <c r="Q39" s="400"/>
      <c r="R39" s="400"/>
      <c r="S39" s="401"/>
      <c r="T39" s="411"/>
      <c r="U39" s="400"/>
      <c r="V39" s="400"/>
      <c r="W39" s="401"/>
      <c r="X39" s="162"/>
      <c r="Y39" s="163"/>
      <c r="Z39" s="164"/>
      <c r="AA39" s="162"/>
      <c r="AB39" s="163"/>
      <c r="AC39" s="164"/>
    </row>
    <row r="40" spans="1:29" s="248" customFormat="1" ht="15" customHeight="1" thickBot="1">
      <c r="A40" s="179">
        <f t="shared" si="3"/>
        <v>0.93750000000000056</v>
      </c>
      <c r="B40" s="180">
        <f t="shared" si="0"/>
        <v>0.81250000000000056</v>
      </c>
      <c r="C40" s="263">
        <f t="shared" si="1"/>
        <v>1.1458333333333339</v>
      </c>
      <c r="D40" s="264">
        <f t="shared" si="2"/>
        <v>1.5208333333333339</v>
      </c>
      <c r="E40" s="181" t="s">
        <v>133</v>
      </c>
      <c r="F40" s="349"/>
      <c r="G40" s="350"/>
      <c r="H40" s="380"/>
      <c r="I40" s="349"/>
      <c r="J40" s="349"/>
      <c r="K40" s="350"/>
      <c r="L40" s="380"/>
      <c r="M40" s="349"/>
      <c r="N40" s="349"/>
      <c r="O40" s="350"/>
      <c r="P40" s="380"/>
      <c r="Q40" s="349"/>
      <c r="R40" s="349"/>
      <c r="S40" s="350"/>
      <c r="T40" s="380"/>
      <c r="U40" s="349"/>
      <c r="V40" s="349"/>
      <c r="W40" s="350"/>
      <c r="X40" s="182"/>
      <c r="Y40" s="183"/>
      <c r="Z40" s="184"/>
      <c r="AA40" s="182"/>
      <c r="AB40" s="183"/>
      <c r="AC40" s="184"/>
    </row>
    <row r="41" spans="1:29" s="145" customFormat="1" ht="13.5" thickBot="1">
      <c r="E41" s="310" t="s">
        <v>134</v>
      </c>
      <c r="F41" s="311"/>
      <c r="G41" s="311"/>
      <c r="H41" s="311"/>
      <c r="I41" s="305"/>
      <c r="J41" s="305"/>
      <c r="K41" s="305"/>
      <c r="L41" s="311"/>
      <c r="M41" s="311"/>
      <c r="N41" s="311"/>
      <c r="O41" s="311"/>
      <c r="P41" s="311"/>
      <c r="Q41" s="311"/>
      <c r="R41" s="311"/>
      <c r="S41" s="311"/>
      <c r="T41" s="311"/>
      <c r="U41" s="311"/>
      <c r="V41" s="311"/>
      <c r="W41" s="311"/>
      <c r="X41" s="311"/>
      <c r="Y41" s="311"/>
      <c r="Z41" s="311"/>
      <c r="AA41" s="311"/>
      <c r="AB41" s="311"/>
      <c r="AC41" s="312"/>
    </row>
    <row r="42" spans="1:29" s="145" customFormat="1" ht="13">
      <c r="E42" s="185" t="s">
        <v>233</v>
      </c>
      <c r="F42" s="186" t="s">
        <v>135</v>
      </c>
      <c r="G42" s="187"/>
      <c r="H42" s="188"/>
      <c r="I42" s="188"/>
      <c r="J42" s="188"/>
      <c r="K42" s="188"/>
      <c r="L42" s="188"/>
      <c r="M42" s="189"/>
      <c r="N42" s="216"/>
      <c r="O42" s="216"/>
      <c r="P42" s="190" t="s">
        <v>136</v>
      </c>
      <c r="Q42" s="186" t="s">
        <v>137</v>
      </c>
      <c r="R42" s="191"/>
      <c r="S42" s="191"/>
      <c r="T42" s="192"/>
      <c r="U42" s="192"/>
      <c r="V42" s="192"/>
      <c r="W42" s="192"/>
      <c r="X42" s="193"/>
      <c r="Y42" s="218"/>
      <c r="Z42" s="216"/>
      <c r="AA42" s="216"/>
      <c r="AB42" s="218"/>
      <c r="AC42" s="219"/>
    </row>
    <row r="43" spans="1:29" s="145" customFormat="1" ht="13">
      <c r="E43" s="185" t="s">
        <v>138</v>
      </c>
      <c r="F43" s="194" t="s">
        <v>139</v>
      </c>
      <c r="G43" s="195"/>
      <c r="H43" s="196"/>
      <c r="I43" s="196"/>
      <c r="J43" s="196"/>
      <c r="K43" s="196"/>
      <c r="L43" s="196"/>
      <c r="M43" s="197"/>
      <c r="N43" s="216"/>
      <c r="O43" s="216"/>
      <c r="P43" s="190" t="s">
        <v>140</v>
      </c>
      <c r="Q43" s="194" t="s">
        <v>141</v>
      </c>
      <c r="R43" s="198"/>
      <c r="S43" s="198"/>
      <c r="T43" s="199"/>
      <c r="U43" s="199"/>
      <c r="V43" s="199"/>
      <c r="W43" s="199"/>
      <c r="X43" s="200"/>
      <c r="Y43" s="218"/>
      <c r="Z43" s="216"/>
      <c r="AA43" s="216"/>
      <c r="AB43" s="218"/>
      <c r="AC43" s="219"/>
    </row>
    <row r="44" spans="1:29" s="145" customFormat="1" ht="13">
      <c r="E44" s="185" t="s">
        <v>94</v>
      </c>
      <c r="F44" s="194" t="s">
        <v>142</v>
      </c>
      <c r="G44" s="201"/>
      <c r="H44" s="202"/>
      <c r="I44" s="202"/>
      <c r="J44" s="202"/>
      <c r="K44" s="202"/>
      <c r="L44" s="202"/>
      <c r="M44" s="203"/>
      <c r="N44" s="216"/>
      <c r="O44" s="216"/>
      <c r="P44" s="190" t="s">
        <v>100</v>
      </c>
      <c r="Q44" s="194" t="s">
        <v>143</v>
      </c>
      <c r="R44" s="204"/>
      <c r="S44" s="204"/>
      <c r="T44" s="205"/>
      <c r="U44" s="205"/>
      <c r="V44" s="205"/>
      <c r="W44" s="205"/>
      <c r="X44" s="200"/>
      <c r="Y44" s="218"/>
      <c r="Z44" s="216"/>
      <c r="AA44" s="216"/>
      <c r="AB44" s="218"/>
      <c r="AC44" s="219"/>
    </row>
    <row r="45" spans="1:29" s="145" customFormat="1" ht="13">
      <c r="E45" s="185" t="s">
        <v>144</v>
      </c>
      <c r="F45" s="194" t="s">
        <v>145</v>
      </c>
      <c r="G45" s="201"/>
      <c r="H45" s="202"/>
      <c r="I45" s="202"/>
      <c r="J45" s="202"/>
      <c r="K45" s="202"/>
      <c r="L45" s="202"/>
      <c r="M45" s="203"/>
      <c r="N45" s="216"/>
      <c r="O45" s="216"/>
      <c r="P45" s="190" t="s">
        <v>146</v>
      </c>
      <c r="Q45" s="194" t="s">
        <v>147</v>
      </c>
      <c r="R45" s="206"/>
      <c r="S45" s="206"/>
      <c r="T45" s="207"/>
      <c r="U45" s="207"/>
      <c r="V45" s="207"/>
      <c r="W45" s="207"/>
      <c r="X45" s="208"/>
      <c r="Y45" s="218"/>
      <c r="Z45" s="216"/>
      <c r="AA45" s="216"/>
      <c r="AB45" s="218"/>
      <c r="AC45" s="219"/>
    </row>
    <row r="46" spans="1:29" s="145" customFormat="1" ht="13">
      <c r="E46" s="185" t="s">
        <v>108</v>
      </c>
      <c r="F46" s="194" t="s">
        <v>148</v>
      </c>
      <c r="G46" s="195"/>
      <c r="H46" s="209"/>
      <c r="I46" s="207"/>
      <c r="J46" s="207"/>
      <c r="K46" s="202"/>
      <c r="L46" s="202"/>
      <c r="M46" s="203"/>
      <c r="N46" s="216"/>
      <c r="O46" s="216"/>
      <c r="P46" s="190" t="s">
        <v>149</v>
      </c>
      <c r="Q46" s="194" t="s">
        <v>150</v>
      </c>
      <c r="R46" s="210"/>
      <c r="S46" s="210"/>
      <c r="T46" s="211"/>
      <c r="U46" s="211"/>
      <c r="V46" s="211"/>
      <c r="W46" s="207"/>
      <c r="X46" s="208"/>
      <c r="Y46" s="218"/>
      <c r="Z46" s="216"/>
      <c r="AA46" s="216"/>
      <c r="AB46" s="218"/>
      <c r="AC46" s="219"/>
    </row>
    <row r="47" spans="1:29" s="145" customFormat="1" ht="13">
      <c r="E47" s="185" t="s">
        <v>151</v>
      </c>
      <c r="F47" s="194" t="s">
        <v>152</v>
      </c>
      <c r="G47" s="195"/>
      <c r="H47" s="207"/>
      <c r="I47" s="211"/>
      <c r="J47" s="207"/>
      <c r="K47" s="207"/>
      <c r="L47" s="207"/>
      <c r="M47" s="208"/>
      <c r="N47" s="216"/>
      <c r="O47" s="216"/>
      <c r="P47" s="190" t="s">
        <v>153</v>
      </c>
      <c r="Q47" s="194" t="s">
        <v>154</v>
      </c>
      <c r="R47" s="206"/>
      <c r="S47" s="206"/>
      <c r="T47" s="207"/>
      <c r="U47" s="212"/>
      <c r="V47" s="212"/>
      <c r="W47" s="212"/>
      <c r="X47" s="208"/>
      <c r="Y47" s="218"/>
      <c r="Z47" s="216"/>
      <c r="AA47" s="216"/>
      <c r="AB47" s="218"/>
      <c r="AC47" s="219"/>
    </row>
    <row r="48" spans="1:29" s="145" customFormat="1" ht="13">
      <c r="E48" s="185" t="s">
        <v>155</v>
      </c>
      <c r="F48" s="194" t="s">
        <v>156</v>
      </c>
      <c r="G48" s="195"/>
      <c r="H48" s="212"/>
      <c r="I48" s="207"/>
      <c r="J48" s="207"/>
      <c r="K48" s="207"/>
      <c r="L48" s="207"/>
      <c r="M48" s="208"/>
      <c r="N48" s="216"/>
      <c r="O48" s="216"/>
      <c r="P48" s="190"/>
      <c r="Q48" s="194"/>
      <c r="R48" s="206"/>
      <c r="S48" s="206"/>
      <c r="T48" s="212"/>
      <c r="U48" s="211"/>
      <c r="V48" s="211"/>
      <c r="W48" s="211"/>
      <c r="X48" s="213"/>
      <c r="Y48" s="218"/>
      <c r="Z48" s="216"/>
      <c r="AA48" s="216"/>
      <c r="AB48" s="218"/>
      <c r="AC48" s="219"/>
    </row>
    <row r="49" spans="5:32" s="145" customFormat="1" ht="13">
      <c r="E49" s="185" t="s">
        <v>157</v>
      </c>
      <c r="F49" s="194" t="s">
        <v>158</v>
      </c>
      <c r="G49" s="195"/>
      <c r="H49" s="211"/>
      <c r="I49" s="211"/>
      <c r="J49" s="211"/>
      <c r="K49" s="212"/>
      <c r="L49" s="207"/>
      <c r="M49" s="208"/>
      <c r="N49" s="216"/>
      <c r="O49" s="216"/>
      <c r="P49" s="190"/>
      <c r="Q49" s="194"/>
      <c r="R49" s="206"/>
      <c r="S49" s="206"/>
      <c r="T49" s="212"/>
      <c r="U49" s="211"/>
      <c r="V49" s="211"/>
      <c r="W49" s="211"/>
      <c r="X49" s="213"/>
      <c r="Y49" s="218"/>
      <c r="Z49" s="216"/>
      <c r="AA49" s="216"/>
      <c r="AB49" s="218"/>
      <c r="AC49" s="219"/>
    </row>
    <row r="50" spans="5:32" s="145" customFormat="1" ht="13">
      <c r="E50" s="185" t="s">
        <v>159</v>
      </c>
      <c r="F50" s="194" t="s">
        <v>160</v>
      </c>
      <c r="G50" s="195"/>
      <c r="H50" s="212"/>
      <c r="I50" s="212"/>
      <c r="J50" s="212"/>
      <c r="K50" s="212"/>
      <c r="L50" s="212"/>
      <c r="M50" s="214"/>
      <c r="N50" s="216"/>
      <c r="O50" s="216"/>
      <c r="P50" s="190"/>
      <c r="Q50" s="194"/>
      <c r="R50" s="215"/>
      <c r="S50" s="215"/>
      <c r="T50" s="211"/>
      <c r="U50" s="211"/>
      <c r="V50" s="211"/>
      <c r="W50" s="211"/>
      <c r="X50" s="213"/>
      <c r="Y50" s="218"/>
      <c r="Z50" s="216"/>
      <c r="AA50" s="216"/>
      <c r="AB50" s="218"/>
      <c r="AC50" s="219"/>
    </row>
    <row r="51" spans="5:32" s="145" customFormat="1" ht="13">
      <c r="E51" s="185" t="s">
        <v>234</v>
      </c>
      <c r="F51" s="194" t="s">
        <v>235</v>
      </c>
      <c r="G51" s="210"/>
      <c r="H51" s="211"/>
      <c r="I51" s="211"/>
      <c r="J51" s="211"/>
      <c r="K51" s="212"/>
      <c r="L51" s="212"/>
      <c r="M51" s="214"/>
      <c r="N51" s="216"/>
      <c r="O51" s="216"/>
      <c r="P51" s="190"/>
      <c r="Q51" s="194"/>
      <c r="R51" s="217"/>
      <c r="S51" s="217"/>
      <c r="T51" s="211"/>
      <c r="U51" s="211"/>
      <c r="V51" s="211"/>
      <c r="W51" s="211"/>
      <c r="X51" s="213"/>
      <c r="Y51" s="218"/>
      <c r="Z51" s="216"/>
      <c r="AA51" s="216"/>
      <c r="AB51" s="218"/>
      <c r="AC51" s="219"/>
    </row>
    <row r="52" spans="5:32" s="145" customFormat="1" ht="13">
      <c r="E52" s="313"/>
      <c r="F52" s="220"/>
      <c r="G52" s="210"/>
      <c r="H52" s="211"/>
      <c r="I52" s="211"/>
      <c r="J52" s="211"/>
      <c r="K52" s="211"/>
      <c r="L52" s="212"/>
      <c r="M52" s="214"/>
      <c r="N52" s="216"/>
      <c r="O52" s="216"/>
      <c r="P52" s="190"/>
      <c r="Q52" s="194"/>
      <c r="R52" s="210"/>
      <c r="S52" s="210"/>
      <c r="T52" s="211"/>
      <c r="U52" s="211"/>
      <c r="V52" s="211"/>
      <c r="W52" s="211"/>
      <c r="X52" s="213"/>
      <c r="Y52" s="218"/>
      <c r="Z52" s="216"/>
      <c r="AA52" s="216"/>
      <c r="AB52" s="218"/>
      <c r="AC52" s="219"/>
    </row>
    <row r="53" spans="5:32" s="145" customFormat="1" ht="13.5" thickBot="1">
      <c r="E53" s="314"/>
      <c r="F53" s="221"/>
      <c r="G53" s="222"/>
      <c r="H53" s="223"/>
      <c r="I53" s="223"/>
      <c r="J53" s="223"/>
      <c r="K53" s="223"/>
      <c r="L53" s="223"/>
      <c r="M53" s="224"/>
      <c r="N53" s="216"/>
      <c r="O53" s="216"/>
      <c r="P53" s="315"/>
      <c r="Q53" s="225"/>
      <c r="R53" s="226"/>
      <c r="S53" s="226"/>
      <c r="T53" s="227"/>
      <c r="U53" s="227"/>
      <c r="V53" s="227"/>
      <c r="W53" s="227"/>
      <c r="X53" s="228"/>
      <c r="Y53" s="218"/>
      <c r="Z53" s="216"/>
      <c r="AA53" s="216"/>
      <c r="AB53" s="218"/>
      <c r="AC53" s="219"/>
    </row>
    <row r="54" spans="5:32" s="145" customFormat="1" ht="13.5" thickBot="1">
      <c r="E54" s="316"/>
      <c r="F54" s="317"/>
      <c r="G54" s="317"/>
      <c r="H54" s="317"/>
      <c r="I54" s="317"/>
      <c r="J54" s="317"/>
      <c r="K54" s="317"/>
      <c r="L54" s="317"/>
      <c r="M54" s="317"/>
      <c r="N54" s="317"/>
      <c r="O54" s="317"/>
      <c r="P54" s="318"/>
      <c r="Q54" s="318"/>
      <c r="R54" s="318"/>
      <c r="S54" s="318"/>
      <c r="T54" s="318"/>
      <c r="U54" s="318"/>
      <c r="V54" s="318"/>
      <c r="W54" s="318"/>
      <c r="X54" s="319"/>
      <c r="Y54" s="319"/>
      <c r="Z54" s="318"/>
      <c r="AA54" s="319"/>
      <c r="AB54" s="319"/>
      <c r="AC54" s="320"/>
    </row>
    <row r="55" spans="5:32" s="229" customFormat="1" ht="13.5" thickBot="1">
      <c r="E55" s="321" t="s">
        <v>161</v>
      </c>
      <c r="F55" s="322"/>
      <c r="G55" s="322"/>
      <c r="H55" s="322"/>
      <c r="I55" s="322"/>
      <c r="J55" s="322"/>
      <c r="K55" s="322"/>
      <c r="L55" s="322"/>
      <c r="M55" s="323"/>
      <c r="N55" s="323"/>
      <c r="O55" s="323"/>
      <c r="P55" s="323"/>
      <c r="Q55" s="399"/>
      <c r="R55" s="399"/>
      <c r="S55" s="399"/>
      <c r="T55" s="399"/>
      <c r="U55" s="399"/>
      <c r="V55" s="399"/>
      <c r="W55" s="399"/>
      <c r="X55" s="323"/>
      <c r="Y55" s="323"/>
      <c r="Z55" s="323"/>
      <c r="AA55" s="323"/>
      <c r="AB55" s="323"/>
      <c r="AC55" s="324"/>
      <c r="AD55"/>
      <c r="AE55"/>
      <c r="AF55"/>
    </row>
    <row r="56" spans="5:32" s="230" customFormat="1" ht="15" customHeight="1" thickBot="1">
      <c r="E56" s="325"/>
      <c r="F56" s="326"/>
      <c r="G56" s="231" t="s">
        <v>162</v>
      </c>
      <c r="H56" s="232" t="s">
        <v>163</v>
      </c>
      <c r="I56" s="233"/>
      <c r="J56" s="234"/>
      <c r="K56" s="234" t="s">
        <v>164</v>
      </c>
      <c r="L56" s="235" t="s">
        <v>165</v>
      </c>
      <c r="M56" s="327"/>
      <c r="N56" s="328"/>
      <c r="O56" s="328"/>
      <c r="P56" s="328"/>
      <c r="Q56" s="328"/>
      <c r="R56" s="328"/>
      <c r="S56" s="328"/>
      <c r="T56" s="328"/>
      <c r="U56" s="328"/>
      <c r="V56" s="328"/>
      <c r="W56" s="328"/>
      <c r="X56" s="328"/>
      <c r="Y56" s="328"/>
      <c r="Z56" s="329"/>
      <c r="AA56" s="329"/>
      <c r="AB56" s="329"/>
      <c r="AC56" s="330"/>
      <c r="AD56"/>
      <c r="AE56"/>
      <c r="AF56"/>
    </row>
    <row r="57" spans="5:32" s="230" customFormat="1" ht="12" customHeight="1">
      <c r="E57" s="266" t="s">
        <v>166</v>
      </c>
      <c r="F57" s="331"/>
      <c r="G57" s="236">
        <v>70</v>
      </c>
      <c r="H57" s="236" t="s">
        <v>167</v>
      </c>
      <c r="I57" s="236"/>
      <c r="J57" s="237"/>
      <c r="K57" s="236">
        <v>1</v>
      </c>
      <c r="L57" s="236">
        <v>2</v>
      </c>
      <c r="M57" s="265"/>
      <c r="N57" s="328"/>
      <c r="O57" s="328"/>
      <c r="P57" s="328"/>
      <c r="Q57" s="328"/>
      <c r="R57" s="328"/>
      <c r="S57" s="328"/>
      <c r="T57" s="328"/>
      <c r="U57" s="328"/>
      <c r="V57" s="328"/>
      <c r="W57" s="328"/>
      <c r="X57" s="328"/>
      <c r="Y57" s="328"/>
      <c r="Z57" s="329"/>
      <c r="AA57" s="329"/>
      <c r="AB57" s="329"/>
      <c r="AC57" s="330"/>
      <c r="AD57"/>
      <c r="AE57"/>
      <c r="AF57"/>
    </row>
    <row r="58" spans="5:32" s="230" customFormat="1" ht="12" customHeight="1">
      <c r="E58" s="266" t="s">
        <v>168</v>
      </c>
      <c r="F58" s="332"/>
      <c r="G58" s="238">
        <v>30</v>
      </c>
      <c r="H58" s="238" t="s">
        <v>167</v>
      </c>
      <c r="I58" s="238"/>
      <c r="J58" s="238"/>
      <c r="K58" s="238">
        <v>1</v>
      </c>
      <c r="L58" s="238">
        <v>1</v>
      </c>
      <c r="M58" s="265"/>
      <c r="N58" s="328"/>
      <c r="O58" s="328"/>
      <c r="P58" s="328"/>
      <c r="Q58" s="328"/>
      <c r="R58" s="328"/>
      <c r="S58" s="328"/>
      <c r="T58" s="328"/>
      <c r="U58" s="328"/>
      <c r="V58" s="328"/>
      <c r="W58" s="328"/>
      <c r="X58" s="328"/>
      <c r="Y58" s="328"/>
      <c r="Z58" s="329"/>
      <c r="AA58" s="329"/>
      <c r="AB58" s="329"/>
      <c r="AC58" s="330"/>
      <c r="AD58"/>
      <c r="AE58"/>
      <c r="AF58"/>
    </row>
    <row r="59" spans="5:32" s="230" customFormat="1" ht="12" customHeight="1">
      <c r="E59" s="266" t="s">
        <v>169</v>
      </c>
      <c r="F59" s="333"/>
      <c r="G59" s="236">
        <v>15</v>
      </c>
      <c r="H59" s="236" t="s">
        <v>170</v>
      </c>
      <c r="I59" s="236"/>
      <c r="J59" s="237"/>
      <c r="K59" s="236">
        <v>1</v>
      </c>
      <c r="L59" s="236" t="s">
        <v>171</v>
      </c>
      <c r="M59" s="334"/>
      <c r="N59" s="328"/>
      <c r="O59" s="328"/>
      <c r="P59" s="328"/>
      <c r="Q59" s="328"/>
      <c r="R59" s="328"/>
      <c r="S59" s="328"/>
      <c r="T59" s="328"/>
      <c r="U59" s="328"/>
      <c r="V59" s="328"/>
      <c r="W59" s="328"/>
      <c r="X59" s="328"/>
      <c r="Y59" s="328"/>
      <c r="Z59" s="329"/>
      <c r="AA59" s="329"/>
      <c r="AB59" s="329"/>
      <c r="AC59" s="330"/>
      <c r="AD59"/>
      <c r="AE59"/>
      <c r="AF59"/>
    </row>
    <row r="60" spans="5:32" s="230" customFormat="1" ht="12" customHeight="1">
      <c r="E60" s="266" t="s">
        <v>172</v>
      </c>
      <c r="F60" s="326"/>
      <c r="G60" s="238">
        <v>20</v>
      </c>
      <c r="H60" s="238" t="s">
        <v>170</v>
      </c>
      <c r="I60" s="238"/>
      <c r="J60" s="238"/>
      <c r="K60" s="238">
        <v>1</v>
      </c>
      <c r="L60" s="238" t="s">
        <v>171</v>
      </c>
      <c r="M60" s="334"/>
      <c r="N60" s="328"/>
      <c r="O60" s="328"/>
      <c r="P60" s="328"/>
      <c r="Q60" s="328"/>
      <c r="R60" s="328"/>
      <c r="S60" s="328"/>
      <c r="T60" s="328"/>
      <c r="U60" s="328"/>
      <c r="V60" s="328"/>
      <c r="W60" s="328"/>
      <c r="X60" s="328"/>
      <c r="Y60" s="328"/>
      <c r="Z60" s="329"/>
      <c r="AA60" s="329"/>
      <c r="AB60" s="329"/>
      <c r="AC60" s="330"/>
      <c r="AD60"/>
      <c r="AE60"/>
      <c r="AF60"/>
    </row>
    <row r="61" spans="5:32" s="230" customFormat="1" ht="12" customHeight="1">
      <c r="E61" s="325"/>
      <c r="F61" s="326"/>
      <c r="G61" s="236"/>
      <c r="H61" s="236"/>
      <c r="I61" s="236"/>
      <c r="J61" s="239"/>
      <c r="K61" s="236"/>
      <c r="L61" s="240"/>
      <c r="M61" s="335"/>
      <c r="N61" s="328"/>
      <c r="O61" s="328"/>
      <c r="P61" s="328"/>
      <c r="Q61" s="328"/>
      <c r="R61" s="328"/>
      <c r="S61" s="328"/>
      <c r="T61" s="328"/>
      <c r="U61" s="328"/>
      <c r="V61" s="328"/>
      <c r="W61" s="328"/>
      <c r="X61" s="328"/>
      <c r="Y61" s="328"/>
      <c r="Z61" s="329"/>
      <c r="AA61" s="329"/>
      <c r="AB61" s="329"/>
      <c r="AC61" s="330"/>
      <c r="AD61"/>
      <c r="AE61"/>
      <c r="AF61"/>
    </row>
    <row r="62" spans="5:32" s="230" customFormat="1" ht="12" customHeight="1">
      <c r="E62" s="336"/>
      <c r="F62" s="326"/>
      <c r="G62" s="238"/>
      <c r="H62" s="241"/>
      <c r="I62" s="241"/>
      <c r="J62" s="242"/>
      <c r="K62" s="238"/>
      <c r="L62" s="238"/>
      <c r="M62" s="337"/>
      <c r="N62" s="328"/>
      <c r="O62" s="328"/>
      <c r="P62" s="328"/>
      <c r="Q62" s="328"/>
      <c r="R62" s="328"/>
      <c r="S62" s="328"/>
      <c r="T62" s="328"/>
      <c r="U62" s="328"/>
      <c r="V62" s="328"/>
      <c r="W62" s="328"/>
      <c r="X62" s="328"/>
      <c r="Y62" s="328"/>
      <c r="Z62" s="329"/>
      <c r="AA62" s="329"/>
      <c r="AB62" s="329"/>
      <c r="AC62" s="330"/>
      <c r="AD62"/>
      <c r="AE62"/>
      <c r="AF62"/>
    </row>
    <row r="63" spans="5:32" s="230" customFormat="1" ht="12" customHeight="1">
      <c r="E63" s="325"/>
      <c r="F63" s="338"/>
      <c r="G63" s="240"/>
      <c r="H63" s="236"/>
      <c r="I63" s="236"/>
      <c r="J63" s="237"/>
      <c r="K63" s="240"/>
      <c r="L63" s="240"/>
      <c r="M63" s="337"/>
      <c r="N63" s="328"/>
      <c r="O63" s="328"/>
      <c r="P63" s="328"/>
      <c r="Q63" s="328"/>
      <c r="R63" s="328"/>
      <c r="S63" s="328"/>
      <c r="T63" s="328"/>
      <c r="U63" s="328"/>
      <c r="V63" s="328"/>
      <c r="W63" s="328"/>
      <c r="X63" s="328"/>
      <c r="Y63" s="328"/>
      <c r="Z63" s="329"/>
      <c r="AA63" s="329"/>
      <c r="AB63" s="329"/>
      <c r="AC63" s="330"/>
      <c r="AD63"/>
      <c r="AE63"/>
      <c r="AF63"/>
    </row>
    <row r="64" spans="5:32" s="230" customFormat="1" ht="12" customHeight="1">
      <c r="E64" s="339"/>
      <c r="F64" s="340"/>
      <c r="G64" s="240"/>
      <c r="H64" s="236"/>
      <c r="I64" s="236"/>
      <c r="J64" s="237"/>
      <c r="K64" s="240"/>
      <c r="L64" s="240"/>
      <c r="M64" s="341"/>
      <c r="N64" s="328"/>
      <c r="O64" s="328"/>
      <c r="P64" s="328"/>
      <c r="Q64" s="328"/>
      <c r="R64" s="328"/>
      <c r="S64" s="328"/>
      <c r="T64" s="328"/>
      <c r="U64" s="328"/>
      <c r="V64" s="328"/>
      <c r="W64" s="328"/>
      <c r="X64" s="328"/>
      <c r="Y64" s="328"/>
      <c r="Z64" s="329"/>
      <c r="AA64" s="329"/>
      <c r="AB64" s="329"/>
      <c r="AC64" s="330"/>
      <c r="AD64"/>
      <c r="AE64"/>
      <c r="AF64"/>
    </row>
    <row r="65" spans="5:32" s="230" customFormat="1" ht="12.5">
      <c r="E65" s="342"/>
      <c r="F65" s="326"/>
      <c r="G65" s="240"/>
      <c r="H65" s="236"/>
      <c r="I65" s="240"/>
      <c r="J65" s="243"/>
      <c r="K65" s="240"/>
      <c r="L65" s="240"/>
      <c r="M65" s="265"/>
      <c r="N65" s="328"/>
      <c r="O65" s="328"/>
      <c r="P65" s="328"/>
      <c r="Q65" s="328"/>
      <c r="R65" s="328"/>
      <c r="S65" s="328"/>
      <c r="T65" s="328"/>
      <c r="U65" s="328"/>
      <c r="V65" s="328"/>
      <c r="W65" s="328"/>
      <c r="X65" s="328"/>
      <c r="Y65" s="328"/>
      <c r="Z65" s="329"/>
      <c r="AA65" s="329"/>
      <c r="AB65" s="329"/>
      <c r="AC65" s="330"/>
      <c r="AD65"/>
      <c r="AE65"/>
      <c r="AF65"/>
    </row>
    <row r="66" spans="5:32" s="230" customFormat="1" ht="13" thickBot="1">
      <c r="E66" s="325"/>
      <c r="F66" s="326"/>
      <c r="G66" s="244"/>
      <c r="H66" s="245"/>
      <c r="I66" s="245"/>
      <c r="J66" s="245"/>
      <c r="K66" s="244"/>
      <c r="L66" s="244"/>
      <c r="M66" s="265"/>
      <c r="N66" s="328"/>
      <c r="O66" s="328"/>
      <c r="P66" s="328"/>
      <c r="Q66" s="328"/>
      <c r="R66" s="328"/>
      <c r="S66" s="328"/>
      <c r="T66" s="328"/>
      <c r="U66" s="328"/>
      <c r="V66" s="328"/>
      <c r="W66" s="328"/>
      <c r="X66" s="328"/>
      <c r="Y66" s="328"/>
      <c r="Z66" s="329"/>
      <c r="AA66" s="329"/>
      <c r="AB66" s="329"/>
      <c r="AC66" s="330"/>
      <c r="AD66"/>
      <c r="AE66"/>
      <c r="AF66"/>
    </row>
    <row r="67" spans="5:32" s="230" customFormat="1" ht="13" thickBot="1">
      <c r="E67" s="343"/>
      <c r="F67" s="344"/>
      <c r="G67" s="344"/>
      <c r="H67" s="344"/>
      <c r="I67" s="344"/>
      <c r="J67" s="344"/>
      <c r="K67" s="344"/>
      <c r="L67" s="344"/>
      <c r="M67" s="345"/>
      <c r="N67" s="345"/>
      <c r="O67" s="345"/>
      <c r="P67" s="345"/>
      <c r="Q67" s="345"/>
      <c r="R67" s="345"/>
      <c r="S67" s="345"/>
      <c r="T67" s="345"/>
      <c r="U67" s="345"/>
      <c r="V67" s="345"/>
      <c r="W67" s="345"/>
      <c r="X67" s="345"/>
      <c r="Y67" s="345"/>
      <c r="Z67" s="345"/>
      <c r="AA67" s="345"/>
      <c r="AB67" s="345"/>
      <c r="AC67" s="346"/>
      <c r="AD67"/>
      <c r="AE67"/>
      <c r="AF67"/>
    </row>
    <row r="68" spans="5:32" s="145" customFormat="1" ht="43" customHeight="1">
      <c r="E68" s="249"/>
      <c r="F68" s="249"/>
      <c r="G68" s="249"/>
      <c r="H68" s="249"/>
      <c r="I68" s="249"/>
      <c r="J68" s="249"/>
      <c r="K68" s="249"/>
      <c r="L68" s="249"/>
      <c r="M68" s="249"/>
      <c r="N68" s="249"/>
      <c r="O68" s="249"/>
      <c r="P68" s="249"/>
      <c r="Q68" s="249"/>
      <c r="R68" s="249"/>
      <c r="S68" s="249"/>
      <c r="T68" s="249"/>
      <c r="U68" s="249"/>
      <c r="V68" s="249"/>
      <c r="W68" s="249"/>
      <c r="X68" s="249"/>
      <c r="Y68" s="249"/>
      <c r="Z68" s="249"/>
      <c r="AA68" s="249"/>
      <c r="AB68" s="249"/>
      <c r="AC68" s="249"/>
    </row>
  </sheetData>
  <mergeCells count="109">
    <mergeCell ref="F26:G26"/>
    <mergeCell ref="H26:K26"/>
    <mergeCell ref="L26:O26"/>
    <mergeCell ref="P26:S26"/>
    <mergeCell ref="T26:W26"/>
    <mergeCell ref="F27:G29"/>
    <mergeCell ref="H27:H30"/>
    <mergeCell ref="I27:I30"/>
    <mergeCell ref="J27:J30"/>
    <mergeCell ref="K27:K30"/>
    <mergeCell ref="L27:L30"/>
    <mergeCell ref="M27:M30"/>
    <mergeCell ref="N27:N30"/>
    <mergeCell ref="O27:O30"/>
    <mergeCell ref="P27:P30"/>
    <mergeCell ref="T27:W30"/>
    <mergeCell ref="V16:V19"/>
    <mergeCell ref="I22:I25"/>
    <mergeCell ref="J22:J25"/>
    <mergeCell ref="K22:K25"/>
    <mergeCell ref="L22:L25"/>
    <mergeCell ref="M22:M25"/>
    <mergeCell ref="N22:N25"/>
    <mergeCell ref="O22:O25"/>
    <mergeCell ref="AA6:AC6"/>
    <mergeCell ref="P22:P25"/>
    <mergeCell ref="Q22:Q25"/>
    <mergeCell ref="R22:R25"/>
    <mergeCell ref="S22:S25"/>
    <mergeCell ref="T22:T25"/>
    <mergeCell ref="U22:U25"/>
    <mergeCell ref="V22:V25"/>
    <mergeCell ref="W22:W25"/>
    <mergeCell ref="H11:K12"/>
    <mergeCell ref="H13:K14"/>
    <mergeCell ref="Q13:Q14"/>
    <mergeCell ref="R13:R14"/>
    <mergeCell ref="S13:S14"/>
    <mergeCell ref="H16:H19"/>
    <mergeCell ref="X6:Z6"/>
    <mergeCell ref="F6:G6"/>
    <mergeCell ref="F7:G7"/>
    <mergeCell ref="T7:W7"/>
    <mergeCell ref="X7:Z7"/>
    <mergeCell ref="AA7:AC7"/>
    <mergeCell ref="F15:G15"/>
    <mergeCell ref="H15:K15"/>
    <mergeCell ref="L15:O15"/>
    <mergeCell ref="P15:S15"/>
    <mergeCell ref="T15:W15"/>
    <mergeCell ref="P7:S7"/>
    <mergeCell ref="O11:O14"/>
    <mergeCell ref="T11:T14"/>
    <mergeCell ref="U11:U14"/>
    <mergeCell ref="V11:V14"/>
    <mergeCell ref="W11:W14"/>
    <mergeCell ref="P13:P14"/>
    <mergeCell ref="H6:K6"/>
    <mergeCell ref="L6:O6"/>
    <mergeCell ref="P6:S6"/>
    <mergeCell ref="T6:W6"/>
    <mergeCell ref="Q55:W55"/>
    <mergeCell ref="F32:G40"/>
    <mergeCell ref="P32:S35"/>
    <mergeCell ref="P36:S40"/>
    <mergeCell ref="W16:W19"/>
    <mergeCell ref="P18:S19"/>
    <mergeCell ref="Q27:Q30"/>
    <mergeCell ref="R27:R30"/>
    <mergeCell ref="S27:S30"/>
    <mergeCell ref="F30:G31"/>
    <mergeCell ref="P31:S31"/>
    <mergeCell ref="T31:W31"/>
    <mergeCell ref="H31:K40"/>
    <mergeCell ref="L31:O32"/>
    <mergeCell ref="T32:W40"/>
    <mergeCell ref="L33:O40"/>
    <mergeCell ref="H20:K21"/>
    <mergeCell ref="L16:L19"/>
    <mergeCell ref="M16:M19"/>
    <mergeCell ref="N16:N19"/>
    <mergeCell ref="O16:O19"/>
    <mergeCell ref="P16:S17"/>
    <mergeCell ref="T16:T19"/>
    <mergeCell ref="U16:U19"/>
    <mergeCell ref="L20:O21"/>
    <mergeCell ref="P20:S21"/>
    <mergeCell ref="T20:W21"/>
    <mergeCell ref="I16:I19"/>
    <mergeCell ref="J16:J19"/>
    <mergeCell ref="K16:K19"/>
    <mergeCell ref="H22:H25"/>
    <mergeCell ref="A2:A7"/>
    <mergeCell ref="B2:B7"/>
    <mergeCell ref="C2:C7"/>
    <mergeCell ref="D2:D7"/>
    <mergeCell ref="E2:E5"/>
    <mergeCell ref="H7:K7"/>
    <mergeCell ref="L7:O7"/>
    <mergeCell ref="A8:D8"/>
    <mergeCell ref="F8:G8"/>
    <mergeCell ref="H9:K10"/>
    <mergeCell ref="L9:O10"/>
    <mergeCell ref="P9:S9"/>
    <mergeCell ref="T9:W10"/>
    <mergeCell ref="P10:S11"/>
    <mergeCell ref="L11:L14"/>
    <mergeCell ref="M11:M14"/>
    <mergeCell ref="N11:N14"/>
  </mergeCells>
  <phoneticPr fontId="25"/>
  <hyperlinks>
    <hyperlink ref="I8" r:id="rId1" xr:uid="{F460C152-749A-4121-8DC5-728AD509F125}"/>
    <hyperlink ref="F8" r:id="rId2" display="https://ieeesa.webex.com/ieeesa/j.php?MTID=m5dff7eac804a555afce33031902f8b9e" xr:uid="{246DA3EB-F2BE-41D7-B128-655E38546F9D}"/>
    <hyperlink ref="F8:G8" r:id="rId3" display="Virtual Rm 1" xr:uid="{FC222E18-1798-4BA4-A265-DAEF9859E8EF}"/>
    <hyperlink ref="H8" r:id="rId4" xr:uid="{4978223C-20AB-46D4-866B-3D34833F8CB6}"/>
    <hyperlink ref="J8" r:id="rId5" xr:uid="{E3994CE8-A349-4BC5-A637-1EF0B2C0A540}"/>
    <hyperlink ref="K8" r:id="rId6" xr:uid="{536F038D-7B52-46E2-A008-5437F65AAFC1}"/>
    <hyperlink ref="M8" r:id="rId7" xr:uid="{75329FD3-A46B-4454-8740-A91FF54A2697}"/>
    <hyperlink ref="Q8" r:id="rId8" xr:uid="{711E6E91-7AF0-402F-A093-F044A52E4E36}"/>
    <hyperlink ref="U8" r:id="rId9" xr:uid="{F81DE7D7-493E-4E07-B357-6B00F8A5ED8B}"/>
    <hyperlink ref="L8" r:id="rId10" xr:uid="{757E9845-1FEE-4E31-AB79-328459E58909}"/>
    <hyperlink ref="P8" r:id="rId11" xr:uid="{EC5AB160-9B51-4E92-B334-122FE4910418}"/>
    <hyperlink ref="T8" r:id="rId12" xr:uid="{93FAA4DF-DD3D-468A-83CF-3EB874EAFE84}"/>
    <hyperlink ref="N8" r:id="rId13" xr:uid="{9B3B39B0-DE76-4A86-94D5-BCC6839A6A16}"/>
    <hyperlink ref="R8" r:id="rId14" xr:uid="{95C3767F-172C-4FE4-8B95-E39F5C19354D}"/>
    <hyperlink ref="V8" r:id="rId15" xr:uid="{F528652D-1BE6-4D8F-9E8A-CE186B6E7962}"/>
    <hyperlink ref="O8" r:id="rId16" xr:uid="{FC81104A-C99F-4C7B-8919-718067D51DD8}"/>
    <hyperlink ref="S8" r:id="rId17" xr:uid="{ADED5412-14BB-4AF5-B4DF-2E7C639D049D}"/>
    <hyperlink ref="W8" r:id="rId18" xr:uid="{601C90E7-B842-4CCB-9F8F-68034F52EB26}"/>
  </hyperlinks>
  <pageMargins left="0.7" right="0.7" top="0.75" bottom="0.75" header="0.3" footer="0.3"/>
  <pageSetup paperSize="9" orientation="portrait" horizontalDpi="0" verticalDpi="0" r:id="rId19"/>
  <drawing r:id="rId2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A1:S79"/>
  <sheetViews>
    <sheetView topLeftCell="A45" zoomScale="42" zoomScaleNormal="42" workbookViewId="0">
      <selection activeCell="AH79" sqref="AH79"/>
    </sheetView>
  </sheetViews>
  <sheetFormatPr defaultColWidth="8.81640625" defaultRowHeight="12.5"/>
  <sheetData>
    <row r="1" spans="1:9" s="267" customFormat="1" ht="15" customHeight="1">
      <c r="A1" s="469" t="s">
        <v>300</v>
      </c>
      <c r="B1" s="470"/>
      <c r="C1" s="470"/>
      <c r="D1" s="470"/>
      <c r="E1" s="470"/>
      <c r="F1" s="470"/>
      <c r="G1" s="471"/>
      <c r="I1" s="268"/>
    </row>
    <row r="2" spans="1:9" s="267" customFormat="1" ht="15" customHeight="1" thickBot="1">
      <c r="A2" s="472" t="s">
        <v>301</v>
      </c>
      <c r="B2" s="473"/>
      <c r="C2" s="473"/>
      <c r="D2" s="473"/>
      <c r="E2" s="473"/>
      <c r="F2" s="473"/>
      <c r="G2" s="474"/>
      <c r="I2" s="269"/>
    </row>
    <row r="3" spans="1:9" ht="15" customHeight="1"/>
    <row r="4" spans="1:9" s="246" customFormat="1" ht="15" customHeight="1">
      <c r="A4" s="475" t="s">
        <v>302</v>
      </c>
      <c r="B4" s="476"/>
      <c r="C4" s="476"/>
      <c r="D4" s="476"/>
      <c r="E4" s="476"/>
      <c r="F4" s="476"/>
      <c r="G4" s="477"/>
    </row>
    <row r="5" spans="1:9" s="246" customFormat="1" ht="15" customHeight="1">
      <c r="A5" s="478"/>
      <c r="B5" s="479"/>
      <c r="C5" s="479"/>
      <c r="D5" s="479"/>
      <c r="E5" s="479"/>
      <c r="F5" s="479"/>
      <c r="G5" s="480"/>
    </row>
    <row r="6" spans="1:9" s="246" customFormat="1" ht="15" customHeight="1">
      <c r="A6" s="478"/>
      <c r="B6" s="479"/>
      <c r="C6" s="479"/>
      <c r="D6" s="479"/>
      <c r="E6" s="479"/>
      <c r="F6" s="479"/>
      <c r="G6" s="480"/>
    </row>
    <row r="7" spans="1:9" s="246" customFormat="1" ht="15" customHeight="1">
      <c r="A7" s="478"/>
      <c r="B7" s="479"/>
      <c r="C7" s="479"/>
      <c r="D7" s="479"/>
      <c r="E7" s="479"/>
      <c r="F7" s="479"/>
      <c r="G7" s="480"/>
    </row>
    <row r="8" spans="1:9" ht="15" customHeight="1">
      <c r="A8" s="481"/>
      <c r="B8" s="482"/>
      <c r="C8" s="482"/>
      <c r="D8" s="482"/>
      <c r="E8" s="482"/>
      <c r="F8" s="482"/>
      <c r="G8" s="483"/>
    </row>
    <row r="9" spans="1:9" ht="14">
      <c r="A9" s="142" t="s">
        <v>63</v>
      </c>
      <c r="B9" s="143" t="s">
        <v>236</v>
      </c>
    </row>
    <row r="10" spans="1:9" ht="14">
      <c r="A10" s="142"/>
      <c r="B10" s="143"/>
    </row>
    <row r="12" spans="1:9" s="139" customFormat="1" ht="32.5">
      <c r="A12" s="262" t="s">
        <v>64</v>
      </c>
    </row>
    <row r="13" spans="1:9" s="261" customFormat="1" ht="35">
      <c r="A13" s="260" t="s">
        <v>61</v>
      </c>
    </row>
    <row r="65" spans="2:19" ht="10.5" customHeight="1"/>
    <row r="66" spans="2:19" hidden="1"/>
    <row r="67" spans="2:19" hidden="1"/>
    <row r="68" spans="2:19" hidden="1"/>
    <row r="69" spans="2:19" hidden="1"/>
    <row r="70" spans="2:19" hidden="1"/>
    <row r="74" spans="2:19" ht="20">
      <c r="B74" s="109"/>
      <c r="C74" s="109"/>
      <c r="D74" s="109"/>
      <c r="E74" s="109"/>
      <c r="F74" s="109"/>
      <c r="G74" s="109"/>
      <c r="H74" s="109"/>
      <c r="I74" s="109"/>
      <c r="J74" s="109"/>
      <c r="K74" s="109"/>
      <c r="L74" s="109"/>
      <c r="M74" s="109"/>
      <c r="N74" s="109"/>
      <c r="O74" s="109"/>
      <c r="P74" s="109"/>
      <c r="Q74" s="109"/>
      <c r="R74" s="109"/>
      <c r="S74" s="109"/>
    </row>
    <row r="75" spans="2:19" ht="20">
      <c r="B75" s="109" t="s">
        <v>51</v>
      </c>
      <c r="C75" s="109"/>
      <c r="D75" s="109"/>
      <c r="E75" s="109"/>
      <c r="F75" s="109"/>
      <c r="G75" s="109"/>
      <c r="H75" s="109"/>
      <c r="I75" s="109"/>
      <c r="J75" s="109"/>
      <c r="K75" s="109"/>
      <c r="L75" s="109"/>
      <c r="M75" s="109"/>
      <c r="N75" s="109"/>
      <c r="O75" s="109"/>
      <c r="P75" s="109"/>
      <c r="Q75" s="109"/>
      <c r="R75" s="109"/>
      <c r="S75" s="109"/>
    </row>
    <row r="76" spans="2:19" ht="20">
      <c r="B76" s="109" t="s">
        <v>52</v>
      </c>
      <c r="C76" s="109"/>
      <c r="D76" s="109"/>
      <c r="E76" s="109"/>
      <c r="F76" s="109"/>
      <c r="G76" s="109"/>
      <c r="H76" s="109"/>
      <c r="I76" s="109"/>
      <c r="J76" s="109"/>
      <c r="K76" s="109"/>
      <c r="L76" s="109"/>
      <c r="M76" s="109"/>
      <c r="N76" s="109"/>
      <c r="O76" s="109"/>
      <c r="P76" s="109"/>
      <c r="Q76" s="109"/>
      <c r="R76" s="109"/>
      <c r="S76" s="109"/>
    </row>
    <row r="77" spans="2:19" ht="20">
      <c r="B77" s="109" t="s">
        <v>53</v>
      </c>
      <c r="C77" s="109"/>
      <c r="D77" s="109"/>
      <c r="E77" s="109"/>
      <c r="F77" s="109"/>
      <c r="G77" s="109"/>
      <c r="H77" s="109"/>
      <c r="I77" s="109"/>
      <c r="J77" s="109"/>
      <c r="K77" s="109"/>
      <c r="L77" s="109"/>
      <c r="M77" s="109"/>
      <c r="N77" s="109"/>
      <c r="O77" s="109"/>
      <c r="P77" s="109"/>
      <c r="Q77" s="109"/>
      <c r="R77" s="109"/>
      <c r="S77" s="109"/>
    </row>
    <row r="78" spans="2:19" ht="20">
      <c r="B78" s="109" t="s">
        <v>54</v>
      </c>
      <c r="C78" s="109"/>
      <c r="D78" s="109"/>
      <c r="E78" s="109"/>
      <c r="F78" s="109"/>
      <c r="G78" s="109"/>
      <c r="H78" s="109"/>
      <c r="I78" s="109"/>
      <c r="J78" s="109"/>
      <c r="K78" s="109"/>
      <c r="L78" s="109"/>
      <c r="M78" s="109"/>
      <c r="N78" s="109"/>
      <c r="O78" s="109"/>
      <c r="P78" s="109"/>
      <c r="Q78" s="109"/>
      <c r="R78" s="109"/>
      <c r="S78" s="109"/>
    </row>
    <row r="79" spans="2:19" ht="20">
      <c r="B79" s="109"/>
      <c r="C79" s="109"/>
      <c r="D79" s="109"/>
      <c r="E79" s="109"/>
      <c r="F79" s="109"/>
      <c r="G79" s="109"/>
      <c r="H79" s="109"/>
      <c r="I79" s="109"/>
      <c r="J79" s="109"/>
      <c r="K79" s="109"/>
      <c r="L79" s="109"/>
      <c r="M79" s="109"/>
      <c r="N79" s="109"/>
      <c r="O79" s="109"/>
      <c r="P79" s="109"/>
      <c r="Q79" s="109"/>
      <c r="R79" s="109"/>
      <c r="S79" s="109"/>
    </row>
  </sheetData>
  <mergeCells count="3">
    <mergeCell ref="A1:G1"/>
    <mergeCell ref="A2:G2"/>
    <mergeCell ref="A4:G8"/>
  </mergeCells>
  <phoneticPr fontId="25"/>
  <hyperlinks>
    <hyperlink ref="A13" r:id="rId1" xr:uid="{6F7E063E-394F-4212-90B7-92E01641BCFC}"/>
    <hyperlink ref="B9" r:id="rId2" xr:uid="{5E2B8487-5FB4-49D3-93D3-4752AC0ED01E}"/>
  </hyperlinks>
  <pageMargins left="0.7" right="0.7" top="0.75" bottom="0.75" header="0.3" footer="0.3"/>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A40" workbookViewId="0">
      <selection activeCell="N13" sqref="N13"/>
    </sheetView>
  </sheetViews>
  <sheetFormatPr defaultColWidth="8.81640625" defaultRowHeight="12.5"/>
  <sheetData/>
  <phoneticPr fontId="25"/>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77"/>
  <sheetViews>
    <sheetView topLeftCell="A26" zoomScale="90" zoomScaleNormal="90" workbookViewId="0">
      <selection activeCell="F32" sqref="F32"/>
    </sheetView>
  </sheetViews>
  <sheetFormatPr defaultColWidth="9.36328125" defaultRowHeight="15.5"/>
  <cols>
    <col min="1" max="1" width="2.6328125" style="2" customWidth="1"/>
    <col min="2" max="2" width="5.6328125" style="2" customWidth="1"/>
    <col min="3" max="3" width="1.6328125" style="2" customWidth="1"/>
    <col min="4" max="4" width="48.6328125" style="2" customWidth="1"/>
    <col min="5" max="5" width="15.453125" style="14" customWidth="1"/>
    <col min="6" max="6" width="35.453125" style="2" customWidth="1"/>
    <col min="7" max="7" width="11.453125" style="2" customWidth="1"/>
    <col min="8" max="8" width="14.453125" style="2" customWidth="1"/>
    <col min="9" max="9" width="14.36328125" style="2" bestFit="1" customWidth="1"/>
    <col min="10" max="10" width="15.36328125" style="2" customWidth="1"/>
    <col min="11" max="13" width="17.36328125" style="17" customWidth="1"/>
    <col min="14" max="16384" width="9.36328125" style="2"/>
  </cols>
  <sheetData>
    <row r="1" spans="1:16" ht="18">
      <c r="B1" s="11"/>
      <c r="C1" s="12"/>
      <c r="D1" s="13" t="s">
        <v>50</v>
      </c>
      <c r="F1" s="15"/>
      <c r="G1" s="16"/>
      <c r="H1" s="16"/>
      <c r="I1" s="16"/>
    </row>
    <row r="2" spans="1:16">
      <c r="B2" s="15"/>
      <c r="C2" s="12"/>
      <c r="D2" s="18" t="s">
        <v>237</v>
      </c>
      <c r="F2" s="15"/>
      <c r="G2" s="16"/>
      <c r="H2" s="16"/>
      <c r="I2" s="16"/>
    </row>
    <row r="3" spans="1:16" s="30" customFormat="1" ht="35.5">
      <c r="B3" s="50"/>
      <c r="C3" s="50"/>
      <c r="E3" s="72"/>
      <c r="F3" s="36"/>
      <c r="G3" s="124" t="s">
        <v>28</v>
      </c>
      <c r="H3" s="125" t="s">
        <v>240</v>
      </c>
      <c r="I3" s="85" t="s">
        <v>241</v>
      </c>
      <c r="J3" s="123" t="s">
        <v>238</v>
      </c>
      <c r="K3" s="101" t="s">
        <v>239</v>
      </c>
    </row>
    <row r="4" spans="1:16" s="17" customFormat="1" ht="18.5" customHeight="1">
      <c r="D4" s="57" t="s">
        <v>199</v>
      </c>
      <c r="E4" s="20"/>
      <c r="F4" s="39"/>
      <c r="G4" s="14">
        <v>60</v>
      </c>
      <c r="H4" s="84">
        <v>0.375</v>
      </c>
      <c r="I4" s="84">
        <v>0.25</v>
      </c>
      <c r="J4" s="301">
        <v>0.95833333333333337</v>
      </c>
      <c r="K4" s="302">
        <v>0.58333333333333337</v>
      </c>
    </row>
    <row r="5" spans="1:16" ht="17.5">
      <c r="A5" s="30"/>
      <c r="B5" s="30"/>
      <c r="C5" s="30"/>
      <c r="D5" s="30"/>
      <c r="F5" s="30"/>
      <c r="G5" s="30"/>
      <c r="H5" s="30"/>
      <c r="I5" s="30"/>
      <c r="J5" s="30"/>
      <c r="K5" s="36"/>
      <c r="L5" s="36"/>
      <c r="M5" s="36"/>
      <c r="N5" s="30"/>
      <c r="O5" s="30"/>
      <c r="P5" s="30"/>
    </row>
    <row r="6" spans="1:16" s="78" customFormat="1" ht="16.5" customHeight="1">
      <c r="B6" s="115"/>
      <c r="D6" s="116" t="s">
        <v>44</v>
      </c>
      <c r="E6" s="14"/>
      <c r="F6" s="76"/>
      <c r="G6" s="77"/>
      <c r="H6" s="77"/>
      <c r="I6" s="81"/>
      <c r="K6" s="117"/>
      <c r="L6" s="117"/>
      <c r="M6" s="117"/>
    </row>
    <row r="7" spans="1:16" ht="115.5" customHeight="1">
      <c r="D7" s="42" t="s">
        <v>281</v>
      </c>
      <c r="E7" s="300"/>
      <c r="F7" s="270" t="s">
        <v>243</v>
      </c>
      <c r="G7" s="44"/>
      <c r="H7" s="44"/>
      <c r="I7" s="68"/>
      <c r="J7" s="30"/>
      <c r="K7" s="36"/>
      <c r="L7" s="36"/>
      <c r="M7" s="36"/>
      <c r="N7" s="30"/>
      <c r="O7" s="30"/>
      <c r="P7" s="30"/>
    </row>
    <row r="8" spans="1:16" ht="18">
      <c r="A8" s="30"/>
      <c r="B8" s="66"/>
      <c r="C8" s="21"/>
      <c r="D8" s="70"/>
      <c r="F8" s="62"/>
      <c r="G8" s="44"/>
      <c r="H8" s="44"/>
      <c r="I8" s="68"/>
      <c r="J8" s="30"/>
      <c r="K8" s="36"/>
      <c r="L8" s="36"/>
      <c r="M8" s="36"/>
      <c r="N8" s="30"/>
      <c r="O8" s="30"/>
      <c r="P8" s="30"/>
    </row>
    <row r="9" spans="1:16" s="22" customFormat="1" ht="18">
      <c r="A9" s="47"/>
      <c r="B9" s="63"/>
      <c r="C9" s="41"/>
      <c r="D9" s="70"/>
      <c r="E9" s="14"/>
      <c r="F9" s="62"/>
      <c r="G9" s="44"/>
      <c r="H9" s="44"/>
      <c r="I9" s="68"/>
      <c r="J9" s="47"/>
      <c r="K9" s="48"/>
      <c r="L9" s="48"/>
      <c r="M9" s="48"/>
      <c r="N9" s="47"/>
      <c r="O9" s="47"/>
      <c r="P9" s="47"/>
    </row>
    <row r="10" spans="1:16" ht="16.5" customHeight="1">
      <c r="B10" s="11"/>
      <c r="C10" s="12"/>
      <c r="D10" s="13" t="s">
        <v>56</v>
      </c>
      <c r="F10" s="15"/>
      <c r="G10" s="16"/>
      <c r="H10" s="16"/>
      <c r="I10" s="16"/>
    </row>
    <row r="11" spans="1:16">
      <c r="B11" s="15"/>
      <c r="C11" s="12"/>
      <c r="D11" s="18" t="s">
        <v>237</v>
      </c>
      <c r="F11" s="15"/>
      <c r="G11" s="16"/>
      <c r="H11" s="16"/>
      <c r="I11" s="16"/>
    </row>
    <row r="13" spans="1:16" ht="36">
      <c r="A13" s="30"/>
      <c r="B13" s="34"/>
      <c r="C13" s="41"/>
      <c r="D13" s="64"/>
      <c r="E13" s="20" t="s">
        <v>26</v>
      </c>
      <c r="F13" s="76" t="s">
        <v>27</v>
      </c>
      <c r="G13" s="96" t="s">
        <v>28</v>
      </c>
      <c r="H13" s="125" t="s">
        <v>242</v>
      </c>
      <c r="I13" s="85" t="s">
        <v>241</v>
      </c>
      <c r="J13" s="273" t="s">
        <v>245</v>
      </c>
      <c r="K13" s="101" t="s">
        <v>239</v>
      </c>
      <c r="L13" s="36"/>
      <c r="M13" s="36"/>
      <c r="N13" s="30"/>
      <c r="O13" s="30"/>
      <c r="P13" s="30"/>
    </row>
    <row r="14" spans="1:16" ht="60" customHeight="1">
      <c r="A14" s="30"/>
      <c r="B14" s="34"/>
      <c r="C14" s="41"/>
      <c r="D14" s="89" t="s">
        <v>184</v>
      </c>
      <c r="E14" s="20"/>
      <c r="F14" s="76"/>
      <c r="G14" s="62">
        <v>120</v>
      </c>
      <c r="H14" s="97">
        <v>0.4375</v>
      </c>
      <c r="I14" s="97">
        <v>0.3125</v>
      </c>
      <c r="J14" s="97">
        <v>2.0833333333333332E-2</v>
      </c>
      <c r="K14" s="97">
        <v>0.64583333333333337</v>
      </c>
      <c r="L14" s="36"/>
      <c r="M14" s="36"/>
      <c r="N14" s="30"/>
      <c r="O14" s="30"/>
      <c r="P14" s="30"/>
    </row>
    <row r="15" spans="1:16" ht="18">
      <c r="A15" s="30"/>
      <c r="B15" s="34"/>
      <c r="C15" s="41"/>
      <c r="D15" s="64"/>
      <c r="E15" s="20"/>
      <c r="F15" s="76"/>
      <c r="G15" s="14"/>
      <c r="H15" s="97"/>
      <c r="I15" s="97"/>
      <c r="J15" s="97"/>
      <c r="K15" s="97"/>
      <c r="L15" s="36"/>
      <c r="M15" s="36"/>
      <c r="N15" s="30"/>
      <c r="O15" s="30"/>
      <c r="P15" s="30"/>
    </row>
    <row r="16" spans="1:16" ht="18">
      <c r="A16" s="30"/>
      <c r="B16" s="40">
        <v>1.1000000000000001</v>
      </c>
      <c r="C16" s="41"/>
      <c r="D16" s="42" t="s">
        <v>41</v>
      </c>
      <c r="E16" s="83"/>
      <c r="F16" s="96" t="s">
        <v>35</v>
      </c>
      <c r="G16" s="14">
        <v>1</v>
      </c>
      <c r="H16" s="97">
        <v>0.4375</v>
      </c>
      <c r="I16" s="97">
        <v>0.3125</v>
      </c>
      <c r="J16" s="97">
        <v>2.0833333333333332E-2</v>
      </c>
      <c r="K16" s="97">
        <v>0.64583333333333337</v>
      </c>
      <c r="L16" s="36"/>
      <c r="M16" s="36"/>
      <c r="N16" s="30"/>
      <c r="O16" s="30"/>
      <c r="P16" s="30"/>
    </row>
    <row r="17" spans="1:16" ht="54">
      <c r="A17" s="30"/>
      <c r="B17" s="40"/>
      <c r="C17" s="41"/>
      <c r="D17" s="42" t="s">
        <v>247</v>
      </c>
      <c r="E17" s="62" t="s">
        <v>246</v>
      </c>
      <c r="F17" s="79" t="s">
        <v>35</v>
      </c>
      <c r="G17" s="62">
        <v>1</v>
      </c>
      <c r="H17" s="97">
        <f>H16+TIME(0,G16,0)</f>
        <v>0.43819444444444444</v>
      </c>
      <c r="I17" s="97">
        <f>I16+TIME(0,G16,0)</f>
        <v>0.31319444444444444</v>
      </c>
      <c r="J17" s="97">
        <f>J16+TIME(0,G16,0)</f>
        <v>2.1527777777777778E-2</v>
      </c>
      <c r="K17" s="97">
        <f>K16+TIME(0,G16,0)</f>
        <v>0.64652777777777781</v>
      </c>
      <c r="L17" s="36"/>
      <c r="M17" s="36"/>
      <c r="N17" s="30"/>
      <c r="O17" s="30"/>
      <c r="P17" s="30"/>
    </row>
    <row r="18" spans="1:16" ht="18">
      <c r="A18" s="30"/>
      <c r="B18" s="40">
        <f>B16+0.1</f>
        <v>1.2000000000000002</v>
      </c>
      <c r="C18" s="30"/>
      <c r="D18" s="42" t="s">
        <v>30</v>
      </c>
      <c r="F18" s="76" t="s">
        <v>31</v>
      </c>
      <c r="G18" s="14">
        <v>3</v>
      </c>
      <c r="H18" s="84">
        <f>H17+TIME(0,G17,0)</f>
        <v>0.43888888888888888</v>
      </c>
      <c r="I18" s="84">
        <f>I17+TIME(0,G17,0)</f>
        <v>0.31388888888888888</v>
      </c>
      <c r="J18" s="84">
        <f>J17+TIME(0,G17,0)</f>
        <v>2.2222222222222223E-2</v>
      </c>
      <c r="K18" s="84">
        <f>K17+TIME(0,G17,0)</f>
        <v>0.64722222222222225</v>
      </c>
      <c r="L18" s="36"/>
      <c r="M18" s="36"/>
      <c r="N18" s="30"/>
      <c r="O18" s="30"/>
      <c r="P18" s="30"/>
    </row>
    <row r="19" spans="1:16" ht="25" customHeight="1">
      <c r="A19" s="30"/>
      <c r="B19" s="40">
        <f>B18+0.1</f>
        <v>1.3000000000000003</v>
      </c>
      <c r="C19" s="41"/>
      <c r="D19" s="42" t="s">
        <v>32</v>
      </c>
      <c r="E19" s="20" t="s">
        <v>248</v>
      </c>
      <c r="F19" s="76" t="s">
        <v>35</v>
      </c>
      <c r="G19" s="14">
        <v>5</v>
      </c>
      <c r="H19" s="84">
        <f>H18+TIME(0,G18,0)</f>
        <v>0.44097222222222221</v>
      </c>
      <c r="I19" s="84">
        <f>I18+TIME(0,G18,0)</f>
        <v>0.31597222222222221</v>
      </c>
      <c r="J19" s="84">
        <f>J18+TIME(0,G18,0)</f>
        <v>2.4305555555555556E-2</v>
      </c>
      <c r="K19" s="84">
        <f>K18+TIME(0,G18,0)</f>
        <v>0.64930555555555558</v>
      </c>
      <c r="L19" s="36"/>
      <c r="M19" s="36"/>
      <c r="N19" s="30"/>
      <c r="O19" s="30"/>
      <c r="P19" s="30"/>
    </row>
    <row r="20" spans="1:16" ht="31" customHeight="1">
      <c r="A20" s="30"/>
      <c r="B20" s="40">
        <v>1.4</v>
      </c>
      <c r="C20" s="41"/>
      <c r="D20" s="92" t="s">
        <v>250</v>
      </c>
      <c r="E20" s="20" t="s">
        <v>249</v>
      </c>
      <c r="F20" s="76" t="s">
        <v>33</v>
      </c>
      <c r="G20" s="62">
        <v>5</v>
      </c>
      <c r="H20" s="84">
        <f>H19+TIME(0,G19,0)</f>
        <v>0.44444444444444442</v>
      </c>
      <c r="I20" s="84">
        <f>I19+TIME(0,G19,0)</f>
        <v>0.31944444444444442</v>
      </c>
      <c r="J20" s="84">
        <f>J19+TIME(0,G19,0)</f>
        <v>2.7777777777777776E-2</v>
      </c>
      <c r="K20" s="84">
        <f>K19+TIME(0,G19,0)</f>
        <v>0.65277777777777779</v>
      </c>
      <c r="L20" s="36"/>
      <c r="M20" s="36"/>
      <c r="N20" s="30"/>
      <c r="O20" s="30"/>
      <c r="P20" s="30"/>
    </row>
    <row r="21" spans="1:16" s="254" customFormat="1" ht="33.75" customHeight="1">
      <c r="A21" s="251"/>
      <c r="B21" s="63"/>
      <c r="C21" s="252"/>
      <c r="D21" s="64" t="s">
        <v>34</v>
      </c>
      <c r="E21" s="83"/>
      <c r="F21" s="80"/>
      <c r="G21" s="62"/>
      <c r="H21" s="97"/>
      <c r="I21" s="97"/>
      <c r="J21" s="97"/>
      <c r="K21" s="97"/>
      <c r="L21" s="253"/>
      <c r="M21" s="253"/>
      <c r="N21" s="251"/>
      <c r="O21" s="251"/>
      <c r="P21" s="251"/>
    </row>
    <row r="22" spans="1:16" ht="54">
      <c r="A22" s="30"/>
      <c r="B22" s="63">
        <f>B20+0.1</f>
        <v>1.5</v>
      </c>
      <c r="C22" s="21"/>
      <c r="D22" s="42" t="s">
        <v>65</v>
      </c>
      <c r="E22" s="62" t="s">
        <v>180</v>
      </c>
      <c r="F22" s="79" t="s">
        <v>35</v>
      </c>
      <c r="G22" s="83">
        <v>10</v>
      </c>
      <c r="H22" s="97">
        <f>H20+TIME(0,G20,0)</f>
        <v>0.44791666666666663</v>
      </c>
      <c r="I22" s="97">
        <f>I20+TIME(0,G20,0)</f>
        <v>0.32291666666666663</v>
      </c>
      <c r="J22" s="97">
        <f>J20+TIME(0,G20,0)</f>
        <v>3.125E-2</v>
      </c>
      <c r="K22" s="97">
        <f>K20+TIME(0,G20,0)</f>
        <v>0.65625</v>
      </c>
      <c r="L22" s="36"/>
      <c r="M22" s="36"/>
      <c r="N22" s="30"/>
      <c r="O22" s="30"/>
      <c r="P22" s="30"/>
    </row>
    <row r="23" spans="1:16" ht="31" customHeight="1">
      <c r="A23" s="30"/>
      <c r="B23" s="63">
        <f>B22+0.1</f>
        <v>1.6</v>
      </c>
      <c r="C23" s="21"/>
      <c r="D23" s="250" t="s">
        <v>320</v>
      </c>
      <c r="E23" s="62" t="s">
        <v>214</v>
      </c>
      <c r="F23" s="79" t="s">
        <v>189</v>
      </c>
      <c r="G23" s="83">
        <v>5</v>
      </c>
      <c r="H23" s="97">
        <f>H22+TIME(0,G22,0)</f>
        <v>0.45486111111111105</v>
      </c>
      <c r="I23" s="97">
        <f>I22+TIME(0,G22,0)</f>
        <v>0.32986111111111105</v>
      </c>
      <c r="J23" s="97">
        <f>J22+TIME(0,G22,0)</f>
        <v>3.8194444444444448E-2</v>
      </c>
      <c r="K23" s="97">
        <f>K22+TIME(0,G22,0)</f>
        <v>0.66319444444444442</v>
      </c>
      <c r="L23" s="36"/>
      <c r="M23" s="36"/>
      <c r="N23" s="30"/>
      <c r="O23" s="30"/>
      <c r="P23" s="30"/>
    </row>
    <row r="24" spans="1:16" ht="52.5" customHeight="1">
      <c r="A24" s="30"/>
      <c r="B24" s="60"/>
      <c r="C24" s="21"/>
      <c r="D24" s="303" t="s">
        <v>182</v>
      </c>
      <c r="E24" s="275"/>
      <c r="G24" s="80"/>
      <c r="H24" s="71"/>
      <c r="I24" s="71"/>
      <c r="J24" s="71"/>
      <c r="K24" s="71"/>
      <c r="L24" s="36"/>
      <c r="M24" s="36"/>
      <c r="N24" s="30"/>
      <c r="O24" s="30"/>
      <c r="P24" s="30"/>
    </row>
    <row r="25" spans="1:16" ht="69" customHeight="1">
      <c r="A25" s="30"/>
      <c r="B25" s="66">
        <f>B23+0.1</f>
        <v>1.7000000000000002</v>
      </c>
      <c r="C25" s="21"/>
      <c r="D25" s="104" t="s">
        <v>204</v>
      </c>
      <c r="E25" s="100" t="s">
        <v>206</v>
      </c>
      <c r="F25" s="98" t="s">
        <v>205</v>
      </c>
      <c r="G25" s="80">
        <v>20</v>
      </c>
      <c r="H25" s="97">
        <f>H23+TIME(0,G23,0)</f>
        <v>0.45833333333333326</v>
      </c>
      <c r="I25" s="97">
        <f>I23+TIME(0,G23,0)</f>
        <v>0.33333333333333326</v>
      </c>
      <c r="J25" s="97">
        <f>J23+TIME(0,G23,0)</f>
        <v>4.1666666666666671E-2</v>
      </c>
      <c r="K25" s="97">
        <f>K23+TIME(0,G23,0)</f>
        <v>0.66666666666666663</v>
      </c>
      <c r="L25" s="36"/>
      <c r="M25" s="36"/>
      <c r="N25" s="30"/>
      <c r="O25" s="30"/>
      <c r="P25" s="30"/>
    </row>
    <row r="26" spans="1:16" s="17" customFormat="1" ht="55.5" customHeight="1">
      <c r="B26" s="69">
        <f>B25+0.1</f>
        <v>1.8000000000000003</v>
      </c>
      <c r="D26" s="104" t="s">
        <v>210</v>
      </c>
      <c r="E26" s="100" t="s">
        <v>269</v>
      </c>
      <c r="F26" s="98" t="s">
        <v>211</v>
      </c>
      <c r="G26" s="80">
        <v>20</v>
      </c>
      <c r="H26" s="97">
        <f>H25+TIME(0,G25,0)</f>
        <v>0.47222222222222215</v>
      </c>
      <c r="I26" s="97">
        <f>I25+TIME(0,G25,0)</f>
        <v>0.34722222222222215</v>
      </c>
      <c r="J26" s="97">
        <f>J25+TIME(0,G25,0)</f>
        <v>5.5555555555555559E-2</v>
      </c>
      <c r="K26" s="97">
        <f>K25+TIME(0,G25,0)</f>
        <v>0.68055555555555547</v>
      </c>
    </row>
    <row r="27" spans="1:16" s="17" customFormat="1" ht="70.5" customHeight="1">
      <c r="B27" s="69">
        <f>B26+0.1</f>
        <v>1.9000000000000004</v>
      </c>
      <c r="D27" s="104" t="s">
        <v>207</v>
      </c>
      <c r="E27" s="100" t="s">
        <v>270</v>
      </c>
      <c r="F27" s="98" t="s">
        <v>308</v>
      </c>
      <c r="G27" s="80">
        <v>20</v>
      </c>
      <c r="H27" s="97">
        <f>H26+TIME(0,G26,0)</f>
        <v>0.48611111111111105</v>
      </c>
      <c r="I27" s="97">
        <f>I26+TIME(0,G26,0)</f>
        <v>0.36111111111111105</v>
      </c>
      <c r="J27" s="97">
        <f>J26+TIME(0,G26,0)</f>
        <v>6.9444444444444448E-2</v>
      </c>
      <c r="K27" s="97">
        <f>K26+TIME(0,G26,0)</f>
        <v>0.69444444444444431</v>
      </c>
    </row>
    <row r="28" spans="1:16" s="17" customFormat="1" ht="41" customHeight="1">
      <c r="B28" s="69"/>
      <c r="D28" s="104" t="s">
        <v>42</v>
      </c>
      <c r="E28" s="100"/>
      <c r="F28" s="98"/>
      <c r="G28" s="80"/>
      <c r="H28" s="97"/>
      <c r="I28" s="97"/>
      <c r="J28" s="97"/>
      <c r="K28" s="97"/>
    </row>
    <row r="29" spans="1:16" s="30" customFormat="1" ht="51.5" customHeight="1">
      <c r="A29" s="50"/>
      <c r="B29" s="63">
        <f>B27+0.1</f>
        <v>2.0000000000000004</v>
      </c>
      <c r="C29" s="46"/>
      <c r="D29" s="104" t="s">
        <v>208</v>
      </c>
      <c r="E29" s="100" t="s">
        <v>271</v>
      </c>
      <c r="F29" s="98" t="s">
        <v>39</v>
      </c>
      <c r="G29" s="80">
        <v>20</v>
      </c>
      <c r="H29" s="97">
        <f>H27+TIME(0,G27,0)</f>
        <v>0.49999999999999994</v>
      </c>
      <c r="I29" s="97">
        <f>I27+TIME(0,G27,0)</f>
        <v>0.37499999999999994</v>
      </c>
      <c r="J29" s="97">
        <f>J27+TIME(0,G27,0)</f>
        <v>8.3333333333333343E-2</v>
      </c>
      <c r="K29" s="97">
        <f>K27+TIME(0,G27,0)</f>
        <v>0.70833333333333315</v>
      </c>
    </row>
    <row r="30" spans="1:16" s="17" customFormat="1" ht="35" customHeight="1">
      <c r="B30" s="63">
        <f>B29+0.1</f>
        <v>2.1000000000000005</v>
      </c>
      <c r="D30" s="92" t="s">
        <v>36</v>
      </c>
      <c r="E30" s="20"/>
      <c r="F30" s="88" t="s">
        <v>35</v>
      </c>
      <c r="G30" s="62">
        <v>1</v>
      </c>
      <c r="H30" s="97">
        <f>H29+TIME(0,G29,0)</f>
        <v>0.51388888888888884</v>
      </c>
      <c r="I30" s="97">
        <f>I29+TIME(0,G29,0)</f>
        <v>0.38888888888888884</v>
      </c>
      <c r="J30" s="97">
        <f>J29+TIME(0,G29,0)</f>
        <v>9.7222222222222238E-2</v>
      </c>
      <c r="K30" s="97">
        <f>K29+TIME(0,G29,0)</f>
        <v>0.72222222222222199</v>
      </c>
    </row>
    <row r="31" spans="1:16" s="17" customFormat="1" ht="32" customHeight="1">
      <c r="B31" s="69"/>
      <c r="D31" s="92"/>
      <c r="E31" s="275"/>
      <c r="F31" s="80"/>
      <c r="G31" s="83"/>
      <c r="H31" s="83"/>
      <c r="I31" s="71"/>
      <c r="J31" s="71"/>
      <c r="K31" s="71"/>
    </row>
    <row r="32" spans="1:16" s="22" customFormat="1" ht="15" customHeight="1">
      <c r="D32" s="87" t="s">
        <v>37</v>
      </c>
      <c r="E32" s="276"/>
      <c r="J32" s="23"/>
      <c r="K32" s="23"/>
      <c r="L32" s="23"/>
    </row>
    <row r="33" spans="1:16" s="126" customFormat="1">
      <c r="A33" s="126" t="s">
        <v>258</v>
      </c>
    </row>
    <row r="34" spans="1:16" s="126" customFormat="1">
      <c r="A34" s="126" t="s">
        <v>259</v>
      </c>
    </row>
    <row r="35" spans="1:16" s="272" customFormat="1">
      <c r="A35" s="272" t="s">
        <v>260</v>
      </c>
    </row>
    <row r="36" spans="1:16" s="126" customFormat="1" ht="20">
      <c r="A36" s="126" t="s">
        <v>261</v>
      </c>
    </row>
    <row r="37" spans="1:16" s="126" customFormat="1">
      <c r="A37" s="271" t="s">
        <v>255</v>
      </c>
    </row>
    <row r="38" spans="1:16" s="126" customFormat="1">
      <c r="A38" s="126" t="s">
        <v>256</v>
      </c>
    </row>
    <row r="39" spans="1:16" s="126" customFormat="1">
      <c r="A39" s="126" t="s">
        <v>257</v>
      </c>
    </row>
    <row r="40" spans="1:16" ht="17.5">
      <c r="A40" s="30"/>
      <c r="B40" s="30"/>
      <c r="C40" s="30"/>
      <c r="D40" s="30"/>
      <c r="F40" s="30"/>
      <c r="G40" s="30"/>
      <c r="H40" s="30"/>
      <c r="I40" s="30"/>
      <c r="J40" s="30"/>
      <c r="K40" s="36"/>
      <c r="L40" s="36"/>
      <c r="M40" s="36"/>
      <c r="N40" s="30"/>
      <c r="O40" s="30"/>
      <c r="P40" s="30"/>
    </row>
    <row r="41" spans="1:16" ht="17.5">
      <c r="A41" s="30"/>
      <c r="B41" s="30"/>
      <c r="C41" s="30"/>
      <c r="D41" s="30"/>
      <c r="F41" s="30"/>
      <c r="G41" s="30"/>
      <c r="H41" s="30"/>
      <c r="I41" s="30"/>
      <c r="J41" s="30"/>
      <c r="K41" s="36"/>
      <c r="L41" s="36"/>
      <c r="M41" s="36"/>
      <c r="N41" s="30"/>
      <c r="O41" s="30"/>
      <c r="P41" s="30"/>
    </row>
    <row r="42" spans="1:16" ht="17.5">
      <c r="A42" s="30"/>
      <c r="B42" s="30"/>
      <c r="C42" s="30"/>
      <c r="D42" s="30"/>
      <c r="F42" s="30"/>
      <c r="G42" s="30"/>
      <c r="H42" s="30"/>
      <c r="I42" s="30"/>
      <c r="J42" s="30"/>
      <c r="K42" s="36"/>
      <c r="L42" s="36"/>
      <c r="M42" s="36"/>
      <c r="N42" s="30"/>
      <c r="O42" s="30"/>
      <c r="P42" s="30"/>
    </row>
    <row r="43" spans="1:16" ht="17.5">
      <c r="A43" s="30"/>
      <c r="B43" s="30"/>
      <c r="C43" s="30"/>
      <c r="D43" s="30"/>
      <c r="F43" s="30"/>
      <c r="G43" s="30"/>
      <c r="H43" s="30"/>
      <c r="I43" s="30"/>
      <c r="J43" s="30"/>
      <c r="K43" s="36"/>
      <c r="L43" s="36"/>
      <c r="M43" s="36"/>
      <c r="N43" s="30"/>
      <c r="O43" s="30"/>
      <c r="P43" s="30"/>
    </row>
    <row r="44" spans="1:16" ht="17.5">
      <c r="A44" s="30"/>
      <c r="B44" s="30"/>
      <c r="C44" s="30"/>
      <c r="D44" s="30"/>
      <c r="F44" s="30"/>
      <c r="G44" s="30"/>
      <c r="H44" s="30"/>
      <c r="I44" s="30"/>
      <c r="J44" s="30"/>
      <c r="K44" s="36"/>
      <c r="L44" s="36"/>
      <c r="M44" s="36"/>
      <c r="N44" s="30"/>
      <c r="O44" s="30"/>
      <c r="P44" s="30"/>
    </row>
    <row r="45" spans="1:16" ht="17.5">
      <c r="A45" s="30"/>
      <c r="B45" s="30"/>
      <c r="C45" s="30"/>
      <c r="D45" s="30"/>
      <c r="F45" s="30"/>
      <c r="G45" s="30"/>
      <c r="H45" s="30"/>
      <c r="I45" s="30"/>
      <c r="J45" s="30"/>
      <c r="K45" s="36"/>
      <c r="L45" s="36"/>
      <c r="M45" s="36"/>
      <c r="N45" s="30"/>
      <c r="O45" s="30"/>
      <c r="P45" s="30"/>
    </row>
    <row r="46" spans="1:16" ht="17.5">
      <c r="A46" s="30"/>
      <c r="B46" s="30"/>
      <c r="C46" s="30"/>
      <c r="D46" s="30"/>
      <c r="F46" s="30"/>
      <c r="G46" s="30"/>
      <c r="H46" s="30"/>
      <c r="I46" s="30"/>
      <c r="J46" s="30"/>
      <c r="K46" s="36"/>
      <c r="L46" s="36"/>
      <c r="M46" s="36"/>
      <c r="N46" s="30"/>
      <c r="O46" s="30"/>
      <c r="P46" s="30"/>
    </row>
    <row r="47" spans="1:16" ht="17.5">
      <c r="A47" s="30"/>
      <c r="B47" s="30"/>
      <c r="C47" s="30"/>
      <c r="D47" s="30"/>
      <c r="F47" s="30"/>
      <c r="G47" s="30"/>
      <c r="H47" s="30"/>
      <c r="I47" s="30"/>
      <c r="J47" s="30"/>
      <c r="K47" s="36"/>
      <c r="L47" s="36"/>
      <c r="M47" s="36"/>
      <c r="N47" s="30"/>
      <c r="O47" s="30"/>
      <c r="P47" s="30"/>
    </row>
    <row r="48" spans="1:16" ht="17.5">
      <c r="A48" s="30"/>
      <c r="B48" s="30"/>
      <c r="C48" s="30"/>
      <c r="D48" s="30"/>
      <c r="F48" s="30"/>
      <c r="G48" s="30"/>
      <c r="H48" s="30"/>
      <c r="I48" s="30"/>
      <c r="J48" s="30"/>
      <c r="K48" s="36"/>
      <c r="L48" s="36"/>
      <c r="M48" s="36"/>
      <c r="N48" s="30"/>
      <c r="O48" s="30"/>
      <c r="P48" s="30"/>
    </row>
    <row r="49" spans="1:16" ht="17.5">
      <c r="A49" s="30"/>
      <c r="B49" s="30"/>
      <c r="C49" s="30"/>
      <c r="D49" s="30"/>
      <c r="F49" s="30"/>
      <c r="G49" s="30"/>
      <c r="H49" s="30"/>
      <c r="I49" s="30"/>
      <c r="J49" s="30"/>
      <c r="K49" s="36"/>
      <c r="L49" s="36"/>
      <c r="M49" s="36"/>
      <c r="N49" s="30"/>
      <c r="O49" s="30"/>
      <c r="P49" s="30"/>
    </row>
    <row r="50" spans="1:16" ht="17.5">
      <c r="A50" s="30"/>
      <c r="B50" s="30"/>
      <c r="C50" s="30"/>
      <c r="D50" s="30"/>
      <c r="F50" s="30"/>
      <c r="G50" s="30"/>
      <c r="H50" s="30"/>
      <c r="I50" s="30"/>
      <c r="J50" s="30"/>
      <c r="K50" s="36"/>
      <c r="L50" s="36"/>
      <c r="M50" s="36"/>
      <c r="N50" s="30"/>
      <c r="O50" s="30"/>
      <c r="P50" s="30"/>
    </row>
    <row r="51" spans="1:16" ht="17.5">
      <c r="A51" s="30"/>
      <c r="B51" s="30"/>
      <c r="C51" s="30"/>
      <c r="D51" s="30"/>
      <c r="F51" s="30"/>
      <c r="G51" s="30"/>
      <c r="H51" s="30"/>
      <c r="I51" s="30"/>
      <c r="J51" s="30"/>
      <c r="K51" s="36"/>
      <c r="L51" s="36"/>
      <c r="M51" s="36"/>
      <c r="N51" s="30"/>
      <c r="O51" s="30"/>
      <c r="P51" s="30"/>
    </row>
    <row r="52" spans="1:16" ht="17.5">
      <c r="A52" s="30"/>
      <c r="B52" s="30"/>
      <c r="C52" s="30"/>
      <c r="D52" s="30"/>
      <c r="F52" s="30"/>
      <c r="G52" s="30"/>
      <c r="H52" s="30"/>
      <c r="I52" s="30"/>
      <c r="J52" s="30"/>
      <c r="K52" s="36"/>
      <c r="L52" s="36"/>
      <c r="M52" s="36"/>
      <c r="N52" s="30"/>
      <c r="O52" s="30"/>
      <c r="P52" s="30"/>
    </row>
    <row r="53" spans="1:16" ht="17.5">
      <c r="A53" s="30"/>
      <c r="B53" s="30"/>
      <c r="C53" s="30"/>
      <c r="D53" s="30"/>
      <c r="F53" s="30"/>
      <c r="G53" s="30"/>
      <c r="H53" s="30"/>
      <c r="I53" s="30"/>
      <c r="J53" s="30"/>
      <c r="K53" s="36"/>
      <c r="L53" s="36"/>
      <c r="M53" s="36"/>
      <c r="N53" s="30"/>
      <c r="O53" s="30"/>
      <c r="P53" s="30"/>
    </row>
    <row r="54" spans="1:16" ht="17.5">
      <c r="A54" s="30"/>
      <c r="B54" s="30"/>
      <c r="C54" s="30"/>
      <c r="D54" s="30"/>
      <c r="F54" s="30"/>
      <c r="G54" s="30"/>
      <c r="H54" s="30"/>
      <c r="I54" s="30"/>
      <c r="J54" s="30"/>
      <c r="K54" s="36"/>
      <c r="L54" s="36"/>
      <c r="M54" s="36"/>
      <c r="N54" s="30"/>
      <c r="O54" s="30"/>
      <c r="P54" s="30"/>
    </row>
    <row r="55" spans="1:16" ht="17.5">
      <c r="A55" s="30"/>
      <c r="B55" s="30"/>
      <c r="C55" s="30"/>
      <c r="D55" s="30"/>
      <c r="F55" s="30"/>
      <c r="G55" s="30"/>
      <c r="H55" s="30"/>
      <c r="I55" s="30"/>
      <c r="J55" s="30"/>
      <c r="K55" s="36"/>
      <c r="L55" s="36"/>
      <c r="M55" s="36"/>
      <c r="N55" s="30"/>
      <c r="O55" s="30"/>
      <c r="P55" s="30"/>
    </row>
    <row r="56" spans="1:16" ht="17.5">
      <c r="A56" s="30"/>
      <c r="B56" s="30"/>
      <c r="C56" s="30"/>
      <c r="D56" s="30"/>
      <c r="F56" s="30"/>
      <c r="G56" s="30"/>
      <c r="H56" s="30"/>
      <c r="I56" s="30"/>
      <c r="J56" s="30"/>
      <c r="K56" s="36"/>
      <c r="L56" s="36"/>
      <c r="M56" s="36"/>
      <c r="N56" s="30"/>
      <c r="O56" s="30"/>
      <c r="P56" s="30"/>
    </row>
    <row r="57" spans="1:16" ht="17.5">
      <c r="A57" s="30"/>
      <c r="B57" s="30"/>
      <c r="C57" s="30"/>
      <c r="D57" s="30"/>
      <c r="F57" s="30"/>
      <c r="G57" s="30"/>
      <c r="H57" s="30"/>
      <c r="I57" s="30"/>
      <c r="J57" s="30"/>
      <c r="K57" s="36"/>
      <c r="L57" s="36"/>
      <c r="M57" s="36"/>
      <c r="N57" s="30"/>
      <c r="O57" s="30"/>
      <c r="P57" s="30"/>
    </row>
    <row r="58" spans="1:16" ht="17.5">
      <c r="A58" s="30"/>
      <c r="B58" s="30"/>
      <c r="C58" s="30"/>
      <c r="D58" s="30"/>
      <c r="F58" s="30"/>
      <c r="G58" s="30"/>
      <c r="H58" s="30"/>
      <c r="I58" s="30"/>
      <c r="J58" s="30"/>
      <c r="K58" s="36"/>
      <c r="L58" s="36"/>
      <c r="M58" s="36"/>
      <c r="N58" s="30"/>
      <c r="O58" s="30"/>
      <c r="P58" s="30"/>
    </row>
    <row r="59" spans="1:16" ht="17.5">
      <c r="A59" s="30"/>
      <c r="B59" s="30"/>
      <c r="C59" s="30"/>
      <c r="D59" s="30"/>
      <c r="F59" s="30"/>
      <c r="G59" s="30"/>
      <c r="H59" s="30"/>
      <c r="I59" s="30"/>
      <c r="J59" s="30"/>
      <c r="K59" s="36"/>
      <c r="L59" s="36"/>
      <c r="M59" s="36"/>
      <c r="N59" s="30"/>
      <c r="O59" s="30"/>
      <c r="P59" s="30"/>
    </row>
    <row r="60" spans="1:16" ht="17.5">
      <c r="A60" s="30"/>
      <c r="B60" s="30"/>
      <c r="C60" s="30"/>
      <c r="D60" s="30"/>
      <c r="F60" s="30"/>
      <c r="G60" s="30"/>
      <c r="H60" s="30"/>
      <c r="I60" s="30"/>
      <c r="J60" s="30"/>
      <c r="K60" s="36"/>
      <c r="L60" s="36"/>
      <c r="M60" s="36"/>
      <c r="N60" s="30"/>
      <c r="O60" s="30"/>
      <c r="P60" s="30"/>
    </row>
    <row r="61" spans="1:16" ht="17.5">
      <c r="A61" s="30"/>
      <c r="B61" s="30"/>
      <c r="C61" s="30"/>
      <c r="D61" s="30"/>
      <c r="F61" s="30"/>
      <c r="G61" s="30"/>
      <c r="H61" s="30"/>
      <c r="I61" s="30"/>
      <c r="J61" s="30"/>
      <c r="K61" s="36"/>
      <c r="L61" s="36"/>
      <c r="M61" s="36"/>
      <c r="N61" s="30"/>
      <c r="O61" s="30"/>
      <c r="P61" s="30"/>
    </row>
    <row r="62" spans="1:16" ht="17.5">
      <c r="A62" s="30"/>
      <c r="B62" s="30"/>
      <c r="C62" s="30"/>
      <c r="D62" s="30"/>
      <c r="F62" s="30"/>
      <c r="G62" s="30"/>
      <c r="H62" s="30"/>
      <c r="I62" s="30"/>
      <c r="J62" s="30"/>
      <c r="K62" s="36"/>
      <c r="L62" s="36"/>
      <c r="M62" s="36"/>
      <c r="N62" s="30"/>
      <c r="O62" s="30"/>
      <c r="P62" s="30"/>
    </row>
    <row r="63" spans="1:16" ht="17.5">
      <c r="A63" s="30"/>
      <c r="B63" s="30"/>
      <c r="C63" s="30"/>
      <c r="D63" s="30"/>
      <c r="F63" s="30"/>
      <c r="G63" s="30"/>
      <c r="H63" s="30"/>
      <c r="I63" s="30"/>
      <c r="J63" s="30"/>
      <c r="K63" s="36"/>
      <c r="L63" s="36"/>
      <c r="M63" s="36"/>
      <c r="N63" s="30"/>
      <c r="O63" s="30"/>
      <c r="P63" s="30"/>
    </row>
    <row r="64" spans="1:16" ht="17.5">
      <c r="A64" s="30"/>
      <c r="B64" s="30"/>
      <c r="C64" s="30"/>
      <c r="D64" s="30"/>
      <c r="F64" s="30"/>
      <c r="G64" s="30"/>
      <c r="H64" s="30"/>
      <c r="I64" s="30"/>
      <c r="J64" s="30"/>
      <c r="K64" s="36"/>
      <c r="L64" s="36"/>
      <c r="M64" s="36"/>
      <c r="N64" s="30"/>
      <c r="O64" s="30"/>
      <c r="P64" s="30"/>
    </row>
    <row r="65" spans="1:16" ht="17.5">
      <c r="A65" s="30"/>
      <c r="B65" s="30"/>
      <c r="C65" s="30"/>
      <c r="D65" s="30"/>
      <c r="F65" s="30"/>
      <c r="G65" s="30"/>
      <c r="H65" s="30"/>
      <c r="I65" s="30"/>
      <c r="J65" s="30"/>
      <c r="K65" s="36"/>
      <c r="L65" s="36"/>
      <c r="M65" s="36"/>
      <c r="N65" s="30"/>
      <c r="O65" s="30"/>
      <c r="P65" s="30"/>
    </row>
    <row r="66" spans="1:16" ht="17.5">
      <c r="A66" s="30"/>
      <c r="B66" s="30"/>
      <c r="C66" s="30"/>
      <c r="D66" s="30"/>
      <c r="F66" s="30"/>
      <c r="G66" s="30"/>
      <c r="H66" s="30"/>
      <c r="I66" s="30"/>
      <c r="J66" s="30"/>
      <c r="K66" s="36"/>
      <c r="L66" s="36"/>
      <c r="M66" s="36"/>
      <c r="N66" s="30"/>
      <c r="O66" s="30"/>
      <c r="P66" s="30"/>
    </row>
    <row r="67" spans="1:16" ht="17.5">
      <c r="A67" s="30"/>
      <c r="B67" s="30"/>
      <c r="C67" s="30"/>
      <c r="D67" s="30"/>
      <c r="F67" s="30"/>
      <c r="G67" s="30"/>
      <c r="H67" s="30"/>
      <c r="I67" s="30"/>
      <c r="J67" s="30"/>
      <c r="K67" s="36"/>
      <c r="L67" s="36"/>
      <c r="M67" s="36"/>
      <c r="N67" s="30"/>
      <c r="O67" s="30"/>
      <c r="P67" s="30"/>
    </row>
    <row r="68" spans="1:16" ht="17.5">
      <c r="A68" s="30"/>
      <c r="B68" s="30"/>
      <c r="C68" s="30"/>
      <c r="D68" s="30"/>
      <c r="F68" s="30"/>
      <c r="G68" s="30"/>
      <c r="H68" s="30"/>
      <c r="I68" s="30"/>
      <c r="J68" s="30"/>
      <c r="K68" s="36"/>
      <c r="L68" s="36"/>
      <c r="M68" s="36"/>
      <c r="N68" s="30"/>
      <c r="O68" s="30"/>
      <c r="P68" s="30"/>
    </row>
    <row r="69" spans="1:16" ht="17.5">
      <c r="A69" s="30"/>
      <c r="B69" s="30"/>
      <c r="G69" s="30"/>
      <c r="H69" s="30"/>
      <c r="I69" s="30"/>
      <c r="J69" s="30"/>
      <c r="K69" s="36"/>
      <c r="L69" s="36"/>
      <c r="M69" s="36"/>
      <c r="N69" s="30"/>
      <c r="O69" s="30"/>
      <c r="P69" s="30"/>
    </row>
    <row r="70" spans="1:16" ht="17.5">
      <c r="A70" s="30"/>
      <c r="B70" s="30"/>
      <c r="G70" s="30"/>
      <c r="H70" s="30"/>
      <c r="I70" s="30"/>
      <c r="J70" s="30"/>
      <c r="K70" s="36"/>
      <c r="L70" s="36"/>
      <c r="M70" s="36"/>
      <c r="N70" s="30"/>
      <c r="O70" s="30"/>
      <c r="P70" s="30"/>
    </row>
    <row r="71" spans="1:16" ht="17.5">
      <c r="A71" s="30"/>
      <c r="G71" s="30"/>
      <c r="H71" s="30"/>
      <c r="I71" s="30"/>
      <c r="J71" s="30"/>
      <c r="K71" s="36"/>
      <c r="L71" s="36"/>
      <c r="M71" s="36"/>
      <c r="N71" s="30"/>
      <c r="O71" s="30"/>
      <c r="P71" s="30"/>
    </row>
    <row r="72" spans="1:16" ht="17.5">
      <c r="A72" s="30"/>
      <c r="G72" s="30"/>
      <c r="H72" s="30"/>
      <c r="I72" s="30"/>
      <c r="J72" s="30"/>
      <c r="K72" s="36"/>
      <c r="L72" s="36"/>
      <c r="M72" s="36"/>
      <c r="N72" s="30"/>
      <c r="O72" s="30"/>
      <c r="P72" s="30"/>
    </row>
    <row r="73" spans="1:16" ht="17.5">
      <c r="A73" s="30"/>
      <c r="G73" s="30"/>
      <c r="H73" s="30"/>
      <c r="I73" s="30"/>
      <c r="J73" s="30"/>
      <c r="K73" s="36"/>
      <c r="L73" s="36"/>
      <c r="M73" s="36"/>
      <c r="N73" s="30"/>
      <c r="O73" s="30"/>
      <c r="P73" s="30"/>
    </row>
    <row r="74" spans="1:16" ht="17.5">
      <c r="G74" s="30"/>
      <c r="H74" s="30"/>
      <c r="I74" s="30"/>
    </row>
    <row r="75" spans="1:16" ht="17.5">
      <c r="G75" s="30"/>
      <c r="H75" s="30"/>
      <c r="I75" s="30"/>
    </row>
    <row r="76" spans="1:16" ht="17.5">
      <c r="G76" s="30"/>
      <c r="H76" s="30"/>
      <c r="I76" s="30"/>
    </row>
    <row r="77" spans="1:16" ht="17.5">
      <c r="G77" s="30"/>
      <c r="H77" s="30"/>
      <c r="I77" s="30"/>
    </row>
  </sheetData>
  <phoneticPr fontId="25"/>
  <hyperlinks>
    <hyperlink ref="A37" r:id="rId1" xr:uid="{7B88A210-E663-4FAD-82D9-672A8F35AB74}"/>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E02EA-C92D-4A39-967D-5F1D8895178F}">
  <dimension ref="A1:P33"/>
  <sheetViews>
    <sheetView topLeftCell="A22" workbookViewId="0">
      <selection activeCell="H26" sqref="H26"/>
    </sheetView>
  </sheetViews>
  <sheetFormatPr defaultColWidth="8.81640625" defaultRowHeight="15.5"/>
  <cols>
    <col min="3" max="3" width="6.453125" customWidth="1"/>
    <col min="4" max="4" width="42" style="95" customWidth="1"/>
    <col min="5" max="5" width="12.6328125" style="95" customWidth="1"/>
    <col min="6" max="6" width="22.453125" style="246" customWidth="1"/>
    <col min="7" max="7" width="8.6328125" style="246"/>
    <col min="8" max="8" width="14.1796875" style="246" customWidth="1"/>
    <col min="9" max="9" width="13.453125" style="246" customWidth="1"/>
    <col min="10" max="10" width="13.36328125" style="246" customWidth="1"/>
    <col min="11" max="11" width="14" style="246" customWidth="1"/>
  </cols>
  <sheetData>
    <row r="1" spans="1:16" s="2" customFormat="1" ht="16.5" customHeight="1">
      <c r="B1" s="11"/>
      <c r="C1" s="12"/>
      <c r="D1" s="277" t="s">
        <v>56</v>
      </c>
      <c r="E1" s="14"/>
      <c r="F1" s="15"/>
      <c r="G1" s="16"/>
      <c r="H1" s="16"/>
      <c r="I1" s="16"/>
      <c r="J1" s="290"/>
      <c r="K1" s="287"/>
      <c r="L1" s="17"/>
      <c r="M1" s="17"/>
    </row>
    <row r="2" spans="1:16" s="2" customFormat="1">
      <c r="B2" s="15"/>
      <c r="C2" s="12"/>
      <c r="D2" s="18" t="s">
        <v>262</v>
      </c>
      <c r="E2" s="14"/>
      <c r="F2" s="15"/>
      <c r="G2" s="16"/>
      <c r="H2" s="16"/>
      <c r="I2" s="16"/>
      <c r="J2" s="290"/>
      <c r="K2" s="287"/>
      <c r="L2" s="17"/>
      <c r="M2" s="17"/>
    </row>
    <row r="3" spans="1:16" s="2" customFormat="1">
      <c r="B3" s="15"/>
      <c r="C3" s="12"/>
      <c r="D3" s="67"/>
      <c r="E3" s="14"/>
      <c r="F3" s="15"/>
      <c r="G3" s="16"/>
      <c r="H3" s="16"/>
      <c r="I3" s="16"/>
      <c r="J3" s="290"/>
      <c r="K3" s="287"/>
      <c r="L3" s="17"/>
      <c r="M3" s="17"/>
    </row>
    <row r="4" spans="1:16" s="2" customFormat="1" ht="40">
      <c r="A4" s="30"/>
      <c r="B4" s="34"/>
      <c r="C4" s="41"/>
      <c r="D4" s="278"/>
      <c r="E4" s="20" t="s">
        <v>26</v>
      </c>
      <c r="F4" s="76" t="s">
        <v>27</v>
      </c>
      <c r="G4" s="124" t="s">
        <v>28</v>
      </c>
      <c r="H4" s="124" t="s">
        <v>263</v>
      </c>
      <c r="I4" s="85" t="s">
        <v>244</v>
      </c>
      <c r="J4" s="273" t="s">
        <v>264</v>
      </c>
      <c r="K4" s="101" t="s">
        <v>265</v>
      </c>
      <c r="L4" s="36"/>
      <c r="M4" s="36"/>
      <c r="N4" s="30"/>
      <c r="O4" s="30"/>
      <c r="P4" s="30"/>
    </row>
    <row r="5" spans="1:16" s="127" customFormat="1" ht="31">
      <c r="B5" s="128"/>
      <c r="C5" s="129"/>
      <c r="D5" s="279" t="s">
        <v>266</v>
      </c>
      <c r="E5" s="20"/>
      <c r="F5" s="85"/>
      <c r="G5" s="122">
        <v>120</v>
      </c>
      <c r="H5" s="286">
        <v>0.4375</v>
      </c>
      <c r="I5" s="286">
        <v>0.3125</v>
      </c>
      <c r="J5" s="286">
        <v>2.0833333333333332E-2</v>
      </c>
      <c r="K5" s="286">
        <v>0.64583333333333337</v>
      </c>
      <c r="L5" s="130"/>
    </row>
    <row r="6" spans="1:16" s="127" customFormat="1" ht="20">
      <c r="B6" s="128"/>
      <c r="C6" s="129"/>
      <c r="D6" s="278"/>
      <c r="E6" s="20"/>
      <c r="F6" s="85"/>
      <c r="G6" s="121"/>
      <c r="H6" s="286"/>
      <c r="I6" s="286"/>
      <c r="J6" s="286"/>
      <c r="K6" s="286"/>
      <c r="L6" s="130"/>
    </row>
    <row r="7" spans="1:16" s="127" customFormat="1" ht="20">
      <c r="A7" s="131"/>
      <c r="B7" s="132">
        <v>2.1</v>
      </c>
      <c r="C7" s="133"/>
      <c r="D7" s="280" t="s">
        <v>29</v>
      </c>
      <c r="E7" s="61" t="s">
        <v>267</v>
      </c>
      <c r="F7" s="283" t="s">
        <v>38</v>
      </c>
      <c r="G7" s="291">
        <v>1</v>
      </c>
      <c r="H7" s="286">
        <v>0.4375</v>
      </c>
      <c r="I7" s="286">
        <v>0.3125</v>
      </c>
      <c r="J7" s="286">
        <v>2.0833333333333332E-2</v>
      </c>
      <c r="K7" s="286">
        <v>0.64583333333333337</v>
      </c>
    </row>
    <row r="8" spans="1:16" s="127" customFormat="1" ht="31">
      <c r="A8" s="131"/>
      <c r="B8" s="132"/>
      <c r="C8" s="133"/>
      <c r="D8" s="280" t="s">
        <v>25</v>
      </c>
      <c r="E8" s="274"/>
      <c r="F8" s="246"/>
      <c r="G8" s="291">
        <v>1</v>
      </c>
      <c r="H8" s="286">
        <f>H7+TIME(0,G7,0)</f>
        <v>0.43819444444444444</v>
      </c>
      <c r="I8" s="286">
        <f>I7+TIME(0,G7,0)</f>
        <v>0.31319444444444444</v>
      </c>
      <c r="J8" s="286">
        <f>J7+TIME(0,G7,0)</f>
        <v>2.1527777777777778E-2</v>
      </c>
      <c r="K8" s="286">
        <f>K7+TIME(0,G7,0)</f>
        <v>0.64652777777777781</v>
      </c>
    </row>
    <row r="9" spans="1:16" s="127" customFormat="1" ht="20">
      <c r="A9" s="131"/>
      <c r="B9" s="134">
        <f>B7+0.1</f>
        <v>2.2000000000000002</v>
      </c>
      <c r="C9" s="109"/>
      <c r="D9" s="280" t="s">
        <v>30</v>
      </c>
      <c r="E9" s="274" t="s">
        <v>267</v>
      </c>
      <c r="F9" s="283" t="s">
        <v>31</v>
      </c>
      <c r="G9" s="291">
        <v>1</v>
      </c>
      <c r="H9" s="288">
        <f>H8+TIME(0,G8,0)</f>
        <v>0.43888888888888888</v>
      </c>
      <c r="I9" s="288">
        <f>I8+TIME(0,G8,0)</f>
        <v>0.31388888888888888</v>
      </c>
      <c r="J9" s="288">
        <f>J8+TIME(0,G8,0)</f>
        <v>2.2222222222222223E-2</v>
      </c>
      <c r="K9" s="288">
        <f>K8+TIME(0,G8,0)</f>
        <v>0.64722222222222225</v>
      </c>
    </row>
    <row r="10" spans="1:16" s="127" customFormat="1" ht="23.25" customHeight="1">
      <c r="A10" s="131"/>
      <c r="B10" s="134">
        <f>B9+0.1</f>
        <v>2.3000000000000003</v>
      </c>
      <c r="C10" s="109"/>
      <c r="D10" s="280" t="s">
        <v>48</v>
      </c>
      <c r="E10" s="274"/>
      <c r="F10" s="283" t="s">
        <v>35</v>
      </c>
      <c r="G10" s="291">
        <v>1</v>
      </c>
      <c r="H10" s="288">
        <f>H9+TIME(0,G9,0)</f>
        <v>0.43958333333333333</v>
      </c>
      <c r="I10" s="288">
        <f>I9+TIME(0,G9,0)</f>
        <v>0.31458333333333333</v>
      </c>
      <c r="J10" s="288">
        <f>J9+TIME(0,G9,0)</f>
        <v>2.2916666666666669E-2</v>
      </c>
      <c r="K10" s="288">
        <f>K9+TIME(0,G9,0)</f>
        <v>0.6479166666666667</v>
      </c>
    </row>
    <row r="11" spans="1:16" s="127" customFormat="1" ht="23.25" customHeight="1">
      <c r="A11" s="131"/>
      <c r="B11" s="134">
        <f>B10+0.1</f>
        <v>2.4000000000000004</v>
      </c>
      <c r="C11" s="109"/>
      <c r="D11" s="280" t="s">
        <v>57</v>
      </c>
      <c r="E11" s="274" t="s">
        <v>268</v>
      </c>
      <c r="F11" s="283" t="s">
        <v>35</v>
      </c>
      <c r="G11" s="291">
        <v>1</v>
      </c>
      <c r="H11" s="288">
        <f>H10+TIME(0,G10,0)</f>
        <v>0.44027777777777777</v>
      </c>
      <c r="I11" s="288">
        <f>I10+TIME(0,G10,0)</f>
        <v>0.31527777777777777</v>
      </c>
      <c r="J11" s="288">
        <f>J10+TIME(0,G10,0)</f>
        <v>2.3611111111111114E-2</v>
      </c>
      <c r="K11" s="288">
        <f>K10+TIME(0,G10,0)</f>
        <v>0.64861111111111114</v>
      </c>
    </row>
    <row r="12" spans="1:16" s="130" customFormat="1" ht="48" customHeight="1">
      <c r="B12" s="135">
        <f>B11+0.1</f>
        <v>2.5000000000000004</v>
      </c>
      <c r="D12" s="281" t="s">
        <v>68</v>
      </c>
      <c r="E12" s="62"/>
      <c r="F12" s="118" t="s">
        <v>35</v>
      </c>
      <c r="G12" s="284">
        <v>5</v>
      </c>
      <c r="H12" s="286">
        <f>H11+TIME(0,G11,0)</f>
        <v>0.44097222222222221</v>
      </c>
      <c r="I12" s="286">
        <f>I11+TIME(0,G11,0)</f>
        <v>0.31597222222222221</v>
      </c>
      <c r="J12" s="286">
        <f>J11+TIME(0,G11,0)</f>
        <v>2.4305555555555559E-2</v>
      </c>
      <c r="K12" s="286">
        <f>K11+TIME(0,G11,0)</f>
        <v>0.64930555555555558</v>
      </c>
    </row>
    <row r="13" spans="1:16" s="127" customFormat="1" ht="54.75" customHeight="1">
      <c r="B13" s="136"/>
      <c r="C13" s="129"/>
      <c r="D13" s="105" t="s">
        <v>181</v>
      </c>
      <c r="E13" s="275"/>
      <c r="F13" s="118"/>
      <c r="G13" s="284"/>
      <c r="H13" s="286"/>
      <c r="I13" s="286"/>
      <c r="J13" s="286"/>
      <c r="K13" s="286"/>
      <c r="L13" s="130"/>
    </row>
    <row r="14" spans="1:16" s="130" customFormat="1" ht="74.5" customHeight="1">
      <c r="B14" s="135">
        <f>B12+0.1</f>
        <v>2.6000000000000005</v>
      </c>
      <c r="D14" s="141" t="s">
        <v>185</v>
      </c>
      <c r="E14" s="275" t="s">
        <v>251</v>
      </c>
      <c r="F14" s="98" t="s">
        <v>186</v>
      </c>
      <c r="G14" s="83">
        <v>15</v>
      </c>
      <c r="H14" s="286">
        <f>H12+TIME(0,G12,0)</f>
        <v>0.44444444444444442</v>
      </c>
      <c r="I14" s="286">
        <f>I12+TIME(0,G12,0)</f>
        <v>0.31944444444444442</v>
      </c>
      <c r="J14" s="286">
        <f>J12+TIME(0,G12,0)</f>
        <v>2.7777777777777783E-2</v>
      </c>
      <c r="K14" s="286">
        <f>K12+TIME(0,G12,0)</f>
        <v>0.65277777777777779</v>
      </c>
    </row>
    <row r="15" spans="1:16" s="130" customFormat="1" ht="80" customHeight="1">
      <c r="B15" s="135">
        <f>B14+0.1</f>
        <v>2.7000000000000006</v>
      </c>
      <c r="D15" s="104" t="s">
        <v>187</v>
      </c>
      <c r="E15" s="100" t="s">
        <v>252</v>
      </c>
      <c r="F15" s="98" t="s">
        <v>188</v>
      </c>
      <c r="G15" s="83">
        <v>15</v>
      </c>
      <c r="H15" s="286">
        <f>H14+TIME(0,G14,0)</f>
        <v>0.4548611111111111</v>
      </c>
      <c r="I15" s="286">
        <f>I14+TIME(0,G14,0)</f>
        <v>0.3298611111111111</v>
      </c>
      <c r="J15" s="286">
        <f>J14+TIME(0,G14,0)</f>
        <v>3.8194444444444448E-2</v>
      </c>
      <c r="K15" s="286">
        <f>K14+TIME(0,G14,0)</f>
        <v>0.66319444444444442</v>
      </c>
    </row>
    <row r="16" spans="1:16" s="130" customFormat="1" ht="69" customHeight="1">
      <c r="B16" s="135">
        <f>B15+0.1</f>
        <v>2.8000000000000007</v>
      </c>
      <c r="D16" s="111" t="s">
        <v>200</v>
      </c>
      <c r="E16" s="100" t="s">
        <v>253</v>
      </c>
      <c r="F16" s="98" t="s">
        <v>189</v>
      </c>
      <c r="G16" s="83">
        <v>15</v>
      </c>
      <c r="H16" s="286">
        <f>H15+TIME(0,G15,0)</f>
        <v>0.46527777777777779</v>
      </c>
      <c r="I16" s="286">
        <f>I15+TIME(0,G15,0)</f>
        <v>0.34027777777777779</v>
      </c>
      <c r="J16" s="286">
        <f>J15+TIME(0,G15,0)</f>
        <v>4.8611111111111112E-2</v>
      </c>
      <c r="K16" s="286">
        <f>K15+TIME(0,G15,0)</f>
        <v>0.67361111111111105</v>
      </c>
    </row>
    <row r="17" spans="1:12" s="130" customFormat="1" ht="51.75" customHeight="1">
      <c r="B17" s="257">
        <f>B16+0.1</f>
        <v>2.9000000000000008</v>
      </c>
      <c r="D17" s="112" t="s">
        <v>203</v>
      </c>
      <c r="E17" s="110" t="s">
        <v>254</v>
      </c>
      <c r="F17" s="299" t="s">
        <v>190</v>
      </c>
      <c r="G17" s="110">
        <v>15</v>
      </c>
      <c r="H17" s="286">
        <f>H16+TIME(0,G16,0)</f>
        <v>0.47569444444444448</v>
      </c>
      <c r="I17" s="286">
        <f>I16+TIME(0,G16,0)</f>
        <v>0.35069444444444448</v>
      </c>
      <c r="J17" s="286">
        <f>J16+TIME(0,G16,0)</f>
        <v>5.9027777777777776E-2</v>
      </c>
      <c r="K17" s="286">
        <f>K16+TIME(0,G16,0)</f>
        <v>0.68402777777777768</v>
      </c>
    </row>
    <row r="18" spans="1:12" s="130" customFormat="1" ht="34.5" customHeight="1">
      <c r="B18" s="135"/>
      <c r="D18" s="108" t="s">
        <v>191</v>
      </c>
      <c r="E18" s="120"/>
      <c r="F18" s="98"/>
      <c r="G18" s="83"/>
      <c r="H18" s="286"/>
      <c r="I18" s="286"/>
      <c r="J18" s="286"/>
      <c r="K18" s="286"/>
    </row>
    <row r="19" spans="1:12" s="130" customFormat="1" ht="58" customHeight="1">
      <c r="B19" s="135">
        <f>B17+0.1</f>
        <v>3.0000000000000009</v>
      </c>
      <c r="D19" s="111" t="s">
        <v>303</v>
      </c>
      <c r="E19" s="100" t="s">
        <v>310</v>
      </c>
      <c r="F19" s="98" t="s">
        <v>315</v>
      </c>
      <c r="G19" s="110">
        <v>15</v>
      </c>
      <c r="H19" s="286">
        <f>H16+TIME(0,G16,0)</f>
        <v>0.47569444444444448</v>
      </c>
      <c r="I19" s="286">
        <f>I16+TIME(0,G16,0)</f>
        <v>0.35069444444444448</v>
      </c>
      <c r="J19" s="286">
        <f>J16+TIME(0,G16,0)</f>
        <v>5.9027777777777776E-2</v>
      </c>
      <c r="K19" s="286">
        <f>K16+TIME(0,G16,0)</f>
        <v>0.68402777777777768</v>
      </c>
    </row>
    <row r="20" spans="1:12" s="130" customFormat="1" ht="58" customHeight="1">
      <c r="B20" s="135">
        <f>B19+0.1</f>
        <v>3.100000000000001</v>
      </c>
      <c r="D20" s="112" t="s">
        <v>304</v>
      </c>
      <c r="E20" s="110" t="s">
        <v>311</v>
      </c>
      <c r="F20" s="110" t="s">
        <v>316</v>
      </c>
      <c r="G20" s="110">
        <v>15</v>
      </c>
      <c r="H20" s="286">
        <f>H19+TIME(0,G19,0)</f>
        <v>0.48611111111111116</v>
      </c>
      <c r="I20" s="286">
        <f>I19+TIME(0,G19,0)</f>
        <v>0.36111111111111116</v>
      </c>
      <c r="J20" s="286">
        <f>J19+TIME(0,G19,0)</f>
        <v>6.9444444444444448E-2</v>
      </c>
      <c r="K20" s="286">
        <f>K19+TIME(0,G19,0)</f>
        <v>0.69444444444444431</v>
      </c>
    </row>
    <row r="21" spans="1:12" s="130" customFormat="1" ht="84.75" customHeight="1">
      <c r="B21" s="135">
        <f>B20+0.1</f>
        <v>3.2000000000000011</v>
      </c>
      <c r="D21" s="112" t="s">
        <v>307</v>
      </c>
      <c r="E21" s="110" t="s">
        <v>312</v>
      </c>
      <c r="F21" s="110" t="s">
        <v>317</v>
      </c>
      <c r="G21" s="80">
        <v>10</v>
      </c>
      <c r="H21" s="286">
        <f>H20+TIME(0,G20,0)</f>
        <v>0.49652777777777785</v>
      </c>
      <c r="I21" s="286">
        <f>I20+TIME(0,G20,0)</f>
        <v>0.37152777777777785</v>
      </c>
      <c r="J21" s="286">
        <f>J20+TIME(0,G20,0)</f>
        <v>7.9861111111111119E-2</v>
      </c>
      <c r="K21" s="286">
        <f>K20+TIME(0,G20,0)</f>
        <v>0.70486111111111094</v>
      </c>
    </row>
    <row r="22" spans="1:12" s="130" customFormat="1" ht="84.75" customHeight="1">
      <c r="B22" s="135">
        <f>B21+0.1</f>
        <v>3.3000000000000012</v>
      </c>
      <c r="D22" s="112" t="s">
        <v>272</v>
      </c>
      <c r="E22" s="110" t="s">
        <v>325</v>
      </c>
      <c r="F22" s="119" t="s">
        <v>194</v>
      </c>
      <c r="G22" s="80">
        <v>15</v>
      </c>
      <c r="H22" s="286">
        <f>H21+TIME(0,G21,0)</f>
        <v>0.50347222222222232</v>
      </c>
      <c r="I22" s="286">
        <f>I21+TIME(0,G21,0)</f>
        <v>0.37847222222222227</v>
      </c>
      <c r="J22" s="286">
        <f>J21+TIME(0,G21,0)</f>
        <v>8.6805555555555566E-2</v>
      </c>
      <c r="K22" s="286">
        <f>K21+TIME(0,G21,0)</f>
        <v>0.71180555555555536</v>
      </c>
    </row>
    <row r="23" spans="1:12" s="130" customFormat="1" ht="73" customHeight="1">
      <c r="B23" s="135">
        <f>B22+0.1</f>
        <v>3.4000000000000012</v>
      </c>
      <c r="D23" s="92" t="s">
        <v>305</v>
      </c>
      <c r="E23" s="275" t="s">
        <v>319</v>
      </c>
      <c r="F23" s="122" t="s">
        <v>306</v>
      </c>
      <c r="G23" s="80">
        <v>10</v>
      </c>
      <c r="H23" s="286">
        <f>H22+TIME(0,G22,0)</f>
        <v>0.51388888888888895</v>
      </c>
      <c r="I23" s="286">
        <f>I22+TIME(0,G22,0)</f>
        <v>0.38888888888888895</v>
      </c>
      <c r="J23" s="286">
        <f>J22+TIME(0,G22,0)</f>
        <v>9.7222222222222238E-2</v>
      </c>
      <c r="K23" s="286">
        <f>K22+TIME(0,G22,0)</f>
        <v>0.72222222222222199</v>
      </c>
    </row>
    <row r="24" spans="1:12" s="130" customFormat="1" ht="35.5" customHeight="1">
      <c r="B24" s="135">
        <f>B23+0.1</f>
        <v>3.5000000000000013</v>
      </c>
      <c r="D24" s="304" t="s">
        <v>36</v>
      </c>
      <c r="E24" s="275"/>
      <c r="F24" s="284" t="s">
        <v>35</v>
      </c>
      <c r="G24" s="284">
        <v>1</v>
      </c>
      <c r="H24" s="286">
        <f>H23+TIME(0,G23,0)</f>
        <v>0.52083333333333337</v>
      </c>
      <c r="I24" s="286">
        <f>I23+TIME(0,G23,0)</f>
        <v>0.39583333333333337</v>
      </c>
      <c r="J24" s="286">
        <f>J23+TIME(0,G23,0)</f>
        <v>0.10416666666666669</v>
      </c>
      <c r="K24" s="286">
        <f>K23+TIME(0,G23,0)</f>
        <v>0.72916666666666641</v>
      </c>
    </row>
    <row r="25" spans="1:12" s="17" customFormat="1" ht="18">
      <c r="B25" s="69"/>
      <c r="D25" s="282"/>
      <c r="E25" s="83"/>
      <c r="F25" s="284"/>
      <c r="G25" s="284"/>
      <c r="H25" s="286"/>
      <c r="I25" s="290"/>
      <c r="J25" s="287"/>
      <c r="K25" s="287"/>
    </row>
    <row r="26" spans="1:12" s="22" customFormat="1" ht="15" customHeight="1">
      <c r="D26" s="276" t="s">
        <v>37</v>
      </c>
      <c r="E26" s="276"/>
      <c r="F26" s="285"/>
      <c r="G26" s="285"/>
      <c r="H26" s="285"/>
      <c r="I26" s="285"/>
      <c r="J26" s="289"/>
      <c r="K26" s="289"/>
      <c r="L26" s="23"/>
    </row>
    <row r="27" spans="1:12" s="138" customFormat="1" ht="18">
      <c r="A27" s="138" t="s">
        <v>273</v>
      </c>
    </row>
    <row r="28" spans="1:12" s="126" customFormat="1">
      <c r="A28" s="126" t="s">
        <v>259</v>
      </c>
    </row>
    <row r="29" spans="1:12" s="272" customFormat="1">
      <c r="A29" s="272" t="s">
        <v>260</v>
      </c>
    </row>
    <row r="30" spans="1:12" s="126" customFormat="1" ht="20">
      <c r="A30" s="126" t="s">
        <v>261</v>
      </c>
    </row>
    <row r="31" spans="1:12" s="126" customFormat="1">
      <c r="A31" s="271" t="s">
        <v>255</v>
      </c>
    </row>
    <row r="32" spans="1:12" s="126" customFormat="1">
      <c r="A32" s="126" t="s">
        <v>256</v>
      </c>
    </row>
    <row r="33" spans="1:1" s="126" customFormat="1">
      <c r="A33" s="126" t="s">
        <v>257</v>
      </c>
    </row>
  </sheetData>
  <phoneticPr fontId="25"/>
  <hyperlinks>
    <hyperlink ref="A31" r:id="rId1" xr:uid="{E603226B-6D3E-4AEF-B673-0AA7DDCDF08E}"/>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M10"/>
  <sheetViews>
    <sheetView zoomScale="72" zoomScaleNormal="72" workbookViewId="0">
      <selection activeCell="I1" sqref="I1"/>
    </sheetView>
  </sheetViews>
  <sheetFormatPr defaultColWidth="9.36328125" defaultRowHeight="15.5"/>
  <cols>
    <col min="1" max="1" width="2.6328125" style="2" customWidth="1"/>
    <col min="2" max="2" width="6.453125" style="2" bestFit="1" customWidth="1"/>
    <col min="3" max="3" width="3.36328125" style="2" customWidth="1"/>
    <col min="4" max="4" width="51.36328125" style="2" customWidth="1"/>
    <col min="5" max="5" width="14.453125" style="14" customWidth="1"/>
    <col min="6" max="6" width="41.6328125" style="2" customWidth="1"/>
    <col min="7" max="7" width="12.81640625" style="2" customWidth="1"/>
    <col min="8" max="8" width="19.36328125" style="2" customWidth="1"/>
    <col min="9" max="9" width="19.1796875" style="2" customWidth="1"/>
    <col min="10" max="10" width="21" style="17" customWidth="1"/>
    <col min="11" max="11" width="19.81640625" style="17" customWidth="1"/>
    <col min="12" max="12" width="17.36328125" style="17" customWidth="1"/>
    <col min="13" max="16384" width="9.36328125" style="2"/>
  </cols>
  <sheetData>
    <row r="1" spans="2:13" ht="18">
      <c r="B1" s="11"/>
      <c r="C1" s="12"/>
      <c r="D1" s="13" t="s">
        <v>50</v>
      </c>
      <c r="F1" s="15"/>
      <c r="G1" s="16"/>
      <c r="H1" s="16"/>
      <c r="I1" s="16"/>
      <c r="J1" s="2"/>
      <c r="M1" s="17"/>
    </row>
    <row r="2" spans="2:13">
      <c r="B2" s="15"/>
      <c r="C2" s="12"/>
      <c r="D2" s="18" t="s">
        <v>274</v>
      </c>
      <c r="F2" s="15"/>
      <c r="G2" s="16"/>
      <c r="H2" s="16"/>
      <c r="I2" s="16"/>
      <c r="J2" s="2"/>
      <c r="M2" s="17"/>
    </row>
    <row r="3" spans="2:13" s="30" customFormat="1" ht="54">
      <c r="B3" s="50"/>
      <c r="C3" s="50"/>
      <c r="E3" s="36"/>
      <c r="F3" s="36"/>
      <c r="G3" s="56" t="s">
        <v>28</v>
      </c>
      <c r="H3" s="56" t="s">
        <v>275</v>
      </c>
      <c r="I3" s="39" t="s">
        <v>276</v>
      </c>
      <c r="J3" s="293" t="s">
        <v>277</v>
      </c>
      <c r="K3" s="294" t="s">
        <v>278</v>
      </c>
    </row>
    <row r="4" spans="2:13" s="17" customFormat="1" ht="52" customHeight="1">
      <c r="D4" s="292" t="s">
        <v>279</v>
      </c>
      <c r="E4" s="39"/>
      <c r="F4" s="39"/>
      <c r="G4" s="65">
        <v>60</v>
      </c>
      <c r="H4" s="68">
        <v>0.4375</v>
      </c>
      <c r="I4" s="68">
        <v>0.3125</v>
      </c>
      <c r="J4" s="68">
        <v>2.0833333333333332E-2</v>
      </c>
      <c r="K4" s="68">
        <v>0.64583333333333337</v>
      </c>
    </row>
    <row r="5" spans="2:13" ht="18" hidden="1">
      <c r="D5" s="42"/>
      <c r="E5" s="39"/>
      <c r="F5" s="39"/>
      <c r="G5" s="33"/>
      <c r="H5" s="43"/>
    </row>
    <row r="6" spans="2:13" ht="58.5" customHeight="1">
      <c r="B6" s="15"/>
      <c r="C6" s="12"/>
      <c r="D6" s="292" t="s">
        <v>280</v>
      </c>
      <c r="E6" s="19"/>
      <c r="F6" s="19"/>
      <c r="G6" s="65">
        <v>60</v>
      </c>
      <c r="H6" s="68">
        <v>0.47916666666666669</v>
      </c>
      <c r="I6" s="68">
        <v>0.35416666666666669</v>
      </c>
      <c r="J6" s="68">
        <v>6.25E-2</v>
      </c>
      <c r="K6" s="68">
        <v>0.6875</v>
      </c>
    </row>
    <row r="9" spans="2:13" s="30" customFormat="1" ht="16.5" customHeight="1">
      <c r="B9" s="40"/>
      <c r="D9" s="64" t="s">
        <v>44</v>
      </c>
      <c r="E9" s="33"/>
      <c r="F9" s="39"/>
      <c r="G9" s="33"/>
      <c r="H9" s="33"/>
      <c r="I9" s="43"/>
      <c r="K9" s="36"/>
      <c r="L9" s="36"/>
      <c r="M9" s="36"/>
    </row>
    <row r="10" spans="2:13" s="30" customFormat="1" ht="164.5" customHeight="1">
      <c r="D10" s="42" t="s">
        <v>282</v>
      </c>
      <c r="E10" s="59"/>
      <c r="F10" s="295" t="s">
        <v>243</v>
      </c>
      <c r="G10" s="44"/>
      <c r="H10" s="44"/>
      <c r="I10" s="68"/>
      <c r="K10" s="36"/>
      <c r="L10" s="36"/>
      <c r="M10" s="36"/>
    </row>
  </sheetData>
  <phoneticPr fontId="25"/>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102"/>
  <sheetViews>
    <sheetView zoomScale="74" zoomScaleNormal="74" workbookViewId="0">
      <selection activeCell="D1" sqref="D1"/>
    </sheetView>
  </sheetViews>
  <sheetFormatPr defaultColWidth="9.36328125" defaultRowHeight="15.5"/>
  <cols>
    <col min="1" max="1" width="2.6328125" style="2" customWidth="1"/>
    <col min="2" max="2" width="5.6328125" style="2" customWidth="1"/>
    <col min="3" max="3" width="1.6328125" style="2" customWidth="1"/>
    <col min="4" max="4" width="60.1796875" style="2" customWidth="1"/>
    <col min="5" max="5" width="16.6328125" style="14" customWidth="1"/>
    <col min="6" max="6" width="22.81640625" style="2" customWidth="1"/>
    <col min="7" max="7" width="11.453125" style="2" customWidth="1"/>
    <col min="8" max="8" width="19.36328125" style="2" customWidth="1"/>
    <col min="9" max="9" width="18.6328125" style="2" customWidth="1"/>
    <col min="10" max="10" width="19.1796875" style="17" customWidth="1"/>
    <col min="11" max="11" width="19.453125" style="17" customWidth="1"/>
    <col min="12" max="12" width="17.36328125" style="17" customWidth="1"/>
    <col min="13" max="16384" width="9.36328125" style="2"/>
  </cols>
  <sheetData>
    <row r="1" spans="1:15" ht="18">
      <c r="A1" s="30"/>
      <c r="B1" s="31"/>
      <c r="C1" s="32"/>
      <c r="D1" s="13" t="s">
        <v>56</v>
      </c>
      <c r="E1" s="33"/>
      <c r="F1" s="34"/>
      <c r="G1" s="35"/>
      <c r="H1" s="35"/>
      <c r="I1" s="30"/>
      <c r="K1" s="36"/>
      <c r="L1" s="36"/>
      <c r="M1" s="30"/>
      <c r="N1" s="30"/>
      <c r="O1" s="30"/>
    </row>
    <row r="2" spans="1:15" ht="18">
      <c r="A2" s="30"/>
      <c r="B2" s="34"/>
      <c r="C2" s="32"/>
      <c r="D2" s="37" t="s">
        <v>299</v>
      </c>
      <c r="E2" s="33"/>
      <c r="F2" s="34"/>
      <c r="G2" s="35"/>
      <c r="H2" s="84"/>
      <c r="I2" s="84"/>
      <c r="K2" s="36"/>
      <c r="L2" s="36"/>
      <c r="M2" s="30"/>
      <c r="N2" s="30"/>
      <c r="O2" s="30"/>
    </row>
    <row r="3" spans="1:15" ht="18">
      <c r="A3" s="30"/>
      <c r="B3" s="34"/>
      <c r="C3" s="32"/>
      <c r="D3" s="32"/>
      <c r="E3" s="38"/>
      <c r="F3" s="38"/>
      <c r="G3" s="39"/>
      <c r="H3" s="35"/>
      <c r="I3" s="30"/>
      <c r="K3" s="36"/>
      <c r="L3" s="36"/>
      <c r="M3" s="30"/>
      <c r="N3" s="30"/>
      <c r="O3" s="30"/>
    </row>
    <row r="4" spans="1:15" ht="23.75" customHeight="1">
      <c r="A4" s="30"/>
      <c r="B4" s="40"/>
      <c r="C4" s="30"/>
      <c r="D4" s="64"/>
      <c r="E4" s="33"/>
      <c r="F4" s="39"/>
      <c r="G4" s="33"/>
      <c r="H4" s="43"/>
      <c r="I4" s="30"/>
      <c r="K4" s="36"/>
      <c r="L4" s="36"/>
      <c r="M4" s="30"/>
      <c r="N4" s="30"/>
      <c r="O4" s="30"/>
    </row>
    <row r="5" spans="1:15" s="26" customFormat="1" ht="54">
      <c r="B5" s="73"/>
      <c r="C5" s="74"/>
      <c r="D5" s="75"/>
      <c r="E5" s="39" t="s">
        <v>26</v>
      </c>
      <c r="F5" s="39" t="s">
        <v>27</v>
      </c>
      <c r="G5" s="56" t="s">
        <v>28</v>
      </c>
      <c r="H5" s="56" t="s">
        <v>283</v>
      </c>
      <c r="I5" s="39" t="s">
        <v>284</v>
      </c>
      <c r="J5" s="297" t="s">
        <v>285</v>
      </c>
      <c r="K5" s="294" t="s">
        <v>286</v>
      </c>
    </row>
    <row r="6" spans="1:15" s="26" customFormat="1" ht="18">
      <c r="B6" s="73"/>
      <c r="C6" s="74"/>
      <c r="D6" s="75"/>
      <c r="E6" s="39"/>
      <c r="F6" s="39"/>
      <c r="G6" s="65">
        <v>120</v>
      </c>
      <c r="H6" s="68">
        <v>0.4375</v>
      </c>
      <c r="I6" s="68">
        <v>0.3125</v>
      </c>
      <c r="J6" s="68">
        <v>2.0833333333333332E-2</v>
      </c>
      <c r="K6" s="68">
        <v>0.64583333333333337</v>
      </c>
    </row>
    <row r="7" spans="1:15" s="17" customFormat="1" ht="39.75" customHeight="1">
      <c r="D7" s="57" t="s">
        <v>195</v>
      </c>
      <c r="E7" s="39"/>
      <c r="F7" s="39"/>
      <c r="G7" s="33"/>
      <c r="H7" s="68"/>
      <c r="I7" s="68"/>
      <c r="J7" s="68"/>
      <c r="K7" s="68"/>
    </row>
    <row r="8" spans="1:15" s="26" customFormat="1" ht="18">
      <c r="B8" s="73"/>
      <c r="C8" s="74"/>
      <c r="D8" s="75"/>
      <c r="F8" s="72"/>
      <c r="G8" s="54">
        <v>1</v>
      </c>
      <c r="H8" s="68">
        <v>0.4375</v>
      </c>
      <c r="I8" s="68">
        <v>0.3125</v>
      </c>
      <c r="J8" s="68">
        <v>2.0833333333333332E-2</v>
      </c>
      <c r="K8" s="68">
        <v>0.64583333333333337</v>
      </c>
    </row>
    <row r="9" spans="1:15" s="30" customFormat="1" ht="18">
      <c r="A9" s="50"/>
      <c r="B9" s="86">
        <v>3.1</v>
      </c>
      <c r="C9" s="58"/>
      <c r="D9" s="53" t="s">
        <v>29</v>
      </c>
      <c r="E9" s="55" t="s">
        <v>267</v>
      </c>
      <c r="F9" s="61" t="s">
        <v>38</v>
      </c>
      <c r="G9" s="54">
        <v>1</v>
      </c>
      <c r="H9" s="68">
        <f t="shared" ref="H9:H14" si="0">H8+TIME(0,G8,0)</f>
        <v>0.43819444444444444</v>
      </c>
      <c r="I9" s="68">
        <f t="shared" ref="I9:I14" si="1">I8+TIME(0,G8,0)</f>
        <v>0.31319444444444444</v>
      </c>
      <c r="J9" s="68">
        <f t="shared" ref="J9:J14" si="2">J8+TIME(0,G8,0)</f>
        <v>2.1527777777777778E-2</v>
      </c>
      <c r="K9" s="68">
        <f t="shared" ref="K9:K14" si="3">K8+TIME(0,G8,0)</f>
        <v>0.64652777777777781</v>
      </c>
    </row>
    <row r="10" spans="1:15" s="30" customFormat="1" ht="18">
      <c r="A10" s="50"/>
      <c r="B10" s="86"/>
      <c r="C10" s="58"/>
      <c r="D10" s="53" t="s">
        <v>25</v>
      </c>
      <c r="E10" s="54"/>
      <c r="F10" s="46"/>
      <c r="G10" s="54">
        <v>1</v>
      </c>
      <c r="H10" s="43">
        <f t="shared" si="0"/>
        <v>0.43888888888888888</v>
      </c>
      <c r="I10" s="43">
        <f t="shared" si="1"/>
        <v>0.31388888888888888</v>
      </c>
      <c r="J10" s="43">
        <f t="shared" si="2"/>
        <v>2.2222222222222223E-2</v>
      </c>
      <c r="K10" s="43">
        <f t="shared" si="3"/>
        <v>0.64722222222222225</v>
      </c>
    </row>
    <row r="11" spans="1:15" s="30" customFormat="1" ht="18">
      <c r="A11" s="50"/>
      <c r="B11" s="40">
        <f>B9+0.1</f>
        <v>3.2</v>
      </c>
      <c r="C11" s="46"/>
      <c r="D11" s="53" t="s">
        <v>30</v>
      </c>
      <c r="E11" s="54" t="s">
        <v>267</v>
      </c>
      <c r="F11" s="55" t="s">
        <v>31</v>
      </c>
      <c r="G11" s="54">
        <v>1</v>
      </c>
      <c r="H11" s="43">
        <f t="shared" si="0"/>
        <v>0.43958333333333333</v>
      </c>
      <c r="I11" s="43">
        <f t="shared" si="1"/>
        <v>0.31458333333333333</v>
      </c>
      <c r="J11" s="43">
        <f t="shared" si="2"/>
        <v>2.2916666666666669E-2</v>
      </c>
      <c r="K11" s="43">
        <f t="shared" si="3"/>
        <v>0.6479166666666667</v>
      </c>
    </row>
    <row r="12" spans="1:15" s="30" customFormat="1" ht="23.25" customHeight="1">
      <c r="A12" s="50"/>
      <c r="B12" s="40">
        <f>B11+0.1</f>
        <v>3.3000000000000003</v>
      </c>
      <c r="C12" s="46"/>
      <c r="D12" s="53" t="s">
        <v>48</v>
      </c>
      <c r="E12" s="54"/>
      <c r="F12" s="61" t="s">
        <v>35</v>
      </c>
      <c r="G12" s="54">
        <v>1</v>
      </c>
      <c r="H12" s="43">
        <f t="shared" si="0"/>
        <v>0.44027777777777777</v>
      </c>
      <c r="I12" s="43">
        <f t="shared" si="1"/>
        <v>0.31527777777777777</v>
      </c>
      <c r="J12" s="43">
        <f t="shared" si="2"/>
        <v>2.3611111111111114E-2</v>
      </c>
      <c r="K12" s="43">
        <f t="shared" si="3"/>
        <v>0.64861111111111114</v>
      </c>
    </row>
    <row r="13" spans="1:15" s="30" customFormat="1" ht="23.25" customHeight="1">
      <c r="A13" s="50"/>
      <c r="B13" s="40">
        <f>B12+0.1</f>
        <v>3.4000000000000004</v>
      </c>
      <c r="C13" s="46"/>
      <c r="D13" s="53" t="s">
        <v>57</v>
      </c>
      <c r="E13" s="54" t="s">
        <v>287</v>
      </c>
      <c r="F13" s="61" t="s">
        <v>35</v>
      </c>
      <c r="G13" s="54">
        <v>1</v>
      </c>
      <c r="H13" s="68">
        <f t="shared" si="0"/>
        <v>0.44097222222222221</v>
      </c>
      <c r="I13" s="68">
        <f t="shared" si="1"/>
        <v>0.31597222222222221</v>
      </c>
      <c r="J13" s="68">
        <f t="shared" si="2"/>
        <v>2.4305555555555559E-2</v>
      </c>
      <c r="K13" s="68">
        <f t="shared" si="3"/>
        <v>0.64930555555555558</v>
      </c>
    </row>
    <row r="14" spans="1:15" s="17" customFormat="1" ht="48" customHeight="1">
      <c r="B14" s="69">
        <f>B13+0.1</f>
        <v>3.5000000000000004</v>
      </c>
      <c r="D14" s="106" t="s">
        <v>67</v>
      </c>
      <c r="E14" s="62"/>
      <c r="F14" s="100" t="s">
        <v>35</v>
      </c>
      <c r="G14" s="44">
        <v>1</v>
      </c>
      <c r="H14" s="68">
        <f t="shared" si="0"/>
        <v>0.44166666666666665</v>
      </c>
      <c r="I14" s="68">
        <f t="shared" si="1"/>
        <v>0.31666666666666665</v>
      </c>
      <c r="J14" s="68">
        <f t="shared" si="2"/>
        <v>2.5000000000000005E-2</v>
      </c>
      <c r="K14" s="68">
        <f t="shared" si="3"/>
        <v>0.65</v>
      </c>
    </row>
    <row r="15" spans="1:15" s="17" customFormat="1" ht="54" customHeight="1">
      <c r="B15" s="69"/>
      <c r="D15" s="99" t="s">
        <v>196</v>
      </c>
      <c r="E15" s="44"/>
      <c r="F15" s="98"/>
      <c r="G15" s="83"/>
    </row>
    <row r="16" spans="1:15" s="17" customFormat="1" ht="90.5" customHeight="1">
      <c r="B16" s="69">
        <f>B14+0.1</f>
        <v>3.6000000000000005</v>
      </c>
      <c r="D16" s="137" t="s">
        <v>201</v>
      </c>
      <c r="E16" s="99" t="s">
        <v>288</v>
      </c>
      <c r="F16" s="100" t="s">
        <v>197</v>
      </c>
      <c r="G16" s="44">
        <v>15</v>
      </c>
      <c r="H16" s="68">
        <f>H14+TIME(0,G14,0)</f>
        <v>0.44236111111111109</v>
      </c>
      <c r="I16" s="68">
        <f>I14+TIME(0,G14,0)</f>
        <v>0.31736111111111109</v>
      </c>
      <c r="J16" s="68">
        <f>J14+TIME(0,G14,0)</f>
        <v>2.569444444444445E-2</v>
      </c>
      <c r="K16" s="68">
        <f>K14+TIME(0,G14,0)</f>
        <v>0.65069444444444446</v>
      </c>
    </row>
    <row r="17" spans="1:15" s="17" customFormat="1" ht="148.5" customHeight="1">
      <c r="B17" s="69">
        <f>B16+0.1</f>
        <v>3.7000000000000006</v>
      </c>
      <c r="D17" s="137" t="s">
        <v>213</v>
      </c>
      <c r="E17" s="99" t="s">
        <v>289</v>
      </c>
      <c r="F17" s="100" t="s">
        <v>202</v>
      </c>
      <c r="G17" s="44">
        <v>15</v>
      </c>
      <c r="H17" s="68">
        <f>H16+TIME(0,G16,0)</f>
        <v>0.45277777777777778</v>
      </c>
      <c r="I17" s="68">
        <f>I16+TIME(0,G16,0)</f>
        <v>0.32777777777777778</v>
      </c>
      <c r="J17" s="68">
        <f>J16+TIME(0,G16,0)</f>
        <v>3.6111111111111115E-2</v>
      </c>
      <c r="K17" s="68">
        <f>K16+TIME(0,G16,0)</f>
        <v>0.66111111111111109</v>
      </c>
    </row>
    <row r="18" spans="1:15" s="17" customFormat="1" ht="51.75" customHeight="1">
      <c r="B18" s="69">
        <f>B17+0.1</f>
        <v>3.8000000000000007</v>
      </c>
      <c r="D18" s="137" t="s">
        <v>69</v>
      </c>
      <c r="E18" s="99" t="s">
        <v>290</v>
      </c>
      <c r="F18" s="99" t="s">
        <v>66</v>
      </c>
      <c r="G18" s="44">
        <v>10</v>
      </c>
      <c r="H18" s="68">
        <f>H17+TIME(0,G17,0)</f>
        <v>0.46319444444444446</v>
      </c>
      <c r="I18" s="68">
        <f>I17+TIME(0,G17,0)</f>
        <v>0.33819444444444446</v>
      </c>
      <c r="J18" s="68">
        <f>J17+TIME(0,G17,0)</f>
        <v>4.6527777777777779E-2</v>
      </c>
      <c r="K18" s="68">
        <f>K17+TIME(0,G17,0)</f>
        <v>0.67152777777777772</v>
      </c>
    </row>
    <row r="19" spans="1:15" s="130" customFormat="1" ht="81" customHeight="1">
      <c r="B19" s="69">
        <f t="shared" ref="B19:B26" si="4">B18+0.1</f>
        <v>3.9000000000000008</v>
      </c>
      <c r="D19" s="137" t="s">
        <v>327</v>
      </c>
      <c r="E19" s="99" t="s">
        <v>328</v>
      </c>
      <c r="F19" s="100" t="s">
        <v>329</v>
      </c>
      <c r="G19" s="44">
        <v>15</v>
      </c>
      <c r="H19" s="68">
        <f t="shared" ref="H19:H20" si="5">H18+TIME(0,G18,0)</f>
        <v>0.47013888888888888</v>
      </c>
      <c r="I19" s="68">
        <f t="shared" ref="I19:I20" si="6">I18+TIME(0,G18,0)</f>
        <v>0.34513888888888888</v>
      </c>
      <c r="J19" s="68">
        <f t="shared" ref="J19:J20" si="7">J18+TIME(0,G18,0)</f>
        <v>5.3472222222222227E-2</v>
      </c>
      <c r="K19" s="68">
        <f t="shared" ref="K19:K20" si="8">K18+TIME(0,G18,0)</f>
        <v>0.67847222222222214</v>
      </c>
    </row>
    <row r="20" spans="1:15" s="30" customFormat="1" ht="100" customHeight="1">
      <c r="A20" s="17"/>
      <c r="B20" s="63">
        <f t="shared" si="4"/>
        <v>4.0000000000000009</v>
      </c>
      <c r="C20" s="41"/>
      <c r="D20" s="144" t="s">
        <v>62</v>
      </c>
      <c r="E20" s="90" t="s">
        <v>321</v>
      </c>
      <c r="F20" s="110" t="s">
        <v>193</v>
      </c>
      <c r="G20" s="44">
        <v>7</v>
      </c>
      <c r="H20" s="68">
        <f t="shared" si="5"/>
        <v>0.48055555555555557</v>
      </c>
      <c r="I20" s="68">
        <f t="shared" si="6"/>
        <v>0.35555555555555557</v>
      </c>
      <c r="J20" s="68">
        <f t="shared" si="7"/>
        <v>6.3888888888888898E-2</v>
      </c>
      <c r="K20" s="68">
        <f t="shared" si="8"/>
        <v>0.68888888888888877</v>
      </c>
    </row>
    <row r="21" spans="1:15" s="30" customFormat="1" ht="100" customHeight="1">
      <c r="A21" s="17"/>
      <c r="B21" s="69">
        <f t="shared" si="4"/>
        <v>4.1000000000000005</v>
      </c>
      <c r="C21" s="41"/>
      <c r="D21" s="144" t="s">
        <v>192</v>
      </c>
      <c r="E21" s="90" t="s">
        <v>254</v>
      </c>
      <c r="F21" s="110" t="s">
        <v>190</v>
      </c>
      <c r="G21" s="44">
        <v>15</v>
      </c>
      <c r="H21" s="68">
        <f t="shared" ref="H21" si="9">H20+TIME(0,G20,0)</f>
        <v>0.48541666666666666</v>
      </c>
      <c r="I21" s="68">
        <f t="shared" ref="I21" si="10">I20+TIME(0,G20,0)</f>
        <v>0.36041666666666666</v>
      </c>
      <c r="J21" s="68">
        <f t="shared" ref="J21" si="11">J20+TIME(0,G20,0)</f>
        <v>6.8750000000000006E-2</v>
      </c>
      <c r="K21" s="68">
        <f t="shared" ref="K21" si="12">K20+TIME(0,G20,0)</f>
        <v>0.69374999999999987</v>
      </c>
    </row>
    <row r="22" spans="1:15" s="30" customFormat="1" ht="85.5" customHeight="1">
      <c r="B22" s="69">
        <f>B21+0.1</f>
        <v>4.2</v>
      </c>
      <c r="C22" s="41"/>
      <c r="D22" s="144" t="s">
        <v>183</v>
      </c>
      <c r="E22" s="90" t="s">
        <v>291</v>
      </c>
      <c r="F22" s="110" t="s">
        <v>309</v>
      </c>
      <c r="G22" s="44">
        <v>15</v>
      </c>
      <c r="H22" s="68">
        <f>H21+TIME(0,G21,0)</f>
        <v>0.49583333333333335</v>
      </c>
      <c r="I22" s="68">
        <f>I21+TIME(0,G21,0)</f>
        <v>0.37083333333333335</v>
      </c>
      <c r="J22" s="68">
        <f>J21+TIME(0,G21,0)</f>
        <v>7.9166666666666677E-2</v>
      </c>
      <c r="K22" s="68">
        <f>K21+TIME(0,G21,0)</f>
        <v>0.7041666666666665</v>
      </c>
      <c r="L22" s="36"/>
    </row>
    <row r="23" spans="1:15" s="30" customFormat="1" ht="75.5" customHeight="1">
      <c r="B23" s="63">
        <f t="shared" si="4"/>
        <v>4.3</v>
      </c>
      <c r="C23" s="41"/>
      <c r="D23" s="144" t="s">
        <v>215</v>
      </c>
      <c r="E23" s="65" t="s">
        <v>292</v>
      </c>
      <c r="F23" s="100" t="s">
        <v>35</v>
      </c>
      <c r="G23" s="44">
        <v>10</v>
      </c>
      <c r="H23" s="68">
        <f t="shared" ref="H23:H26" si="13">H22+TIME(0,G22,0)</f>
        <v>0.50624999999999998</v>
      </c>
      <c r="I23" s="68">
        <f t="shared" ref="I23:I26" si="14">I22+TIME(0,G22,0)</f>
        <v>0.38125000000000003</v>
      </c>
      <c r="J23" s="68">
        <f t="shared" ref="J23:J26" si="15">J22+TIME(0,G22,0)</f>
        <v>8.9583333333333348E-2</v>
      </c>
      <c r="K23" s="68">
        <f t="shared" ref="K23:K26" si="16">K22+TIME(0,G22,0)</f>
        <v>0.71458333333333313</v>
      </c>
      <c r="L23" s="36"/>
    </row>
    <row r="24" spans="1:15" s="30" customFormat="1" ht="69.5" customHeight="1">
      <c r="B24" s="69">
        <f t="shared" si="4"/>
        <v>4.3999999999999995</v>
      </c>
      <c r="C24" s="41"/>
      <c r="D24" s="144" t="s">
        <v>324</v>
      </c>
      <c r="E24" s="65" t="s">
        <v>322</v>
      </c>
      <c r="F24" s="100" t="s">
        <v>323</v>
      </c>
      <c r="G24" s="44">
        <v>8</v>
      </c>
      <c r="H24" s="68">
        <f t="shared" si="13"/>
        <v>0.5131944444444444</v>
      </c>
      <c r="I24" s="68">
        <f t="shared" si="14"/>
        <v>0.38819444444444445</v>
      </c>
      <c r="J24" s="68">
        <f t="shared" si="15"/>
        <v>9.6527777777777796E-2</v>
      </c>
      <c r="K24" s="68">
        <f t="shared" si="16"/>
        <v>0.72152777777777755</v>
      </c>
      <c r="L24" s="36"/>
    </row>
    <row r="25" spans="1:15" s="30" customFormat="1" ht="40" customHeight="1">
      <c r="B25" s="63">
        <f t="shared" si="4"/>
        <v>4.4999999999999991</v>
      </c>
      <c r="C25" s="41"/>
      <c r="D25" s="484" t="s">
        <v>58</v>
      </c>
      <c r="E25" s="65" t="s">
        <v>198</v>
      </c>
      <c r="F25" s="100" t="s">
        <v>39</v>
      </c>
      <c r="G25" s="44">
        <v>3</v>
      </c>
      <c r="H25" s="68">
        <f t="shared" si="13"/>
        <v>0.51874999999999993</v>
      </c>
      <c r="I25" s="68">
        <f t="shared" si="14"/>
        <v>0.39374999999999999</v>
      </c>
      <c r="J25" s="68">
        <f t="shared" si="15"/>
        <v>0.10208333333333335</v>
      </c>
      <c r="K25" s="68">
        <f t="shared" si="16"/>
        <v>0.72708333333333308</v>
      </c>
      <c r="L25" s="36"/>
    </row>
    <row r="26" spans="1:15" ht="33" customHeight="1">
      <c r="A26" s="30"/>
      <c r="B26" s="69">
        <f t="shared" si="4"/>
        <v>4.5999999999999988</v>
      </c>
      <c r="C26" s="140"/>
      <c r="D26" s="113" t="s">
        <v>43</v>
      </c>
      <c r="F26" s="88" t="s">
        <v>35</v>
      </c>
      <c r="G26" s="44">
        <v>1</v>
      </c>
      <c r="H26" s="68">
        <f t="shared" si="13"/>
        <v>0.52083333333333326</v>
      </c>
      <c r="I26" s="68">
        <f t="shared" si="14"/>
        <v>0.39583333333333331</v>
      </c>
      <c r="J26" s="68">
        <f t="shared" si="15"/>
        <v>0.10416666666666669</v>
      </c>
      <c r="K26" s="68">
        <f t="shared" si="16"/>
        <v>0.72916666666666641</v>
      </c>
    </row>
    <row r="27" spans="1:15" s="17" customFormat="1" ht="19.25" customHeight="1">
      <c r="A27" s="30"/>
      <c r="B27" s="66"/>
      <c r="D27" s="57"/>
      <c r="E27" s="39"/>
      <c r="F27" s="39"/>
      <c r="G27" s="33"/>
      <c r="H27" s="43"/>
      <c r="I27" s="82"/>
      <c r="J27" s="97"/>
    </row>
    <row r="28" spans="1:15" ht="18">
      <c r="A28" s="17"/>
      <c r="B28" s="91"/>
      <c r="C28" s="91"/>
      <c r="D28" s="91" t="s">
        <v>40</v>
      </c>
      <c r="G28" s="39"/>
      <c r="H28" s="43"/>
      <c r="I28" s="30"/>
      <c r="J28" s="97"/>
      <c r="K28" s="36"/>
      <c r="L28" s="36"/>
      <c r="M28" s="30"/>
      <c r="N28" s="30"/>
      <c r="O28" s="30"/>
    </row>
    <row r="29" spans="1:15" s="139" customFormat="1" ht="20">
      <c r="A29" s="38"/>
    </row>
    <row r="30" spans="1:15" s="22" customFormat="1" ht="15" customHeight="1">
      <c r="D30" s="276" t="s">
        <v>37</v>
      </c>
      <c r="E30" s="276"/>
      <c r="F30" s="285"/>
      <c r="G30" s="285"/>
      <c r="H30" s="285"/>
      <c r="I30" s="285"/>
      <c r="J30" s="289"/>
      <c r="K30" s="289"/>
      <c r="L30" s="23"/>
    </row>
    <row r="31" spans="1:15" s="139" customFormat="1" ht="20">
      <c r="A31" s="139" t="s">
        <v>296</v>
      </c>
    </row>
    <row r="32" spans="1:15" s="139" customFormat="1" ht="20">
      <c r="A32" s="139" t="s">
        <v>293</v>
      </c>
    </row>
    <row r="33" spans="1:13" s="298" customFormat="1" ht="20">
      <c r="A33" s="298" t="s">
        <v>294</v>
      </c>
      <c r="D33" s="139"/>
    </row>
    <row r="34" spans="1:13" s="139" customFormat="1" ht="20">
      <c r="A34" s="139" t="s">
        <v>295</v>
      </c>
    </row>
    <row r="35" spans="1:13" s="139" customFormat="1" ht="20">
      <c r="A35" s="114" t="s">
        <v>255</v>
      </c>
    </row>
    <row r="36" spans="1:13" s="139" customFormat="1" ht="20">
      <c r="A36" s="139" t="s">
        <v>256</v>
      </c>
    </row>
    <row r="37" spans="1:13" s="139" customFormat="1" ht="20">
      <c r="A37" s="139" t="s">
        <v>297</v>
      </c>
    </row>
    <row r="38" spans="1:13" s="95" customFormat="1" ht="20">
      <c r="A38" s="255"/>
      <c r="E38" s="103"/>
      <c r="F38" s="46"/>
      <c r="G38" s="46"/>
      <c r="H38" s="46"/>
      <c r="I38" s="46"/>
      <c r="J38" s="46"/>
      <c r="K38" s="46"/>
      <c r="L38" s="46"/>
      <c r="M38" s="46"/>
    </row>
    <row r="39" spans="1:13" s="95" customFormat="1" ht="20">
      <c r="A39" s="255"/>
      <c r="E39" s="103"/>
      <c r="F39" s="46"/>
      <c r="G39" s="46"/>
      <c r="H39" s="46"/>
      <c r="I39" s="46"/>
      <c r="J39" s="46"/>
      <c r="K39" s="46"/>
      <c r="L39" s="46"/>
      <c r="M39" s="46"/>
    </row>
    <row r="40" spans="1:13" s="95" customFormat="1" ht="18">
      <c r="E40" s="103"/>
      <c r="F40" s="46"/>
      <c r="G40" s="46"/>
      <c r="H40" s="46"/>
      <c r="I40" s="46"/>
      <c r="J40" s="46"/>
      <c r="K40" s="46"/>
      <c r="L40" s="46"/>
      <c r="M40" s="46"/>
    </row>
    <row r="41" spans="1:13" s="30" customFormat="1" ht="54">
      <c r="A41" s="95"/>
      <c r="B41" s="50"/>
      <c r="C41" s="50"/>
      <c r="E41" s="36"/>
      <c r="F41" s="36"/>
      <c r="G41" s="56" t="s">
        <v>28</v>
      </c>
      <c r="H41" s="56" t="s">
        <v>283</v>
      </c>
      <c r="I41" s="39" t="s">
        <v>284</v>
      </c>
      <c r="J41" s="297" t="s">
        <v>285</v>
      </c>
      <c r="K41" s="294" t="s">
        <v>286</v>
      </c>
      <c r="L41" s="101"/>
    </row>
    <row r="42" spans="1:13" s="17" customFormat="1" ht="47.25" customHeight="1">
      <c r="A42" s="30"/>
      <c r="D42" s="256" t="s">
        <v>298</v>
      </c>
      <c r="E42" s="39"/>
      <c r="F42" s="39"/>
      <c r="G42" s="65">
        <v>120</v>
      </c>
      <c r="H42" s="68">
        <v>0.66666666666666663</v>
      </c>
      <c r="I42" s="68">
        <v>0.54166666666666663</v>
      </c>
      <c r="J42" s="68">
        <v>0.25</v>
      </c>
      <c r="K42" s="68">
        <v>0.875</v>
      </c>
      <c r="L42" s="102"/>
    </row>
    <row r="43" spans="1:13" s="30" customFormat="1" ht="18">
      <c r="A43" s="17"/>
      <c r="B43" s="50"/>
      <c r="C43" s="50"/>
      <c r="E43" s="36"/>
      <c r="F43" s="36"/>
      <c r="G43" s="33"/>
      <c r="H43" s="36"/>
      <c r="I43" s="49"/>
    </row>
    <row r="44" spans="1:13" s="138" customFormat="1" ht="18">
      <c r="A44" s="50"/>
    </row>
    <row r="45" spans="1:13" s="30" customFormat="1" ht="156.75" customHeight="1">
      <c r="B45" s="40"/>
      <c r="D45" s="64" t="s">
        <v>44</v>
      </c>
      <c r="E45" s="33"/>
      <c r="F45" s="39"/>
      <c r="G45" s="33"/>
      <c r="H45" s="33"/>
      <c r="I45" s="43"/>
      <c r="K45" s="36"/>
      <c r="L45" s="36"/>
      <c r="M45" s="36"/>
    </row>
    <row r="46" spans="1:13" s="30" customFormat="1" ht="169.5" customHeight="1">
      <c r="D46" s="42" t="s">
        <v>282</v>
      </c>
      <c r="E46" s="59"/>
      <c r="F46" s="296" t="s">
        <v>243</v>
      </c>
      <c r="G46" s="44"/>
      <c r="H46" s="44"/>
      <c r="I46" s="68"/>
      <c r="K46" s="36"/>
      <c r="L46" s="36"/>
      <c r="M46" s="36"/>
    </row>
    <row r="59" spans="1:15" ht="18">
      <c r="B59" s="30"/>
      <c r="C59" s="30"/>
      <c r="D59" s="30"/>
      <c r="E59" s="33"/>
      <c r="F59" s="30"/>
      <c r="I59" s="30"/>
      <c r="J59" s="85"/>
      <c r="K59" s="36"/>
      <c r="L59" s="36"/>
      <c r="M59" s="30"/>
      <c r="N59" s="30"/>
      <c r="O59" s="30"/>
    </row>
    <row r="60" spans="1:15" ht="18">
      <c r="A60" s="30"/>
      <c r="B60" s="30"/>
      <c r="C60" s="30"/>
      <c r="D60" s="30"/>
      <c r="E60" s="33"/>
      <c r="F60" s="30"/>
      <c r="G60" s="30"/>
      <c r="H60" s="45"/>
      <c r="I60" s="30"/>
      <c r="J60" s="85"/>
      <c r="K60" s="36"/>
      <c r="L60" s="36"/>
      <c r="M60" s="30"/>
      <c r="N60" s="30"/>
      <c r="O60" s="30"/>
    </row>
    <row r="61" spans="1:15" ht="18">
      <c r="A61" s="30"/>
      <c r="B61" s="30"/>
      <c r="C61" s="30"/>
      <c r="D61" s="30"/>
      <c r="E61" s="33"/>
      <c r="F61" s="30"/>
      <c r="G61" s="30"/>
      <c r="H61" s="30"/>
      <c r="I61" s="30"/>
      <c r="K61" s="36"/>
      <c r="L61" s="36"/>
      <c r="M61" s="30"/>
      <c r="N61" s="30"/>
      <c r="O61" s="30"/>
    </row>
    <row r="62" spans="1:15" ht="18">
      <c r="A62" s="30"/>
      <c r="B62" s="30"/>
      <c r="C62" s="30"/>
      <c r="D62" s="30"/>
      <c r="E62" s="33"/>
      <c r="F62" s="30"/>
      <c r="G62" s="30"/>
      <c r="H62" s="30"/>
      <c r="I62" s="30"/>
      <c r="K62" s="36"/>
      <c r="L62" s="36"/>
      <c r="M62" s="30"/>
      <c r="N62" s="30"/>
      <c r="O62" s="30"/>
    </row>
    <row r="63" spans="1:15" ht="18">
      <c r="A63" s="30"/>
      <c r="B63" s="30"/>
      <c r="C63" s="30"/>
      <c r="D63" s="30"/>
      <c r="E63" s="33"/>
      <c r="F63" s="30"/>
      <c r="G63" s="30"/>
      <c r="H63" s="30"/>
      <c r="I63" s="30"/>
      <c r="K63" s="36"/>
      <c r="L63" s="36"/>
      <c r="M63" s="30"/>
      <c r="N63" s="30"/>
      <c r="O63" s="30"/>
    </row>
    <row r="64" spans="1:15" ht="18">
      <c r="A64" s="30"/>
      <c r="B64" s="30"/>
      <c r="C64" s="30"/>
      <c r="D64" s="30"/>
      <c r="E64" s="33"/>
      <c r="F64" s="30"/>
      <c r="G64" s="30"/>
      <c r="H64" s="30"/>
      <c r="I64" s="30"/>
      <c r="K64" s="36"/>
      <c r="L64" s="36"/>
      <c r="M64" s="30"/>
      <c r="N64" s="30"/>
      <c r="O64" s="30"/>
    </row>
    <row r="65" spans="1:15" ht="18">
      <c r="A65" s="30"/>
      <c r="B65" s="30"/>
      <c r="C65" s="30"/>
      <c r="D65" s="30"/>
      <c r="E65" s="33"/>
      <c r="F65" s="30"/>
      <c r="G65" s="30"/>
      <c r="H65" s="30"/>
      <c r="I65" s="30"/>
      <c r="K65" s="36"/>
      <c r="L65" s="36"/>
      <c r="M65" s="30"/>
      <c r="N65" s="30"/>
      <c r="O65" s="30"/>
    </row>
    <row r="66" spans="1:15" ht="18">
      <c r="A66" s="30"/>
      <c r="B66" s="30"/>
      <c r="C66" s="30"/>
      <c r="D66" s="30"/>
      <c r="E66" s="33"/>
      <c r="F66" s="30"/>
      <c r="G66" s="30"/>
      <c r="H66" s="30"/>
      <c r="I66" s="30"/>
      <c r="K66" s="36"/>
      <c r="L66" s="36"/>
      <c r="M66" s="30"/>
      <c r="N66" s="30"/>
      <c r="O66" s="30"/>
    </row>
    <row r="67" spans="1:15" ht="18">
      <c r="A67" s="30"/>
      <c r="B67" s="30"/>
      <c r="C67" s="30"/>
      <c r="D67" s="30"/>
      <c r="E67" s="33"/>
      <c r="F67" s="30"/>
      <c r="G67" s="30"/>
      <c r="H67" s="30"/>
      <c r="I67" s="30"/>
      <c r="K67" s="36"/>
      <c r="L67" s="36"/>
      <c r="M67" s="30"/>
      <c r="N67" s="30"/>
      <c r="O67" s="30"/>
    </row>
    <row r="68" spans="1:15" ht="18">
      <c r="A68" s="30"/>
      <c r="B68" s="30"/>
      <c r="C68" s="30"/>
      <c r="D68" s="30"/>
      <c r="E68" s="33"/>
      <c r="F68" s="30"/>
      <c r="G68" s="30"/>
      <c r="H68" s="30"/>
      <c r="I68" s="30"/>
      <c r="K68" s="36"/>
      <c r="L68" s="36"/>
      <c r="M68" s="30"/>
      <c r="N68" s="30"/>
      <c r="O68" s="30"/>
    </row>
    <row r="69" spans="1:15" ht="18">
      <c r="A69" s="30"/>
      <c r="B69" s="30"/>
      <c r="C69" s="30"/>
      <c r="D69" s="30"/>
      <c r="E69" s="33"/>
      <c r="F69" s="30"/>
      <c r="G69" s="30"/>
      <c r="H69" s="30"/>
      <c r="I69" s="30"/>
      <c r="K69" s="36"/>
      <c r="L69" s="36"/>
      <c r="M69" s="30"/>
      <c r="N69" s="30"/>
      <c r="O69" s="30"/>
    </row>
    <row r="70" spans="1:15" ht="18">
      <c r="A70" s="30"/>
      <c r="B70" s="30"/>
      <c r="C70" s="30"/>
      <c r="D70" s="30"/>
      <c r="E70" s="33"/>
      <c r="F70" s="30"/>
      <c r="G70" s="30"/>
      <c r="H70" s="30"/>
      <c r="I70" s="30"/>
      <c r="K70" s="36"/>
      <c r="L70" s="36"/>
      <c r="M70" s="30"/>
      <c r="N70" s="30"/>
      <c r="O70" s="30"/>
    </row>
    <row r="71" spans="1:15" ht="18">
      <c r="A71" s="30"/>
      <c r="B71" s="30"/>
      <c r="C71" s="30"/>
      <c r="D71" s="30"/>
      <c r="E71" s="33"/>
      <c r="F71" s="30"/>
      <c r="G71" s="30"/>
      <c r="H71" s="30"/>
      <c r="I71" s="30"/>
      <c r="K71" s="36"/>
      <c r="L71" s="36"/>
      <c r="M71" s="30"/>
      <c r="N71" s="30"/>
      <c r="O71" s="30"/>
    </row>
    <row r="72" spans="1:15" ht="18">
      <c r="A72" s="30"/>
      <c r="B72" s="30"/>
      <c r="C72" s="30"/>
      <c r="D72" s="30"/>
      <c r="E72" s="33"/>
      <c r="F72" s="30"/>
      <c r="G72" s="30"/>
      <c r="H72" s="30"/>
      <c r="I72" s="30"/>
      <c r="K72" s="36"/>
      <c r="L72" s="36"/>
      <c r="M72" s="30"/>
      <c r="N72" s="30"/>
      <c r="O72" s="30"/>
    </row>
    <row r="73" spans="1:15" ht="18">
      <c r="A73" s="30"/>
      <c r="B73" s="30"/>
      <c r="C73" s="30"/>
      <c r="D73" s="30"/>
      <c r="E73" s="33"/>
      <c r="F73" s="30"/>
      <c r="G73" s="30"/>
      <c r="H73" s="30"/>
      <c r="I73" s="30"/>
      <c r="K73" s="36"/>
      <c r="L73" s="36"/>
      <c r="M73" s="30"/>
      <c r="N73" s="30"/>
      <c r="O73" s="30"/>
    </row>
    <row r="74" spans="1:15" ht="18">
      <c r="A74" s="30"/>
      <c r="B74" s="30"/>
      <c r="C74" s="30"/>
      <c r="D74" s="30"/>
      <c r="E74" s="33"/>
      <c r="F74" s="30"/>
      <c r="G74" s="30"/>
      <c r="H74" s="30"/>
      <c r="I74" s="30"/>
      <c r="K74" s="36"/>
      <c r="L74" s="36"/>
      <c r="M74" s="30"/>
      <c r="N74" s="30"/>
      <c r="O74" s="30"/>
    </row>
    <row r="75" spans="1:15" ht="18">
      <c r="A75" s="30"/>
      <c r="B75" s="30"/>
      <c r="C75" s="30"/>
      <c r="D75" s="30"/>
      <c r="E75" s="33"/>
      <c r="F75" s="30"/>
      <c r="G75" s="30"/>
      <c r="H75" s="30"/>
      <c r="I75" s="30"/>
      <c r="K75" s="36"/>
      <c r="L75" s="36"/>
      <c r="M75" s="30"/>
      <c r="N75" s="30"/>
      <c r="O75" s="30"/>
    </row>
    <row r="76" spans="1:15" ht="18">
      <c r="A76" s="30"/>
      <c r="B76" s="30"/>
      <c r="C76" s="30"/>
      <c r="D76" s="30"/>
      <c r="E76" s="33"/>
      <c r="F76" s="30"/>
      <c r="G76" s="30"/>
      <c r="H76" s="30"/>
      <c r="I76" s="30"/>
      <c r="K76" s="36"/>
      <c r="L76" s="36"/>
      <c r="M76" s="30"/>
      <c r="N76" s="30"/>
      <c r="O76" s="30"/>
    </row>
    <row r="77" spans="1:15" ht="18">
      <c r="A77" s="30"/>
      <c r="B77" s="30"/>
      <c r="C77" s="30"/>
      <c r="D77" s="30"/>
      <c r="E77" s="33"/>
      <c r="F77" s="30"/>
      <c r="G77" s="30"/>
      <c r="H77" s="30"/>
      <c r="I77" s="30"/>
      <c r="K77" s="36"/>
      <c r="L77" s="36"/>
      <c r="M77" s="30"/>
      <c r="N77" s="30"/>
      <c r="O77" s="30"/>
    </row>
    <row r="78" spans="1:15" ht="18">
      <c r="A78" s="30"/>
      <c r="B78" s="30"/>
      <c r="C78" s="30"/>
      <c r="D78" s="30"/>
      <c r="E78" s="33"/>
      <c r="F78" s="30"/>
      <c r="G78" s="30"/>
      <c r="H78" s="30"/>
      <c r="I78" s="30"/>
      <c r="K78" s="36"/>
      <c r="L78" s="36"/>
      <c r="M78" s="30"/>
      <c r="N78" s="30"/>
      <c r="O78" s="30"/>
    </row>
    <row r="79" spans="1:15" ht="18">
      <c r="A79" s="30"/>
      <c r="B79" s="30"/>
      <c r="C79" s="30"/>
      <c r="D79" s="30"/>
      <c r="E79" s="33"/>
      <c r="F79" s="30"/>
      <c r="G79" s="30"/>
      <c r="H79" s="30"/>
      <c r="I79" s="30"/>
      <c r="K79" s="36"/>
      <c r="L79" s="36"/>
      <c r="M79" s="30"/>
      <c r="N79" s="30"/>
      <c r="O79" s="30"/>
    </row>
    <row r="80" spans="1:15" ht="18">
      <c r="A80" s="30"/>
      <c r="B80" s="30"/>
      <c r="C80" s="30"/>
      <c r="D80" s="30"/>
      <c r="E80" s="33"/>
      <c r="F80" s="30"/>
      <c r="G80" s="30"/>
      <c r="H80" s="30"/>
      <c r="I80" s="30"/>
      <c r="K80" s="36"/>
      <c r="L80" s="36"/>
      <c r="M80" s="30"/>
      <c r="N80" s="30"/>
      <c r="O80" s="30"/>
    </row>
    <row r="81" spans="1:15" ht="18">
      <c r="A81" s="30"/>
      <c r="B81" s="30"/>
      <c r="C81" s="30"/>
      <c r="D81" s="30"/>
      <c r="E81" s="33"/>
      <c r="F81" s="30"/>
      <c r="G81" s="30"/>
      <c r="H81" s="30"/>
      <c r="I81" s="30"/>
      <c r="K81" s="36"/>
      <c r="L81" s="36"/>
      <c r="M81" s="30"/>
      <c r="N81" s="30"/>
      <c r="O81" s="30"/>
    </row>
    <row r="82" spans="1:15" ht="18">
      <c r="A82" s="30"/>
      <c r="B82" s="30"/>
      <c r="C82" s="30"/>
      <c r="D82" s="30"/>
      <c r="E82" s="33"/>
      <c r="F82" s="30"/>
      <c r="G82" s="30"/>
      <c r="H82" s="30"/>
      <c r="I82" s="30"/>
      <c r="K82" s="36"/>
      <c r="L82" s="36"/>
      <c r="M82" s="30"/>
      <c r="N82" s="30"/>
      <c r="O82" s="30"/>
    </row>
    <row r="83" spans="1:15" ht="18">
      <c r="A83" s="30"/>
      <c r="B83" s="30"/>
      <c r="C83" s="30"/>
      <c r="D83" s="30"/>
      <c r="E83" s="33"/>
      <c r="F83" s="30"/>
      <c r="G83" s="30"/>
      <c r="H83" s="30"/>
      <c r="I83" s="30"/>
      <c r="K83" s="36"/>
      <c r="L83" s="36"/>
      <c r="M83" s="30"/>
      <c r="N83" s="30"/>
      <c r="O83" s="30"/>
    </row>
    <row r="84" spans="1:15" ht="18">
      <c r="A84" s="30"/>
      <c r="B84" s="30"/>
      <c r="C84" s="30"/>
      <c r="D84" s="30"/>
      <c r="E84" s="33"/>
      <c r="F84" s="30"/>
      <c r="G84" s="30"/>
      <c r="H84" s="30"/>
      <c r="I84" s="30"/>
      <c r="K84" s="36"/>
      <c r="L84" s="36"/>
      <c r="M84" s="30"/>
      <c r="N84" s="30"/>
      <c r="O84" s="30"/>
    </row>
    <row r="85" spans="1:15" ht="18">
      <c r="A85" s="30"/>
      <c r="B85" s="30"/>
      <c r="C85" s="30"/>
      <c r="D85" s="30"/>
      <c r="E85" s="33"/>
      <c r="F85" s="30"/>
      <c r="G85" s="30"/>
      <c r="H85" s="30"/>
      <c r="I85" s="30"/>
      <c r="K85" s="36"/>
      <c r="L85" s="36"/>
      <c r="M85" s="30"/>
      <c r="N85" s="30"/>
      <c r="O85" s="30"/>
    </row>
    <row r="86" spans="1:15" ht="18">
      <c r="A86" s="30"/>
      <c r="B86" s="30"/>
      <c r="C86" s="30"/>
      <c r="D86" s="30"/>
      <c r="E86" s="33"/>
      <c r="F86" s="30"/>
      <c r="G86" s="30"/>
      <c r="H86" s="30"/>
      <c r="I86" s="30"/>
      <c r="K86" s="36"/>
      <c r="L86" s="36"/>
      <c r="M86" s="30"/>
      <c r="N86" s="30"/>
      <c r="O86" s="30"/>
    </row>
    <row r="87" spans="1:15" ht="18">
      <c r="A87" s="30"/>
      <c r="B87" s="30"/>
      <c r="C87" s="30"/>
      <c r="D87" s="30"/>
      <c r="E87" s="33"/>
      <c r="F87" s="30"/>
      <c r="G87" s="30"/>
      <c r="H87" s="30"/>
      <c r="I87" s="30"/>
      <c r="K87" s="36"/>
      <c r="L87" s="36"/>
      <c r="M87" s="30"/>
      <c r="N87" s="30"/>
      <c r="O87" s="30"/>
    </row>
    <row r="88" spans="1:15" ht="18">
      <c r="A88" s="30"/>
      <c r="B88" s="30"/>
      <c r="C88" s="30"/>
      <c r="D88" s="30"/>
      <c r="E88" s="33"/>
      <c r="F88" s="30"/>
      <c r="G88" s="30"/>
      <c r="H88" s="30"/>
      <c r="I88" s="30"/>
      <c r="K88" s="36"/>
      <c r="L88" s="36"/>
      <c r="M88" s="30"/>
      <c r="N88" s="30"/>
      <c r="O88" s="30"/>
    </row>
    <row r="89" spans="1:15" ht="18">
      <c r="A89" s="30"/>
      <c r="B89" s="30"/>
      <c r="C89" s="30"/>
      <c r="D89" s="30"/>
      <c r="E89" s="33"/>
      <c r="F89" s="30"/>
      <c r="G89" s="30"/>
      <c r="H89" s="30"/>
      <c r="I89" s="30"/>
      <c r="K89" s="36"/>
      <c r="L89" s="36"/>
      <c r="M89" s="30"/>
      <c r="N89" s="30"/>
      <c r="O89" s="30"/>
    </row>
    <row r="90" spans="1:15" ht="18">
      <c r="A90" s="30"/>
      <c r="B90" s="30"/>
      <c r="C90" s="30"/>
      <c r="D90" s="30"/>
      <c r="E90" s="33"/>
      <c r="F90" s="30"/>
      <c r="G90" s="30"/>
      <c r="H90" s="30"/>
      <c r="I90" s="30"/>
      <c r="K90" s="36"/>
      <c r="L90" s="36"/>
      <c r="M90" s="30"/>
      <c r="N90" s="30"/>
      <c r="O90" s="30"/>
    </row>
    <row r="91" spans="1:15" ht="18">
      <c r="A91" s="30"/>
      <c r="B91" s="30"/>
      <c r="C91" s="30"/>
      <c r="D91" s="30"/>
      <c r="E91" s="33"/>
      <c r="F91" s="30"/>
      <c r="G91" s="30"/>
      <c r="H91" s="30"/>
      <c r="I91" s="30"/>
      <c r="K91" s="36"/>
      <c r="L91" s="36"/>
      <c r="M91" s="30"/>
      <c r="N91" s="30"/>
      <c r="O91" s="30"/>
    </row>
    <row r="92" spans="1:15" ht="18">
      <c r="A92" s="30"/>
      <c r="B92" s="30"/>
      <c r="C92" s="30"/>
      <c r="D92" s="30"/>
      <c r="E92" s="33"/>
      <c r="F92" s="30"/>
      <c r="G92" s="30"/>
      <c r="H92" s="30"/>
      <c r="I92" s="30"/>
      <c r="K92" s="36"/>
      <c r="L92" s="36"/>
      <c r="M92" s="30"/>
      <c r="N92" s="30"/>
      <c r="O92" s="30"/>
    </row>
    <row r="93" spans="1:15" ht="18">
      <c r="A93" s="30"/>
      <c r="B93" s="30"/>
      <c r="C93" s="30"/>
      <c r="D93" s="30"/>
      <c r="E93" s="33"/>
      <c r="F93" s="30"/>
      <c r="G93" s="30"/>
      <c r="H93" s="30"/>
      <c r="I93" s="30"/>
      <c r="K93" s="36"/>
      <c r="L93" s="36"/>
      <c r="M93" s="30"/>
      <c r="N93" s="30"/>
      <c r="O93" s="30"/>
    </row>
    <row r="94" spans="1:15" ht="17.5">
      <c r="A94" s="30"/>
      <c r="B94" s="30"/>
      <c r="G94" s="30"/>
      <c r="H94" s="30"/>
      <c r="I94" s="30"/>
      <c r="K94" s="36"/>
      <c r="L94" s="36"/>
      <c r="M94" s="30"/>
      <c r="N94" s="30"/>
      <c r="O94" s="30"/>
    </row>
    <row r="95" spans="1:15" ht="17.5">
      <c r="A95" s="30"/>
      <c r="B95" s="30"/>
      <c r="G95" s="30"/>
      <c r="H95" s="30"/>
      <c r="I95" s="30"/>
      <c r="K95" s="36"/>
      <c r="L95" s="36"/>
      <c r="M95" s="30"/>
      <c r="N95" s="30"/>
      <c r="O95" s="30"/>
    </row>
    <row r="96" spans="1:15" ht="17.5">
      <c r="A96" s="30"/>
      <c r="G96" s="30"/>
      <c r="H96" s="30"/>
      <c r="I96" s="30"/>
      <c r="K96" s="36"/>
      <c r="L96" s="36"/>
      <c r="M96" s="30"/>
      <c r="N96" s="30"/>
      <c r="O96" s="30"/>
    </row>
    <row r="97" spans="1:15" ht="17.5">
      <c r="A97" s="30"/>
      <c r="G97" s="30"/>
      <c r="H97" s="30"/>
      <c r="I97" s="30"/>
      <c r="K97" s="36"/>
      <c r="L97" s="36"/>
      <c r="M97" s="30"/>
      <c r="N97" s="30"/>
      <c r="O97" s="30"/>
    </row>
    <row r="98" spans="1:15" ht="17.5">
      <c r="A98" s="30"/>
      <c r="G98" s="30"/>
      <c r="H98" s="30"/>
      <c r="I98" s="30"/>
      <c r="K98" s="36"/>
      <c r="L98" s="36"/>
      <c r="M98" s="30"/>
      <c r="N98" s="30"/>
      <c r="O98" s="30"/>
    </row>
    <row r="99" spans="1:15" ht="17.5">
      <c r="A99" s="30"/>
      <c r="G99" s="30"/>
      <c r="H99" s="30"/>
    </row>
    <row r="100" spans="1:15" ht="17.5">
      <c r="G100" s="30"/>
      <c r="H100" s="30"/>
    </row>
    <row r="101" spans="1:15" ht="17.5">
      <c r="G101" s="30"/>
      <c r="H101" s="30"/>
    </row>
    <row r="102" spans="1:15" ht="17.5">
      <c r="G102" s="30"/>
      <c r="H102" s="30"/>
    </row>
  </sheetData>
  <phoneticPr fontId="25"/>
  <hyperlinks>
    <hyperlink ref="A35" r:id="rId1" xr:uid="{1A2EED00-9F5E-440B-B6E9-7D919F439381}"/>
  </hyperlinks>
  <pageMargins left="0.7" right="0.7" top="0.75" bottom="0.75" header="0.3" footer="0.3"/>
  <pageSetup paperSize="9" orientation="portrait" verticalDpi="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10</vt:i4>
      </vt:variant>
    </vt:vector>
  </HeadingPairs>
  <TitlesOfParts>
    <vt:vector size="10" baseType="lpstr">
      <vt:lpstr>IEEE Cover</vt:lpstr>
      <vt:lpstr>Objectives</vt:lpstr>
      <vt:lpstr>Graphic Schedule</vt:lpstr>
      <vt:lpstr>Necessary Registration</vt:lpstr>
      <vt:lpstr>Patemt-Policy; AntiTrust</vt:lpstr>
      <vt:lpstr>Jan. 16 Mon</vt:lpstr>
      <vt:lpstr>Jan. 17 Tue</vt:lpstr>
      <vt:lpstr>Jan. 18 Wed</vt:lpstr>
      <vt:lpstr>Jan. 19 Thu</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2023-01-18T19:10:14Z</dcterms:modified>
  <cp:category/>
  <cp:contentStatus/>
</cp:coreProperties>
</file>