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/>
  <mc:AlternateContent xmlns:mc="http://schemas.openxmlformats.org/markup-compatibility/2006">
    <mc:Choice Requires="x15">
      <x15ac:absPath xmlns:x15ac="http://schemas.microsoft.com/office/spreadsheetml/2010/11/ac" url="C:\ben-root\ieee\15.4ab\MeetingStuff\"/>
    </mc:Choice>
  </mc:AlternateContent>
  <xr:revisionPtr revIDLastSave="0" documentId="13_ncr:1_{1991F3A7-9F11-4BA4-8C1B-4B85A31D0A89}" xr6:coauthVersionLast="47" xr6:coauthVersionMax="47" xr10:uidLastSave="{00000000-0000-0000-0000-000000000000}"/>
  <bookViews>
    <workbookView xWindow="-108" yWindow="-108" windowWidth="23256" windowHeight="12456" tabRatio="703" activeTab="5" xr2:uid="{00000000-000D-0000-FFFF-FFFF00000000}"/>
  </bookViews>
  <sheets>
    <sheet name="Big Picture" sheetId="24" r:id="rId1"/>
    <sheet name="Summary" sheetId="2" r:id="rId2"/>
    <sheet name="Monday" sheetId="20" r:id="rId3"/>
    <sheet name="Tuesday" sheetId="19" r:id="rId4"/>
    <sheet name="Wednesday" sheetId="13" r:id="rId5"/>
    <sheet name="Thursday" sheetId="16" r:id="rId6"/>
  </sheets>
  <definedNames>
    <definedName name="hour">#REF!</definedName>
  </definedNames>
  <calcPr calcId="19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1" i="16" l="1"/>
  <c r="E15" i="20"/>
  <c r="A15" i="20"/>
  <c r="A13" i="2"/>
  <c r="H1" i="24" l="1"/>
  <c r="E8" i="13"/>
  <c r="E9" i="13" s="1"/>
  <c r="E10" i="13" s="1"/>
  <c r="E11" i="13" s="1"/>
  <c r="E12" i="13" s="1"/>
  <c r="E13" i="13" s="1"/>
  <c r="E14" i="13" s="1"/>
  <c r="B8" i="13"/>
  <c r="E6" i="16" l="1"/>
  <c r="E7" i="16" s="1"/>
  <c r="E8" i="16" s="1"/>
  <c r="E9" i="16" s="1"/>
  <c r="E10" i="16" s="1"/>
  <c r="E11" i="16" s="1"/>
  <c r="E12" i="16" s="1"/>
  <c r="B6" i="16"/>
  <c r="B16" i="13" l="1"/>
  <c r="E16" i="13"/>
  <c r="E17" i="13" s="1"/>
  <c r="E18" i="13" s="1"/>
  <c r="E19" i="13" s="1"/>
  <c r="E20" i="13" s="1"/>
  <c r="E21" i="13" s="1"/>
  <c r="E22" i="13" s="1"/>
  <c r="E18" i="20"/>
  <c r="B15" i="16" l="1"/>
  <c r="E15" i="16"/>
  <c r="E16" i="16" s="1"/>
  <c r="E17" i="16" s="1"/>
  <c r="E18" i="16" s="1"/>
  <c r="E19" i="16" s="1"/>
  <c r="E20" i="16" s="1"/>
  <c r="E22" i="16" s="1"/>
  <c r="E27" i="16"/>
  <c r="B27" i="16"/>
  <c r="E14" i="19"/>
  <c r="E15" i="19" s="1"/>
  <c r="E6" i="19"/>
  <c r="B14" i="19"/>
  <c r="E20" i="20"/>
  <c r="E21" i="20" s="1"/>
  <c r="E22" i="20" s="1"/>
  <c r="E23" i="20" s="1"/>
  <c r="E24" i="20" s="1"/>
  <c r="E19" i="20"/>
  <c r="B18" i="20"/>
  <c r="E16" i="19" l="1"/>
  <c r="E17" i="19" s="1"/>
  <c r="E18" i="19" s="1"/>
  <c r="E19" i="19" s="1"/>
  <c r="E20" i="19" s="1"/>
  <c r="B6" i="19" l="1"/>
  <c r="B5" i="20"/>
  <c r="E5" i="20"/>
  <c r="E7" i="20" s="1"/>
  <c r="E8" i="20" s="1"/>
  <c r="E9" i="20" s="1"/>
  <c r="E10" i="20" s="1"/>
  <c r="E11" i="20" s="1"/>
  <c r="E12" i="20" s="1"/>
  <c r="E2" i="20"/>
  <c r="B1" i="20"/>
  <c r="E2" i="16"/>
  <c r="E2" i="13"/>
  <c r="E2" i="19"/>
  <c r="E13" i="20" l="1"/>
  <c r="E14" i="20" s="1"/>
  <c r="E6" i="20"/>
  <c r="E7" i="19" l="1"/>
  <c r="E8" i="19" s="1"/>
  <c r="E9" i="19" s="1"/>
  <c r="E10" i="19" s="1"/>
  <c r="E11" i="19" s="1"/>
  <c r="E12" i="19" s="1"/>
  <c r="B1" i="19"/>
  <c r="B1" i="16" l="1"/>
  <c r="B1" i="13"/>
  <c r="A6" i="2"/>
  <c r="A5" i="20" l="1"/>
  <c r="A6" i="20" s="1"/>
  <c r="A7" i="20" s="1"/>
  <c r="A8" i="20" s="1"/>
  <c r="A9" i="20" s="1"/>
  <c r="A7" i="2"/>
  <c r="A18" i="20" s="1"/>
  <c r="A19" i="20" s="1"/>
  <c r="A20" i="20" s="1"/>
  <c r="A21" i="20" s="1"/>
  <c r="A22" i="20" s="1"/>
  <c r="A23" i="20" s="1"/>
  <c r="A24" i="20" s="1"/>
  <c r="A8" i="2" l="1"/>
  <c r="A10" i="20"/>
  <c r="A11" i="20"/>
  <c r="A12" i="20" s="1"/>
  <c r="A13" i="20" s="1"/>
  <c r="A14" i="20" s="1"/>
  <c r="A6" i="19" l="1"/>
  <c r="A7" i="19" s="1"/>
  <c r="A8" i="19" s="1"/>
  <c r="A9" i="19" s="1"/>
  <c r="A10" i="19" s="1"/>
  <c r="A9" i="2"/>
  <c r="A10" i="2" s="1"/>
  <c r="A11" i="2" l="1"/>
  <c r="A12" i="2" s="1"/>
  <c r="A8" i="13"/>
  <c r="A9" i="13" s="1"/>
  <c r="A10" i="13" s="1"/>
  <c r="A11" i="13" s="1"/>
  <c r="A12" i="13" s="1"/>
  <c r="A16" i="13"/>
  <c r="A17" i="13" s="1"/>
  <c r="A18" i="13" s="1"/>
  <c r="A19" i="13" s="1"/>
  <c r="A20" i="13" s="1"/>
  <c r="A21" i="13" s="1"/>
  <c r="A22" i="13" s="1"/>
  <c r="A12" i="19"/>
  <c r="A11" i="19"/>
  <c r="A14" i="19"/>
  <c r="A15" i="19" s="1"/>
  <c r="A14" i="13" l="1"/>
  <c r="A13" i="13"/>
  <c r="A6" i="16"/>
  <c r="A7" i="16" s="1"/>
  <c r="A8" i="16" s="1"/>
  <c r="A9" i="16" s="1"/>
  <c r="A10" i="16" s="1"/>
  <c r="A11" i="16" s="1"/>
  <c r="A12" i="16" s="1"/>
  <c r="A16" i="19"/>
  <c r="A17" i="19" s="1"/>
  <c r="A18" i="19" s="1"/>
  <c r="A20" i="19" l="1"/>
  <c r="A19" i="19"/>
  <c r="A15" i="16"/>
  <c r="A16" i="16" l="1"/>
  <c r="A17" i="16" l="1"/>
  <c r="A18" i="16" s="1"/>
  <c r="A19" i="16" s="1"/>
  <c r="A20" i="16" s="1"/>
  <c r="A21" i="16" s="1"/>
  <c r="A22" i="16" s="1"/>
</calcChain>
</file>

<file path=xl/sharedStrings.xml><?xml version="1.0" encoding="utf-8"?>
<sst xmlns="http://schemas.openxmlformats.org/spreadsheetml/2006/main" count="343" uniqueCount="224">
  <si>
    <t>OPEN</t>
  </si>
  <si>
    <t>All</t>
  </si>
  <si>
    <t>Recess</t>
  </si>
  <si>
    <t>IEEE-SA Stds. Board Bylaws on Patents in Std's. &amp; Guidelines</t>
  </si>
  <si>
    <t>Chair</t>
  </si>
  <si>
    <t>UTC</t>
  </si>
  <si>
    <t>JST</t>
  </si>
  <si>
    <t>https://mentor.ieee.org/802.15/documents</t>
  </si>
  <si>
    <t>EST</t>
  </si>
  <si>
    <t>Summary of Schedule  - SG15.4ab (NG-UWB)</t>
  </si>
  <si>
    <t>Recap and TG operations</t>
  </si>
  <si>
    <t>Task Group 15.4ab - Next Generation UWB</t>
  </si>
  <si>
    <t>AoB, Next Steps, Closing</t>
  </si>
  <si>
    <t xml:space="preserve">Opening Report </t>
  </si>
  <si>
    <t>Yang</t>
  </si>
  <si>
    <t>Notes and Links:</t>
  </si>
  <si>
    <t>IEEE-SA Patent, Copyright, and Participation Policies</t>
  </si>
  <si>
    <t>https://grouper.ieee.org/groups/802/sapolicies.shtml</t>
  </si>
  <si>
    <t>Meeting details can be found on the 802 subgroup calendar</t>
  </si>
  <si>
    <t>https://grouper.ieee.org/groups/802/802tele_calendar.html</t>
  </si>
  <si>
    <t>Registration is required to attend meetings during the 802 plenary session!</t>
  </si>
  <si>
    <t>If not already registered please register now:</t>
  </si>
  <si>
    <t>Working Group 802.15 Home Page</t>
  </si>
  <si>
    <t>https://grouper.ieee.org/groups/802/15/</t>
  </si>
  <si>
    <t>https://www.ieee802.org/15/pub/TG4ab.html</t>
  </si>
  <si>
    <t>Adjourn</t>
  </si>
  <si>
    <t>Editor's Corner</t>
  </si>
  <si>
    <t>Verso</t>
  </si>
  <si>
    <t>Schedule Discussion</t>
  </si>
  <si>
    <t>07:00-07:30</t>
  </si>
  <si>
    <t>CONTINENTAL BREAKFAST</t>
  </si>
  <si>
    <t>07:30-08:00</t>
  </si>
  <si>
    <t>08:00-08:30</t>
  </si>
  <si>
    <t>TG13  OWC</t>
  </si>
  <si>
    <t>08:30-09:00</t>
  </si>
  <si>
    <t>09:00-09:30</t>
  </si>
  <si>
    <t>09:30-10:00</t>
  </si>
  <si>
    <t>10:00-10:30</t>
  </si>
  <si>
    <t>Break</t>
  </si>
  <si>
    <t>10:30-11:00</t>
  </si>
  <si>
    <t>11:00-11:30</t>
  </si>
  <si>
    <t>11:30-12:00</t>
  </si>
  <si>
    <t>12:00-12:30</t>
  </si>
  <si>
    <t>12:30-13:00</t>
  </si>
  <si>
    <t>13:00-13:30</t>
  </si>
  <si>
    <t>13:30-14:00</t>
  </si>
  <si>
    <t>TG7a OCC</t>
  </si>
  <si>
    <t>14:00-14:30</t>
  </si>
  <si>
    <t>14:30-15:00</t>
  </si>
  <si>
    <t>15:00-15:30</t>
  </si>
  <si>
    <t>15:30-16:00</t>
  </si>
  <si>
    <t>16:00-16:30</t>
  </si>
  <si>
    <t>16:30-17:00</t>
  </si>
  <si>
    <t>17:00-17:30</t>
  </si>
  <si>
    <t>17:30-18:00</t>
  </si>
  <si>
    <t>18:00-18:30</t>
  </si>
  <si>
    <t>EDT</t>
  </si>
  <si>
    <t>PDT</t>
  </si>
  <si>
    <t>TG4ab
NG-UWB</t>
  </si>
  <si>
    <t>TG4me</t>
  </si>
  <si>
    <t>TG16t
LicNB</t>
  </si>
  <si>
    <t>WIRELESS CHAIRS MEETING</t>
  </si>
  <si>
    <t>TG6ma
BAN/
VAN</t>
  </si>
  <si>
    <t>Mtg. Local Time</t>
  </si>
  <si>
    <t>SUNDAY</t>
  </si>
  <si>
    <t>MONDAY</t>
  </si>
  <si>
    <t>TUESDAY</t>
  </si>
  <si>
    <t>WEDNESDAY</t>
  </si>
  <si>
    <t>THURSDAY</t>
  </si>
  <si>
    <t>OPEN and Reminders</t>
  </si>
  <si>
    <t>AM1</t>
  </si>
  <si>
    <t>PM2</t>
  </si>
  <si>
    <t>PM1</t>
  </si>
  <si>
    <t>AM2</t>
  </si>
  <si>
    <t>AM0</t>
  </si>
  <si>
    <t>EV1</t>
  </si>
  <si>
    <t>Doc #</t>
  </si>
  <si>
    <t>Virtual Rm 1</t>
  </si>
  <si>
    <t>Virtual Rm 2</t>
  </si>
  <si>
    <t>Virtual Rm 3</t>
  </si>
  <si>
    <t>Virtual Rm 4</t>
  </si>
  <si>
    <t>802.15 AC Meeting
(Virtual Rm 1)</t>
  </si>
  <si>
    <t>TG3mb
HDR</t>
  </si>
  <si>
    <t>SC
IETF</t>
  </si>
  <si>
    <t>SC-M</t>
  </si>
  <si>
    <t>WNG
(Virtual Rm 1)</t>
  </si>
  <si>
    <t>802.15
AC MEETING
(Virtual Rm 1)</t>
  </si>
  <si>
    <t>18:30-19:00</t>
  </si>
  <si>
    <t>Dinner on your own</t>
  </si>
  <si>
    <t>802.15/802.1 Joint Mtg
(Virtual Rm 1)</t>
  </si>
  <si>
    <t>Social</t>
  </si>
  <si>
    <t>19:00-19:30</t>
  </si>
  <si>
    <t>19:30-20:00</t>
  </si>
  <si>
    <t>20:00-20:30</t>
  </si>
  <si>
    <t>20:30-21:00</t>
  </si>
  <si>
    <t>21:00-21:30</t>
  </si>
  <si>
    <t>21:30-22:00</t>
  </si>
  <si>
    <t>22:00-22:30</t>
  </si>
  <si>
    <t>22:30-23:00</t>
  </si>
  <si>
    <t>Minutes links:</t>
  </si>
  <si>
    <t>Link</t>
  </si>
  <si>
    <t>802 WIRELESS
OPENING MEETING</t>
  </si>
  <si>
    <t>802.15 WG Opening Plenary
(Virtual Rm 1)</t>
  </si>
  <si>
    <r>
      <t xml:space="preserve">SG
</t>
    </r>
    <r>
      <rPr>
        <b/>
        <sz val="7"/>
        <rFont val="Arial"/>
        <family val="2"/>
      </rPr>
      <t>Privacy</t>
    </r>
  </si>
  <si>
    <t>802.15 WG Midweek Plenary (Virtual Rm 1)</t>
  </si>
  <si>
    <t>LUNCH</t>
  </si>
  <si>
    <t>802.15 WG Closing Plenary
(Virtual Rm 1)</t>
  </si>
  <si>
    <t>EV2</t>
  </si>
  <si>
    <t>January 2023 Wireless Interim</t>
  </si>
  <si>
    <t>Discussion and approval of Agenda (doc. 15-22-xxxx)</t>
  </si>
  <si>
    <t>Discussion and approval of prior minutes (doc TBD)</t>
  </si>
  <si>
    <t>TBD</t>
  </si>
  <si>
    <t>Technical contribution: Ad-hoc subgroup reports</t>
  </si>
  <si>
    <t>https://mentor.ieee.org/802.15/dcn/22/15-22-0676-00-04ab-tg4ab-nov-plenary-mins.docx</t>
  </si>
  <si>
    <t>See Below</t>
  </si>
  <si>
    <t>15-22-0676</t>
  </si>
  <si>
    <t>November Plenary Minutes</t>
  </si>
  <si>
    <t>Interim telecon minutes</t>
  </si>
  <si>
    <t>Baltimore</t>
  </si>
  <si>
    <t>AdHoc
-
Needs
WG15
Chair
Approv.</t>
  </si>
  <si>
    <t>Carlos Aldana</t>
  </si>
  <si>
    <t>Huan-Bang Li</t>
  </si>
  <si>
    <t>Technical contribution: Topic to be announced</t>
  </si>
  <si>
    <t>Bin Qian</t>
  </si>
  <si>
    <t>Monday 16-Jan AM2: TG Opening, Technical Presentations</t>
  </si>
  <si>
    <t>Monday 16-Jan PM2: Technical Presentations</t>
  </si>
  <si>
    <t>Tuesday 17-Jan AM1: Technical Presentations</t>
  </si>
  <si>
    <t>Tuesday 17-Jan PM1: Technical Presentations</t>
  </si>
  <si>
    <t>Wednesday 18-Jan AM1: Technical Presentations</t>
  </si>
  <si>
    <t>Wednesday 18-Jan PM1: Technical Presentations</t>
  </si>
  <si>
    <t>Thursday 19-Jan AM1: Technical Presentations</t>
  </si>
  <si>
    <t xml:space="preserve">Thursday 19-Jan PM1: Technical Presentations, TG closing </t>
  </si>
  <si>
    <t>Thursday 19-Jan PM2: Working Group Closing</t>
  </si>
  <si>
    <t>Technical contribution: LDPC Results</t>
  </si>
  <si>
    <t>Mingyu Lee</t>
  </si>
  <si>
    <t>Baltimore MD and Virtual</t>
  </si>
  <si>
    <t>Times in Eastern Time zone (ET)</t>
  </si>
  <si>
    <t>All presentations must be made publicly available by uploading to Mentor:</t>
  </si>
  <si>
    <t>All meetings are conducted according to IEEE-SA Policies for standards development meetings</t>
  </si>
  <si>
    <t>Project 15.4ab Home Page</t>
  </si>
  <si>
    <t>Steve Shellhamer</t>
  </si>
  <si>
    <t>Pooria Pakrooh</t>
  </si>
  <si>
    <t>Lei Huang</t>
  </si>
  <si>
    <t>Technical contribution: Improvements on UWB in-band discovery</t>
  </si>
  <si>
    <t>Kangjin</t>
  </si>
  <si>
    <t>Technical contribution: bitmap based CIR reporting</t>
  </si>
  <si>
    <t>Xiliang Luo</t>
  </si>
  <si>
    <t>Technical contribution: NBA UWB TFP update</t>
  </si>
  <si>
    <t>Vinod Kristem</t>
  </si>
  <si>
    <t>Alex Krebs</t>
  </si>
  <si>
    <t>Technical contribution: MAC evo to support air time efficient multi-mode many-2-many ranging</t>
  </si>
  <si>
    <t>Jinjing Jiang</t>
  </si>
  <si>
    <t xml:space="preserve">Technical contribution: one-to-many ranging using NBA-MMS </t>
  </si>
  <si>
    <t>S. Zeisberg, J.-M. Andre</t>
  </si>
  <si>
    <t>Kuan Wu</t>
  </si>
  <si>
    <t>Technical contribution: Configuration for MMS based ranging</t>
  </si>
  <si>
    <t>Chenchen Liu</t>
  </si>
  <si>
    <t>Technical contribution: comparison  of Ipatov sequences of different lengths</t>
  </si>
  <si>
    <t>https://cvent.me/nX5xrY</t>
  </si>
  <si>
    <t>Technical contribution: Updated Proposal on Channels for Frequency Stitching</t>
  </si>
  <si>
    <t>Technical contribution: Updates for the Multiple Transmission</t>
  </si>
  <si>
    <t>Youngwan So</t>
  </si>
  <si>
    <t>Technical contribution: Hyper Block Concept for Use of NBA-MMS</t>
  </si>
  <si>
    <t xml:space="preserve">Aniruddh, Taeyoung </t>
  </si>
  <si>
    <t>Technical contribution: Updates on UWB Channel Usage Coordination</t>
  </si>
  <si>
    <t>15-23-0016</t>
  </si>
  <si>
    <t>https://mentor.ieee.org/802.15/dcn/23/15-23-0016-00-04ab-bitmap-based-cir-reporting-for-uwb-sensing.pptx</t>
  </si>
  <si>
    <t>https://mentor.ieee.org/802.15/dcn/23/15-23-0025-01-04ab-tg4ab-conf-call-mins-nov-2022-to-jan-2023.docx</t>
  </si>
  <si>
    <t>15-23-0025</t>
  </si>
  <si>
    <t>https://mentor.ieee.org/802.15/dcn/23/15-23-0038-00-04ab-summary-of-nb-cca-for-uwb-channel-access.pptx</t>
  </si>
  <si>
    <t>Technical contribution: Summary of NB CCA For UWB channel Access</t>
  </si>
  <si>
    <t>15-23-0038</t>
  </si>
  <si>
    <t>Technical contribution: Enhanced poll and report based on compressed PSDU for NBA-MMS UWB</t>
  </si>
  <si>
    <t>15-23-0037</t>
  </si>
  <si>
    <t>https://mentor.ieee.org/802.15/dcn/23/15-23-0037-00-04ab-enhanced-poll-and-report-based-on-compressed-psdu-for-nba-mms-uwb.pptx</t>
  </si>
  <si>
    <t>15-23-0015</t>
  </si>
  <si>
    <t>https://mentor.ieee.org/802.15/dcn/23/15-23-0015-02-04ab-one-to-many-ranging-using-mmr-technical-framework-proposal.docx</t>
  </si>
  <si>
    <t>https://mentor.ieee.org/802.15/dcn/23/15-23-0036-00-04ab-updates-for-the-multiple-transmission.pptx</t>
  </si>
  <si>
    <t>15-23-0036</t>
  </si>
  <si>
    <t>15-23-0010</t>
  </si>
  <si>
    <t>15-23-0034</t>
  </si>
  <si>
    <t>https://mentor.ieee.org/802.15/dcn/23/15-23-0034-00-04ab-mac-evolution-to-support-air-time-efficient-multi-mode-many-2-many-ranging.pdf</t>
  </si>
  <si>
    <t>Technical contribution: Consensus on UWB Sensing for 802.15.4ab</t>
  </si>
  <si>
    <t>Technical contribution: Further Discussion on UWB Sensing for 802.15.4ab</t>
  </si>
  <si>
    <t>Technical contribution: UNBA-MMS-UWB Native Discovery Concept</t>
  </si>
  <si>
    <t>https://mentor.ieee.org/802.15/dcn/23/15-23-0033-01-04ab-nba-mms-uwb-native-discovery-concept.pptx</t>
  </si>
  <si>
    <t>15-23-0033</t>
  </si>
  <si>
    <t>15-23-0002</t>
  </si>
  <si>
    <t>https://mentor.ieee.org/802.15/dcn/23/15-23-0002-01-04ab-improvements-on-uwb-in-band-discovery.pptx</t>
  </si>
  <si>
    <t>14-23-0022</t>
  </si>
  <si>
    <t xml:space="preserve">Technical contribution: Collaboration </t>
  </si>
  <si>
    <t>Technical contribution: Collaboration  Breakout</t>
  </si>
  <si>
    <t>Technical contribution: Collaboration  breakout</t>
  </si>
  <si>
    <t>Technical contribution: Collaboration breakout</t>
  </si>
  <si>
    <t>Technical contribution: Collaboration breakoiut</t>
  </si>
  <si>
    <t>15-23-0048</t>
  </si>
  <si>
    <t>Technical contribution: Time efficient one-to-many ranging using MMS-UWB</t>
  </si>
  <si>
    <t>https://mentor.ieee.org/802.15/dcn/23/15-23-0048-00-04ab-time-efficient-one-to-many-ranging-using-mms-uwb.pptx</t>
  </si>
  <si>
    <t>15-23-0026</t>
  </si>
  <si>
    <t>https://mentor.ieee.org/802.15/dcn/23/15-23-0026-00-04ab-further-discussion-on-uwb-sensing-for-802-15-4ab.pptx</t>
  </si>
  <si>
    <t>Links:</t>
  </si>
  <si>
    <t>https://mentor.ieee.org/802.15/dcn/23/15-23-0017-02-04ab-mmrs-repetition-number-in-rsf.pptx</t>
  </si>
  <si>
    <t>https://mentor.ieee.org/802.15/dcn/23/15-23-0004-01-04ab-nba-uwb-technical-framework-proposal-2023-jan.docx</t>
  </si>
  <si>
    <t>https://mentor.ieee.org/802.15/dcn/23/15-23-0065-00-04ab-ldpc-results-for-different-phr-designs.pptx</t>
  </si>
  <si>
    <t>15-23-0065</t>
  </si>
  <si>
    <t>15-23-0028</t>
  </si>
  <si>
    <t>15-23-0059</t>
  </si>
  <si>
    <t>https://mentor.ieee.org/802.15/dcn/23/15-23-0059-00-04ab-hyper-block-concept-for-use-of-nba-mms.pptx</t>
  </si>
  <si>
    <t>https://mentor.ieee.org/802.15/dcn/23/15-23-0050-01-04ab-comparison-of-ipatov-sequences-of-different-lengths.pptx</t>
  </si>
  <si>
    <t>15-23-0050</t>
  </si>
  <si>
    <t>https://mentor.ieee.org/802.15/dcn/23/15-23-0028-00-04ab-configuration-for-mms-based-ranging.pptx</t>
  </si>
  <si>
    <t>https://mentor.ieee.org/802.15/dcn/23/15-23-0067-00-04ab-updates-on-uwb-channel-usage-coordination.pptx</t>
  </si>
  <si>
    <t>15-23-0067</t>
  </si>
  <si>
    <t>Technical contributionTBD</t>
  </si>
  <si>
    <t>Technical contribution: Pulse shape and time domain mask for 802.15.4ab</t>
  </si>
  <si>
    <t>https://mentor.ieee.org/802.15/dcn/23/15-23-0001-00-04ab-pulse-shape-and-time-domain-mask-for-802-15-4ab.pptx</t>
  </si>
  <si>
    <t>https://mentor.ieee.org/802.15/dcn/23/15-23-0062-00-04ab-text-for-scheduling-ie.docx</t>
  </si>
  <si>
    <t>15-23-0001, 15-23-0062</t>
  </si>
  <si>
    <t>15-23-0017, 15-23-0004</t>
  </si>
  <si>
    <t>https://mentor.ieee.org/802.15/dcn/23/15-23-0078-00-04ab-further-consensus-on-data-comm-topic.pptx</t>
  </si>
  <si>
    <t>15-23-0078</t>
  </si>
  <si>
    <t>https://mentor.ieee.org/802.15/dcn/23/15-23-0010-00-04ab-updated-proposal-on-channels-for-frequency-stitching.pptx</t>
  </si>
  <si>
    <t>https://mentor.ieee.org/802.15/dcn/23/15-23-0079-00-04ab-latest-consensus-on-uwb-sensing-for-802-15-4ab.pptx</t>
  </si>
  <si>
    <t>15-23-0079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</si>
</sst>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General_)"/>
    <numFmt numFmtId="165" formatCode="_([$€]* #,##0.00_);_([$€]* \(#,##0.00\);_([$€]* &quot;-&quot;??_);_(@_)"/>
    <numFmt numFmtId="166" formatCode="h:mm;@"/>
    <numFmt numFmtId="167" formatCode="[$-409]d\-mmm\-yyyy;@"/>
  </numFmts>
  <fonts count="43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Verdana"/>
      <family val="2"/>
    </font>
    <font>
      <b/>
      <sz val="10"/>
      <name val="Times New Roman"/>
      <family val="1"/>
    </font>
    <font>
      <b/>
      <sz val="10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sz val="12"/>
      <name val="Courier"/>
      <family val="3"/>
    </font>
    <font>
      <b/>
      <sz val="12"/>
      <name val="Arial"/>
      <family val="2"/>
    </font>
    <font>
      <sz val="12"/>
      <color theme="1"/>
      <name val="Calibri"/>
      <family val="2"/>
      <scheme val="minor"/>
    </font>
    <font>
      <u/>
      <sz val="12"/>
      <color theme="11"/>
      <name val="Calibri"/>
      <family val="2"/>
      <scheme val="minor"/>
    </font>
    <font>
      <u/>
      <sz val="10"/>
      <color theme="10"/>
      <name val="Arial"/>
      <family val="2"/>
    </font>
    <font>
      <u/>
      <sz val="12"/>
      <color theme="10"/>
      <name val="Courier"/>
      <family val="3"/>
    </font>
    <font>
      <u/>
      <sz val="12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ourier"/>
    </font>
    <font>
      <sz val="12"/>
      <name val="Courier"/>
      <family val="1"/>
    </font>
    <font>
      <b/>
      <u/>
      <sz val="10"/>
      <color theme="10"/>
      <name val="Arial"/>
      <family val="2"/>
    </font>
    <font>
      <sz val="10"/>
      <color theme="1"/>
      <name val="Times New Roman"/>
      <family val="1"/>
    </font>
    <font>
      <sz val="10"/>
      <name val="Calibri"/>
      <family val="2"/>
      <scheme val="minor"/>
    </font>
    <font>
      <b/>
      <sz val="10"/>
      <color rgb="FFFF0000"/>
      <name val="Times New Roman"/>
      <family val="1"/>
    </font>
    <font>
      <b/>
      <sz val="10"/>
      <color indexed="8"/>
      <name val="Arial"/>
      <family val="2"/>
    </font>
    <font>
      <b/>
      <sz val="8"/>
      <name val="Arial"/>
      <family val="2"/>
    </font>
    <font>
      <b/>
      <sz val="8"/>
      <color theme="0"/>
      <name val="Arial"/>
      <family val="2"/>
    </font>
    <font>
      <b/>
      <sz val="10"/>
      <color indexed="9"/>
      <name val="Arial"/>
      <family val="2"/>
    </font>
    <font>
      <b/>
      <sz val="11"/>
      <name val="Arial"/>
      <family val="2"/>
    </font>
    <font>
      <b/>
      <sz val="10"/>
      <color theme="0"/>
      <name val="Arial"/>
      <family val="2"/>
    </font>
    <font>
      <b/>
      <sz val="11"/>
      <color theme="0"/>
      <name val="Arial"/>
      <family val="2"/>
    </font>
    <font>
      <b/>
      <sz val="14"/>
      <name val="Arial"/>
      <family val="2"/>
    </font>
    <font>
      <b/>
      <sz val="10"/>
      <color indexed="50"/>
      <name val="Arial"/>
      <family val="2"/>
    </font>
    <font>
      <b/>
      <sz val="8"/>
      <color indexed="9"/>
      <name val="Arial"/>
      <family val="2"/>
    </font>
    <font>
      <b/>
      <sz val="7"/>
      <color indexed="9"/>
      <name val="Arial"/>
      <family val="2"/>
    </font>
    <font>
      <u/>
      <sz val="11"/>
      <color theme="10"/>
      <name val="Calibri"/>
      <family val="2"/>
      <scheme val="minor"/>
    </font>
    <font>
      <b/>
      <u/>
      <sz val="8"/>
      <color theme="10"/>
      <name val="Arial"/>
      <family val="2"/>
    </font>
    <font>
      <b/>
      <sz val="7"/>
      <name val="Arial"/>
      <family val="2"/>
    </font>
    <font>
      <b/>
      <sz val="8"/>
      <color rgb="FFFF0000"/>
      <name val="Arial"/>
      <family val="2"/>
    </font>
    <font>
      <sz val="10"/>
      <color rgb="FFFF0000"/>
      <name val="Times New Roman"/>
      <family val="1"/>
    </font>
    <font>
      <b/>
      <sz val="7"/>
      <color rgb="FFFF0000"/>
      <name val="Arial"/>
      <family val="2"/>
    </font>
  </fonts>
  <fills count="2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990000"/>
        <bgColor indexed="64"/>
      </patternFill>
    </fill>
    <fill>
      <patternFill patternType="solid">
        <fgColor rgb="FF96368B"/>
        <bgColor indexed="64"/>
      </patternFill>
    </fill>
    <fill>
      <patternFill patternType="solid">
        <fgColor indexed="42"/>
        <bgColor indexed="64"/>
      </patternFill>
    </fill>
    <fill>
      <patternFill patternType="darkDown">
        <bgColor theme="0" tint="-0.14996795556505021"/>
      </patternFill>
    </fill>
    <fill>
      <patternFill patternType="solid">
        <fgColor rgb="FF66CC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rgb="FF917FDD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ABAB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37FB82"/>
        <bgColor indexed="64"/>
      </patternFill>
    </fill>
  </fills>
  <borders count="3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 style="thick">
        <color rgb="FFFF0000"/>
      </right>
      <top/>
      <bottom/>
      <diagonal/>
    </border>
    <border>
      <left style="thick">
        <color rgb="FFFF0000"/>
      </left>
      <right style="thick">
        <color rgb="FFFF0000"/>
      </right>
      <top/>
      <bottom style="thick">
        <color rgb="FFFF0000"/>
      </bottom>
      <diagonal/>
    </border>
  </borders>
  <cellStyleXfs count="19">
    <xf numFmtId="0" fontId="0" fillId="0" borderId="0"/>
    <xf numFmtId="165" fontId="11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164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1" fillId="0" borderId="0"/>
    <xf numFmtId="164" fontId="12" fillId="0" borderId="0"/>
    <xf numFmtId="0" fontId="14" fillId="0" borderId="0"/>
    <xf numFmtId="0" fontId="19" fillId="0" borderId="0"/>
    <xf numFmtId="0" fontId="5" fillId="0" borderId="0"/>
    <xf numFmtId="164" fontId="20" fillId="0" borderId="0"/>
    <xf numFmtId="164" fontId="22" fillId="0" borderId="0" applyNumberFormat="0" applyFill="0" applyBorder="0" applyAlignment="0" applyProtection="0"/>
    <xf numFmtId="43" fontId="21" fillId="0" borderId="0" applyFont="0" applyFill="0" applyBorder="0" applyAlignment="0" applyProtection="0"/>
    <xf numFmtId="0" fontId="4" fillId="0" borderId="0"/>
    <xf numFmtId="0" fontId="37" fillId="0" borderId="0" applyNumberFormat="0" applyFill="0" applyBorder="0" applyAlignment="0" applyProtection="0"/>
    <xf numFmtId="0" fontId="3" fillId="0" borderId="0"/>
    <xf numFmtId="0" fontId="2" fillId="0" borderId="0"/>
    <xf numFmtId="0" fontId="1" fillId="0" borderId="0"/>
  </cellStyleXfs>
  <cellXfs count="190">
    <xf numFmtId="0" fontId="0" fillId="0" borderId="0" xfId="0"/>
    <xf numFmtId="0" fontId="6" fillId="0" borderId="0" xfId="0" applyFont="1"/>
    <xf numFmtId="0" fontId="7" fillId="0" borderId="0" xfId="0" applyFont="1"/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9" fillId="0" borderId="0" xfId="0" applyFont="1"/>
    <xf numFmtId="18" fontId="9" fillId="0" borderId="0" xfId="10" applyNumberFormat="1" applyFont="1"/>
    <xf numFmtId="0" fontId="11" fillId="0" borderId="0" xfId="6"/>
    <xf numFmtId="0" fontId="10" fillId="0" borderId="0" xfId="10" applyFont="1"/>
    <xf numFmtId="49" fontId="10" fillId="0" borderId="0" xfId="6" applyNumberFormat="1" applyFont="1" applyAlignment="1">
      <alignment horizontal="left"/>
    </xf>
    <xf numFmtId="0" fontId="10" fillId="0" borderId="0" xfId="10" applyFont="1" applyAlignment="1">
      <alignment horizontal="center"/>
    </xf>
    <xf numFmtId="18" fontId="10" fillId="0" borderId="0" xfId="10" applyNumberFormat="1" applyFont="1"/>
    <xf numFmtId="0" fontId="9" fillId="0" borderId="0" xfId="6" applyFont="1"/>
    <xf numFmtId="0" fontId="9" fillId="0" borderId="0" xfId="10" applyFont="1" applyAlignment="1">
      <alignment horizontal="center"/>
    </xf>
    <xf numFmtId="18" fontId="9" fillId="0" borderId="0" xfId="0" applyNumberFormat="1" applyFont="1"/>
    <xf numFmtId="0" fontId="16" fillId="0" borderId="0" xfId="3"/>
    <xf numFmtId="18" fontId="6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49" fontId="23" fillId="0" borderId="0" xfId="6" applyNumberFormat="1" applyFont="1" applyAlignment="1">
      <alignment horizontal="left"/>
    </xf>
    <xf numFmtId="0" fontId="23" fillId="0" borderId="0" xfId="10" applyFont="1" applyAlignment="1">
      <alignment horizontal="center"/>
    </xf>
    <xf numFmtId="0" fontId="23" fillId="0" borderId="0" xfId="10" applyFont="1"/>
    <xf numFmtId="18" fontId="23" fillId="0" borderId="0" xfId="10" applyNumberFormat="1" applyFont="1"/>
    <xf numFmtId="0" fontId="23" fillId="0" borderId="0" xfId="6" applyFont="1"/>
    <xf numFmtId="18" fontId="11" fillId="0" borderId="0" xfId="6" applyNumberFormat="1" applyAlignment="1">
      <alignment horizontal="right"/>
    </xf>
    <xf numFmtId="0" fontId="24" fillId="0" borderId="0" xfId="6" applyFont="1"/>
    <xf numFmtId="0" fontId="7" fillId="0" borderId="0" xfId="0" applyFont="1" applyAlignment="1">
      <alignment wrapText="1"/>
    </xf>
    <xf numFmtId="0" fontId="6" fillId="0" borderId="0" xfId="10" applyFont="1"/>
    <xf numFmtId="0" fontId="25" fillId="0" borderId="0" xfId="0" applyFont="1"/>
    <xf numFmtId="49" fontId="9" fillId="0" borderId="0" xfId="6" applyNumberFormat="1" applyFont="1" applyAlignment="1">
      <alignment horizontal="left"/>
    </xf>
    <xf numFmtId="0" fontId="9" fillId="0" borderId="0" xfId="10" applyFont="1"/>
    <xf numFmtId="0" fontId="0" fillId="0" borderId="0" xfId="6" applyFont="1"/>
    <xf numFmtId="166" fontId="13" fillId="0" borderId="11" xfId="17" applyNumberFormat="1" applyFont="1" applyBorder="1" applyAlignment="1">
      <alignment horizontal="center"/>
    </xf>
    <xf numFmtId="166" fontId="13" fillId="0" borderId="13" xfId="17" applyNumberFormat="1" applyFont="1" applyBorder="1" applyAlignment="1">
      <alignment horizontal="center"/>
    </xf>
    <xf numFmtId="166" fontId="13" fillId="0" borderId="20" xfId="17" applyNumberFormat="1" applyFont="1" applyBorder="1" applyAlignment="1">
      <alignment horizontal="center"/>
    </xf>
    <xf numFmtId="166" fontId="13" fillId="0" borderId="25" xfId="17" applyNumberFormat="1" applyFont="1" applyBorder="1" applyAlignment="1">
      <alignment horizontal="center"/>
    </xf>
    <xf numFmtId="166" fontId="13" fillId="0" borderId="17" xfId="17" applyNumberFormat="1" applyFont="1" applyBorder="1" applyAlignment="1">
      <alignment horizontal="center"/>
    </xf>
    <xf numFmtId="166" fontId="13" fillId="0" borderId="19" xfId="17" applyNumberFormat="1" applyFont="1" applyBorder="1" applyAlignment="1">
      <alignment horizontal="center"/>
    </xf>
    <xf numFmtId="166" fontId="13" fillId="15" borderId="20" xfId="17" applyNumberFormat="1" applyFont="1" applyFill="1" applyBorder="1" applyAlignment="1">
      <alignment horizontal="center"/>
    </xf>
    <xf numFmtId="166" fontId="13" fillId="15" borderId="11" xfId="17" applyNumberFormat="1" applyFont="1" applyFill="1" applyBorder="1" applyAlignment="1">
      <alignment horizontal="center"/>
    </xf>
    <xf numFmtId="166" fontId="13" fillId="15" borderId="18" xfId="17" applyNumberFormat="1" applyFont="1" applyFill="1" applyBorder="1" applyAlignment="1">
      <alignment horizontal="center"/>
    </xf>
    <xf numFmtId="166" fontId="13" fillId="0" borderId="24" xfId="17" applyNumberFormat="1" applyFont="1" applyBorder="1" applyAlignment="1">
      <alignment horizontal="center"/>
    </xf>
    <xf numFmtId="166" fontId="13" fillId="15" borderId="25" xfId="17" applyNumberFormat="1" applyFont="1" applyFill="1" applyBorder="1" applyAlignment="1">
      <alignment horizontal="center"/>
    </xf>
    <xf numFmtId="166" fontId="13" fillId="0" borderId="18" xfId="17" applyNumberFormat="1" applyFont="1" applyBorder="1" applyAlignment="1">
      <alignment horizontal="center"/>
    </xf>
    <xf numFmtId="166" fontId="13" fillId="0" borderId="26" xfId="17" applyNumberFormat="1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0" fillId="27" borderId="0" xfId="0" applyFill="1" applyAlignment="1">
      <alignment horizontal="center" vertical="center"/>
    </xf>
    <xf numFmtId="18" fontId="41" fillId="0" borderId="0" xfId="0" applyNumberFormat="1" applyFont="1"/>
    <xf numFmtId="0" fontId="7" fillId="3" borderId="12" xfId="18" applyFont="1" applyFill="1" applyBorder="1" applyAlignment="1">
      <alignment horizontal="center" vertical="center"/>
    </xf>
    <xf numFmtId="0" fontId="34" fillId="16" borderId="3" xfId="18" applyFont="1" applyFill="1" applyBorder="1" applyAlignment="1">
      <alignment horizontal="center" vertical="center" wrapText="1"/>
    </xf>
    <xf numFmtId="167" fontId="7" fillId="20" borderId="9" xfId="18" applyNumberFormat="1" applyFont="1" applyFill="1" applyBorder="1" applyAlignment="1">
      <alignment horizontal="center" vertical="center"/>
    </xf>
    <xf numFmtId="0" fontId="7" fillId="21" borderId="12" xfId="18" applyFont="1" applyFill="1" applyBorder="1"/>
    <xf numFmtId="0" fontId="34" fillId="16" borderId="0" xfId="18" applyFont="1" applyFill="1" applyAlignment="1">
      <alignment horizontal="center" vertical="center" wrapText="1"/>
    </xf>
    <xf numFmtId="0" fontId="26" fillId="3" borderId="21" xfId="18" applyFont="1" applyFill="1" applyBorder="1" applyAlignment="1">
      <alignment horizontal="center" vertical="center" wrapText="1"/>
    </xf>
    <xf numFmtId="0" fontId="26" fillId="3" borderId="22" xfId="18" applyFont="1" applyFill="1" applyBorder="1" applyAlignment="1">
      <alignment horizontal="center" vertical="center" wrapText="1"/>
    </xf>
    <xf numFmtId="0" fontId="29" fillId="6" borderId="22" xfId="18" quotePrefix="1" applyFont="1" applyFill="1" applyBorder="1" applyAlignment="1">
      <alignment horizontal="center" vertical="center" wrapText="1"/>
    </xf>
    <xf numFmtId="0" fontId="7" fillId="11" borderId="22" xfId="18" applyFont="1" applyFill="1" applyBorder="1" applyAlignment="1">
      <alignment horizontal="center" vertical="center" wrapText="1"/>
    </xf>
    <xf numFmtId="0" fontId="29" fillId="6" borderId="22" xfId="18" applyFont="1" applyFill="1" applyBorder="1" applyAlignment="1">
      <alignment horizontal="center" vertical="center" wrapText="1"/>
    </xf>
    <xf numFmtId="0" fontId="29" fillId="6" borderId="9" xfId="18" applyFont="1" applyFill="1" applyBorder="1" applyAlignment="1">
      <alignment horizontal="center" vertical="center" wrapText="1"/>
    </xf>
    <xf numFmtId="0" fontId="29" fillId="6" borderId="23" xfId="18" applyFont="1" applyFill="1" applyBorder="1" applyAlignment="1">
      <alignment horizontal="center" vertical="center" wrapText="1"/>
    </xf>
    <xf numFmtId="0" fontId="29" fillId="23" borderId="23" xfId="18" applyFont="1" applyFill="1" applyBorder="1" applyAlignment="1">
      <alignment horizontal="center" vertical="center" wrapText="1"/>
    </xf>
    <xf numFmtId="0" fontId="29" fillId="23" borderId="7" xfId="18" applyFont="1" applyFill="1" applyBorder="1" applyAlignment="1">
      <alignment horizontal="center" vertical="center" wrapText="1"/>
    </xf>
    <xf numFmtId="0" fontId="38" fillId="22" borderId="15" xfId="15" applyFont="1" applyFill="1" applyBorder="1" applyAlignment="1">
      <alignment horizontal="center" vertical="center" wrapText="1"/>
    </xf>
    <xf numFmtId="0" fontId="28" fillId="12" borderId="12" xfId="18" applyFont="1" applyFill="1" applyBorder="1" applyAlignment="1">
      <alignment vertical="center" wrapText="1"/>
    </xf>
    <xf numFmtId="0" fontId="28" fillId="12" borderId="2" xfId="18" applyFont="1" applyFill="1" applyBorder="1" applyAlignment="1">
      <alignment vertical="center" wrapText="1"/>
    </xf>
    <xf numFmtId="0" fontId="7" fillId="4" borderId="2" xfId="18" applyFont="1" applyFill="1" applyBorder="1" applyAlignment="1">
      <alignment horizontal="center" vertical="center" wrapText="1"/>
    </xf>
    <xf numFmtId="0" fontId="7" fillId="4" borderId="1" xfId="18" applyFont="1" applyFill="1" applyBorder="1" applyAlignment="1">
      <alignment horizontal="center" vertical="center" wrapText="1"/>
    </xf>
    <xf numFmtId="0" fontId="7" fillId="4" borderId="8" xfId="18" applyFont="1" applyFill="1" applyBorder="1" applyAlignment="1">
      <alignment horizontal="center" vertical="center" wrapText="1"/>
    </xf>
    <xf numFmtId="0" fontId="7" fillId="4" borderId="4" xfId="18" applyFont="1" applyFill="1" applyBorder="1" applyAlignment="1">
      <alignment horizontal="center" vertical="center" wrapText="1"/>
    </xf>
    <xf numFmtId="0" fontId="7" fillId="4" borderId="5" xfId="18" applyFont="1" applyFill="1" applyBorder="1" applyAlignment="1">
      <alignment horizontal="center" vertical="center" wrapText="1"/>
    </xf>
    <xf numFmtId="0" fontId="7" fillId="4" borderId="10" xfId="18" applyFont="1" applyFill="1" applyBorder="1" applyAlignment="1">
      <alignment horizontal="center" vertical="center" wrapText="1"/>
    </xf>
    <xf numFmtId="0" fontId="27" fillId="13" borderId="12" xfId="18" applyFont="1" applyFill="1" applyBorder="1" applyAlignment="1">
      <alignment horizontal="center" vertical="center" wrapText="1"/>
    </xf>
    <xf numFmtId="0" fontId="27" fillId="13" borderId="9" xfId="18" applyFont="1" applyFill="1" applyBorder="1" applyAlignment="1">
      <alignment horizontal="center" vertical="center" wrapText="1"/>
    </xf>
    <xf numFmtId="0" fontId="27" fillId="13" borderId="7" xfId="18" applyFont="1" applyFill="1" applyBorder="1" applyAlignment="1">
      <alignment horizontal="center" vertical="center" wrapText="1"/>
    </xf>
    <xf numFmtId="0" fontId="27" fillId="28" borderId="12" xfId="18" applyFont="1" applyFill="1" applyBorder="1" applyAlignment="1">
      <alignment horizontal="center" vertical="center" wrapText="1"/>
    </xf>
    <xf numFmtId="0" fontId="27" fillId="28" borderId="9" xfId="18" applyFont="1" applyFill="1" applyBorder="1" applyAlignment="1">
      <alignment horizontal="center" vertical="center" wrapText="1"/>
    </xf>
    <xf numFmtId="0" fontId="27" fillId="28" borderId="4" xfId="18" applyFont="1" applyFill="1" applyBorder="1" applyAlignment="1">
      <alignment horizontal="center" vertical="center" wrapText="1"/>
    </xf>
    <xf numFmtId="0" fontId="27" fillId="28" borderId="6" xfId="18" applyFont="1" applyFill="1" applyBorder="1" applyAlignment="1">
      <alignment horizontal="center" vertical="center" wrapText="1"/>
    </xf>
    <xf numFmtId="0" fontId="28" fillId="12" borderId="12" xfId="18" applyFont="1" applyFill="1" applyBorder="1" applyAlignment="1">
      <alignment horizontal="center" vertical="center" wrapText="1"/>
    </xf>
    <xf numFmtId="0" fontId="28" fillId="12" borderId="3" xfId="18" applyFont="1" applyFill="1" applyBorder="1" applyAlignment="1">
      <alignment horizontal="center" vertical="center" wrapText="1"/>
    </xf>
    <xf numFmtId="0" fontId="28" fillId="12" borderId="10" xfId="18" applyFont="1" applyFill="1" applyBorder="1" applyAlignment="1">
      <alignment horizontal="center" vertical="center" wrapText="1"/>
    </xf>
    <xf numFmtId="0" fontId="33" fillId="0" borderId="5" xfId="0" applyFont="1" applyBorder="1" applyAlignment="1">
      <alignment horizontal="center" wrapText="1"/>
    </xf>
    <xf numFmtId="167" fontId="7" fillId="20" borderId="6" xfId="18" applyNumberFormat="1" applyFont="1" applyFill="1" applyBorder="1" applyAlignment="1">
      <alignment horizontal="center" vertical="center" wrapText="1"/>
    </xf>
    <xf numFmtId="167" fontId="7" fillId="20" borderId="5" xfId="18" applyNumberFormat="1" applyFont="1" applyFill="1" applyBorder="1" applyAlignment="1">
      <alignment horizontal="center" vertical="center" wrapText="1"/>
    </xf>
    <xf numFmtId="167" fontId="7" fillId="20" borderId="10" xfId="18" applyNumberFormat="1" applyFont="1" applyFill="1" applyBorder="1" applyAlignment="1">
      <alignment horizontal="center" vertical="center" wrapText="1"/>
    </xf>
    <xf numFmtId="0" fontId="7" fillId="20" borderId="1" xfId="18" applyFont="1" applyFill="1" applyBorder="1" applyAlignment="1">
      <alignment horizontal="center" vertical="center"/>
    </xf>
    <xf numFmtId="0" fontId="7" fillId="20" borderId="8" xfId="18" applyFont="1" applyFill="1" applyBorder="1" applyAlignment="1">
      <alignment horizontal="center" vertical="center"/>
    </xf>
    <xf numFmtId="0" fontId="7" fillId="20" borderId="2" xfId="18" applyFont="1" applyFill="1" applyBorder="1" applyAlignment="1">
      <alignment horizontal="center" vertical="center" wrapText="1"/>
    </xf>
    <xf numFmtId="0" fontId="7" fillId="20" borderId="1" xfId="18" applyFont="1" applyFill="1" applyBorder="1" applyAlignment="1">
      <alignment horizontal="center" vertical="center" wrapText="1"/>
    </xf>
    <xf numFmtId="0" fontId="7" fillId="20" borderId="8" xfId="18" applyFont="1" applyFill="1" applyBorder="1" applyAlignment="1">
      <alignment horizontal="center" vertical="center" wrapText="1"/>
    </xf>
    <xf numFmtId="167" fontId="7" fillId="20" borderId="5" xfId="18" applyNumberFormat="1" applyFont="1" applyFill="1" applyBorder="1" applyAlignment="1">
      <alignment horizontal="center" vertical="center"/>
    </xf>
    <xf numFmtId="167" fontId="7" fillId="20" borderId="10" xfId="18" applyNumberFormat="1" applyFont="1" applyFill="1" applyBorder="1" applyAlignment="1">
      <alignment horizontal="center" vertical="center"/>
    </xf>
    <xf numFmtId="0" fontId="22" fillId="22" borderId="16" xfId="15" applyFont="1" applyFill="1" applyBorder="1" applyAlignment="1">
      <alignment horizontal="center" vertical="center" wrapText="1"/>
    </xf>
    <xf numFmtId="0" fontId="22" fillId="22" borderId="15" xfId="15" applyFont="1" applyFill="1" applyBorder="1" applyAlignment="1">
      <alignment horizontal="center" vertical="center" wrapText="1"/>
    </xf>
    <xf numFmtId="0" fontId="27" fillId="4" borderId="2" xfId="18" applyFont="1" applyFill="1" applyBorder="1" applyAlignment="1">
      <alignment horizontal="center" vertical="center" wrapText="1"/>
    </xf>
    <xf numFmtId="0" fontId="27" fillId="4" borderId="1" xfId="18" applyFont="1" applyFill="1" applyBorder="1" applyAlignment="1">
      <alignment horizontal="center" vertical="center" wrapText="1"/>
    </xf>
    <xf numFmtId="0" fontId="27" fillId="4" borderId="8" xfId="18" applyFont="1" applyFill="1" applyBorder="1" applyAlignment="1">
      <alignment horizontal="center" vertical="center" wrapText="1"/>
    </xf>
    <xf numFmtId="0" fontId="27" fillId="28" borderId="2" xfId="18" applyFont="1" applyFill="1" applyBorder="1" applyAlignment="1">
      <alignment horizontal="center" vertical="center" wrapText="1"/>
    </xf>
    <xf numFmtId="0" fontId="28" fillId="10" borderId="12" xfId="18" applyFont="1" applyFill="1" applyBorder="1" applyAlignment="1">
      <alignment horizontal="center" vertical="center" wrapText="1"/>
    </xf>
    <xf numFmtId="0" fontId="28" fillId="10" borderId="9" xfId="18" applyFont="1" applyFill="1" applyBorder="1" applyAlignment="1">
      <alignment horizontal="center" vertical="center" wrapText="1"/>
    </xf>
    <xf numFmtId="0" fontId="28" fillId="10" borderId="7" xfId="18" applyFont="1" applyFill="1" applyBorder="1" applyAlignment="1">
      <alignment horizontal="center" vertical="center" wrapText="1"/>
    </xf>
    <xf numFmtId="0" fontId="28" fillId="12" borderId="9" xfId="18" applyFont="1" applyFill="1" applyBorder="1" applyAlignment="1">
      <alignment horizontal="center" vertical="center" wrapText="1"/>
    </xf>
    <xf numFmtId="0" fontId="28" fillId="12" borderId="7" xfId="18" applyFont="1" applyFill="1" applyBorder="1" applyAlignment="1">
      <alignment horizontal="center" vertical="center" wrapText="1"/>
    </xf>
    <xf numFmtId="0" fontId="31" fillId="5" borderId="2" xfId="18" applyFont="1" applyFill="1" applyBorder="1" applyAlignment="1">
      <alignment horizontal="center" vertical="center" wrapText="1"/>
    </xf>
    <xf numFmtId="0" fontId="31" fillId="5" borderId="1" xfId="18" applyFont="1" applyFill="1" applyBorder="1" applyAlignment="1">
      <alignment horizontal="center" vertical="center" wrapText="1"/>
    </xf>
    <xf numFmtId="0" fontId="31" fillId="5" borderId="8" xfId="18" applyFont="1" applyFill="1" applyBorder="1" applyAlignment="1">
      <alignment horizontal="center" vertical="center" wrapText="1"/>
    </xf>
    <xf numFmtId="0" fontId="31" fillId="5" borderId="6" xfId="18" applyFont="1" applyFill="1" applyBorder="1" applyAlignment="1">
      <alignment horizontal="center" vertical="center" wrapText="1"/>
    </xf>
    <xf numFmtId="0" fontId="31" fillId="5" borderId="5" xfId="18" applyFont="1" applyFill="1" applyBorder="1" applyAlignment="1">
      <alignment horizontal="center" vertical="center" wrapText="1"/>
    </xf>
    <xf numFmtId="0" fontId="31" fillId="5" borderId="10" xfId="18" applyFont="1" applyFill="1" applyBorder="1" applyAlignment="1">
      <alignment horizontal="center" vertical="center" wrapText="1"/>
    </xf>
    <xf numFmtId="0" fontId="32" fillId="5" borderId="2" xfId="18" applyFont="1" applyFill="1" applyBorder="1" applyAlignment="1">
      <alignment horizontal="center" vertical="center" wrapText="1"/>
    </xf>
    <xf numFmtId="0" fontId="32" fillId="5" borderId="1" xfId="18" applyFont="1" applyFill="1" applyBorder="1" applyAlignment="1">
      <alignment horizontal="center" vertical="center" wrapText="1"/>
    </xf>
    <xf numFmtId="0" fontId="32" fillId="5" borderId="8" xfId="18" applyFont="1" applyFill="1" applyBorder="1" applyAlignment="1">
      <alignment horizontal="center" vertical="center" wrapText="1"/>
    </xf>
    <xf numFmtId="0" fontId="32" fillId="5" borderId="6" xfId="18" applyFont="1" applyFill="1" applyBorder="1" applyAlignment="1">
      <alignment horizontal="center" vertical="center" wrapText="1"/>
    </xf>
    <xf numFmtId="0" fontId="32" fillId="5" borderId="5" xfId="18" applyFont="1" applyFill="1" applyBorder="1" applyAlignment="1">
      <alignment horizontal="center" vertical="center" wrapText="1"/>
    </xf>
    <xf numFmtId="0" fontId="32" fillId="5" borderId="10" xfId="18" applyFont="1" applyFill="1" applyBorder="1" applyAlignment="1">
      <alignment horizontal="center" vertical="center" wrapText="1"/>
    </xf>
    <xf numFmtId="0" fontId="7" fillId="11" borderId="16" xfId="18" applyFont="1" applyFill="1" applyBorder="1" applyAlignment="1">
      <alignment horizontal="center" vertical="center" wrapText="1"/>
    </xf>
    <xf numFmtId="0" fontId="7" fillId="11" borderId="15" xfId="18" applyFont="1" applyFill="1" applyBorder="1" applyAlignment="1">
      <alignment horizontal="center" vertical="center" wrapText="1"/>
    </xf>
    <xf numFmtId="0" fontId="40" fillId="17" borderId="29" xfId="18" applyFont="1" applyFill="1" applyBorder="1" applyAlignment="1">
      <alignment horizontal="center" vertical="center" wrapText="1"/>
    </xf>
    <xf numFmtId="0" fontId="40" fillId="17" borderId="30" xfId="18" applyFont="1" applyFill="1" applyBorder="1" applyAlignment="1">
      <alignment horizontal="center" vertical="center" wrapText="1"/>
    </xf>
    <xf numFmtId="0" fontId="40" fillId="17" borderId="31" xfId="18" applyFont="1" applyFill="1" applyBorder="1" applyAlignment="1">
      <alignment horizontal="center" vertical="center" wrapText="1"/>
    </xf>
    <xf numFmtId="0" fontId="27" fillId="24" borderId="8" xfId="18" applyFont="1" applyFill="1" applyBorder="1" applyAlignment="1">
      <alignment horizontal="center" vertical="center" wrapText="1"/>
    </xf>
    <xf numFmtId="0" fontId="27" fillId="24" borderId="3" xfId="18" applyFont="1" applyFill="1" applyBorder="1" applyAlignment="1">
      <alignment horizontal="center" vertical="center" wrapText="1"/>
    </xf>
    <xf numFmtId="0" fontId="27" fillId="24" borderId="10" xfId="18" applyFont="1" applyFill="1" applyBorder="1" applyAlignment="1">
      <alignment horizontal="center" vertical="center" wrapText="1"/>
    </xf>
    <xf numFmtId="0" fontId="27" fillId="11" borderId="6" xfId="18" applyFont="1" applyFill="1" applyBorder="1" applyAlignment="1">
      <alignment horizontal="center" vertical="center" wrapText="1"/>
    </xf>
    <xf numFmtId="0" fontId="27" fillId="11" borderId="16" xfId="18" applyFont="1" applyFill="1" applyBorder="1" applyAlignment="1">
      <alignment horizontal="center" vertical="center" wrapText="1"/>
    </xf>
    <xf numFmtId="0" fontId="27" fillId="11" borderId="15" xfId="18" applyFont="1" applyFill="1" applyBorder="1" applyAlignment="1">
      <alignment horizontal="center" vertical="center" wrapText="1"/>
    </xf>
    <xf numFmtId="0" fontId="27" fillId="28" borderId="7" xfId="18" applyFont="1" applyFill="1" applyBorder="1" applyAlignment="1">
      <alignment horizontal="center" vertical="center" wrapText="1"/>
    </xf>
    <xf numFmtId="0" fontId="27" fillId="11" borderId="1" xfId="18" applyFont="1" applyFill="1" applyBorder="1" applyAlignment="1">
      <alignment horizontal="center" vertical="center" wrapText="1"/>
    </xf>
    <xf numFmtId="0" fontId="27" fillId="18" borderId="8" xfId="18" applyFont="1" applyFill="1" applyBorder="1" applyAlignment="1">
      <alignment horizontal="center" vertical="center" wrapText="1"/>
    </xf>
    <xf numFmtId="0" fontId="27" fillId="18" borderId="3" xfId="18" applyFont="1" applyFill="1" applyBorder="1" applyAlignment="1">
      <alignment horizontal="center" vertical="center" wrapText="1"/>
    </xf>
    <xf numFmtId="0" fontId="27" fillId="18" borderId="10" xfId="18" applyFont="1" applyFill="1" applyBorder="1" applyAlignment="1">
      <alignment horizontal="center" vertical="center" wrapText="1"/>
    </xf>
    <xf numFmtId="0" fontId="27" fillId="2" borderId="12" xfId="18" applyFont="1" applyFill="1" applyBorder="1" applyAlignment="1">
      <alignment horizontal="center" vertical="center" wrapText="1"/>
    </xf>
    <xf numFmtId="0" fontId="27" fillId="2" borderId="9" xfId="18" applyFont="1" applyFill="1" applyBorder="1" applyAlignment="1">
      <alignment horizontal="center" vertical="center" wrapText="1"/>
    </xf>
    <xf numFmtId="0" fontId="27" fillId="2" borderId="7" xfId="18" applyFont="1" applyFill="1" applyBorder="1" applyAlignment="1">
      <alignment horizontal="center" vertical="center" wrapText="1"/>
    </xf>
    <xf numFmtId="0" fontId="28" fillId="5" borderId="2" xfId="18" applyFont="1" applyFill="1" applyBorder="1" applyAlignment="1">
      <alignment horizontal="center" vertical="center" wrapText="1"/>
    </xf>
    <xf numFmtId="0" fontId="28" fillId="5" borderId="1" xfId="18" applyFont="1" applyFill="1" applyBorder="1" applyAlignment="1">
      <alignment horizontal="center" vertical="center" wrapText="1"/>
    </xf>
    <xf numFmtId="0" fontId="28" fillId="5" borderId="8" xfId="18" applyFont="1" applyFill="1" applyBorder="1" applyAlignment="1">
      <alignment horizontal="center" vertical="center" wrapText="1"/>
    </xf>
    <xf numFmtId="0" fontId="28" fillId="5" borderId="6" xfId="18" applyFont="1" applyFill="1" applyBorder="1" applyAlignment="1">
      <alignment horizontal="center" vertical="center" wrapText="1"/>
    </xf>
    <xf numFmtId="0" fontId="28" fillId="5" borderId="5" xfId="18" applyFont="1" applyFill="1" applyBorder="1" applyAlignment="1">
      <alignment horizontal="center" vertical="center" wrapText="1"/>
    </xf>
    <xf numFmtId="0" fontId="26" fillId="7" borderId="2" xfId="18" applyFont="1" applyFill="1" applyBorder="1" applyAlignment="1">
      <alignment horizontal="center" vertical="center" wrapText="1"/>
    </xf>
    <xf numFmtId="0" fontId="26" fillId="7" borderId="1" xfId="18" applyFont="1" applyFill="1" applyBorder="1" applyAlignment="1">
      <alignment horizontal="center" vertical="center" wrapText="1"/>
    </xf>
    <xf numFmtId="0" fontId="26" fillId="7" borderId="6" xfId="18" applyFont="1" applyFill="1" applyBorder="1" applyAlignment="1">
      <alignment horizontal="center" vertical="center" wrapText="1"/>
    </xf>
    <xf numFmtId="0" fontId="26" fillId="7" borderId="5" xfId="18" applyFont="1" applyFill="1" applyBorder="1" applyAlignment="1">
      <alignment horizontal="center" vertical="center" wrapText="1"/>
    </xf>
    <xf numFmtId="0" fontId="28" fillId="9" borderId="12" xfId="18" applyFont="1" applyFill="1" applyBorder="1" applyAlignment="1">
      <alignment horizontal="center" vertical="center" wrapText="1"/>
    </xf>
    <xf numFmtId="0" fontId="28" fillId="9" borderId="7" xfId="18" applyFont="1" applyFill="1" applyBorder="1" applyAlignment="1">
      <alignment horizontal="center" vertical="center" wrapText="1"/>
    </xf>
    <xf numFmtId="0" fontId="7" fillId="4" borderId="0" xfId="18" applyFont="1" applyFill="1" applyAlignment="1">
      <alignment horizontal="center" vertical="center" wrapText="1"/>
    </xf>
    <xf numFmtId="0" fontId="7" fillId="4" borderId="3" xfId="18" applyFont="1" applyFill="1" applyBorder="1" applyAlignment="1">
      <alignment horizontal="center" vertical="center" wrapText="1"/>
    </xf>
    <xf numFmtId="0" fontId="36" fillId="19" borderId="1" xfId="18" applyFont="1" applyFill="1" applyBorder="1" applyAlignment="1">
      <alignment horizontal="center" vertical="center" wrapText="1"/>
    </xf>
    <xf numFmtId="0" fontId="36" fillId="19" borderId="0" xfId="18" applyFont="1" applyFill="1" applyAlignment="1">
      <alignment horizontal="center" vertical="center" wrapText="1"/>
    </xf>
    <xf numFmtId="0" fontId="36" fillId="19" borderId="5" xfId="18" applyFont="1" applyFill="1" applyBorder="1" applyAlignment="1">
      <alignment horizontal="center" vertical="center" wrapText="1"/>
    </xf>
    <xf numFmtId="0" fontId="0" fillId="27" borderId="27" xfId="0" applyFill="1" applyBorder="1" applyAlignment="1">
      <alignment horizontal="center" vertical="center"/>
    </xf>
    <xf numFmtId="0" fontId="0" fillId="27" borderId="4" xfId="0" applyFill="1" applyBorder="1" applyAlignment="1">
      <alignment horizontal="center" vertical="center"/>
    </xf>
    <xf numFmtId="0" fontId="0" fillId="27" borderId="28" xfId="0" applyFill="1" applyBorder="1" applyAlignment="1">
      <alignment horizontal="center" vertical="center"/>
    </xf>
    <xf numFmtId="0" fontId="7" fillId="4" borderId="6" xfId="18" applyFont="1" applyFill="1" applyBorder="1" applyAlignment="1">
      <alignment horizontal="center" vertical="center" wrapText="1"/>
    </xf>
    <xf numFmtId="0" fontId="27" fillId="11" borderId="14" xfId="18" applyFont="1" applyFill="1" applyBorder="1" applyAlignment="1">
      <alignment horizontal="center" vertical="center" wrapText="1"/>
    </xf>
    <xf numFmtId="0" fontId="28" fillId="8" borderId="12" xfId="18" applyFont="1" applyFill="1" applyBorder="1" applyAlignment="1">
      <alignment horizontal="center" vertical="center" wrapText="1"/>
    </xf>
    <xf numFmtId="0" fontId="28" fillId="8" borderId="9" xfId="18" applyFont="1" applyFill="1" applyBorder="1" applyAlignment="1">
      <alignment horizontal="center" vertical="center" wrapText="1"/>
    </xf>
    <xf numFmtId="0" fontId="28" fillId="8" borderId="7" xfId="18" applyFont="1" applyFill="1" applyBorder="1" applyAlignment="1">
      <alignment horizontal="center" vertical="center" wrapText="1"/>
    </xf>
    <xf numFmtId="0" fontId="27" fillId="26" borderId="8" xfId="18" applyFont="1" applyFill="1" applyBorder="1" applyAlignment="1">
      <alignment horizontal="center" vertical="center" wrapText="1"/>
    </xf>
    <xf numFmtId="0" fontId="27" fillId="26" borderId="3" xfId="18" applyFont="1" applyFill="1" applyBorder="1" applyAlignment="1">
      <alignment horizontal="center" vertical="center" wrapText="1"/>
    </xf>
    <xf numFmtId="0" fontId="27" fillId="26" borderId="10" xfId="18" applyFont="1" applyFill="1" applyBorder="1" applyAlignment="1">
      <alignment horizontal="center" vertical="center" wrapText="1"/>
    </xf>
    <xf numFmtId="0" fontId="27" fillId="11" borderId="2" xfId="18" applyFont="1" applyFill="1" applyBorder="1" applyAlignment="1">
      <alignment horizontal="center" vertical="center" wrapText="1"/>
    </xf>
    <xf numFmtId="0" fontId="27" fillId="14" borderId="12" xfId="18" applyFont="1" applyFill="1" applyBorder="1" applyAlignment="1">
      <alignment horizontal="center" vertical="center" wrapText="1"/>
    </xf>
    <xf numFmtId="0" fontId="27" fillId="14" borderId="9" xfId="18" applyFont="1" applyFill="1" applyBorder="1" applyAlignment="1">
      <alignment horizontal="center" vertical="center" wrapText="1"/>
    </xf>
    <xf numFmtId="0" fontId="27" fillId="14" borderId="7" xfId="18" applyFont="1" applyFill="1" applyBorder="1" applyAlignment="1">
      <alignment horizontal="center" vertical="center" wrapText="1"/>
    </xf>
    <xf numFmtId="0" fontId="35" fillId="5" borderId="1" xfId="18" applyFont="1" applyFill="1" applyBorder="1" applyAlignment="1">
      <alignment horizontal="center" vertical="center" wrapText="1"/>
    </xf>
    <xf numFmtId="0" fontId="35" fillId="5" borderId="5" xfId="18" applyFont="1" applyFill="1" applyBorder="1" applyAlignment="1">
      <alignment horizontal="center" vertical="center" wrapText="1"/>
    </xf>
    <xf numFmtId="0" fontId="35" fillId="5" borderId="10" xfId="18" applyFont="1" applyFill="1" applyBorder="1" applyAlignment="1">
      <alignment horizontal="center" vertical="center" wrapText="1"/>
    </xf>
    <xf numFmtId="0" fontId="27" fillId="18" borderId="12" xfId="18" applyFont="1" applyFill="1" applyBorder="1" applyAlignment="1">
      <alignment horizontal="center" vertical="center" wrapText="1"/>
    </xf>
    <xf numFmtId="0" fontId="27" fillId="18" borderId="9" xfId="18" applyFont="1" applyFill="1" applyBorder="1" applyAlignment="1">
      <alignment horizontal="center" vertical="center" wrapText="1"/>
    </xf>
    <xf numFmtId="0" fontId="27" fillId="18" borderId="7" xfId="18" applyFont="1" applyFill="1" applyBorder="1" applyAlignment="1">
      <alignment horizontal="center" vertical="center" wrapText="1"/>
    </xf>
    <xf numFmtId="0" fontId="28" fillId="12" borderId="8" xfId="18" applyFont="1" applyFill="1" applyBorder="1" applyAlignment="1">
      <alignment horizontal="center" vertical="center" wrapText="1"/>
    </xf>
    <xf numFmtId="0" fontId="31" fillId="5" borderId="4" xfId="18" applyFont="1" applyFill="1" applyBorder="1" applyAlignment="1">
      <alignment horizontal="center" vertical="center" wrapText="1"/>
    </xf>
    <xf numFmtId="0" fontId="31" fillId="5" borderId="0" xfId="18" applyFont="1" applyFill="1" applyAlignment="1">
      <alignment horizontal="center" vertical="center" wrapText="1"/>
    </xf>
    <xf numFmtId="0" fontId="31" fillId="5" borderId="3" xfId="18" applyFont="1" applyFill="1" applyBorder="1" applyAlignment="1">
      <alignment horizontal="center" vertical="center" wrapText="1"/>
    </xf>
    <xf numFmtId="0" fontId="27" fillId="26" borderId="12" xfId="18" applyFont="1" applyFill="1" applyBorder="1" applyAlignment="1">
      <alignment horizontal="center" vertical="center" wrapText="1"/>
    </xf>
    <xf numFmtId="0" fontId="27" fillId="26" borderId="9" xfId="18" applyFont="1" applyFill="1" applyBorder="1" applyAlignment="1">
      <alignment horizontal="center" vertical="center" wrapText="1"/>
    </xf>
    <xf numFmtId="0" fontId="27" fillId="26" borderId="7" xfId="18" applyFont="1" applyFill="1" applyBorder="1" applyAlignment="1">
      <alignment horizontal="center" vertical="center" wrapText="1"/>
    </xf>
    <xf numFmtId="0" fontId="30" fillId="25" borderId="2" xfId="18" applyFont="1" applyFill="1" applyBorder="1" applyAlignment="1">
      <alignment horizontal="center" vertical="center" wrapText="1"/>
    </xf>
    <xf numFmtId="0" fontId="30" fillId="25" borderId="1" xfId="18" applyFont="1" applyFill="1" applyBorder="1" applyAlignment="1">
      <alignment horizontal="center" vertical="center" wrapText="1"/>
    </xf>
    <xf numFmtId="0" fontId="30" fillId="25" borderId="8" xfId="18" applyFont="1" applyFill="1" applyBorder="1" applyAlignment="1">
      <alignment horizontal="center" vertical="center" wrapText="1"/>
    </xf>
    <xf numFmtId="0" fontId="30" fillId="25" borderId="4" xfId="18" applyFont="1" applyFill="1" applyBorder="1" applyAlignment="1">
      <alignment horizontal="center" vertical="center" wrapText="1"/>
    </xf>
    <xf numFmtId="0" fontId="30" fillId="25" borderId="0" xfId="18" applyFont="1" applyFill="1" applyAlignment="1">
      <alignment horizontal="center" vertical="center" wrapText="1"/>
    </xf>
    <xf numFmtId="0" fontId="30" fillId="25" borderId="3" xfId="18" applyFont="1" applyFill="1" applyBorder="1" applyAlignment="1">
      <alignment horizontal="center" vertical="center" wrapText="1"/>
    </xf>
    <xf numFmtId="0" fontId="30" fillId="25" borderId="6" xfId="18" applyFont="1" applyFill="1" applyBorder="1" applyAlignment="1">
      <alignment horizontal="center" vertical="center" wrapText="1"/>
    </xf>
    <xf numFmtId="0" fontId="30" fillId="25" borderId="5" xfId="18" applyFont="1" applyFill="1" applyBorder="1" applyAlignment="1">
      <alignment horizontal="center" vertical="center" wrapText="1"/>
    </xf>
    <xf numFmtId="0" fontId="30" fillId="25" borderId="10" xfId="18" applyFont="1" applyFill="1" applyBorder="1" applyAlignment="1">
      <alignment horizontal="center" vertical="center" wrapText="1"/>
    </xf>
    <xf numFmtId="0" fontId="42" fillId="17" borderId="29" xfId="18" applyFont="1" applyFill="1" applyBorder="1" applyAlignment="1">
      <alignment horizontal="center" vertical="center" wrapText="1"/>
    </xf>
    <xf numFmtId="0" fontId="42" fillId="17" borderId="30" xfId="18" applyFont="1" applyFill="1" applyBorder="1" applyAlignment="1">
      <alignment horizontal="center" vertical="center" wrapText="1"/>
    </xf>
    <xf numFmtId="0" fontId="42" fillId="17" borderId="31" xfId="18" applyFont="1" applyFill="1" applyBorder="1" applyAlignment="1">
      <alignment horizontal="center" vertical="center" wrapText="1"/>
    </xf>
  </cellXfs>
  <cellStyles count="19">
    <cellStyle name="Comma 2" xfId="13" xr:uid="{00000000-0005-0000-0000-000000000000}"/>
    <cellStyle name="Euro" xfId="1" xr:uid="{00000000-0005-0000-0000-000001000000}"/>
    <cellStyle name="Followed Hyperlink 2" xfId="2" xr:uid="{00000000-0005-0000-0000-000002000000}"/>
    <cellStyle name="Hyperlink" xfId="3" builtinId="8"/>
    <cellStyle name="Hyperlink 2" xfId="4" xr:uid="{00000000-0005-0000-0000-000004000000}"/>
    <cellStyle name="Hyperlink 3" xfId="5" xr:uid="{00000000-0005-0000-0000-000005000000}"/>
    <cellStyle name="Hyperlink 4" xfId="12" xr:uid="{00000000-0005-0000-0000-000006000000}"/>
    <cellStyle name="Hyperlink 5" xfId="15" xr:uid="{466243C4-DE51-4BB7-A240-66E856C09B78}"/>
    <cellStyle name="Normal" xfId="0" builtinId="0"/>
    <cellStyle name="Normal 10" xfId="18" xr:uid="{B37A4D98-F859-4878-ABEC-2FDB2ACBB67F}"/>
    <cellStyle name="Normal 2" xfId="6" xr:uid="{00000000-0005-0000-0000-000008000000}"/>
    <cellStyle name="Normal 3" xfId="7" xr:uid="{00000000-0005-0000-0000-000009000000}"/>
    <cellStyle name="Normal 4" xfId="8" xr:uid="{00000000-0005-0000-0000-00000A000000}"/>
    <cellStyle name="Normal 5" xfId="9" xr:uid="{00000000-0005-0000-0000-00000B000000}"/>
    <cellStyle name="Normal 6" xfId="11" xr:uid="{00000000-0005-0000-0000-00000C000000}"/>
    <cellStyle name="Normal 7" xfId="14" xr:uid="{F45775ED-8978-4ACE-B23A-4338774920D2}"/>
    <cellStyle name="Normal 8" xfId="16" xr:uid="{B8BD6C65-C668-4370-BDC6-0670290D31B3}"/>
    <cellStyle name="Normal 9" xfId="17" xr:uid="{6D9EB044-D0EE-482E-9139-4032ECD76B2C}"/>
    <cellStyle name="Normal_15-06-0212-00-004b-may06-meeting-agenda-and-objectives(1)" xfId="10" xr:uid="{00000000-0005-0000-0000-00000D000000}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C8C8C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ieeesa.webex.com/ieeesa/j.php?MTID=m95604532074fae572029cf2fd8c9f2e3" TargetMode="External"/><Relationship Id="rId13" Type="http://schemas.openxmlformats.org/officeDocument/2006/relationships/hyperlink" Target="https://ieeesa.webex.com/ieeesa/j.php?MTID=m8257e200f37151060c55093c984a64ca" TargetMode="External"/><Relationship Id="rId18" Type="http://schemas.openxmlformats.org/officeDocument/2006/relationships/hyperlink" Target="https://ieeesa.webex.com/ieeesa/j.php?MTID=mb884a0f3d7d2d4ef463797a991898c12" TargetMode="External"/><Relationship Id="rId3" Type="http://schemas.openxmlformats.org/officeDocument/2006/relationships/hyperlink" Target="https://ieeesa.webex.com/ieeesa/j.php?MTID=m5dff7eac804a555afce33031902f8b9e" TargetMode="External"/><Relationship Id="rId7" Type="http://schemas.openxmlformats.org/officeDocument/2006/relationships/hyperlink" Target="https://ieeesa.webex.com/ieeesa/j.php?MTID=m95604532074fae572029cf2fd8c9f2e3" TargetMode="External"/><Relationship Id="rId12" Type="http://schemas.openxmlformats.org/officeDocument/2006/relationships/hyperlink" Target="https://ieeesa.webex.com/ieeesa/j.php?MTID=m5dff7eac804a555afce33031902f8b9e" TargetMode="External"/><Relationship Id="rId17" Type="http://schemas.openxmlformats.org/officeDocument/2006/relationships/hyperlink" Target="https://ieeesa.webex.com/ieeesa/j.php?MTID=mb884a0f3d7d2d4ef463797a991898c12" TargetMode="External"/><Relationship Id="rId2" Type="http://schemas.openxmlformats.org/officeDocument/2006/relationships/hyperlink" Target="https://ieeesa.webex.com/ieeesa/j.php?MTID=m5dff7eac804a555afce33031902f8b9e" TargetMode="External"/><Relationship Id="rId16" Type="http://schemas.openxmlformats.org/officeDocument/2006/relationships/hyperlink" Target="https://ieeesa.webex.com/ieeesa/j.php?MTID=mb884a0f3d7d2d4ef463797a991898c12" TargetMode="External"/><Relationship Id="rId1" Type="http://schemas.openxmlformats.org/officeDocument/2006/relationships/hyperlink" Target="https://ieeesa.webex.com/ieeesa/j.php?MTID=m95604532074fae572029cf2fd8c9f2e3" TargetMode="External"/><Relationship Id="rId6" Type="http://schemas.openxmlformats.org/officeDocument/2006/relationships/hyperlink" Target="https://ieeesa.webex.com/ieeesa/j.php?MTID=mb884a0f3d7d2d4ef463797a991898c12" TargetMode="External"/><Relationship Id="rId11" Type="http://schemas.openxmlformats.org/officeDocument/2006/relationships/hyperlink" Target="https://ieeesa.webex.com/ieeesa/j.php?MTID=m5dff7eac804a555afce33031902f8b9e" TargetMode="External"/><Relationship Id="rId5" Type="http://schemas.openxmlformats.org/officeDocument/2006/relationships/hyperlink" Target="https://ieeesa.webex.com/ieeesa/j.php?MTID=m8257e200f37151060c55093c984a64ca" TargetMode="External"/><Relationship Id="rId15" Type="http://schemas.openxmlformats.org/officeDocument/2006/relationships/hyperlink" Target="https://ieeesa.webex.com/ieeesa/j.php?MTID=m8257e200f37151060c55093c984a64ca" TargetMode="External"/><Relationship Id="rId10" Type="http://schemas.openxmlformats.org/officeDocument/2006/relationships/hyperlink" Target="https://ieeesa.webex.com/ieeesa/j.php?MTID=m5dff7eac804a555afce33031902f8b9e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s://ieeesa.webex.com/ieeesa/j.php?MTID=m5dff7eac804a555afce33031902f8b9e" TargetMode="External"/><Relationship Id="rId9" Type="http://schemas.openxmlformats.org/officeDocument/2006/relationships/hyperlink" Target="https://ieeesa.webex.com/ieeesa/j.php?MTID=m95604532074fae572029cf2fd8c9f2e3" TargetMode="External"/><Relationship Id="rId14" Type="http://schemas.openxmlformats.org/officeDocument/2006/relationships/hyperlink" Target="https://ieeesa.webex.com/ieeesa/j.php?MTID=m8257e200f37151060c55093c984a64ca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grouper.ieee.org/groups/802/802tele_calendar.html" TargetMode="External"/><Relationship Id="rId7" Type="http://schemas.openxmlformats.org/officeDocument/2006/relationships/printerSettings" Target="../printerSettings/printerSettings2.bin"/><Relationship Id="rId2" Type="http://schemas.openxmlformats.org/officeDocument/2006/relationships/hyperlink" Target="https://grouper.ieee.org/groups/802/sapolicies.shtml" TargetMode="External"/><Relationship Id="rId1" Type="http://schemas.openxmlformats.org/officeDocument/2006/relationships/hyperlink" Target="https://mentor.ieee.org/802.15/documents" TargetMode="External"/><Relationship Id="rId6" Type="http://schemas.openxmlformats.org/officeDocument/2006/relationships/hyperlink" Target="https://cvent.me/nX5xrY" TargetMode="External"/><Relationship Id="rId5" Type="http://schemas.openxmlformats.org/officeDocument/2006/relationships/hyperlink" Target="https://www.ieee802.org/15/pub/TG4ab.html" TargetMode="External"/><Relationship Id="rId4" Type="http://schemas.openxmlformats.org/officeDocument/2006/relationships/hyperlink" Target="https://grouper.ieee.org/groups/802/15/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.bin"/><Relationship Id="rId3" Type="http://schemas.openxmlformats.org/officeDocument/2006/relationships/hyperlink" Target="https://mentor.ieee.org/802.15/dcn/23/15-23-0025-01-04ab-tg4ab-conf-call-mins-nov-2022-to-jan-2023.docx" TargetMode="External"/><Relationship Id="rId7" Type="http://schemas.openxmlformats.org/officeDocument/2006/relationships/hyperlink" Target="https://mentor.ieee.org/802.15/dcn/23/15-23-0002-01-04ab-improvements-on-uwb-in-band-discovery.pptx" TargetMode="External"/><Relationship Id="rId2" Type="http://schemas.openxmlformats.org/officeDocument/2006/relationships/hyperlink" Target="https://mentor.ieee.org/802.15/dcn/23/15-23-0016-00-04ab-bitmap-based-cir-reporting-for-uwb-sensing.pptx" TargetMode="External"/><Relationship Id="rId1" Type="http://schemas.openxmlformats.org/officeDocument/2006/relationships/hyperlink" Target="https://mentor.ieee.org/802.15/dcn/22/15-22-0676-00-04ab-tg4ab-nov-plenary-mins.docx" TargetMode="External"/><Relationship Id="rId6" Type="http://schemas.openxmlformats.org/officeDocument/2006/relationships/hyperlink" Target="https://mentor.ieee.org/802.15/dcn/23/15-23-0033-01-04ab-nba-mms-uwb-native-discovery-concept.pptx" TargetMode="External"/><Relationship Id="rId5" Type="http://schemas.openxmlformats.org/officeDocument/2006/relationships/hyperlink" Target="https://mentor.ieee.org/802.15/dcn/23/15-23-0034-00-04ab-mac-evolution-to-support-air-time-efficient-multi-mode-many-2-many-ranging.pdf" TargetMode="External"/><Relationship Id="rId4" Type="http://schemas.openxmlformats.org/officeDocument/2006/relationships/hyperlink" Target="https://mentor.ieee.org/802.15/dcn/23/15-23-0015-02-04ab-one-to-many-ranging-using-mmr-technical-framework-proposal.docx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mentor.ieee.org/802.15/dcn/23/15-23-0048-00-04ab-time-efficient-one-to-many-ranging-using-mms-uwb.pptx" TargetMode="External"/><Relationship Id="rId2" Type="http://schemas.openxmlformats.org/officeDocument/2006/relationships/hyperlink" Target="https://mentor.ieee.org/802.15/dcn/23/15-23-0036-00-04ab-updates-for-the-multiple-transmission.pptx" TargetMode="External"/><Relationship Id="rId1" Type="http://schemas.openxmlformats.org/officeDocument/2006/relationships/hyperlink" Target="https://mentor.ieee.org/802.15/dcn/23/15-23-0038-00-04ab-summary-of-nb-cca-for-uwb-channel-access.pptx" TargetMode="External"/><Relationship Id="rId5" Type="http://schemas.openxmlformats.org/officeDocument/2006/relationships/printerSettings" Target="../printerSettings/printerSettings4.bin"/><Relationship Id="rId4" Type="http://schemas.openxmlformats.org/officeDocument/2006/relationships/hyperlink" Target="https://mentor.ieee.org/802.15/dcn/23/15-23-0026-00-04ab-further-discussion-on-uwb-sensing-for-802-15-4ab.pptx" TargetMode="Externa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5.bin"/><Relationship Id="rId3" Type="http://schemas.openxmlformats.org/officeDocument/2006/relationships/hyperlink" Target="https://mentor.ieee.org/802.15/dcn/23/15-23-0059-00-04ab-hyper-block-concept-for-use-of-nba-mms.pptx" TargetMode="External"/><Relationship Id="rId7" Type="http://schemas.openxmlformats.org/officeDocument/2006/relationships/hyperlink" Target="https://mentor.ieee.org/802.15/dcn/23/15-23-0062-00-04ab-text-for-scheduling-ie.docx" TargetMode="External"/><Relationship Id="rId2" Type="http://schemas.openxmlformats.org/officeDocument/2006/relationships/hyperlink" Target="https://mentor.ieee.org/802.15/dcn/23/15-23-0004-01-04ab-nba-uwb-technical-framework-proposal-2023-jan.docx" TargetMode="External"/><Relationship Id="rId1" Type="http://schemas.openxmlformats.org/officeDocument/2006/relationships/hyperlink" Target="https://mentor.ieee.org/802.15/dcn/23/15-23-0017-02-04ab-mmrs-repetition-number-in-rsf.pptx" TargetMode="External"/><Relationship Id="rId6" Type="http://schemas.openxmlformats.org/officeDocument/2006/relationships/hyperlink" Target="https://mentor.ieee.org/802.15/dcn/23/15-23-0001-00-04ab-pulse-shape-and-time-domain-mask-for-802-15-4ab.pptx" TargetMode="External"/><Relationship Id="rId5" Type="http://schemas.openxmlformats.org/officeDocument/2006/relationships/hyperlink" Target="https://mentor.ieee.org/802.15/dcn/23/15-23-0028-00-04ab-configuration-for-mms-based-ranging.pptx" TargetMode="External"/><Relationship Id="rId4" Type="http://schemas.openxmlformats.org/officeDocument/2006/relationships/hyperlink" Target="https://mentor.ieee.org/802.15/dcn/23/15-23-0050-01-04ab-comparison-of-ipatov-sequences-of-different-lengths.pptx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s://mentor.ieee.org/802.15/dcn/23/15-23-0010-00-04ab-updated-proposal-on-channels-for-frequency-stitching.pptx" TargetMode="External"/><Relationship Id="rId2" Type="http://schemas.openxmlformats.org/officeDocument/2006/relationships/hyperlink" Target="https://mentor.ieee.org/802.15/dcn/23/15-23-0078-00-04ab-further-consensus-on-data-comm-topic.pptx" TargetMode="External"/><Relationship Id="rId1" Type="http://schemas.openxmlformats.org/officeDocument/2006/relationships/hyperlink" Target="https://mentor.ieee.org/802.15/dcn/23/15-23-0067-00-04ab-updates-on-uwb-channel-usage-coordination.pptx" TargetMode="External"/><Relationship Id="rId5" Type="http://schemas.openxmlformats.org/officeDocument/2006/relationships/printerSettings" Target="../printerSettings/printerSettings6.bin"/><Relationship Id="rId4" Type="http://schemas.openxmlformats.org/officeDocument/2006/relationships/hyperlink" Target="https://mentor.ieee.org/802.15/dcn/23/15-23-0079-00-04ab-latest-consensus-on-uwb-sensing-for-802-15-4ab.ppt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801FA4-E030-4B81-BDD2-89D8DE476DCD}">
  <dimension ref="A1:X36"/>
  <sheetViews>
    <sheetView zoomScale="70" zoomScaleNormal="70" workbookViewId="0">
      <selection activeCell="P22" sqref="P22:S22"/>
    </sheetView>
  </sheetViews>
  <sheetFormatPr defaultRowHeight="12.45" x14ac:dyDescent="0.3"/>
  <cols>
    <col min="5" max="5" width="15.23046875" customWidth="1"/>
    <col min="24" max="24" width="9.23046875" style="45"/>
  </cols>
  <sheetData>
    <row r="1" spans="1:24" ht="18" thickBot="1" x14ac:dyDescent="0.45">
      <c r="H1" s="81" t="str">
        <f>Summary!$B$1</f>
        <v>January 2023 Wireless Interim</v>
      </c>
      <c r="I1" s="81"/>
      <c r="J1" s="81"/>
      <c r="K1" s="81"/>
      <c r="L1" s="81"/>
      <c r="M1" s="81"/>
    </row>
    <row r="2" spans="1:24" ht="12.45" customHeight="1" x14ac:dyDescent="0.3">
      <c r="E2" s="48" t="s">
        <v>63</v>
      </c>
      <c r="F2" s="85" t="s">
        <v>64</v>
      </c>
      <c r="G2" s="86"/>
      <c r="H2" s="87" t="s">
        <v>65</v>
      </c>
      <c r="I2" s="88"/>
      <c r="J2" s="88"/>
      <c r="K2" s="89"/>
      <c r="L2" s="87" t="s">
        <v>66</v>
      </c>
      <c r="M2" s="88"/>
      <c r="N2" s="88"/>
      <c r="O2" s="89"/>
      <c r="P2" s="87" t="s">
        <v>67</v>
      </c>
      <c r="Q2" s="88"/>
      <c r="R2" s="88"/>
      <c r="S2" s="89"/>
      <c r="T2" s="87" t="s">
        <v>68</v>
      </c>
      <c r="U2" s="88"/>
      <c r="V2" s="88"/>
      <c r="W2" s="89"/>
    </row>
    <row r="3" spans="1:24" ht="12.9" thickBot="1" x14ac:dyDescent="0.35">
      <c r="E3" s="50" t="s">
        <v>118</v>
      </c>
      <c r="F3" s="90">
        <v>44941</v>
      </c>
      <c r="G3" s="91"/>
      <c r="H3" s="83">
        <v>44942</v>
      </c>
      <c r="I3" s="83"/>
      <c r="J3" s="83"/>
      <c r="K3" s="84"/>
      <c r="L3" s="82">
        <v>44943</v>
      </c>
      <c r="M3" s="83"/>
      <c r="N3" s="83"/>
      <c r="O3" s="84"/>
      <c r="P3" s="82">
        <v>44944</v>
      </c>
      <c r="Q3" s="83"/>
      <c r="R3" s="83"/>
      <c r="S3" s="84"/>
      <c r="T3" s="82">
        <v>44945</v>
      </c>
      <c r="U3" s="83"/>
      <c r="V3" s="83"/>
      <c r="W3" s="84"/>
    </row>
    <row r="4" spans="1:24" ht="21" customHeight="1" thickBot="1" x14ac:dyDescent="0.35">
      <c r="A4" s="18" t="s">
        <v>56</v>
      </c>
      <c r="B4" s="18" t="s">
        <v>57</v>
      </c>
      <c r="C4" s="18" t="s">
        <v>5</v>
      </c>
      <c r="D4" s="18" t="s">
        <v>6</v>
      </c>
      <c r="E4" s="51"/>
      <c r="F4" s="92" t="s">
        <v>77</v>
      </c>
      <c r="G4" s="93"/>
      <c r="H4" s="62" t="s">
        <v>77</v>
      </c>
      <c r="I4" s="62" t="s">
        <v>78</v>
      </c>
      <c r="J4" s="62" t="s">
        <v>79</v>
      </c>
      <c r="K4" s="62" t="s">
        <v>80</v>
      </c>
      <c r="L4" s="62" t="s">
        <v>77</v>
      </c>
      <c r="M4" s="62" t="s">
        <v>78</v>
      </c>
      <c r="N4" s="62" t="s">
        <v>79</v>
      </c>
      <c r="O4" s="62" t="s">
        <v>80</v>
      </c>
      <c r="P4" s="62" t="s">
        <v>77</v>
      </c>
      <c r="Q4" s="62" t="s">
        <v>78</v>
      </c>
      <c r="R4" s="62" t="s">
        <v>79</v>
      </c>
      <c r="S4" s="62" t="s">
        <v>80</v>
      </c>
      <c r="T4" s="62" t="s">
        <v>77</v>
      </c>
      <c r="U4" s="62" t="s">
        <v>78</v>
      </c>
      <c r="V4" s="62" t="s">
        <v>79</v>
      </c>
      <c r="W4" s="62" t="s">
        <v>80</v>
      </c>
    </row>
    <row r="5" spans="1:24" ht="15.9" customHeight="1" thickBot="1" x14ac:dyDescent="0.45">
      <c r="A5" s="36">
        <v>0.29166666666666669</v>
      </c>
      <c r="B5" s="40">
        <v>0.16666666666666669</v>
      </c>
      <c r="C5" s="43">
        <v>0.5</v>
      </c>
      <c r="D5" s="37">
        <v>0.875</v>
      </c>
      <c r="E5" s="53" t="s">
        <v>29</v>
      </c>
      <c r="F5" s="52"/>
      <c r="G5" s="49"/>
      <c r="H5" s="66" t="s">
        <v>30</v>
      </c>
      <c r="I5" s="66"/>
      <c r="J5" s="66"/>
      <c r="K5" s="67"/>
      <c r="L5" s="65" t="s">
        <v>30</v>
      </c>
      <c r="M5" s="66"/>
      <c r="N5" s="66"/>
      <c r="O5" s="67"/>
      <c r="P5" s="94" t="s">
        <v>30</v>
      </c>
      <c r="Q5" s="95"/>
      <c r="R5" s="95"/>
      <c r="S5" s="96"/>
      <c r="T5" s="65" t="s">
        <v>30</v>
      </c>
      <c r="U5" s="66"/>
      <c r="V5" s="66"/>
      <c r="W5" s="67"/>
      <c r="X5" s="151" t="s">
        <v>74</v>
      </c>
    </row>
    <row r="6" spans="1:24" ht="15.9" customHeight="1" thickBot="1" x14ac:dyDescent="0.45">
      <c r="A6" s="33">
        <v>0.3125</v>
      </c>
      <c r="B6" s="39">
        <v>0.1875</v>
      </c>
      <c r="C6" s="32">
        <v>0.52083333333333337</v>
      </c>
      <c r="D6" s="34">
        <v>0.89583333333333337</v>
      </c>
      <c r="E6" s="54" t="s">
        <v>31</v>
      </c>
      <c r="F6" s="52"/>
      <c r="G6" s="49"/>
      <c r="H6" s="69"/>
      <c r="I6" s="69"/>
      <c r="J6" s="69"/>
      <c r="K6" s="70"/>
      <c r="L6" s="68"/>
      <c r="M6" s="69"/>
      <c r="N6" s="69"/>
      <c r="O6" s="70"/>
      <c r="P6" s="134" t="s">
        <v>81</v>
      </c>
      <c r="Q6" s="135"/>
      <c r="R6" s="135"/>
      <c r="S6" s="136"/>
      <c r="T6" s="68"/>
      <c r="U6" s="69"/>
      <c r="V6" s="69"/>
      <c r="W6" s="70"/>
      <c r="X6" s="151"/>
    </row>
    <row r="7" spans="1:24" ht="15.9" customHeight="1" thickTop="1" thickBot="1" x14ac:dyDescent="0.45">
      <c r="A7" s="33">
        <v>0.33333333333333331</v>
      </c>
      <c r="B7" s="39">
        <v>0.20833333333333331</v>
      </c>
      <c r="C7" s="32">
        <v>0.54166666666666663</v>
      </c>
      <c r="D7" s="34">
        <v>0.91666666666666674</v>
      </c>
      <c r="E7" s="55" t="s">
        <v>32</v>
      </c>
      <c r="F7" s="52"/>
      <c r="G7" s="49"/>
      <c r="H7" s="139" t="s">
        <v>101</v>
      </c>
      <c r="I7" s="140"/>
      <c r="J7" s="140"/>
      <c r="K7" s="140"/>
      <c r="L7" s="117" t="s">
        <v>58</v>
      </c>
      <c r="M7" s="128" t="s">
        <v>59</v>
      </c>
      <c r="N7" s="71" t="s">
        <v>46</v>
      </c>
      <c r="O7" s="74" t="s">
        <v>119</v>
      </c>
      <c r="P7" s="137"/>
      <c r="Q7" s="138"/>
      <c r="R7" s="138"/>
      <c r="S7" s="138"/>
      <c r="T7" s="117" t="s">
        <v>58</v>
      </c>
      <c r="U7" s="120" t="s">
        <v>83</v>
      </c>
      <c r="V7" s="71" t="s">
        <v>46</v>
      </c>
      <c r="W7" s="74" t="s">
        <v>119</v>
      </c>
      <c r="X7" s="150" t="s">
        <v>70</v>
      </c>
    </row>
    <row r="8" spans="1:24" ht="15.9" customHeight="1" thickBot="1" x14ac:dyDescent="0.45">
      <c r="A8" s="33">
        <v>0.35416666666666663</v>
      </c>
      <c r="B8" s="39">
        <v>0.22916666666666663</v>
      </c>
      <c r="C8" s="32">
        <v>0.5625</v>
      </c>
      <c r="D8" s="34">
        <v>0.9375</v>
      </c>
      <c r="E8" s="55" t="s">
        <v>34</v>
      </c>
      <c r="F8" s="52"/>
      <c r="G8" s="49"/>
      <c r="H8" s="141"/>
      <c r="I8" s="142"/>
      <c r="J8" s="142"/>
      <c r="K8" s="142"/>
      <c r="L8" s="118"/>
      <c r="M8" s="129"/>
      <c r="N8" s="72"/>
      <c r="O8" s="75"/>
      <c r="P8" s="63"/>
      <c r="Q8" s="78"/>
      <c r="R8" s="63"/>
      <c r="S8" s="64"/>
      <c r="T8" s="118"/>
      <c r="U8" s="121"/>
      <c r="V8" s="72"/>
      <c r="W8" s="75"/>
      <c r="X8" s="151"/>
    </row>
    <row r="9" spans="1:24" ht="15.45" customHeight="1" thickTop="1" x14ac:dyDescent="0.4">
      <c r="A9" s="33">
        <v>0.37499999999999994</v>
      </c>
      <c r="B9" s="39">
        <v>0.24999999999999994</v>
      </c>
      <c r="C9" s="32">
        <v>0.58333333333333326</v>
      </c>
      <c r="D9" s="34">
        <v>0.95833333333333326</v>
      </c>
      <c r="E9" s="55" t="s">
        <v>35</v>
      </c>
      <c r="F9" s="52"/>
      <c r="G9" s="49"/>
      <c r="H9" s="103" t="s">
        <v>102</v>
      </c>
      <c r="I9" s="104"/>
      <c r="J9" s="104"/>
      <c r="K9" s="104"/>
      <c r="L9" s="118"/>
      <c r="M9" s="129"/>
      <c r="N9" s="72"/>
      <c r="O9" s="76"/>
      <c r="P9" s="117" t="s">
        <v>58</v>
      </c>
      <c r="Q9" s="79"/>
      <c r="R9" s="143" t="s">
        <v>82</v>
      </c>
      <c r="S9" s="97" t="s">
        <v>119</v>
      </c>
      <c r="T9" s="118"/>
      <c r="U9" s="121"/>
      <c r="V9" s="72"/>
      <c r="W9" s="75"/>
      <c r="X9" s="151"/>
    </row>
    <row r="10" spans="1:24" ht="15.9" thickBot="1" x14ac:dyDescent="0.45">
      <c r="A10" s="33">
        <v>0.39583333333333326</v>
      </c>
      <c r="B10" s="39">
        <v>0.27083333333333326</v>
      </c>
      <c r="C10" s="32">
        <v>0.60416666666666663</v>
      </c>
      <c r="D10" s="34">
        <v>0.97916666666666663</v>
      </c>
      <c r="E10" s="55" t="s">
        <v>36</v>
      </c>
      <c r="F10" s="52"/>
      <c r="G10" s="49"/>
      <c r="H10" s="106"/>
      <c r="I10" s="107"/>
      <c r="J10" s="107"/>
      <c r="K10" s="107"/>
      <c r="L10" s="119"/>
      <c r="M10" s="130"/>
      <c r="N10" s="73"/>
      <c r="O10" s="77"/>
      <c r="P10" s="119"/>
      <c r="Q10" s="80"/>
      <c r="R10" s="144"/>
      <c r="S10" s="77"/>
      <c r="T10" s="119"/>
      <c r="U10" s="122"/>
      <c r="V10" s="73"/>
      <c r="W10" s="126"/>
      <c r="X10" s="152"/>
    </row>
    <row r="11" spans="1:24" ht="15.9" thickBot="1" x14ac:dyDescent="0.45">
      <c r="A11" s="33">
        <v>0.41666666666666657</v>
      </c>
      <c r="B11" s="32">
        <v>0.29166666666666657</v>
      </c>
      <c r="C11" s="32">
        <v>0.62499999999999989</v>
      </c>
      <c r="D11" s="38">
        <v>1</v>
      </c>
      <c r="E11" s="56" t="s">
        <v>37</v>
      </c>
      <c r="F11" s="115"/>
      <c r="G11" s="116"/>
      <c r="H11" s="127" t="s">
        <v>38</v>
      </c>
      <c r="I11" s="124"/>
      <c r="J11" s="124"/>
      <c r="K11" s="125"/>
      <c r="L11" s="123" t="s">
        <v>38</v>
      </c>
      <c r="M11" s="124"/>
      <c r="N11" s="124"/>
      <c r="O11" s="125"/>
      <c r="P11" s="123" t="s">
        <v>38</v>
      </c>
      <c r="Q11" s="124"/>
      <c r="R11" s="124"/>
      <c r="S11" s="125"/>
      <c r="T11" s="123" t="s">
        <v>38</v>
      </c>
      <c r="U11" s="124"/>
      <c r="V11" s="124"/>
      <c r="W11" s="125"/>
      <c r="X11" s="46"/>
    </row>
    <row r="12" spans="1:24" ht="15.45" customHeight="1" thickTop="1" x14ac:dyDescent="0.4">
      <c r="A12" s="33">
        <v>0.43749999999999989</v>
      </c>
      <c r="B12" s="32">
        <v>0.31249999999999989</v>
      </c>
      <c r="C12" s="32">
        <v>0.64583333333333326</v>
      </c>
      <c r="D12" s="38">
        <v>1.0208333333333333</v>
      </c>
      <c r="E12" s="57" t="s">
        <v>39</v>
      </c>
      <c r="F12" s="52"/>
      <c r="G12" s="52"/>
      <c r="H12" s="117" t="s">
        <v>58</v>
      </c>
      <c r="I12" s="158" t="s">
        <v>103</v>
      </c>
      <c r="J12" s="78"/>
      <c r="K12" s="74" t="s">
        <v>119</v>
      </c>
      <c r="L12" s="78"/>
      <c r="M12" s="131" t="s">
        <v>84</v>
      </c>
      <c r="N12" s="98" t="s">
        <v>62</v>
      </c>
      <c r="O12" s="74" t="s">
        <v>119</v>
      </c>
      <c r="P12" s="103" t="s">
        <v>104</v>
      </c>
      <c r="Q12" s="104"/>
      <c r="R12" s="104"/>
      <c r="S12" s="105"/>
      <c r="T12" s="78"/>
      <c r="U12" s="131" t="s">
        <v>84</v>
      </c>
      <c r="V12" s="98" t="s">
        <v>62</v>
      </c>
      <c r="W12" s="74" t="s">
        <v>119</v>
      </c>
      <c r="X12" s="150" t="s">
        <v>73</v>
      </c>
    </row>
    <row r="13" spans="1:24" ht="15.9" thickBot="1" x14ac:dyDescent="0.45">
      <c r="A13" s="33">
        <v>0.4583333333333332</v>
      </c>
      <c r="B13" s="32">
        <v>0.3333333333333332</v>
      </c>
      <c r="C13" s="32">
        <v>0.66666666666666652</v>
      </c>
      <c r="D13" s="38">
        <v>1.0416666666666665</v>
      </c>
      <c r="E13" s="57" t="s">
        <v>40</v>
      </c>
      <c r="F13" s="52"/>
      <c r="G13" s="52"/>
      <c r="H13" s="118"/>
      <c r="I13" s="159"/>
      <c r="J13" s="101"/>
      <c r="K13" s="75"/>
      <c r="L13" s="101"/>
      <c r="M13" s="132"/>
      <c r="N13" s="99"/>
      <c r="O13" s="75"/>
      <c r="P13" s="106"/>
      <c r="Q13" s="107"/>
      <c r="R13" s="107"/>
      <c r="S13" s="108"/>
      <c r="T13" s="101"/>
      <c r="U13" s="132"/>
      <c r="V13" s="99"/>
      <c r="W13" s="75"/>
      <c r="X13" s="151"/>
    </row>
    <row r="14" spans="1:24" ht="15.45" customHeight="1" x14ac:dyDescent="0.4">
      <c r="A14" s="33">
        <v>0.47916666666666652</v>
      </c>
      <c r="B14" s="32">
        <v>0.35416666666666652</v>
      </c>
      <c r="C14" s="32">
        <v>0.68749999999999989</v>
      </c>
      <c r="D14" s="38">
        <v>1.0625</v>
      </c>
      <c r="E14" s="57" t="s">
        <v>41</v>
      </c>
      <c r="F14" s="52"/>
      <c r="G14" s="52"/>
      <c r="H14" s="118"/>
      <c r="I14" s="159"/>
      <c r="J14" s="101"/>
      <c r="K14" s="75"/>
      <c r="L14" s="101"/>
      <c r="M14" s="132"/>
      <c r="N14" s="99"/>
      <c r="O14" s="75"/>
      <c r="P14" s="109" t="s">
        <v>85</v>
      </c>
      <c r="Q14" s="110"/>
      <c r="R14" s="110"/>
      <c r="S14" s="111"/>
      <c r="T14" s="101"/>
      <c r="U14" s="132"/>
      <c r="V14" s="99"/>
      <c r="W14" s="75"/>
      <c r="X14" s="151"/>
    </row>
    <row r="15" spans="1:24" ht="15.9" thickBot="1" x14ac:dyDescent="0.45">
      <c r="A15" s="33">
        <v>0.49999999999999983</v>
      </c>
      <c r="B15" s="32">
        <v>0.37499999999999983</v>
      </c>
      <c r="C15" s="32">
        <v>0.70833333333333315</v>
      </c>
      <c r="D15" s="38">
        <v>1.0833333333333333</v>
      </c>
      <c r="E15" s="57" t="s">
        <v>42</v>
      </c>
      <c r="F15" s="52"/>
      <c r="G15" s="52"/>
      <c r="H15" s="119"/>
      <c r="I15" s="160"/>
      <c r="J15" s="102"/>
      <c r="K15" s="126"/>
      <c r="L15" s="102"/>
      <c r="M15" s="133"/>
      <c r="N15" s="100"/>
      <c r="O15" s="126"/>
      <c r="P15" s="112"/>
      <c r="Q15" s="113"/>
      <c r="R15" s="113"/>
      <c r="S15" s="114"/>
      <c r="T15" s="102"/>
      <c r="U15" s="133"/>
      <c r="V15" s="100"/>
      <c r="W15" s="126"/>
      <c r="X15" s="152"/>
    </row>
    <row r="16" spans="1:24" ht="15.9" thickTop="1" x14ac:dyDescent="0.4">
      <c r="A16" s="33">
        <v>0.52083333333333315</v>
      </c>
      <c r="B16" s="32">
        <v>0.39583333333333315</v>
      </c>
      <c r="C16" s="32">
        <v>0.72916666666666652</v>
      </c>
      <c r="D16" s="38">
        <v>1.1041666666666665</v>
      </c>
      <c r="E16" s="54" t="s">
        <v>43</v>
      </c>
      <c r="F16" s="52"/>
      <c r="G16" s="49"/>
      <c r="H16" s="145" t="s">
        <v>105</v>
      </c>
      <c r="I16" s="66"/>
      <c r="J16" s="66"/>
      <c r="K16" s="67"/>
      <c r="L16" s="66" t="s">
        <v>105</v>
      </c>
      <c r="M16" s="66"/>
      <c r="N16" s="66"/>
      <c r="O16" s="67"/>
      <c r="P16" s="66" t="s">
        <v>105</v>
      </c>
      <c r="Q16" s="66"/>
      <c r="R16" s="66"/>
      <c r="S16" s="67"/>
      <c r="T16" s="66" t="s">
        <v>105</v>
      </c>
      <c r="U16" s="66"/>
      <c r="V16" s="66"/>
      <c r="W16" s="67"/>
      <c r="X16" s="46"/>
    </row>
    <row r="17" spans="1:24" ht="15.9" thickBot="1" x14ac:dyDescent="0.45">
      <c r="A17" s="33">
        <v>0.54166666666666652</v>
      </c>
      <c r="B17" s="32">
        <v>0.41666666666666652</v>
      </c>
      <c r="C17" s="32">
        <v>0.74999999999999989</v>
      </c>
      <c r="D17" s="38">
        <v>1.125</v>
      </c>
      <c r="E17" s="54" t="s">
        <v>44</v>
      </c>
      <c r="F17" s="52"/>
      <c r="G17" s="49"/>
      <c r="H17" s="69"/>
      <c r="I17" s="69"/>
      <c r="J17" s="69"/>
      <c r="K17" s="70"/>
      <c r="L17" s="145"/>
      <c r="M17" s="69"/>
      <c r="N17" s="69"/>
      <c r="O17" s="70"/>
      <c r="P17" s="145"/>
      <c r="Q17" s="69"/>
      <c r="R17" s="69"/>
      <c r="S17" s="70"/>
      <c r="T17" s="145"/>
      <c r="U17" s="69"/>
      <c r="V17" s="69"/>
      <c r="W17" s="70"/>
      <c r="X17" s="46"/>
    </row>
    <row r="18" spans="1:24" ht="15.45" customHeight="1" thickTop="1" x14ac:dyDescent="0.4">
      <c r="A18" s="33">
        <v>0.56249999999999989</v>
      </c>
      <c r="B18" s="32">
        <v>0.43749999999999989</v>
      </c>
      <c r="C18" s="32">
        <v>0.77083333333333326</v>
      </c>
      <c r="D18" s="38">
        <v>1.1458333333333333</v>
      </c>
      <c r="E18" s="57" t="s">
        <v>45</v>
      </c>
      <c r="F18" s="52"/>
      <c r="G18" s="49"/>
      <c r="H18" s="78"/>
      <c r="I18" s="168" t="s">
        <v>59</v>
      </c>
      <c r="J18" s="155" t="s">
        <v>33</v>
      </c>
      <c r="K18" s="97" t="s">
        <v>119</v>
      </c>
      <c r="L18" s="117" t="s">
        <v>58</v>
      </c>
      <c r="M18" s="171"/>
      <c r="N18" s="162" t="s">
        <v>60</v>
      </c>
      <c r="O18" s="97" t="s">
        <v>119</v>
      </c>
      <c r="P18" s="187" t="s">
        <v>58</v>
      </c>
      <c r="Q18" s="171"/>
      <c r="R18" s="162" t="s">
        <v>60</v>
      </c>
      <c r="S18" s="97" t="s">
        <v>119</v>
      </c>
      <c r="T18" s="117" t="s">
        <v>58</v>
      </c>
      <c r="U18" s="158" t="s">
        <v>103</v>
      </c>
      <c r="V18" s="162" t="s">
        <v>60</v>
      </c>
      <c r="W18" s="74" t="s">
        <v>119</v>
      </c>
      <c r="X18" s="150" t="s">
        <v>72</v>
      </c>
    </row>
    <row r="19" spans="1:24" ht="15.45" x14ac:dyDescent="0.4">
      <c r="A19" s="33">
        <v>0.58333333333333326</v>
      </c>
      <c r="B19" s="32">
        <v>0.45833333333333326</v>
      </c>
      <c r="C19" s="32">
        <v>0.79166666666666663</v>
      </c>
      <c r="D19" s="38">
        <v>1.1666666666666665</v>
      </c>
      <c r="E19" s="57" t="s">
        <v>47</v>
      </c>
      <c r="F19" s="52"/>
      <c r="G19" s="49"/>
      <c r="H19" s="101"/>
      <c r="I19" s="169"/>
      <c r="J19" s="156"/>
      <c r="K19" s="76"/>
      <c r="L19" s="118"/>
      <c r="M19" s="79"/>
      <c r="N19" s="163"/>
      <c r="O19" s="76"/>
      <c r="P19" s="188"/>
      <c r="Q19" s="79"/>
      <c r="R19" s="163"/>
      <c r="S19" s="76"/>
      <c r="T19" s="118"/>
      <c r="U19" s="159"/>
      <c r="V19" s="163"/>
      <c r="W19" s="75"/>
      <c r="X19" s="151"/>
    </row>
    <row r="20" spans="1:24" ht="15.45" x14ac:dyDescent="0.4">
      <c r="A20" s="33">
        <v>0.60416666666666663</v>
      </c>
      <c r="B20" s="32">
        <v>0.47916666666666663</v>
      </c>
      <c r="C20" s="32">
        <v>0.8125</v>
      </c>
      <c r="D20" s="38">
        <v>1.1875</v>
      </c>
      <c r="E20" s="57" t="s">
        <v>48</v>
      </c>
      <c r="F20" s="52"/>
      <c r="G20" s="49"/>
      <c r="H20" s="101"/>
      <c r="I20" s="169"/>
      <c r="J20" s="156"/>
      <c r="K20" s="76"/>
      <c r="L20" s="118"/>
      <c r="M20" s="79"/>
      <c r="N20" s="163"/>
      <c r="O20" s="76"/>
      <c r="P20" s="188"/>
      <c r="Q20" s="79"/>
      <c r="R20" s="163"/>
      <c r="S20" s="76"/>
      <c r="T20" s="118"/>
      <c r="U20" s="159"/>
      <c r="V20" s="163"/>
      <c r="W20" s="75"/>
      <c r="X20" s="151"/>
    </row>
    <row r="21" spans="1:24" ht="15.9" thickBot="1" x14ac:dyDescent="0.45">
      <c r="A21" s="33">
        <v>0.625</v>
      </c>
      <c r="B21" s="32">
        <v>0.5</v>
      </c>
      <c r="C21" s="32">
        <v>0.83333333333333337</v>
      </c>
      <c r="D21" s="38">
        <v>1.2083333333333335</v>
      </c>
      <c r="E21" s="57" t="s">
        <v>49</v>
      </c>
      <c r="F21" s="52"/>
      <c r="G21" s="49"/>
      <c r="H21" s="102"/>
      <c r="I21" s="170"/>
      <c r="J21" s="157"/>
      <c r="K21" s="77"/>
      <c r="L21" s="119"/>
      <c r="M21" s="80"/>
      <c r="N21" s="164"/>
      <c r="O21" s="77"/>
      <c r="P21" s="189"/>
      <c r="Q21" s="80"/>
      <c r="R21" s="164"/>
      <c r="S21" s="77"/>
      <c r="T21" s="119"/>
      <c r="U21" s="160"/>
      <c r="V21" s="164"/>
      <c r="W21" s="126"/>
      <c r="X21" s="152"/>
    </row>
    <row r="22" spans="1:24" ht="15.9" thickBot="1" x14ac:dyDescent="0.45">
      <c r="A22" s="33">
        <v>0.64583333333333337</v>
      </c>
      <c r="B22" s="32">
        <v>0.52083333333333337</v>
      </c>
      <c r="C22" s="32">
        <v>0.85416666666666674</v>
      </c>
      <c r="D22" s="38">
        <v>1.2291666666666667</v>
      </c>
      <c r="E22" s="56" t="s">
        <v>50</v>
      </c>
      <c r="F22" s="115"/>
      <c r="G22" s="116"/>
      <c r="H22" s="161" t="s">
        <v>38</v>
      </c>
      <c r="I22" s="124"/>
      <c r="J22" s="124"/>
      <c r="K22" s="125"/>
      <c r="L22" s="123" t="s">
        <v>38</v>
      </c>
      <c r="M22" s="124"/>
      <c r="N22" s="124"/>
      <c r="O22" s="125"/>
      <c r="P22" s="123" t="s">
        <v>38</v>
      </c>
      <c r="Q22" s="124"/>
      <c r="R22" s="124"/>
      <c r="S22" s="125"/>
      <c r="T22" s="123" t="s">
        <v>38</v>
      </c>
      <c r="U22" s="124"/>
      <c r="V22" s="124"/>
      <c r="W22" s="125"/>
      <c r="X22" s="46"/>
    </row>
    <row r="23" spans="1:24" ht="15.45" customHeight="1" thickTop="1" x14ac:dyDescent="0.4">
      <c r="A23" s="33">
        <v>0.66666666666666674</v>
      </c>
      <c r="B23" s="32">
        <v>0.54166666666666674</v>
      </c>
      <c r="C23" s="32">
        <v>0.87500000000000011</v>
      </c>
      <c r="D23" s="38">
        <v>1.25</v>
      </c>
      <c r="E23" s="55" t="s">
        <v>51</v>
      </c>
      <c r="F23" s="147" t="s">
        <v>61</v>
      </c>
      <c r="G23" s="147"/>
      <c r="H23" s="117" t="s">
        <v>58</v>
      </c>
      <c r="I23" s="128" t="s">
        <v>59</v>
      </c>
      <c r="J23" s="78"/>
      <c r="K23" s="74" t="s">
        <v>119</v>
      </c>
      <c r="L23" s="78"/>
      <c r="M23" s="168" t="s">
        <v>59</v>
      </c>
      <c r="N23" s="98" t="s">
        <v>62</v>
      </c>
      <c r="O23" s="74" t="s">
        <v>119</v>
      </c>
      <c r="P23" s="78"/>
      <c r="Q23" s="175" t="s">
        <v>103</v>
      </c>
      <c r="R23" s="155" t="s">
        <v>33</v>
      </c>
      <c r="S23" s="74" t="s">
        <v>119</v>
      </c>
      <c r="T23" s="103" t="s">
        <v>106</v>
      </c>
      <c r="U23" s="104"/>
      <c r="V23" s="104"/>
      <c r="W23" s="105"/>
      <c r="X23" s="150" t="s">
        <v>71</v>
      </c>
    </row>
    <row r="24" spans="1:24" ht="15.45" x14ac:dyDescent="0.4">
      <c r="A24" s="33">
        <v>0.68750000000000011</v>
      </c>
      <c r="B24" s="32">
        <v>0.56250000000000011</v>
      </c>
      <c r="C24" s="32">
        <v>0.89583333333333348</v>
      </c>
      <c r="D24" s="38">
        <v>1.2708333333333335</v>
      </c>
      <c r="E24" s="57" t="s">
        <v>52</v>
      </c>
      <c r="F24" s="148"/>
      <c r="G24" s="148"/>
      <c r="H24" s="118"/>
      <c r="I24" s="129"/>
      <c r="J24" s="101"/>
      <c r="K24" s="75"/>
      <c r="L24" s="101"/>
      <c r="M24" s="169"/>
      <c r="N24" s="99"/>
      <c r="O24" s="75"/>
      <c r="P24" s="101"/>
      <c r="Q24" s="176"/>
      <c r="R24" s="156"/>
      <c r="S24" s="75"/>
      <c r="T24" s="172"/>
      <c r="U24" s="173"/>
      <c r="V24" s="173"/>
      <c r="W24" s="174"/>
      <c r="X24" s="151"/>
    </row>
    <row r="25" spans="1:24" ht="15.9" thickBot="1" x14ac:dyDescent="0.45">
      <c r="A25" s="33">
        <v>0.70833333333333348</v>
      </c>
      <c r="B25" s="32">
        <v>0.58333333333333348</v>
      </c>
      <c r="C25" s="32">
        <v>0.91666666666666685</v>
      </c>
      <c r="D25" s="34">
        <v>1.291666666666667</v>
      </c>
      <c r="E25" s="57" t="s">
        <v>53</v>
      </c>
      <c r="F25" s="149"/>
      <c r="G25" s="149"/>
      <c r="H25" s="118"/>
      <c r="I25" s="129"/>
      <c r="J25" s="101"/>
      <c r="K25" s="75"/>
      <c r="L25" s="101"/>
      <c r="M25" s="169"/>
      <c r="N25" s="99"/>
      <c r="O25" s="75"/>
      <c r="P25" s="101"/>
      <c r="Q25" s="176"/>
      <c r="R25" s="156"/>
      <c r="S25" s="75"/>
      <c r="T25" s="172"/>
      <c r="U25" s="173"/>
      <c r="V25" s="173"/>
      <c r="W25" s="174"/>
      <c r="X25" s="151"/>
    </row>
    <row r="26" spans="1:24" ht="15.9" customHeight="1" thickBot="1" x14ac:dyDescent="0.45">
      <c r="A26" s="33">
        <v>0.72916666666666685</v>
      </c>
      <c r="B26" s="32">
        <v>0.60416666666666685</v>
      </c>
      <c r="C26" s="32">
        <v>0.93750000000000022</v>
      </c>
      <c r="D26" s="34">
        <v>1.3125000000000002</v>
      </c>
      <c r="E26" s="57" t="s">
        <v>54</v>
      </c>
      <c r="F26" s="165" t="s">
        <v>86</v>
      </c>
      <c r="G26" s="165"/>
      <c r="H26" s="119"/>
      <c r="I26" s="130"/>
      <c r="J26" s="102"/>
      <c r="K26" s="126"/>
      <c r="L26" s="102"/>
      <c r="M26" s="170"/>
      <c r="N26" s="100"/>
      <c r="O26" s="126"/>
      <c r="P26" s="102"/>
      <c r="Q26" s="177"/>
      <c r="R26" s="157"/>
      <c r="S26" s="126"/>
      <c r="T26" s="106"/>
      <c r="U26" s="107"/>
      <c r="V26" s="107"/>
      <c r="W26" s="108"/>
      <c r="X26" s="152"/>
    </row>
    <row r="27" spans="1:24" ht="15.9" customHeight="1" thickTop="1" thickBot="1" x14ac:dyDescent="0.45">
      <c r="A27" s="33">
        <v>0.75000000000000022</v>
      </c>
      <c r="B27" s="32">
        <v>0.62500000000000022</v>
      </c>
      <c r="C27" s="32">
        <v>0.95833333333333359</v>
      </c>
      <c r="D27" s="34">
        <v>1.3333333333333335</v>
      </c>
      <c r="E27" s="54" t="s">
        <v>55</v>
      </c>
      <c r="F27" s="166"/>
      <c r="G27" s="167"/>
      <c r="H27" s="68" t="s">
        <v>88</v>
      </c>
      <c r="I27" s="66"/>
      <c r="J27" s="66"/>
      <c r="K27" s="67"/>
      <c r="L27" s="154" t="s">
        <v>38</v>
      </c>
      <c r="M27" s="124"/>
      <c r="N27" s="124"/>
      <c r="O27" s="125"/>
      <c r="P27" s="154" t="s">
        <v>38</v>
      </c>
      <c r="Q27" s="124"/>
      <c r="R27" s="124"/>
      <c r="S27" s="125"/>
      <c r="T27" s="154" t="s">
        <v>38</v>
      </c>
      <c r="U27" s="124"/>
      <c r="V27" s="124"/>
      <c r="W27" s="125"/>
      <c r="X27" s="46"/>
    </row>
    <row r="28" spans="1:24" ht="15.45" customHeight="1" x14ac:dyDescent="0.4">
      <c r="A28" s="33">
        <v>0.77083333333333359</v>
      </c>
      <c r="B28" s="32">
        <v>0.64583333333333359</v>
      </c>
      <c r="C28" s="32">
        <v>0.97916666666666696</v>
      </c>
      <c r="D28" s="34">
        <v>1.354166666666667</v>
      </c>
      <c r="E28" s="54" t="s">
        <v>87</v>
      </c>
      <c r="F28" s="66" t="s">
        <v>88</v>
      </c>
      <c r="G28" s="67"/>
      <c r="H28" s="68"/>
      <c r="I28" s="145"/>
      <c r="J28" s="145"/>
      <c r="K28" s="146"/>
      <c r="L28" s="109" t="s">
        <v>89</v>
      </c>
      <c r="M28" s="110"/>
      <c r="N28" s="110"/>
      <c r="O28" s="111"/>
      <c r="P28" s="178" t="s">
        <v>90</v>
      </c>
      <c r="Q28" s="179"/>
      <c r="R28" s="179"/>
      <c r="S28" s="180"/>
      <c r="T28" s="65" t="s">
        <v>88</v>
      </c>
      <c r="U28" s="66"/>
      <c r="V28" s="66"/>
      <c r="W28" s="67"/>
      <c r="X28" s="150" t="s">
        <v>75</v>
      </c>
    </row>
    <row r="29" spans="1:24" ht="15.9" thickBot="1" x14ac:dyDescent="0.45">
      <c r="A29" s="33">
        <v>0.79166666666666696</v>
      </c>
      <c r="B29" s="32">
        <v>0.66666666666666696</v>
      </c>
      <c r="C29" s="39">
        <v>1.0000000000000002</v>
      </c>
      <c r="D29" s="34">
        <v>1.3750000000000004</v>
      </c>
      <c r="E29" s="54" t="s">
        <v>91</v>
      </c>
      <c r="F29" s="145"/>
      <c r="G29" s="146"/>
      <c r="H29" s="68"/>
      <c r="I29" s="145"/>
      <c r="J29" s="145"/>
      <c r="K29" s="146"/>
      <c r="L29" s="112"/>
      <c r="M29" s="113"/>
      <c r="N29" s="113"/>
      <c r="O29" s="114"/>
      <c r="P29" s="181"/>
      <c r="Q29" s="182"/>
      <c r="R29" s="182"/>
      <c r="S29" s="183"/>
      <c r="T29" s="68"/>
      <c r="U29" s="145"/>
      <c r="V29" s="145"/>
      <c r="W29" s="146"/>
      <c r="X29" s="151"/>
    </row>
    <row r="30" spans="1:24" ht="15.45" customHeight="1" x14ac:dyDescent="0.4">
      <c r="A30" s="33">
        <v>0.81250000000000033</v>
      </c>
      <c r="B30" s="32">
        <v>0.68750000000000033</v>
      </c>
      <c r="C30" s="39">
        <v>1.0208333333333337</v>
      </c>
      <c r="D30" s="34">
        <v>1.3958333333333337</v>
      </c>
      <c r="E30" s="54" t="s">
        <v>92</v>
      </c>
      <c r="F30" s="145"/>
      <c r="G30" s="146"/>
      <c r="H30" s="68"/>
      <c r="I30" s="145"/>
      <c r="J30" s="145"/>
      <c r="K30" s="146"/>
      <c r="L30" s="65" t="s">
        <v>88</v>
      </c>
      <c r="M30" s="66"/>
      <c r="N30" s="66"/>
      <c r="O30" s="67"/>
      <c r="P30" s="181"/>
      <c r="Q30" s="182"/>
      <c r="R30" s="182"/>
      <c r="S30" s="183"/>
      <c r="T30" s="68"/>
      <c r="U30" s="145"/>
      <c r="V30" s="145"/>
      <c r="W30" s="146"/>
      <c r="X30" s="151"/>
    </row>
    <row r="31" spans="1:24" ht="15.9" thickBot="1" x14ac:dyDescent="0.45">
      <c r="A31" s="33">
        <v>0.8333333333333337</v>
      </c>
      <c r="B31" s="32">
        <v>0.7083333333333337</v>
      </c>
      <c r="C31" s="39">
        <v>1.041666666666667</v>
      </c>
      <c r="D31" s="34">
        <v>1.416666666666667</v>
      </c>
      <c r="E31" s="58" t="s">
        <v>93</v>
      </c>
      <c r="F31" s="145"/>
      <c r="G31" s="146"/>
      <c r="H31" s="68"/>
      <c r="I31" s="145"/>
      <c r="J31" s="145"/>
      <c r="K31" s="146"/>
      <c r="L31" s="68"/>
      <c r="M31" s="145"/>
      <c r="N31" s="145"/>
      <c r="O31" s="146"/>
      <c r="P31" s="184"/>
      <c r="Q31" s="185"/>
      <c r="R31" s="185"/>
      <c r="S31" s="186"/>
      <c r="T31" s="68"/>
      <c r="U31" s="145"/>
      <c r="V31" s="145"/>
      <c r="W31" s="146"/>
      <c r="X31" s="152"/>
    </row>
    <row r="32" spans="1:24" ht="15.45" customHeight="1" x14ac:dyDescent="0.4">
      <c r="A32" s="33">
        <v>0.85416666666666707</v>
      </c>
      <c r="B32" s="32">
        <v>0.72916666666666707</v>
      </c>
      <c r="C32" s="39">
        <v>1.0625000000000004</v>
      </c>
      <c r="D32" s="34">
        <v>1.4375000000000004</v>
      </c>
      <c r="E32" s="59" t="s">
        <v>94</v>
      </c>
      <c r="F32" s="145"/>
      <c r="G32" s="146"/>
      <c r="H32" s="68"/>
      <c r="I32" s="145"/>
      <c r="J32" s="145"/>
      <c r="K32" s="146"/>
      <c r="L32" s="68"/>
      <c r="M32" s="145"/>
      <c r="N32" s="145"/>
      <c r="O32" s="146"/>
      <c r="P32" s="68" t="s">
        <v>88</v>
      </c>
      <c r="Q32" s="145"/>
      <c r="R32" s="145"/>
      <c r="S32" s="146"/>
      <c r="T32" s="68"/>
      <c r="U32" s="145"/>
      <c r="V32" s="145"/>
      <c r="W32" s="146"/>
      <c r="X32" s="46"/>
    </row>
    <row r="33" spans="1:24" ht="15.45" x14ac:dyDescent="0.4">
      <c r="A33" s="33">
        <v>0.87500000000000044</v>
      </c>
      <c r="B33" s="32">
        <v>0.75000000000000044</v>
      </c>
      <c r="C33" s="39">
        <v>1.0833333333333337</v>
      </c>
      <c r="D33" s="34">
        <v>1.4583333333333339</v>
      </c>
      <c r="E33" s="59" t="s">
        <v>95</v>
      </c>
      <c r="F33" s="145"/>
      <c r="G33" s="146"/>
      <c r="H33" s="68"/>
      <c r="I33" s="145"/>
      <c r="J33" s="145"/>
      <c r="K33" s="146"/>
      <c r="L33" s="68"/>
      <c r="M33" s="145"/>
      <c r="N33" s="145"/>
      <c r="O33" s="146"/>
      <c r="P33" s="68"/>
      <c r="Q33" s="145"/>
      <c r="R33" s="145"/>
      <c r="S33" s="146"/>
      <c r="T33" s="68"/>
      <c r="U33" s="145"/>
      <c r="V33" s="145"/>
      <c r="W33" s="146"/>
      <c r="X33" s="150" t="s">
        <v>107</v>
      </c>
    </row>
    <row r="34" spans="1:24" ht="15.45" x14ac:dyDescent="0.4">
      <c r="A34" s="33">
        <v>0.89583333333333381</v>
      </c>
      <c r="B34" s="32">
        <v>0.77083333333333381</v>
      </c>
      <c r="C34" s="39">
        <v>1.1041666666666672</v>
      </c>
      <c r="D34" s="34">
        <v>1.4791666666666672</v>
      </c>
      <c r="E34" s="60" t="s">
        <v>96</v>
      </c>
      <c r="F34" s="145"/>
      <c r="G34" s="146"/>
      <c r="H34" s="68"/>
      <c r="I34" s="145"/>
      <c r="J34" s="145"/>
      <c r="K34" s="146"/>
      <c r="L34" s="68"/>
      <c r="M34" s="145"/>
      <c r="N34" s="145"/>
      <c r="O34" s="146"/>
      <c r="P34" s="68"/>
      <c r="Q34" s="145"/>
      <c r="R34" s="145"/>
      <c r="S34" s="146"/>
      <c r="T34" s="68"/>
      <c r="U34" s="145"/>
      <c r="V34" s="145"/>
      <c r="W34" s="146"/>
      <c r="X34" s="151"/>
    </row>
    <row r="35" spans="1:24" ht="15.45" x14ac:dyDescent="0.4">
      <c r="A35" s="33">
        <v>0.91666666666666718</v>
      </c>
      <c r="B35" s="32">
        <v>0.79166666666666718</v>
      </c>
      <c r="C35" s="39">
        <v>1.1250000000000004</v>
      </c>
      <c r="D35" s="34">
        <v>1.5000000000000004</v>
      </c>
      <c r="E35" s="60" t="s">
        <v>97</v>
      </c>
      <c r="F35" s="145"/>
      <c r="G35" s="146"/>
      <c r="H35" s="68"/>
      <c r="I35" s="145"/>
      <c r="J35" s="145"/>
      <c r="K35" s="146"/>
      <c r="L35" s="68"/>
      <c r="M35" s="145"/>
      <c r="N35" s="145"/>
      <c r="O35" s="146"/>
      <c r="P35" s="68"/>
      <c r="Q35" s="145"/>
      <c r="R35" s="145"/>
      <c r="S35" s="146"/>
      <c r="T35" s="68"/>
      <c r="U35" s="145"/>
      <c r="V35" s="145"/>
      <c r="W35" s="146"/>
      <c r="X35" s="151"/>
    </row>
    <row r="36" spans="1:24" ht="15.9" thickBot="1" x14ac:dyDescent="0.45">
      <c r="A36" s="41">
        <v>0.93750000000000056</v>
      </c>
      <c r="B36" s="35">
        <v>0.81250000000000056</v>
      </c>
      <c r="C36" s="42">
        <v>1.1458333333333339</v>
      </c>
      <c r="D36" s="44">
        <v>1.5208333333333339</v>
      </c>
      <c r="E36" s="61" t="s">
        <v>98</v>
      </c>
      <c r="F36" s="69"/>
      <c r="G36" s="70"/>
      <c r="H36" s="153"/>
      <c r="I36" s="69"/>
      <c r="J36" s="69"/>
      <c r="K36" s="70"/>
      <c r="L36" s="153"/>
      <c r="M36" s="69"/>
      <c r="N36" s="69"/>
      <c r="O36" s="70"/>
      <c r="P36" s="153"/>
      <c r="Q36" s="69"/>
      <c r="R36" s="69"/>
      <c r="S36" s="70"/>
      <c r="T36" s="153"/>
      <c r="U36" s="69"/>
      <c r="V36" s="69"/>
      <c r="W36" s="70"/>
      <c r="X36" s="152"/>
    </row>
  </sheetData>
  <mergeCells count="107">
    <mergeCell ref="P28:S31"/>
    <mergeCell ref="P32:S36"/>
    <mergeCell ref="L30:O36"/>
    <mergeCell ref="L23:L26"/>
    <mergeCell ref="P18:P21"/>
    <mergeCell ref="H23:H26"/>
    <mergeCell ref="L27:O27"/>
    <mergeCell ref="I23:I26"/>
    <mergeCell ref="R18:R21"/>
    <mergeCell ref="R23:R26"/>
    <mergeCell ref="P23:P26"/>
    <mergeCell ref="L28:O29"/>
    <mergeCell ref="I18:I21"/>
    <mergeCell ref="K18:K21"/>
    <mergeCell ref="N23:N26"/>
    <mergeCell ref="M18:M21"/>
    <mergeCell ref="H18:H21"/>
    <mergeCell ref="F22:G22"/>
    <mergeCell ref="H22:K22"/>
    <mergeCell ref="N18:N21"/>
    <mergeCell ref="K23:K26"/>
    <mergeCell ref="F26:G27"/>
    <mergeCell ref="H16:K17"/>
    <mergeCell ref="M23:M26"/>
    <mergeCell ref="T27:W27"/>
    <mergeCell ref="H12:H15"/>
    <mergeCell ref="P16:S17"/>
    <mergeCell ref="T16:W17"/>
    <mergeCell ref="V18:V21"/>
    <mergeCell ref="T18:T21"/>
    <mergeCell ref="S18:S21"/>
    <mergeCell ref="S23:S26"/>
    <mergeCell ref="Q18:Q21"/>
    <mergeCell ref="P22:S22"/>
    <mergeCell ref="T23:W26"/>
    <mergeCell ref="I12:I15"/>
    <mergeCell ref="J12:J15"/>
    <mergeCell ref="K12:K15"/>
    <mergeCell ref="Q23:Q26"/>
    <mergeCell ref="U12:U15"/>
    <mergeCell ref="W12:W15"/>
    <mergeCell ref="F28:G36"/>
    <mergeCell ref="F23:G25"/>
    <mergeCell ref="X33:X36"/>
    <mergeCell ref="X5:X6"/>
    <mergeCell ref="X7:X10"/>
    <mergeCell ref="X12:X15"/>
    <mergeCell ref="X18:X21"/>
    <mergeCell ref="X23:X26"/>
    <mergeCell ref="X28:X31"/>
    <mergeCell ref="T28:W36"/>
    <mergeCell ref="L16:O17"/>
    <mergeCell ref="L22:O22"/>
    <mergeCell ref="O18:O21"/>
    <mergeCell ref="L18:L21"/>
    <mergeCell ref="P27:S27"/>
    <mergeCell ref="J23:J26"/>
    <mergeCell ref="O23:O26"/>
    <mergeCell ref="H27:K36"/>
    <mergeCell ref="W18:W21"/>
    <mergeCell ref="J18:J21"/>
    <mergeCell ref="T22:W22"/>
    <mergeCell ref="U18:U21"/>
    <mergeCell ref="L12:L15"/>
    <mergeCell ref="N12:N15"/>
    <mergeCell ref="V12:V15"/>
    <mergeCell ref="T12:T15"/>
    <mergeCell ref="P12:S13"/>
    <mergeCell ref="P14:S15"/>
    <mergeCell ref="F11:G11"/>
    <mergeCell ref="T7:T10"/>
    <mergeCell ref="U7:U10"/>
    <mergeCell ref="T11:W11"/>
    <mergeCell ref="W7:W10"/>
    <mergeCell ref="V7:V10"/>
    <mergeCell ref="H11:K11"/>
    <mergeCell ref="L11:O11"/>
    <mergeCell ref="P11:S11"/>
    <mergeCell ref="L7:L10"/>
    <mergeCell ref="M7:M10"/>
    <mergeCell ref="O12:O15"/>
    <mergeCell ref="M12:M15"/>
    <mergeCell ref="P6:S7"/>
    <mergeCell ref="H7:K8"/>
    <mergeCell ref="H9:K10"/>
    <mergeCell ref="P9:P10"/>
    <mergeCell ref="R9:R10"/>
    <mergeCell ref="T5:W6"/>
    <mergeCell ref="H5:K6"/>
    <mergeCell ref="L5:O6"/>
    <mergeCell ref="N7:N10"/>
    <mergeCell ref="O7:O10"/>
    <mergeCell ref="Q8:Q10"/>
    <mergeCell ref="H1:M1"/>
    <mergeCell ref="T3:W3"/>
    <mergeCell ref="F2:G2"/>
    <mergeCell ref="H2:K2"/>
    <mergeCell ref="L2:O2"/>
    <mergeCell ref="F3:G3"/>
    <mergeCell ref="F4:G4"/>
    <mergeCell ref="H3:K3"/>
    <mergeCell ref="L3:O3"/>
    <mergeCell ref="T2:W2"/>
    <mergeCell ref="P2:S2"/>
    <mergeCell ref="P5:S5"/>
    <mergeCell ref="S9:S10"/>
    <mergeCell ref="P3:S3"/>
  </mergeCells>
  <hyperlinks>
    <hyperlink ref="I4" r:id="rId1" xr:uid="{662A7B06-EF7A-4AA5-A156-3C0E4DBA5D75}"/>
    <hyperlink ref="F4" r:id="rId2" display="https://ieeesa.webex.com/ieeesa/j.php?MTID=m5dff7eac804a555afce33031902f8b9e" xr:uid="{0D213C6B-34B9-4B0C-90F1-00ED050A45DB}"/>
    <hyperlink ref="F4:G4" r:id="rId3" display="Virtual Rm 1" xr:uid="{05AECBCA-64F0-4B8D-A129-EC166C39E27A}"/>
    <hyperlink ref="H4" r:id="rId4" xr:uid="{6A9E0B2F-CFE6-49B4-890C-AD6A52A11E63}"/>
    <hyperlink ref="J4" r:id="rId5" xr:uid="{58A428DA-383A-4B85-888E-1C42A017A4C7}"/>
    <hyperlink ref="K4" r:id="rId6" xr:uid="{968765A0-22A9-4158-9761-622016CD5FD8}"/>
    <hyperlink ref="M4" r:id="rId7" xr:uid="{4359DEFC-512F-47EF-912E-06F0FB95AB61}"/>
    <hyperlink ref="Q4" r:id="rId8" xr:uid="{5BFAF9CD-7555-4982-A1E6-3585167451A6}"/>
    <hyperlink ref="U4" r:id="rId9" xr:uid="{60F19014-4BD0-429F-93E8-3D5C638CEDD2}"/>
    <hyperlink ref="L4" r:id="rId10" xr:uid="{4335C276-C824-4B20-BCB9-FED60024772C}"/>
    <hyperlink ref="P4" r:id="rId11" xr:uid="{82E93CDC-03FA-41B0-939F-2C08936F5325}"/>
    <hyperlink ref="T4" r:id="rId12" xr:uid="{EED71686-BC3E-4948-B038-C123D2738A01}"/>
    <hyperlink ref="N4" r:id="rId13" xr:uid="{4BC023CD-3281-44EE-92E4-5B113F93FD0B}"/>
    <hyperlink ref="R4" r:id="rId14" xr:uid="{6261848B-3C54-44E9-AEDD-F753830C813F}"/>
    <hyperlink ref="V4" r:id="rId15" xr:uid="{F2E60DA5-7AA9-4B76-8EB5-84A5F77D5A1E}"/>
    <hyperlink ref="O4" r:id="rId16" xr:uid="{22FF1A70-C185-4ABD-9AB2-A843AEDC73A1}"/>
    <hyperlink ref="S4" r:id="rId17" xr:uid="{B8FCE2AD-EEAE-489C-BC56-2FB498ED7615}"/>
    <hyperlink ref="W4" r:id="rId18" xr:uid="{D5A70B8A-5E81-455A-B0F7-C1464B3CD0D1}"/>
  </hyperlinks>
  <pageMargins left="0.7" right="0.7" top="0.75" bottom="0.75" header="0.3" footer="0.3"/>
  <pageSetup orientation="portrait" horizontalDpi="0" verticalDpi="0" r:id="rId1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50"/>
  <sheetViews>
    <sheetView zoomScale="120" zoomScaleNormal="120" workbookViewId="0">
      <pane ySplit="2" topLeftCell="A3" activePane="bottomLeft" state="frozen"/>
      <selection pane="bottomLeft" activeCell="B36" sqref="B36"/>
    </sheetView>
  </sheetViews>
  <sheetFormatPr defaultRowHeight="12.45" x14ac:dyDescent="0.3"/>
  <cols>
    <col min="1" max="1" width="10.69140625" customWidth="1"/>
    <col min="2" max="2" width="70.69140625" customWidth="1"/>
    <col min="3" max="3" width="8.69140625" customWidth="1"/>
  </cols>
  <sheetData>
    <row r="1" spans="1:3" ht="15" x14ac:dyDescent="0.3">
      <c r="B1" s="3" t="s">
        <v>108</v>
      </c>
    </row>
    <row r="2" spans="1:3" ht="15" x14ac:dyDescent="0.3">
      <c r="B2" s="3" t="s">
        <v>135</v>
      </c>
    </row>
    <row r="3" spans="1:3" x14ac:dyDescent="0.3">
      <c r="B3" s="18" t="s">
        <v>11</v>
      </c>
    </row>
    <row r="4" spans="1:3" x14ac:dyDescent="0.3">
      <c r="A4" s="1"/>
      <c r="B4" s="18" t="s">
        <v>9</v>
      </c>
    </row>
    <row r="5" spans="1:3" x14ac:dyDescent="0.3">
      <c r="A5" s="1"/>
      <c r="B5" s="17" t="s">
        <v>136</v>
      </c>
      <c r="C5" s="16" t="s">
        <v>8</v>
      </c>
    </row>
    <row r="6" spans="1:3" ht="12.9" x14ac:dyDescent="0.35">
      <c r="A6" s="1">
        <f t="shared" ref="A6:A13" si="0">A5+1</f>
        <v>1</v>
      </c>
      <c r="B6" s="1" t="s">
        <v>124</v>
      </c>
      <c r="C6" s="14">
        <v>0.4375</v>
      </c>
    </row>
    <row r="7" spans="1:3" ht="12.9" x14ac:dyDescent="0.35">
      <c r="A7" s="1">
        <f t="shared" si="0"/>
        <v>2</v>
      </c>
      <c r="B7" s="1" t="s">
        <v>125</v>
      </c>
      <c r="C7" s="14">
        <v>0.66666666666666663</v>
      </c>
    </row>
    <row r="8" spans="1:3" ht="12.9" x14ac:dyDescent="0.35">
      <c r="A8" s="1">
        <f t="shared" si="0"/>
        <v>3</v>
      </c>
      <c r="B8" s="1" t="s">
        <v>126</v>
      </c>
      <c r="C8" s="14">
        <v>0.33333333333333331</v>
      </c>
    </row>
    <row r="9" spans="1:3" ht="12.9" x14ac:dyDescent="0.35">
      <c r="A9" s="1">
        <f t="shared" si="0"/>
        <v>4</v>
      </c>
      <c r="B9" s="1" t="s">
        <v>127</v>
      </c>
      <c r="C9" s="14">
        <v>0.5625</v>
      </c>
    </row>
    <row r="10" spans="1:3" ht="12.9" x14ac:dyDescent="0.35">
      <c r="A10" s="1">
        <f t="shared" si="0"/>
        <v>5</v>
      </c>
      <c r="B10" s="1" t="s">
        <v>128</v>
      </c>
      <c r="C10" s="14">
        <v>0.35416666666666669</v>
      </c>
    </row>
    <row r="11" spans="1:3" ht="12.9" x14ac:dyDescent="0.35">
      <c r="A11" s="1">
        <f t="shared" si="0"/>
        <v>6</v>
      </c>
      <c r="B11" s="1" t="s">
        <v>129</v>
      </c>
      <c r="C11" s="14">
        <v>0.5625</v>
      </c>
    </row>
    <row r="12" spans="1:3" ht="12.9" x14ac:dyDescent="0.35">
      <c r="A12" s="1">
        <f t="shared" si="0"/>
        <v>7</v>
      </c>
      <c r="B12" s="1" t="s">
        <v>130</v>
      </c>
      <c r="C12" s="14">
        <v>0.33333333333333331</v>
      </c>
    </row>
    <row r="13" spans="1:3" ht="12.9" x14ac:dyDescent="0.35">
      <c r="A13" s="1">
        <f t="shared" si="0"/>
        <v>8</v>
      </c>
      <c r="B13" s="1" t="s">
        <v>131</v>
      </c>
      <c r="C13" s="14">
        <v>0.5625</v>
      </c>
    </row>
    <row r="14" spans="1:3" ht="12.9" x14ac:dyDescent="0.35">
      <c r="A14" s="1"/>
      <c r="B14" s="28" t="s">
        <v>132</v>
      </c>
      <c r="C14" s="14">
        <v>0.66666666666666663</v>
      </c>
    </row>
    <row r="15" spans="1:3" x14ac:dyDescent="0.3">
      <c r="A15" s="1"/>
    </row>
    <row r="16" spans="1:3" ht="12.9" x14ac:dyDescent="0.35">
      <c r="A16" s="1"/>
      <c r="B16" s="2" t="s">
        <v>15</v>
      </c>
      <c r="C16" s="14"/>
    </row>
    <row r="17" spans="1:5" ht="12.9" x14ac:dyDescent="0.35">
      <c r="A17" s="1"/>
      <c r="B17" s="2" t="s">
        <v>137</v>
      </c>
      <c r="C17" s="14"/>
    </row>
    <row r="18" spans="1:5" x14ac:dyDescent="0.3">
      <c r="A18" s="2"/>
      <c r="B18" s="15" t="s">
        <v>7</v>
      </c>
    </row>
    <row r="20" spans="1:5" x14ac:dyDescent="0.3">
      <c r="B20" s="2" t="s">
        <v>138</v>
      </c>
    </row>
    <row r="21" spans="1:5" x14ac:dyDescent="0.3">
      <c r="A21" s="2"/>
      <c r="B21" s="26" t="s">
        <v>16</v>
      </c>
    </row>
    <row r="22" spans="1:5" ht="12.9" x14ac:dyDescent="0.35">
      <c r="B22" s="15" t="s">
        <v>17</v>
      </c>
      <c r="D22" s="5"/>
      <c r="E22" s="5"/>
    </row>
    <row r="23" spans="1:5" ht="12.9" x14ac:dyDescent="0.35">
      <c r="B23" s="2"/>
      <c r="D23" s="5"/>
      <c r="E23" s="5"/>
    </row>
    <row r="24" spans="1:5" ht="12.9" x14ac:dyDescent="0.35">
      <c r="B24" s="2" t="s">
        <v>18</v>
      </c>
      <c r="C24" s="5"/>
      <c r="D24" s="5"/>
      <c r="E24" s="5"/>
    </row>
    <row r="25" spans="1:5" ht="12.9" x14ac:dyDescent="0.35">
      <c r="B25" s="15" t="s">
        <v>19</v>
      </c>
      <c r="C25" s="5"/>
      <c r="E25" s="5"/>
    </row>
    <row r="26" spans="1:5" ht="12.9" x14ac:dyDescent="0.35">
      <c r="B26" s="2"/>
      <c r="C26" s="5"/>
      <c r="E26" s="5"/>
    </row>
    <row r="27" spans="1:5" ht="12.9" x14ac:dyDescent="0.35">
      <c r="B27" s="2" t="s">
        <v>20</v>
      </c>
      <c r="E27" s="5"/>
    </row>
    <row r="28" spans="1:5" ht="12.9" x14ac:dyDescent="0.35">
      <c r="B28" s="2" t="s">
        <v>21</v>
      </c>
      <c r="E28" s="5"/>
    </row>
    <row r="29" spans="1:5" ht="12.9" x14ac:dyDescent="0.35">
      <c r="B29" s="15" t="s">
        <v>158</v>
      </c>
      <c r="C29" s="5"/>
      <c r="E29" s="5"/>
    </row>
    <row r="30" spans="1:5" ht="12.9" x14ac:dyDescent="0.35">
      <c r="B30" s="2"/>
      <c r="C30" s="5"/>
      <c r="E30" s="5"/>
    </row>
    <row r="31" spans="1:5" ht="12.9" x14ac:dyDescent="0.35">
      <c r="B31" s="2" t="s">
        <v>22</v>
      </c>
      <c r="C31" s="5"/>
      <c r="E31" s="5"/>
    </row>
    <row r="32" spans="1:5" ht="12.9" x14ac:dyDescent="0.35">
      <c r="B32" s="15" t="s">
        <v>23</v>
      </c>
      <c r="C32" s="5"/>
      <c r="D32" s="5"/>
      <c r="E32" s="5"/>
    </row>
    <row r="33" spans="2:5" ht="12.9" x14ac:dyDescent="0.35">
      <c r="B33" s="2"/>
      <c r="C33" s="5"/>
      <c r="D33" s="5"/>
      <c r="E33" s="5"/>
    </row>
    <row r="34" spans="2:5" ht="12.9" x14ac:dyDescent="0.35">
      <c r="B34" s="2" t="s">
        <v>139</v>
      </c>
      <c r="E34" s="5"/>
    </row>
    <row r="35" spans="2:5" ht="12.9" x14ac:dyDescent="0.35">
      <c r="B35" s="15" t="s">
        <v>24</v>
      </c>
      <c r="E35" s="5"/>
    </row>
    <row r="36" spans="2:5" ht="12.9" x14ac:dyDescent="0.35">
      <c r="E36" s="5"/>
    </row>
    <row r="37" spans="2:5" ht="12.9" x14ac:dyDescent="0.35">
      <c r="B37" s="2"/>
      <c r="C37" s="5"/>
      <c r="D37" s="5"/>
      <c r="E37" s="5"/>
    </row>
    <row r="38" spans="2:5" ht="12.9" x14ac:dyDescent="0.35">
      <c r="B38" s="5"/>
      <c r="C38" s="5"/>
      <c r="D38" s="5"/>
      <c r="E38" s="5"/>
    </row>
    <row r="39" spans="2:5" ht="12.9" x14ac:dyDescent="0.35">
      <c r="B39" s="6"/>
      <c r="C39" s="5"/>
      <c r="D39" s="5"/>
      <c r="E39" s="5"/>
    </row>
    <row r="40" spans="2:5" ht="12.9" x14ac:dyDescent="0.35">
      <c r="B40" s="5"/>
      <c r="C40" s="5"/>
      <c r="D40" s="5"/>
      <c r="E40" s="5"/>
    </row>
    <row r="41" spans="2:5" ht="12.9" x14ac:dyDescent="0.35">
      <c r="B41" s="5"/>
      <c r="C41" s="5"/>
      <c r="D41" s="5"/>
      <c r="E41" s="5"/>
    </row>
    <row r="42" spans="2:5" ht="12.9" x14ac:dyDescent="0.35">
      <c r="B42" s="5"/>
      <c r="C42" s="5"/>
      <c r="D42" s="5"/>
      <c r="E42" s="5"/>
    </row>
    <row r="43" spans="2:5" ht="12.9" x14ac:dyDescent="0.35">
      <c r="B43" s="5"/>
      <c r="C43" s="5"/>
      <c r="D43" s="5"/>
      <c r="E43" s="5"/>
    </row>
    <row r="44" spans="2:5" ht="12.9" x14ac:dyDescent="0.35">
      <c r="B44" s="5"/>
      <c r="C44" s="5"/>
      <c r="D44" s="5"/>
      <c r="E44" s="5"/>
    </row>
    <row r="45" spans="2:5" ht="12.9" x14ac:dyDescent="0.35">
      <c r="B45" s="5"/>
      <c r="C45" s="5"/>
      <c r="D45" s="5"/>
      <c r="E45" s="5"/>
    </row>
    <row r="46" spans="2:5" ht="12.9" x14ac:dyDescent="0.35">
      <c r="B46" s="5"/>
      <c r="C46" s="5"/>
      <c r="D46" s="5"/>
      <c r="E46" s="5"/>
    </row>
    <row r="47" spans="2:5" ht="12.9" x14ac:dyDescent="0.35">
      <c r="B47" s="5"/>
      <c r="C47" s="5"/>
      <c r="D47" s="5"/>
      <c r="E47" s="5"/>
    </row>
    <row r="48" spans="2:5" ht="12.9" x14ac:dyDescent="0.35">
      <c r="B48" s="5"/>
      <c r="C48" s="5"/>
      <c r="D48" s="5"/>
      <c r="E48" s="5"/>
    </row>
    <row r="49" spans="2:5" ht="12.9" x14ac:dyDescent="0.35">
      <c r="B49" s="5"/>
      <c r="C49" s="5"/>
      <c r="D49" s="5"/>
      <c r="E49" s="5"/>
    </row>
    <row r="50" spans="2:5" ht="12.9" x14ac:dyDescent="0.35">
      <c r="E50" s="5"/>
    </row>
  </sheetData>
  <sheetProtection selectLockedCells="1" selectUnlockedCells="1"/>
  <hyperlinks>
    <hyperlink ref="B18" r:id="rId1" xr:uid="{00000000-0004-0000-0100-000000000000}"/>
    <hyperlink ref="B22" r:id="rId2" xr:uid="{99E6073B-A7F4-4689-8E84-C9A8AA468283}"/>
    <hyperlink ref="B25" r:id="rId3" xr:uid="{4CAA59D5-0AA9-42A2-9F52-58D60C073F7C}"/>
    <hyperlink ref="B32" r:id="rId4" xr:uid="{93BBBA0C-CC5C-4D88-B365-3F44A1FF2ABA}"/>
    <hyperlink ref="B35" r:id="rId5" xr:uid="{5528CCF2-3BD7-4FA5-B3C7-4FD76AEBE570}"/>
    <hyperlink ref="B29" r:id="rId6" xr:uid="{F5932E60-2039-46B0-BE6C-F5B9D91DC82F}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7"/>
  <headerFooter alignWithMargins="0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629822-FFE1-4B10-A286-5A1886D78544}">
  <dimension ref="A1:J41"/>
  <sheetViews>
    <sheetView zoomScale="110" zoomScaleNormal="110" workbookViewId="0">
      <pane ySplit="2" topLeftCell="A3" activePane="bottomLeft" state="frozen"/>
      <selection pane="bottomLeft" activeCell="B23" sqref="B23"/>
    </sheetView>
  </sheetViews>
  <sheetFormatPr defaultColWidth="11.3046875" defaultRowHeight="12.45" x14ac:dyDescent="0.3"/>
  <cols>
    <col min="1" max="1" width="10.69140625" style="7" customWidth="1"/>
    <col min="2" max="2" width="70.69140625" style="7" customWidth="1"/>
    <col min="3" max="3" width="20.69140625" style="7" customWidth="1"/>
    <col min="4" max="4" width="7.3046875" style="7" customWidth="1"/>
    <col min="5" max="16384" width="11.3046875" style="7"/>
  </cols>
  <sheetData>
    <row r="1" spans="1:10" ht="15" x14ac:dyDescent="0.3">
      <c r="B1" s="3" t="str">
        <f>Summary!$B$1</f>
        <v>January 2023 Wireless Interim</v>
      </c>
    </row>
    <row r="2" spans="1:10" ht="15" x14ac:dyDescent="0.3">
      <c r="B2" s="3"/>
      <c r="E2" s="24" t="str">
        <f>Summary!$C$5</f>
        <v>EST</v>
      </c>
      <c r="G2" s="7" t="s">
        <v>76</v>
      </c>
      <c r="H2" s="7" t="s">
        <v>100</v>
      </c>
    </row>
    <row r="3" spans="1:10" ht="15" x14ac:dyDescent="0.3">
      <c r="B3" s="3"/>
    </row>
    <row r="4" spans="1:10" x14ac:dyDescent="0.3">
      <c r="B4" s="18" t="s">
        <v>11</v>
      </c>
    </row>
    <row r="5" spans="1:10" ht="12.9" x14ac:dyDescent="0.35">
      <c r="A5" s="1">
        <f>Summary!A$6</f>
        <v>1</v>
      </c>
      <c r="B5" s="1" t="str">
        <f>Summary!B$6</f>
        <v>Monday 16-Jan AM2: TG Opening, Technical Presentations</v>
      </c>
      <c r="E5" s="14">
        <f>Summary!$C$6</f>
        <v>0.4375</v>
      </c>
      <c r="G5" s="12"/>
      <c r="H5" s="12"/>
      <c r="I5" s="12"/>
      <c r="J5" s="12"/>
    </row>
    <row r="6" spans="1:10" ht="12.9" x14ac:dyDescent="0.35">
      <c r="A6" s="8">
        <f t="shared" ref="A6:A15" si="0">A5+0.1</f>
        <v>1.1000000000000001</v>
      </c>
      <c r="B6" s="9" t="s">
        <v>0</v>
      </c>
      <c r="C6" s="13" t="s">
        <v>4</v>
      </c>
      <c r="D6" s="8">
        <v>0</v>
      </c>
      <c r="E6" s="11">
        <f>E5+TIME(0,D6,0)</f>
        <v>0.4375</v>
      </c>
      <c r="G6" s="12"/>
      <c r="H6" s="12"/>
      <c r="I6" s="12"/>
      <c r="J6" s="12"/>
    </row>
    <row r="7" spans="1:10" ht="12.9" x14ac:dyDescent="0.35">
      <c r="A7" s="8">
        <f t="shared" si="0"/>
        <v>1.2000000000000002</v>
      </c>
      <c r="B7" s="12" t="s">
        <v>3</v>
      </c>
      <c r="C7" s="13" t="s">
        <v>4</v>
      </c>
      <c r="D7" s="8">
        <v>10</v>
      </c>
      <c r="E7" s="11">
        <f>E5+TIME(0,D6,0)</f>
        <v>0.4375</v>
      </c>
      <c r="G7" s="12"/>
      <c r="H7" s="12"/>
      <c r="I7" s="12"/>
      <c r="J7" s="12"/>
    </row>
    <row r="8" spans="1:10" ht="12.9" x14ac:dyDescent="0.35">
      <c r="A8" s="8">
        <f t="shared" si="0"/>
        <v>1.3000000000000003</v>
      </c>
      <c r="B8" s="12" t="s">
        <v>13</v>
      </c>
      <c r="C8" s="13" t="s">
        <v>4</v>
      </c>
      <c r="D8" s="8">
        <v>5</v>
      </c>
      <c r="E8" s="11">
        <f t="shared" ref="E8:E14" si="1">E7+TIME(0,D7,0)</f>
        <v>0.44444444444444442</v>
      </c>
      <c r="G8" s="12"/>
      <c r="H8" s="15"/>
      <c r="I8" s="12"/>
      <c r="J8" s="12"/>
    </row>
    <row r="9" spans="1:10" ht="12.9" x14ac:dyDescent="0.35">
      <c r="A9" s="8">
        <f t="shared" si="0"/>
        <v>1.4000000000000004</v>
      </c>
      <c r="B9" s="12" t="s">
        <v>109</v>
      </c>
      <c r="C9" s="10" t="s">
        <v>1</v>
      </c>
      <c r="D9" s="8">
        <v>10</v>
      </c>
      <c r="E9" s="11">
        <f t="shared" si="1"/>
        <v>0.44791666666666663</v>
      </c>
      <c r="G9" s="12"/>
      <c r="H9" s="15"/>
      <c r="I9" s="12"/>
      <c r="J9" s="12"/>
    </row>
    <row r="10" spans="1:10" ht="12.9" x14ac:dyDescent="0.35">
      <c r="A10" s="8">
        <f t="shared" si="0"/>
        <v>1.5000000000000004</v>
      </c>
      <c r="B10" s="12" t="s">
        <v>110</v>
      </c>
      <c r="C10" s="13" t="s">
        <v>14</v>
      </c>
      <c r="D10" s="8">
        <v>5</v>
      </c>
      <c r="E10" s="11">
        <f t="shared" si="1"/>
        <v>0.45486111111111105</v>
      </c>
      <c r="G10" s="7" t="s">
        <v>114</v>
      </c>
      <c r="I10" s="12"/>
      <c r="J10" s="12"/>
    </row>
    <row r="11" spans="1:10" ht="12.9" x14ac:dyDescent="0.35">
      <c r="A11" s="8">
        <f>A9+0.1</f>
        <v>1.5000000000000004</v>
      </c>
      <c r="B11" s="12" t="s">
        <v>10</v>
      </c>
      <c r="C11" s="13" t="s">
        <v>4</v>
      </c>
      <c r="D11" s="8">
        <v>10</v>
      </c>
      <c r="E11" s="11">
        <f t="shared" si="1"/>
        <v>0.45833333333333326</v>
      </c>
      <c r="G11" s="12"/>
      <c r="H11" s="12"/>
      <c r="I11" s="12"/>
      <c r="J11" s="12"/>
    </row>
    <row r="12" spans="1:10" ht="12.9" x14ac:dyDescent="0.35">
      <c r="A12" s="8">
        <f t="shared" si="0"/>
        <v>1.6000000000000005</v>
      </c>
      <c r="B12" s="12" t="s">
        <v>184</v>
      </c>
      <c r="C12" s="13" t="s">
        <v>149</v>
      </c>
      <c r="D12" s="8">
        <v>30</v>
      </c>
      <c r="E12" s="11">
        <f t="shared" si="1"/>
        <v>0.46527777777777768</v>
      </c>
      <c r="G12" s="12" t="s">
        <v>186</v>
      </c>
      <c r="H12" s="15" t="s">
        <v>185</v>
      </c>
      <c r="I12" s="12"/>
      <c r="J12" s="12"/>
    </row>
    <row r="13" spans="1:10" ht="12.9" x14ac:dyDescent="0.35">
      <c r="A13" s="8">
        <f t="shared" si="0"/>
        <v>1.7000000000000006</v>
      </c>
      <c r="B13" s="12" t="s">
        <v>150</v>
      </c>
      <c r="C13" s="13" t="s">
        <v>153</v>
      </c>
      <c r="D13" s="8">
        <v>30</v>
      </c>
      <c r="E13" s="11">
        <f t="shared" si="1"/>
        <v>0.48611111111111099</v>
      </c>
      <c r="G13" s="12" t="s">
        <v>180</v>
      </c>
      <c r="H13" s="15" t="s">
        <v>181</v>
      </c>
      <c r="I13" s="12"/>
      <c r="J13" s="12"/>
    </row>
    <row r="14" spans="1:10" ht="12.9" x14ac:dyDescent="0.35">
      <c r="A14" s="8">
        <f t="shared" si="0"/>
        <v>1.8000000000000007</v>
      </c>
      <c r="B14" s="12" t="s">
        <v>152</v>
      </c>
      <c r="C14" s="13" t="s">
        <v>151</v>
      </c>
      <c r="D14" s="8">
        <v>20</v>
      </c>
      <c r="E14" s="11">
        <f t="shared" si="1"/>
        <v>0.50694444444444431</v>
      </c>
      <c r="G14" s="12" t="s">
        <v>175</v>
      </c>
      <c r="H14" s="15" t="s">
        <v>176</v>
      </c>
      <c r="I14" s="12"/>
      <c r="J14" s="12"/>
    </row>
    <row r="15" spans="1:10" ht="12.9" x14ac:dyDescent="0.35">
      <c r="A15" s="8">
        <f t="shared" si="0"/>
        <v>1.9000000000000008</v>
      </c>
      <c r="B15" s="12" t="s">
        <v>2</v>
      </c>
      <c r="C15" s="13" t="s">
        <v>4</v>
      </c>
      <c r="D15" s="8">
        <v>0</v>
      </c>
      <c r="E15" s="11">
        <f>E14+TIME(0,D14,0)</f>
        <v>0.52083333333333315</v>
      </c>
      <c r="G15" s="12"/>
      <c r="H15" s="12"/>
      <c r="I15" s="12"/>
      <c r="J15" s="12"/>
    </row>
    <row r="16" spans="1:10" ht="12.9" x14ac:dyDescent="0.35">
      <c r="A16" s="8"/>
      <c r="D16" s="8"/>
      <c r="E16" s="11"/>
      <c r="G16" s="12"/>
      <c r="H16" s="12"/>
      <c r="I16" s="12"/>
      <c r="J16" s="12"/>
    </row>
    <row r="17" spans="1:10" customFormat="1" ht="12.9" x14ac:dyDescent="0.35">
      <c r="A17" s="7"/>
      <c r="B17" s="7"/>
      <c r="C17" s="7"/>
      <c r="D17" s="8"/>
      <c r="E17" s="11"/>
      <c r="G17" s="12"/>
      <c r="H17" s="12"/>
      <c r="I17" s="12"/>
      <c r="J17" s="12"/>
    </row>
    <row r="18" spans="1:10" ht="12.9" x14ac:dyDescent="0.35">
      <c r="A18" s="1">
        <f>Summary!A$7</f>
        <v>2</v>
      </c>
      <c r="B18" s="1" t="str">
        <f>Summary!B$7</f>
        <v>Monday 16-Jan PM2: Technical Presentations</v>
      </c>
      <c r="E18" s="14">
        <f>Summary!$C$7</f>
        <v>0.66666666666666663</v>
      </c>
      <c r="G18" s="12"/>
      <c r="H18" s="12"/>
      <c r="I18" s="12"/>
      <c r="J18" s="12"/>
    </row>
    <row r="19" spans="1:10" ht="12.9" x14ac:dyDescent="0.35">
      <c r="A19" s="8">
        <f t="shared" ref="A19:A24" si="2">A18+0.1</f>
        <v>2.1</v>
      </c>
      <c r="B19" s="29" t="s">
        <v>69</v>
      </c>
      <c r="C19" s="13" t="s">
        <v>4</v>
      </c>
      <c r="D19" s="8">
        <v>0</v>
      </c>
      <c r="E19" s="11">
        <f>E18+TIME(0,D19,0)</f>
        <v>0.66666666666666663</v>
      </c>
      <c r="G19" s="12"/>
      <c r="H19" s="12"/>
      <c r="I19" s="12"/>
      <c r="J19" s="12"/>
    </row>
    <row r="20" spans="1:10" ht="12.9" x14ac:dyDescent="0.35">
      <c r="A20" s="8">
        <f t="shared" si="2"/>
        <v>2.2000000000000002</v>
      </c>
      <c r="B20" s="12" t="s">
        <v>143</v>
      </c>
      <c r="C20" s="13" t="s">
        <v>142</v>
      </c>
      <c r="D20" s="8">
        <v>30</v>
      </c>
      <c r="E20" s="11">
        <f>E18+TIME(0,D19,0)</f>
        <v>0.66666666666666663</v>
      </c>
      <c r="G20" s="12" t="s">
        <v>187</v>
      </c>
      <c r="H20" s="15" t="s">
        <v>188</v>
      </c>
      <c r="I20" s="12"/>
      <c r="J20" s="12"/>
    </row>
    <row r="21" spans="1:10" ht="12.9" x14ac:dyDescent="0.35">
      <c r="A21" s="8">
        <f t="shared" si="2"/>
        <v>2.3000000000000003</v>
      </c>
      <c r="B21" s="12" t="s">
        <v>122</v>
      </c>
      <c r="C21" s="13" t="s">
        <v>144</v>
      </c>
      <c r="D21" s="8">
        <v>30</v>
      </c>
      <c r="E21" s="11">
        <f>E20+TIME(0,D20,0)</f>
        <v>0.6875</v>
      </c>
      <c r="G21" s="12" t="s">
        <v>189</v>
      </c>
      <c r="H21" s="15"/>
      <c r="I21" s="12"/>
      <c r="J21" s="12"/>
    </row>
    <row r="22" spans="1:10" ht="12.9" x14ac:dyDescent="0.35">
      <c r="A22" s="8">
        <f t="shared" si="2"/>
        <v>2.4000000000000004</v>
      </c>
      <c r="B22" s="12" t="s">
        <v>191</v>
      </c>
      <c r="C22" s="13" t="s">
        <v>1</v>
      </c>
      <c r="D22" s="8">
        <v>30</v>
      </c>
      <c r="E22" s="11">
        <f>E21+TIME(0,D21,0)</f>
        <v>0.70833333333333337</v>
      </c>
      <c r="G22" s="12"/>
      <c r="H22" s="15"/>
      <c r="I22" s="12"/>
      <c r="J22" s="12"/>
    </row>
    <row r="23" spans="1:10" ht="12.9" x14ac:dyDescent="0.35">
      <c r="A23" s="8">
        <f t="shared" si="2"/>
        <v>2.5000000000000004</v>
      </c>
      <c r="B23" s="12" t="s">
        <v>145</v>
      </c>
      <c r="C23" s="13" t="s">
        <v>146</v>
      </c>
      <c r="D23" s="8">
        <v>30</v>
      </c>
      <c r="E23" s="11">
        <f>E22+TIME(0,D22,0)</f>
        <v>0.72916666666666674</v>
      </c>
      <c r="G23" s="12" t="s">
        <v>165</v>
      </c>
      <c r="H23" s="15" t="s">
        <v>166</v>
      </c>
      <c r="I23" s="12"/>
      <c r="J23" s="12"/>
    </row>
    <row r="24" spans="1:10" ht="12.9" x14ac:dyDescent="0.35">
      <c r="A24" s="8">
        <f t="shared" si="2"/>
        <v>2.6000000000000005</v>
      </c>
      <c r="B24" s="12" t="s">
        <v>2</v>
      </c>
      <c r="C24" s="13" t="s">
        <v>4</v>
      </c>
      <c r="D24" s="8">
        <v>0</v>
      </c>
      <c r="E24" s="11">
        <f>E23+TIME(0,D23,0)</f>
        <v>0.75000000000000011</v>
      </c>
      <c r="G24" s="12"/>
      <c r="H24" s="12"/>
      <c r="I24" s="12"/>
      <c r="J24" s="12"/>
    </row>
    <row r="25" spans="1:10" ht="12.9" x14ac:dyDescent="0.35">
      <c r="A25" s="1"/>
      <c r="B25" s="12"/>
      <c r="C25" s="13"/>
      <c r="D25" s="8"/>
      <c r="E25" s="11"/>
      <c r="G25" s="12"/>
      <c r="H25" s="12"/>
      <c r="I25" s="12"/>
      <c r="J25" s="12"/>
    </row>
    <row r="26" spans="1:10" ht="12.9" x14ac:dyDescent="0.35">
      <c r="A26" s="1"/>
      <c r="B26" s="12"/>
      <c r="C26" s="13"/>
      <c r="D26" s="8"/>
      <c r="E26" s="11"/>
      <c r="G26" s="12"/>
      <c r="H26" s="12"/>
      <c r="I26" s="12"/>
      <c r="J26" s="12"/>
    </row>
    <row r="27" spans="1:10" ht="12.9" x14ac:dyDescent="0.35">
      <c r="A27" s="1"/>
      <c r="B27" s="12"/>
      <c r="C27" s="13"/>
      <c r="D27" s="8"/>
      <c r="E27" s="11"/>
      <c r="G27" s="12"/>
      <c r="H27" s="12"/>
      <c r="I27" s="12"/>
      <c r="J27" s="12"/>
    </row>
    <row r="28" spans="1:10" ht="12.9" x14ac:dyDescent="0.35">
      <c r="D28" s="8"/>
      <c r="G28" s="12"/>
      <c r="H28" s="12"/>
      <c r="I28" s="12"/>
      <c r="J28" s="12"/>
    </row>
    <row r="29" spans="1:10" ht="12.9" x14ac:dyDescent="0.35">
      <c r="B29" s="12" t="s">
        <v>99</v>
      </c>
      <c r="C29" s="13"/>
      <c r="D29" s="8"/>
      <c r="G29" s="12"/>
      <c r="H29" s="12"/>
      <c r="I29" s="12"/>
      <c r="J29" s="12"/>
    </row>
    <row r="30" spans="1:10" ht="12.9" x14ac:dyDescent="0.35">
      <c r="B30" s="7" t="s">
        <v>116</v>
      </c>
      <c r="C30" s="15"/>
      <c r="D30" s="8"/>
      <c r="G30" s="12" t="s">
        <v>115</v>
      </c>
      <c r="H30" s="15" t="s">
        <v>113</v>
      </c>
      <c r="I30" s="12"/>
      <c r="J30" s="12"/>
    </row>
    <row r="31" spans="1:10" ht="12.9" x14ac:dyDescent="0.35">
      <c r="B31" s="7" t="s">
        <v>117</v>
      </c>
      <c r="C31" s="13"/>
      <c r="D31" s="8"/>
      <c r="G31" s="12" t="s">
        <v>168</v>
      </c>
      <c r="H31" s="15" t="s">
        <v>167</v>
      </c>
      <c r="I31" s="12"/>
      <c r="J31" s="12"/>
    </row>
    <row r="32" spans="1:10" ht="12.9" x14ac:dyDescent="0.35">
      <c r="D32" s="8"/>
      <c r="G32" s="12"/>
      <c r="H32" s="12"/>
      <c r="I32" s="12"/>
      <c r="J32" s="12"/>
    </row>
    <row r="35" spans="2:4" ht="12.9" x14ac:dyDescent="0.35">
      <c r="B35" s="15"/>
      <c r="D35" s="8"/>
    </row>
    <row r="36" spans="2:4" ht="12.9" x14ac:dyDescent="0.35">
      <c r="D36" s="8"/>
    </row>
    <row r="37" spans="2:4" ht="12.9" x14ac:dyDescent="0.35">
      <c r="D37" s="8"/>
    </row>
    <row r="38" spans="2:4" ht="12.9" x14ac:dyDescent="0.35">
      <c r="D38" s="8"/>
    </row>
    <row r="39" spans="2:4" ht="12.9" x14ac:dyDescent="0.35">
      <c r="B39" s="25"/>
    </row>
    <row r="41" spans="2:4" x14ac:dyDescent="0.3">
      <c r="B41" s="15"/>
    </row>
  </sheetData>
  <sheetProtection selectLockedCells="1" selectUnlockedCells="1"/>
  <hyperlinks>
    <hyperlink ref="H30" r:id="rId1" xr:uid="{95425DEB-D7AE-4C36-8DED-5A2D7A4CF9B8}"/>
    <hyperlink ref="H23" r:id="rId2" xr:uid="{FABB1FC4-6D68-4C81-B10F-E9AB4AD80E71}"/>
    <hyperlink ref="H31" r:id="rId3" xr:uid="{D31D228C-980E-43DB-B2C8-B5270F606C64}"/>
    <hyperlink ref="H14" r:id="rId4" xr:uid="{FE38EFF2-B6D4-4C90-8112-1892304EA2F7}"/>
    <hyperlink ref="H13" r:id="rId5" xr:uid="{C5F18353-E16A-423B-94D4-3247F6F91EBE}"/>
    <hyperlink ref="H12" r:id="rId6" xr:uid="{26B5B777-2DC1-43B5-8AC1-7367447D8E89}"/>
    <hyperlink ref="H20" r:id="rId7" xr:uid="{DB5BF80F-98A2-46CE-B69A-B92A1A91B341}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8"/>
  <headerFooter alignWithMargins="0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DFD595-9929-4DBB-B6DF-1FABD7416635}">
  <dimension ref="A1:H34"/>
  <sheetViews>
    <sheetView zoomScale="120" zoomScaleNormal="120" workbookViewId="0">
      <pane ySplit="2" topLeftCell="A6" activePane="bottomLeft" state="frozen"/>
      <selection pane="bottomLeft" activeCell="B11" sqref="B11"/>
    </sheetView>
  </sheetViews>
  <sheetFormatPr defaultColWidth="11.3046875" defaultRowHeight="12.45" x14ac:dyDescent="0.3"/>
  <cols>
    <col min="1" max="1" width="10.69140625" style="7" customWidth="1"/>
    <col min="2" max="2" width="72.69140625" style="7" customWidth="1"/>
    <col min="3" max="3" width="20.69140625" style="7" customWidth="1"/>
    <col min="4" max="4" width="7.3046875" style="7" customWidth="1"/>
    <col min="5" max="16384" width="11.3046875" style="7"/>
  </cols>
  <sheetData>
    <row r="1" spans="1:8" ht="15" x14ac:dyDescent="0.3">
      <c r="B1" s="3" t="str">
        <f>Summary!$B$1</f>
        <v>January 2023 Wireless Interim</v>
      </c>
    </row>
    <row r="2" spans="1:8" ht="15" x14ac:dyDescent="0.3">
      <c r="B2" s="3"/>
      <c r="E2" s="24" t="str">
        <f>Summary!$C$5</f>
        <v>EST</v>
      </c>
      <c r="G2" s="7" t="s">
        <v>76</v>
      </c>
      <c r="H2" s="7" t="s">
        <v>100</v>
      </c>
    </row>
    <row r="3" spans="1:8" ht="15" x14ac:dyDescent="0.3">
      <c r="B3" s="3"/>
    </row>
    <row r="4" spans="1:8" ht="15" x14ac:dyDescent="0.3">
      <c r="B4" s="3"/>
    </row>
    <row r="5" spans="1:8" x14ac:dyDescent="0.3">
      <c r="B5" s="18" t="s">
        <v>11</v>
      </c>
    </row>
    <row r="6" spans="1:8" ht="12.9" x14ac:dyDescent="0.35">
      <c r="A6" s="1">
        <f>Summary!A$8</f>
        <v>3</v>
      </c>
      <c r="B6" s="1" t="str">
        <f>Summary!B$8</f>
        <v>Tuesday 17-Jan AM1: Technical Presentations</v>
      </c>
      <c r="E6" s="14">
        <f>Summary!$C$8</f>
        <v>0.33333333333333331</v>
      </c>
    </row>
    <row r="7" spans="1:8" ht="12.9" x14ac:dyDescent="0.35">
      <c r="A7" s="27">
        <f>A6+0.1</f>
        <v>3.1</v>
      </c>
      <c r="B7" s="29" t="s">
        <v>69</v>
      </c>
      <c r="C7" s="13" t="s">
        <v>4</v>
      </c>
      <c r="D7" s="8">
        <v>0</v>
      </c>
      <c r="E7" s="11">
        <f t="shared" ref="E7:E12" si="0">E6+TIME(0,D7,0)</f>
        <v>0.33333333333333331</v>
      </c>
    </row>
    <row r="8" spans="1:8" ht="12.9" x14ac:dyDescent="0.35">
      <c r="A8" s="27">
        <f>A7+0.1</f>
        <v>3.2</v>
      </c>
      <c r="B8" s="12" t="s">
        <v>172</v>
      </c>
      <c r="C8" s="13" t="s">
        <v>154</v>
      </c>
      <c r="D8" s="8">
        <v>30</v>
      </c>
      <c r="E8" s="11">
        <f t="shared" si="0"/>
        <v>0.35416666666666663</v>
      </c>
      <c r="G8" s="13" t="s">
        <v>173</v>
      </c>
      <c r="H8" s="15" t="s">
        <v>174</v>
      </c>
    </row>
    <row r="9" spans="1:8" ht="12.9" x14ac:dyDescent="0.35">
      <c r="A9" s="27">
        <f>A8+0.1</f>
        <v>3.3000000000000003</v>
      </c>
      <c r="B9" s="12" t="s">
        <v>170</v>
      </c>
      <c r="C9" s="13" t="s">
        <v>121</v>
      </c>
      <c r="D9" s="8">
        <v>30</v>
      </c>
      <c r="E9" s="11">
        <f t="shared" si="0"/>
        <v>0.37499999999999994</v>
      </c>
      <c r="G9" s="13" t="s">
        <v>171</v>
      </c>
      <c r="H9" s="15" t="s">
        <v>169</v>
      </c>
    </row>
    <row r="10" spans="1:8" ht="12.9" x14ac:dyDescent="0.35">
      <c r="A10" s="27">
        <f>A9+0.1</f>
        <v>3.4000000000000004</v>
      </c>
      <c r="B10" s="12" t="s">
        <v>196</v>
      </c>
      <c r="C10" s="13" t="s">
        <v>123</v>
      </c>
      <c r="D10" s="8">
        <v>30</v>
      </c>
      <c r="E10" s="11">
        <f t="shared" si="0"/>
        <v>0.39583333333333326</v>
      </c>
      <c r="G10" s="13" t="s">
        <v>195</v>
      </c>
      <c r="H10" s="15" t="s">
        <v>197</v>
      </c>
    </row>
    <row r="11" spans="1:8" ht="12.9" x14ac:dyDescent="0.35">
      <c r="A11" s="27">
        <f>A10+0.1</f>
        <v>3.5000000000000004</v>
      </c>
      <c r="B11" s="12" t="s">
        <v>190</v>
      </c>
      <c r="C11" s="13" t="s">
        <v>1</v>
      </c>
      <c r="D11" s="8">
        <v>30</v>
      </c>
      <c r="E11" s="11">
        <f t="shared" si="0"/>
        <v>0.41666666666666657</v>
      </c>
      <c r="G11" s="13"/>
      <c r="H11" s="15"/>
    </row>
    <row r="12" spans="1:8" ht="12.9" x14ac:dyDescent="0.35">
      <c r="A12" s="27">
        <f>A10+0.1</f>
        <v>3.5000000000000004</v>
      </c>
      <c r="B12" s="12" t="s">
        <v>2</v>
      </c>
      <c r="C12" s="13" t="s">
        <v>4</v>
      </c>
      <c r="D12" s="8">
        <v>0</v>
      </c>
      <c r="E12" s="11">
        <f t="shared" si="0"/>
        <v>0.41666666666666657</v>
      </c>
      <c r="G12" s="13"/>
    </row>
    <row r="13" spans="1:8" ht="12.9" x14ac:dyDescent="0.35">
      <c r="D13" s="8"/>
      <c r="E13" s="11"/>
      <c r="G13" s="13"/>
    </row>
    <row r="14" spans="1:8" customFormat="1" ht="12.9" x14ac:dyDescent="0.35">
      <c r="A14" s="1">
        <f>Summary!A$9</f>
        <v>4</v>
      </c>
      <c r="B14" s="1" t="str">
        <f>Summary!B$9</f>
        <v>Tuesday 17-Jan PM1: Technical Presentations</v>
      </c>
      <c r="C14" s="7"/>
      <c r="D14" s="7"/>
      <c r="E14" s="11">
        <f>Summary!C$9</f>
        <v>0.5625</v>
      </c>
      <c r="G14" s="13"/>
    </row>
    <row r="15" spans="1:8" ht="12.9" x14ac:dyDescent="0.35">
      <c r="A15" s="1">
        <f>A14+0.1</f>
        <v>4.0999999999999996</v>
      </c>
      <c r="B15" s="29" t="s">
        <v>69</v>
      </c>
      <c r="C15" s="13" t="s">
        <v>4</v>
      </c>
      <c r="D15" s="8">
        <v>0</v>
      </c>
      <c r="E15" s="11">
        <f t="shared" ref="E15:E20" si="1">E14+TIME(0,D14,0)</f>
        <v>0.5625</v>
      </c>
      <c r="G15" s="13"/>
    </row>
    <row r="16" spans="1:8" ht="12.9" x14ac:dyDescent="0.35">
      <c r="A16" s="1">
        <f>A15+0.1</f>
        <v>4.1999999999999993</v>
      </c>
      <c r="B16" s="12" t="s">
        <v>160</v>
      </c>
      <c r="C16" s="13" t="s">
        <v>163</v>
      </c>
      <c r="D16" s="8">
        <v>30</v>
      </c>
      <c r="E16" s="11">
        <f>E15+TIME(0,D15,0)</f>
        <v>0.5625</v>
      </c>
      <c r="G16" s="13" t="s">
        <v>178</v>
      </c>
      <c r="H16" s="15" t="s">
        <v>177</v>
      </c>
    </row>
    <row r="17" spans="1:8" ht="12.9" x14ac:dyDescent="0.35">
      <c r="A17" s="1">
        <f>A16+0.1</f>
        <v>4.2999999999999989</v>
      </c>
      <c r="B17" s="12" t="s">
        <v>183</v>
      </c>
      <c r="C17" s="13" t="s">
        <v>141</v>
      </c>
      <c r="D17" s="8">
        <v>30</v>
      </c>
      <c r="E17" s="11">
        <f>E16+TIME(0,D16,0)</f>
        <v>0.58333333333333337</v>
      </c>
      <c r="G17" s="13" t="s">
        <v>198</v>
      </c>
      <c r="H17" s="15" t="s">
        <v>199</v>
      </c>
    </row>
    <row r="18" spans="1:8" ht="12.9" x14ac:dyDescent="0.35">
      <c r="A18" s="1">
        <f>A17+0.1</f>
        <v>4.3999999999999986</v>
      </c>
      <c r="B18" s="12" t="s">
        <v>192</v>
      </c>
      <c r="C18" s="13" t="s">
        <v>1</v>
      </c>
      <c r="D18" s="8">
        <v>30</v>
      </c>
      <c r="E18" s="11">
        <f t="shared" si="1"/>
        <v>0.60416666666666674</v>
      </c>
    </row>
    <row r="19" spans="1:8" ht="12.9" x14ac:dyDescent="0.35">
      <c r="A19" s="1">
        <f>A18+0.1</f>
        <v>4.4999999999999982</v>
      </c>
      <c r="B19" s="12" t="s">
        <v>192</v>
      </c>
      <c r="C19" s="13" t="s">
        <v>1</v>
      </c>
      <c r="D19" s="8">
        <v>30</v>
      </c>
      <c r="E19" s="11">
        <f t="shared" si="1"/>
        <v>0.62500000000000011</v>
      </c>
      <c r="G19" s="31"/>
      <c r="H19" s="15"/>
    </row>
    <row r="20" spans="1:8" ht="12.9" x14ac:dyDescent="0.35">
      <c r="A20" s="1">
        <f>A18+0.1</f>
        <v>4.4999999999999982</v>
      </c>
      <c r="B20" s="12" t="s">
        <v>2</v>
      </c>
      <c r="C20" s="13" t="s">
        <v>4</v>
      </c>
      <c r="D20" s="8">
        <v>0</v>
      </c>
      <c r="E20" s="11">
        <f t="shared" si="1"/>
        <v>0.64583333333333348</v>
      </c>
    </row>
    <row r="21" spans="1:8" ht="12.9" x14ac:dyDescent="0.35">
      <c r="A21" s="1"/>
      <c r="B21" s="12"/>
      <c r="C21" s="13"/>
      <c r="D21" s="8"/>
      <c r="E21" s="11"/>
    </row>
    <row r="22" spans="1:8" ht="12.9" x14ac:dyDescent="0.35">
      <c r="A22" s="1"/>
      <c r="B22" s="12"/>
      <c r="C22" s="13"/>
      <c r="D22" s="8"/>
      <c r="E22" s="11"/>
    </row>
    <row r="23" spans="1:8" ht="12.9" x14ac:dyDescent="0.35">
      <c r="A23" s="1"/>
      <c r="D23" s="8"/>
      <c r="E23" s="11"/>
    </row>
    <row r="24" spans="1:8" ht="12.9" x14ac:dyDescent="0.35">
      <c r="D24" s="8"/>
    </row>
    <row r="25" spans="1:8" ht="12.9" x14ac:dyDescent="0.35">
      <c r="B25"/>
      <c r="C25"/>
      <c r="D25" s="8"/>
    </row>
    <row r="26" spans="1:8" ht="12.9" x14ac:dyDescent="0.35">
      <c r="C26" s="13"/>
      <c r="D26" s="8"/>
    </row>
    <row r="27" spans="1:8" ht="12.9" x14ac:dyDescent="0.35">
      <c r="B27" s="12"/>
      <c r="C27" s="13"/>
      <c r="D27" s="8"/>
    </row>
    <row r="29" spans="1:8" x14ac:dyDescent="0.3">
      <c r="B29"/>
      <c r="C29"/>
      <c r="D29"/>
    </row>
    <row r="31" spans="1:8" ht="12.9" x14ac:dyDescent="0.35">
      <c r="B31" s="15"/>
      <c r="D31" s="8"/>
    </row>
    <row r="32" spans="1:8" ht="12.9" x14ac:dyDescent="0.35">
      <c r="D32" s="8"/>
    </row>
    <row r="33" spans="4:4" ht="12.9" x14ac:dyDescent="0.35">
      <c r="D33" s="8"/>
    </row>
    <row r="34" spans="4:4" ht="12.9" x14ac:dyDescent="0.35">
      <c r="D34" s="8"/>
    </row>
  </sheetData>
  <sheetProtection selectLockedCells="1" selectUnlockedCells="1"/>
  <hyperlinks>
    <hyperlink ref="H9" r:id="rId1" xr:uid="{A5622A97-A4C3-4E25-B07A-B9F311856ACA}"/>
    <hyperlink ref="H16" r:id="rId2" xr:uid="{C4851744-B0B6-4CD2-B206-4A522B00499B}"/>
    <hyperlink ref="H10" r:id="rId3" xr:uid="{8CF8DB03-6F04-47D2-929F-5B12CDAF9D68}"/>
    <hyperlink ref="H17" r:id="rId4" xr:uid="{C6CE96EB-5C4E-491A-9CDB-6D2C0095A2A8}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5"/>
  <headerFooter alignWithMargins="0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36"/>
  <sheetViews>
    <sheetView zoomScale="120" zoomScaleNormal="120" workbookViewId="0">
      <pane ySplit="2" topLeftCell="A8" activePane="bottomLeft" state="frozen"/>
      <selection pane="bottomLeft" activeCell="B20" sqref="B20"/>
    </sheetView>
  </sheetViews>
  <sheetFormatPr defaultColWidth="11.3046875" defaultRowHeight="12.45" x14ac:dyDescent="0.3"/>
  <cols>
    <col min="1" max="1" width="10.69140625" style="7" customWidth="1"/>
    <col min="2" max="2" width="70.69140625" style="7" customWidth="1"/>
    <col min="3" max="3" width="20.69140625" style="7" customWidth="1"/>
    <col min="4" max="4" width="7.3046875" style="7" customWidth="1"/>
    <col min="5" max="16384" width="11.3046875" style="7"/>
  </cols>
  <sheetData>
    <row r="1" spans="1:8" ht="15" x14ac:dyDescent="0.3">
      <c r="B1" s="3" t="str">
        <f>Summary!$B$1</f>
        <v>January 2023 Wireless Interim</v>
      </c>
    </row>
    <row r="2" spans="1:8" ht="15" x14ac:dyDescent="0.3">
      <c r="B2" s="3"/>
      <c r="E2" s="24" t="str">
        <f>Summary!$C$5</f>
        <v>EST</v>
      </c>
      <c r="G2" s="7" t="s">
        <v>76</v>
      </c>
      <c r="H2" s="7" t="s">
        <v>100</v>
      </c>
    </row>
    <row r="3" spans="1:8" ht="15" x14ac:dyDescent="0.3">
      <c r="B3" s="3"/>
      <c r="E3" s="24"/>
    </row>
    <row r="4" spans="1:8" ht="12.9" x14ac:dyDescent="0.35">
      <c r="E4" s="11"/>
    </row>
    <row r="5" spans="1:8" customFormat="1" ht="12.9" x14ac:dyDescent="0.35">
      <c r="A5" s="7"/>
      <c r="B5" s="18" t="s">
        <v>11</v>
      </c>
      <c r="C5" s="7"/>
      <c r="D5" s="7"/>
      <c r="E5" s="11"/>
    </row>
    <row r="6" spans="1:8" customFormat="1" ht="12.9" x14ac:dyDescent="0.35">
      <c r="A6" s="7"/>
      <c r="B6" s="18"/>
      <c r="C6" s="7"/>
      <c r="D6" s="7"/>
      <c r="E6" s="11"/>
    </row>
    <row r="7" spans="1:8" customFormat="1" ht="12.9" x14ac:dyDescent="0.35">
      <c r="A7" s="7"/>
      <c r="B7" s="18"/>
      <c r="C7" s="7"/>
      <c r="D7" s="7"/>
      <c r="E7" s="11"/>
    </row>
    <row r="8" spans="1:8" customFormat="1" ht="12.9" x14ac:dyDescent="0.35">
      <c r="A8" s="8">
        <f>Summary!A$10</f>
        <v>5</v>
      </c>
      <c r="B8" s="1" t="str">
        <f>Summary!B$10</f>
        <v>Wednesday 18-Jan AM1: Technical Presentations</v>
      </c>
      <c r="C8" s="7"/>
      <c r="D8" s="7"/>
      <c r="E8" s="11">
        <f>Summary!$C$10</f>
        <v>0.35416666666666669</v>
      </c>
    </row>
    <row r="9" spans="1:8" customFormat="1" ht="12.9" x14ac:dyDescent="0.35">
      <c r="A9" s="8">
        <f>A8+0.1</f>
        <v>5.0999999999999996</v>
      </c>
      <c r="B9" s="29" t="s">
        <v>69</v>
      </c>
      <c r="C9" s="13" t="s">
        <v>4</v>
      </c>
      <c r="D9" s="8">
        <v>0</v>
      </c>
      <c r="E9" s="11">
        <f t="shared" ref="E9:E14" si="0">E8+TIME(0,D8,0)</f>
        <v>0.35416666666666669</v>
      </c>
    </row>
    <row r="10" spans="1:8" customFormat="1" ht="12.9" x14ac:dyDescent="0.35">
      <c r="A10" s="8">
        <f>A9+0.1</f>
        <v>5.1999999999999993</v>
      </c>
      <c r="B10" s="12" t="s">
        <v>133</v>
      </c>
      <c r="C10" s="13" t="s">
        <v>120</v>
      </c>
      <c r="D10" s="8">
        <v>30</v>
      </c>
      <c r="E10" s="11">
        <f t="shared" si="0"/>
        <v>0.35416666666666669</v>
      </c>
      <c r="G10" s="13" t="s">
        <v>204</v>
      </c>
      <c r="H10" s="15" t="s">
        <v>203</v>
      </c>
    </row>
    <row r="11" spans="1:8" customFormat="1" ht="12.9" x14ac:dyDescent="0.35">
      <c r="A11" s="8">
        <f>A10+0.1</f>
        <v>5.2999999999999989</v>
      </c>
      <c r="B11" s="12" t="s">
        <v>162</v>
      </c>
      <c r="C11" s="13" t="s">
        <v>161</v>
      </c>
      <c r="D11" s="8">
        <v>30</v>
      </c>
      <c r="E11" s="11">
        <f t="shared" si="0"/>
        <v>0.375</v>
      </c>
      <c r="G11" s="13" t="s">
        <v>206</v>
      </c>
      <c r="H11" s="15" t="s">
        <v>207</v>
      </c>
    </row>
    <row r="12" spans="1:8" ht="12.9" x14ac:dyDescent="0.35">
      <c r="A12" s="8">
        <f>A11+0.1</f>
        <v>5.3999999999999986</v>
      </c>
      <c r="B12" s="12" t="s">
        <v>157</v>
      </c>
      <c r="C12" s="13" t="s">
        <v>156</v>
      </c>
      <c r="D12" s="8">
        <v>15</v>
      </c>
      <c r="E12" s="11">
        <f t="shared" si="0"/>
        <v>0.39583333333333331</v>
      </c>
      <c r="G12" s="13" t="s">
        <v>209</v>
      </c>
      <c r="H12" s="15" t="s">
        <v>208</v>
      </c>
    </row>
    <row r="13" spans="1:8" ht="12.9" x14ac:dyDescent="0.35">
      <c r="A13" s="8">
        <f>A12+0.1</f>
        <v>5.4999999999999982</v>
      </c>
      <c r="B13" s="12" t="s">
        <v>155</v>
      </c>
      <c r="C13" s="13" t="s">
        <v>154</v>
      </c>
      <c r="D13" s="8">
        <v>15</v>
      </c>
      <c r="E13" s="11">
        <f t="shared" si="0"/>
        <v>0.40625</v>
      </c>
      <c r="G13" s="13" t="s">
        <v>205</v>
      </c>
      <c r="H13" s="15" t="s">
        <v>210</v>
      </c>
    </row>
    <row r="14" spans="1:8" ht="12.9" x14ac:dyDescent="0.35">
      <c r="A14" s="8">
        <f>A12+0.1</f>
        <v>5.4999999999999982</v>
      </c>
      <c r="B14" s="12" t="s">
        <v>2</v>
      </c>
      <c r="C14" s="13" t="s">
        <v>4</v>
      </c>
      <c r="D14" s="8">
        <v>0</v>
      </c>
      <c r="E14" s="11">
        <f t="shared" si="0"/>
        <v>0.41666666666666669</v>
      </c>
      <c r="G14" s="13"/>
    </row>
    <row r="15" spans="1:8" ht="12.9" x14ac:dyDescent="0.35">
      <c r="A15" s="8"/>
      <c r="B15" s="12"/>
      <c r="C15" s="13"/>
      <c r="D15" s="8"/>
    </row>
    <row r="16" spans="1:8" ht="12.9" x14ac:dyDescent="0.35">
      <c r="A16" s="8">
        <f>Summary!A$11</f>
        <v>6</v>
      </c>
      <c r="B16" s="1" t="str">
        <f>Summary!B$11</f>
        <v>Wednesday 18-Jan PM1: Technical Presentations</v>
      </c>
      <c r="C16" s="13"/>
      <c r="D16" s="8"/>
      <c r="E16" s="14">
        <f>Summary!$C$11</f>
        <v>0.5625</v>
      </c>
      <c r="G16" s="13"/>
    </row>
    <row r="17" spans="1:8" ht="12.9" x14ac:dyDescent="0.35">
      <c r="A17" s="8">
        <f t="shared" ref="A17:A22" si="1">A16+0.1</f>
        <v>6.1</v>
      </c>
      <c r="B17" s="29" t="s">
        <v>69</v>
      </c>
      <c r="C17" s="13" t="s">
        <v>4</v>
      </c>
      <c r="D17" s="8">
        <v>0</v>
      </c>
      <c r="E17" s="11">
        <f t="shared" ref="E17:E22" si="2">E16+TIME(0,D16,0)</f>
        <v>0.5625</v>
      </c>
      <c r="G17" s="13"/>
    </row>
    <row r="18" spans="1:8" ht="12.9" x14ac:dyDescent="0.35">
      <c r="A18" s="8">
        <f t="shared" si="1"/>
        <v>6.1999999999999993</v>
      </c>
      <c r="B18" s="12" t="s">
        <v>214</v>
      </c>
      <c r="C18" s="13" t="s">
        <v>144</v>
      </c>
      <c r="D18" s="8">
        <v>30</v>
      </c>
      <c r="E18" s="11">
        <f t="shared" si="2"/>
        <v>0.5625</v>
      </c>
      <c r="G18" s="13" t="s">
        <v>217</v>
      </c>
    </row>
    <row r="19" spans="1:8" ht="12.9" x14ac:dyDescent="0.35">
      <c r="A19" s="8">
        <f t="shared" si="1"/>
        <v>6.2999999999999989</v>
      </c>
      <c r="B19" s="12" t="s">
        <v>147</v>
      </c>
      <c r="C19" s="13" t="s">
        <v>148</v>
      </c>
      <c r="D19" s="8">
        <v>30</v>
      </c>
      <c r="E19" s="11">
        <f t="shared" si="2"/>
        <v>0.58333333333333337</v>
      </c>
      <c r="G19" s="13" t="s">
        <v>218</v>
      </c>
      <c r="H19" s="15"/>
    </row>
    <row r="20" spans="1:8" ht="12.9" x14ac:dyDescent="0.35">
      <c r="A20" s="8">
        <f t="shared" si="1"/>
        <v>6.3999999999999986</v>
      </c>
      <c r="B20" s="12" t="s">
        <v>193</v>
      </c>
      <c r="C20" s="13" t="s">
        <v>1</v>
      </c>
      <c r="D20" s="8">
        <v>30</v>
      </c>
      <c r="E20" s="11">
        <f t="shared" si="2"/>
        <v>0.60416666666666674</v>
      </c>
      <c r="G20" s="13"/>
      <c r="H20" s="15"/>
    </row>
    <row r="21" spans="1:8" ht="12.9" x14ac:dyDescent="0.35">
      <c r="A21" s="8">
        <f t="shared" si="1"/>
        <v>6.4999999999999982</v>
      </c>
      <c r="B21" s="12" t="s">
        <v>194</v>
      </c>
      <c r="C21" s="13" t="s">
        <v>1</v>
      </c>
      <c r="D21" s="8">
        <v>30</v>
      </c>
      <c r="E21" s="11">
        <f t="shared" si="2"/>
        <v>0.62500000000000011</v>
      </c>
      <c r="G21" s="13"/>
      <c r="H21" s="15"/>
    </row>
    <row r="22" spans="1:8" ht="12.9" x14ac:dyDescent="0.35">
      <c r="A22" s="8">
        <f t="shared" si="1"/>
        <v>6.5999999999999979</v>
      </c>
      <c r="B22" s="12" t="s">
        <v>2</v>
      </c>
      <c r="C22" s="13" t="s">
        <v>4</v>
      </c>
      <c r="D22" s="8">
        <v>0</v>
      </c>
      <c r="E22" s="11">
        <f t="shared" si="2"/>
        <v>0.64583333333333348</v>
      </c>
      <c r="G22" s="13"/>
    </row>
    <row r="23" spans="1:8" ht="12.9" x14ac:dyDescent="0.35">
      <c r="D23" s="8"/>
      <c r="G23" s="13"/>
    </row>
    <row r="24" spans="1:8" ht="12.9" x14ac:dyDescent="0.35">
      <c r="C24" s="13"/>
    </row>
    <row r="25" spans="1:8" ht="12.9" x14ac:dyDescent="0.35">
      <c r="B25" s="7" t="s">
        <v>200</v>
      </c>
      <c r="C25" s="13"/>
    </row>
    <row r="26" spans="1:8" ht="12.9" x14ac:dyDescent="0.35">
      <c r="A26" s="7">
        <v>1</v>
      </c>
      <c r="B26" s="15" t="s">
        <v>215</v>
      </c>
      <c r="C26" s="13"/>
    </row>
    <row r="27" spans="1:8" ht="12.9" x14ac:dyDescent="0.35">
      <c r="A27" s="7">
        <v>2</v>
      </c>
      <c r="B27" s="15" t="s">
        <v>216</v>
      </c>
      <c r="C27" s="13"/>
    </row>
    <row r="28" spans="1:8" ht="12.9" x14ac:dyDescent="0.35">
      <c r="A28" s="31">
        <v>3</v>
      </c>
      <c r="B28" s="15" t="s">
        <v>201</v>
      </c>
      <c r="C28" s="13"/>
    </row>
    <row r="29" spans="1:8" ht="12.9" x14ac:dyDescent="0.35">
      <c r="A29" s="7">
        <v>4</v>
      </c>
      <c r="B29" s="15" t="s">
        <v>202</v>
      </c>
      <c r="C29" s="13"/>
    </row>
    <row r="30" spans="1:8" ht="12.9" x14ac:dyDescent="0.35">
      <c r="C30" s="13"/>
    </row>
    <row r="31" spans="1:8" ht="12.9" x14ac:dyDescent="0.35">
      <c r="C31" s="13"/>
    </row>
    <row r="32" spans="1:8" ht="12.9" x14ac:dyDescent="0.35">
      <c r="C32" s="13"/>
    </row>
    <row r="33" spans="3:3" ht="12.9" x14ac:dyDescent="0.35">
      <c r="C33" s="13"/>
    </row>
    <row r="34" spans="3:3" ht="12.9" x14ac:dyDescent="0.35">
      <c r="C34" s="13"/>
    </row>
    <row r="35" spans="3:3" ht="12.9" x14ac:dyDescent="0.35">
      <c r="C35" s="13"/>
    </row>
    <row r="36" spans="3:3" ht="12.9" x14ac:dyDescent="0.35">
      <c r="C36" s="13"/>
    </row>
  </sheetData>
  <sheetProtection selectLockedCells="1" selectUnlockedCells="1"/>
  <hyperlinks>
    <hyperlink ref="B28" r:id="rId1" xr:uid="{F32928A9-2005-4071-9AEC-13F76316B241}"/>
    <hyperlink ref="B29" r:id="rId2" xr:uid="{FC52FF40-6612-433F-A1D1-C376B7155103}"/>
    <hyperlink ref="H11" r:id="rId3" xr:uid="{65AFB08B-82E6-4F83-8031-9B9C22361421}"/>
    <hyperlink ref="H12" r:id="rId4" xr:uid="{7DD2B72E-13A7-456A-B9D9-2FDD6B28BC97}"/>
    <hyperlink ref="H13" r:id="rId5" xr:uid="{CEACC927-3313-4208-85FD-19BF567FCE40}"/>
    <hyperlink ref="B26" r:id="rId6" xr:uid="{849DF0C2-9441-4945-A47E-3883AAC1BE56}"/>
    <hyperlink ref="B27" r:id="rId7" xr:uid="{7AA09786-6D53-483D-8C7A-3B6975D17239}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8"/>
  <headerFooter alignWithMargins="0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3064E5-0BF6-4DB5-93F2-68F9F4D66522}">
  <dimension ref="A1:H27"/>
  <sheetViews>
    <sheetView tabSelected="1" topLeftCell="B1" zoomScale="110" zoomScaleNormal="110" workbookViewId="0">
      <pane ySplit="2" topLeftCell="A6" activePane="bottomLeft" state="frozen"/>
      <selection pane="bottomLeft" activeCell="G20" sqref="G20"/>
    </sheetView>
  </sheetViews>
  <sheetFormatPr defaultColWidth="11.3046875" defaultRowHeight="12.45" x14ac:dyDescent="0.3"/>
  <cols>
    <col min="1" max="1" width="10.69140625" style="7" customWidth="1"/>
    <col min="2" max="2" width="70.69140625" style="7" customWidth="1"/>
    <col min="3" max="3" width="20.69140625" style="7" customWidth="1"/>
    <col min="4" max="4" width="7.3046875" style="7" customWidth="1"/>
    <col min="5" max="16384" width="11.3046875" style="7"/>
  </cols>
  <sheetData>
    <row r="1" spans="1:8" ht="15" x14ac:dyDescent="0.3">
      <c r="B1" s="3" t="str">
        <f>Summary!$B$1</f>
        <v>January 2023 Wireless Interim</v>
      </c>
    </row>
    <row r="2" spans="1:8" ht="15" x14ac:dyDescent="0.35">
      <c r="B2" s="4"/>
      <c r="E2" s="24" t="str">
        <f>Summary!$C$5</f>
        <v>EST</v>
      </c>
    </row>
    <row r="3" spans="1:8" ht="15" x14ac:dyDescent="0.35">
      <c r="B3" s="4" t="s">
        <v>11</v>
      </c>
      <c r="E3" s="24"/>
      <c r="G3" s="7" t="s">
        <v>76</v>
      </c>
      <c r="H3" s="7" t="s">
        <v>100</v>
      </c>
    </row>
    <row r="4" spans="1:8" ht="15" x14ac:dyDescent="0.35">
      <c r="B4" s="4"/>
      <c r="E4" s="24"/>
    </row>
    <row r="5" spans="1:8" ht="12.9" x14ac:dyDescent="0.35">
      <c r="B5" s="18"/>
      <c r="G5" s="13"/>
    </row>
    <row r="6" spans="1:8" customFormat="1" ht="12.9" x14ac:dyDescent="0.35">
      <c r="A6" s="8">
        <f>Summary!A$12</f>
        <v>7</v>
      </c>
      <c r="B6" s="1" t="str">
        <f>Summary!B$12</f>
        <v>Thursday 19-Jan AM1: Technical Presentations</v>
      </c>
      <c r="C6" s="13"/>
      <c r="D6" s="8"/>
      <c r="E6" s="14">
        <f>Summary!$C$12</f>
        <v>0.33333333333333331</v>
      </c>
      <c r="G6" s="13"/>
    </row>
    <row r="7" spans="1:8" ht="12.9" x14ac:dyDescent="0.35">
      <c r="A7" s="8">
        <f t="shared" ref="A7:A12" si="0">A6+0.1</f>
        <v>7.1</v>
      </c>
      <c r="B7" s="29" t="s">
        <v>69</v>
      </c>
      <c r="C7" s="13" t="s">
        <v>4</v>
      </c>
      <c r="D7" s="8">
        <v>0</v>
      </c>
      <c r="E7" s="11">
        <f t="shared" ref="E7:E12" si="1">E6+TIME(0,D6,0)</f>
        <v>0.33333333333333331</v>
      </c>
      <c r="G7" s="13"/>
    </row>
    <row r="8" spans="1:8" ht="12.9" x14ac:dyDescent="0.35">
      <c r="A8" s="8">
        <f t="shared" si="0"/>
        <v>7.1999999999999993</v>
      </c>
      <c r="B8" s="12" t="s">
        <v>122</v>
      </c>
      <c r="C8" s="13" t="s">
        <v>120</v>
      </c>
      <c r="D8" s="30">
        <v>30</v>
      </c>
      <c r="E8" s="11">
        <f t="shared" si="1"/>
        <v>0.33333333333333331</v>
      </c>
      <c r="G8" s="13" t="s">
        <v>220</v>
      </c>
      <c r="H8" s="15" t="s">
        <v>219</v>
      </c>
    </row>
    <row r="9" spans="1:8" ht="12.9" x14ac:dyDescent="0.35">
      <c r="A9" s="8">
        <f t="shared" si="0"/>
        <v>7.2999999999999989</v>
      </c>
      <c r="B9" s="12" t="s">
        <v>164</v>
      </c>
      <c r="C9" s="13" t="s">
        <v>134</v>
      </c>
      <c r="D9" s="8">
        <v>30</v>
      </c>
      <c r="E9" s="11">
        <f t="shared" si="1"/>
        <v>0.35416666666666663</v>
      </c>
      <c r="G9" s="13" t="s">
        <v>212</v>
      </c>
      <c r="H9" s="15" t="s">
        <v>211</v>
      </c>
    </row>
    <row r="10" spans="1:8" ht="12.9" x14ac:dyDescent="0.35">
      <c r="A10" s="8">
        <f t="shared" si="0"/>
        <v>7.3999999999999986</v>
      </c>
      <c r="B10" s="12" t="s">
        <v>159</v>
      </c>
      <c r="C10" s="13" t="s">
        <v>140</v>
      </c>
      <c r="D10" s="8">
        <v>30</v>
      </c>
      <c r="E10" s="11">
        <f t="shared" si="1"/>
        <v>0.37499999999999994</v>
      </c>
      <c r="G10" s="13" t="s">
        <v>179</v>
      </c>
      <c r="H10" s="15" t="s">
        <v>221</v>
      </c>
    </row>
    <row r="11" spans="1:8" ht="12.9" x14ac:dyDescent="0.35">
      <c r="A11" s="8">
        <f t="shared" si="0"/>
        <v>7.4999999999999982</v>
      </c>
      <c r="B11" s="12" t="s">
        <v>213</v>
      </c>
      <c r="C11" s="13" t="s">
        <v>111</v>
      </c>
      <c r="D11" s="8">
        <v>30</v>
      </c>
      <c r="E11" s="11">
        <f t="shared" si="1"/>
        <v>0.39583333333333326</v>
      </c>
    </row>
    <row r="12" spans="1:8" ht="12.9" x14ac:dyDescent="0.35">
      <c r="A12" s="8">
        <f t="shared" si="0"/>
        <v>7.5999999999999979</v>
      </c>
      <c r="B12" s="12" t="s">
        <v>2</v>
      </c>
      <c r="C12" s="13" t="s">
        <v>4</v>
      </c>
      <c r="D12" s="8">
        <v>0</v>
      </c>
      <c r="E12" s="11">
        <f t="shared" si="1"/>
        <v>0.41666666666666657</v>
      </c>
      <c r="G12" s="13"/>
    </row>
    <row r="13" spans="1:8" ht="12.9" x14ac:dyDescent="0.35">
      <c r="G13" s="13"/>
    </row>
    <row r="14" spans="1:8" ht="12.9" x14ac:dyDescent="0.35">
      <c r="A14"/>
      <c r="B14" s="15"/>
      <c r="C14"/>
      <c r="D14"/>
      <c r="E14"/>
      <c r="G14" s="13"/>
    </row>
    <row r="15" spans="1:8" ht="12.9" x14ac:dyDescent="0.35">
      <c r="A15" s="8">
        <f>Summary!A$13</f>
        <v>8</v>
      </c>
      <c r="B15" s="1" t="str">
        <f>Summary!B$13</f>
        <v xml:space="preserve">Thursday 19-Jan PM1: Technical Presentations, TG closing </v>
      </c>
      <c r="C15" s="13"/>
      <c r="D15" s="8"/>
      <c r="E15" s="14">
        <f>Summary!$C$13</f>
        <v>0.5625</v>
      </c>
      <c r="G15" s="13"/>
    </row>
    <row r="16" spans="1:8" ht="12.9" x14ac:dyDescent="0.35">
      <c r="A16" s="8">
        <f t="shared" ref="A16:A22" si="2">A15+0.1</f>
        <v>8.1</v>
      </c>
      <c r="B16" s="19" t="s">
        <v>69</v>
      </c>
      <c r="C16" s="20" t="s">
        <v>4</v>
      </c>
      <c r="D16" s="21">
        <v>0</v>
      </c>
      <c r="E16" s="11">
        <f t="shared" ref="E16:E21" si="3">E15+TIME(0,D15,0)</f>
        <v>0.5625</v>
      </c>
      <c r="G16" s="13"/>
    </row>
    <row r="17" spans="1:8" ht="12.9" x14ac:dyDescent="0.35">
      <c r="A17" s="8">
        <f t="shared" si="2"/>
        <v>8.1999999999999993</v>
      </c>
      <c r="B17" s="12" t="s">
        <v>182</v>
      </c>
      <c r="C17" s="13" t="s">
        <v>141</v>
      </c>
      <c r="D17" s="21">
        <v>30</v>
      </c>
      <c r="E17" s="11">
        <f t="shared" si="3"/>
        <v>0.5625</v>
      </c>
      <c r="G17" s="13" t="s">
        <v>223</v>
      </c>
      <c r="H17" s="15" t="s">
        <v>222</v>
      </c>
    </row>
    <row r="18" spans="1:8" ht="12.9" x14ac:dyDescent="0.35">
      <c r="A18" s="8">
        <f t="shared" si="2"/>
        <v>8.2999999999999989</v>
      </c>
      <c r="B18" s="12" t="s">
        <v>112</v>
      </c>
      <c r="C18" s="13" t="s">
        <v>1</v>
      </c>
      <c r="D18" s="21">
        <v>30</v>
      </c>
      <c r="E18" s="11">
        <f t="shared" si="3"/>
        <v>0.58333333333333337</v>
      </c>
      <c r="G18" s="13"/>
      <c r="H18" s="15"/>
    </row>
    <row r="19" spans="1:8" ht="12.9" x14ac:dyDescent="0.35">
      <c r="A19" s="8">
        <f t="shared" si="2"/>
        <v>8.3999999999999986</v>
      </c>
      <c r="B19" s="12" t="s">
        <v>26</v>
      </c>
      <c r="C19" s="13" t="s">
        <v>27</v>
      </c>
      <c r="D19" s="21">
        <v>30</v>
      </c>
      <c r="E19" s="11">
        <f t="shared" si="3"/>
        <v>0.60416666666666674</v>
      </c>
      <c r="G19" s="13"/>
      <c r="H19" s="15"/>
    </row>
    <row r="20" spans="1:8" ht="12.9" x14ac:dyDescent="0.35">
      <c r="A20" s="8">
        <f t="shared" si="2"/>
        <v>8.4999999999999982</v>
      </c>
      <c r="B20" s="12" t="s">
        <v>28</v>
      </c>
      <c r="C20" s="13" t="s">
        <v>1</v>
      </c>
      <c r="D20" s="8">
        <v>15</v>
      </c>
      <c r="E20" s="11">
        <f t="shared" si="3"/>
        <v>0.62500000000000011</v>
      </c>
      <c r="G20" s="13"/>
      <c r="H20" s="15"/>
    </row>
    <row r="21" spans="1:8" ht="12.9" x14ac:dyDescent="0.35">
      <c r="A21" s="8">
        <f t="shared" si="2"/>
        <v>8.5999999999999979</v>
      </c>
      <c r="B21" s="12" t="s">
        <v>12</v>
      </c>
      <c r="C21" s="20" t="s">
        <v>4</v>
      </c>
      <c r="D21" s="21">
        <v>15</v>
      </c>
      <c r="E21" s="11">
        <f t="shared" si="3"/>
        <v>0.63541666666666674</v>
      </c>
    </row>
    <row r="22" spans="1:8" ht="12.9" x14ac:dyDescent="0.35">
      <c r="A22" s="8">
        <f t="shared" si="2"/>
        <v>8.6999999999999975</v>
      </c>
      <c r="B22" s="23" t="s">
        <v>25</v>
      </c>
      <c r="C22" s="20" t="s">
        <v>4</v>
      </c>
      <c r="D22" s="7">
        <v>0</v>
      </c>
      <c r="E22" s="11">
        <f>E21+TIME(0,D21,0)</f>
        <v>0.64583333333333337</v>
      </c>
    </row>
    <row r="23" spans="1:8" ht="12.9" x14ac:dyDescent="0.35">
      <c r="A23" s="8"/>
    </row>
    <row r="24" spans="1:8" ht="12.9" x14ac:dyDescent="0.35">
      <c r="A24" s="8"/>
      <c r="D24" s="21"/>
      <c r="E24" s="22"/>
    </row>
    <row r="25" spans="1:8" ht="12.9" x14ac:dyDescent="0.35">
      <c r="A25" s="8"/>
      <c r="B25" s="23"/>
      <c r="C25" s="20"/>
      <c r="D25" s="21"/>
      <c r="E25" s="22"/>
    </row>
    <row r="26" spans="1:8" ht="12.9" x14ac:dyDescent="0.35">
      <c r="A26" s="8"/>
      <c r="B26" s="23"/>
      <c r="C26" s="20"/>
      <c r="D26" s="21"/>
      <c r="E26" s="22"/>
    </row>
    <row r="27" spans="1:8" ht="12.9" x14ac:dyDescent="0.35">
      <c r="B27" s="28" t="str">
        <f>Summary!B$14</f>
        <v>Thursday 19-Jan PM2: Working Group Closing</v>
      </c>
      <c r="C27" s="13"/>
      <c r="D27" s="8"/>
      <c r="E27" s="47">
        <f>Summary!$C$14</f>
        <v>0.66666666666666663</v>
      </c>
    </row>
  </sheetData>
  <sheetProtection selectLockedCells="1" selectUnlockedCells="1"/>
  <hyperlinks>
    <hyperlink ref="H9" r:id="rId1" xr:uid="{83B13AC6-9CF2-442F-97B2-0BB1A2D0FC0E}"/>
    <hyperlink ref="H8" r:id="rId2" xr:uid="{3D346AA9-5121-4D6F-9A30-AF79F593EF36}"/>
    <hyperlink ref="H10" r:id="rId3" xr:uid="{F2B877C4-D8D7-468E-BB56-2976F18A3138}"/>
    <hyperlink ref="H17" r:id="rId4" xr:uid="{E038A94F-4E75-4CEF-9AB3-CE44737370A5}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5"/>
  <headerFooter alignWithMargins="0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Big Picture</vt:lpstr>
      <vt:lpstr>Summary</vt:lpstr>
      <vt:lpstr>Monday</vt:lpstr>
      <vt:lpstr>Tuesday</vt:lpstr>
      <vt:lpstr>Wednesday</vt:lpstr>
      <vt:lpstr>Thursday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TG4n Agenda</dc:title>
  <dc:creator>Clint Powell</dc:creator>
  <cp:lastModifiedBy>Benjamin Rolfe</cp:lastModifiedBy>
  <dcterms:created xsi:type="dcterms:W3CDTF">2010-12-20T16:57:34Z</dcterms:created>
  <dcterms:modified xsi:type="dcterms:W3CDTF">2023-01-19T20:54:34Z</dcterms:modified>
</cp:coreProperties>
</file>