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991F3A7-9F11-4BA4-8C1B-4B85A31D0A89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E15" i="20"/>
  <c r="A15" i="20"/>
  <c r="A13" i="2"/>
  <c r="H1" i="24" l="1"/>
  <c r="E8" i="13"/>
  <c r="E9" i="13" s="1"/>
  <c r="E10" i="13" s="1"/>
  <c r="E11" i="13" s="1"/>
  <c r="E12" i="13" s="1"/>
  <c r="E13" i="13" s="1"/>
  <c r="E14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14" i="13" l="1"/>
  <c r="A13" i="13"/>
  <c r="A6" i="16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<sst xmlns="http://schemas.openxmlformats.org/spreadsheetml/2006/main" count="343" uniqueCount="224">
  <si>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</si>
  <si>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</si>
  <si>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</si>
  <si>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</si>
  <si>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</si>
  <si>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</si>
  <si>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</si>
  <si>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</si>
  <si>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</si>
  <si>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</si>
  <si>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</si>
  <si>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</si>
  <si>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</si>
  <si>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</si>
  <si>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</si>
  <si>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</si>
  <si>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</si>
  <si>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</si>
  <si>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</si>
  <si>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</si>
  <si>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</si>
  <si>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</si>
  <si>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</si>
  <si>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</si>
  <si>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</si>
  <si>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</si>
  <si>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</si>
  <si>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</si>
  <si>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</si>
  <si>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</si>
  <si>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</si>
  <si>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</si>
  <si>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</si>
  <si>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</si>
  <si>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</si>
  <si>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</si>
  <si>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</si>
  <si>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</si>
  <si>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</si>
  <si>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</si>
  <si>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</si>
  <si>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</si>
  <si>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</si>
  <si>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</si>
  <si>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</si>
  <si>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</si>
  <si>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</si>
  <si>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</si>
  <si>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</si>
  <si>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</si>
  <si>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</si>
  <si>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</si>
  <si>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</si>
  <si>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</si>
  <si>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</si>
  <si>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</si>
  <si>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</si>
  <si>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</si>
  <si>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</si>
  <si>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</si>
  <si>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</si>
  <si>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</si>
  <si>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</si>
  <si>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</si>
  <si>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</si>
  <si>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</si>
  <si>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</si>
  <si>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</si>
  <si>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</si>
  <si>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</si>
  <si>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</si>
  <si>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</si>
  <si>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</si>
  <si>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</si>
  <si>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</si>
  <si>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</si>
  <si>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</si>
  <si>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</si>
  <si>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</si>
  <si>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</si>
  <si>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</si>
  <si>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</si>
  <si>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</si>
  <si>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</si>
  <si>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</si>
  <si>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</si>
  <si>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</si>
  <si>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</si>
  <si>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</si>
  <si>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</si>
  <si>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</si>
  <si>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</si>
  <si>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</si>
  <si>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</si>
  <si>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</si>
  <si>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</si>
  <si>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</si>
  <si>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</si>
  <si>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</si>
  <si>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</si>
  <si>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</si>
  <si>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</si>
  <si>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</si>
  <si>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</si>
  <si>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</si>
  <si>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</si>
  <si>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</si>
  <si>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</si>
  <si>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</si>
  <si>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</si>
  <si>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</si>
  <si>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TBD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</si>
  <si>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</si>
  <si>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</si>
  <si>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</si>
  <si>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</si>
  <si>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</si>
  <si>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</si>
  <si>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</si>
  <si>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</si>
  <si>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Carlos Aldana</t>
  </si>
  <si>
    <t>Huan-Bang Li</t>
  </si>
  <si>
    <t>Technical contribution: Topic to be announced</t>
  </si>
  <si>
    <t>Bin Qian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</si>
  <si>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</si>
  <si>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</si>
  <si>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</si>
  <si>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</si>
  <si>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</si>
  <si>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</si>
  <si>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</si>
  <si>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</si>
  <si>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</si>
  <si>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Technical contribution: LDPC Results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</si>
  <si>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</si>
  <si>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</si>
  <si>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</si>
  <si>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</si>
  <si>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</si>
  <si>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</si>
  <si>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</si>
  <si>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</si>
  <si>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</si>
  <si>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</si>
  <si>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</si>
  <si>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</si>
  <si>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</si>
  <si>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</si>
  <si>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</si>
  <si>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</si>
  <si>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</si>
  <si>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</si>
  <si>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</si>
  <si>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</si>
  <si>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</si>
  <si>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</si>
  <si>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</si>
  <si>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</si>
  <si>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</si>
  <si>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</si>
  <si>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Technical contribution: Updates for the Multiple Transmission</t>
  </si>
  <si>
    <t>Youngwan So</t>
  </si>
  <si>
    <t>Technical contribution: Hyper Block Concept for Use of NBA-MMS</t>
  </si>
  <si>
    <t xml:space="preserve">Aniruddh, Taeyoung </t>
  </si>
  <si>
    <t>Technical contribution: Updates on UWB Channel Usage Coordination</t>
  </si>
  <si>
    <t>15-23-0016</t>
  </si>
  <si>
    <t>https://mentor.ieee.org/802.15/dcn/23/15-23-0016-00-04ab-bitmap-based-cir-reporting-for-uwb-sensing.pptx</t>
  </si>
  <si>
    <t>https://mentor.ieee.org/802.15/dcn/23/15-23-0025-01-04ab-tg4ab-conf-call-mins-nov-2022-to-jan-2023.docx</t>
  </si>
  <si>
    <t>15-23-0025</t>
  </si>
  <si>
    <t>https://mentor.ieee.org/802.15/dcn/23/15-23-0038-00-04ab-summary-of-nb-cca-for-uwb-channel-access.pptx</t>
  </si>
  <si>
    <t>Technical contribution: Summary of NB CCA For UWB channel Access</t>
  </si>
  <si>
    <t>15-23-0038</t>
  </si>
  <si>
    <t>Technical contribution: Enhanced poll and report based on compressed PSDU for NBA-MMS UWB</t>
  </si>
  <si>
    <t>15-23-0037</t>
  </si>
  <si>
    <t>https://mentor.ieee.org/802.15/dcn/23/15-23-0037-00-04ab-enhanced-poll-and-report-based-on-compressed-psdu-for-nba-mms-uwb.pptx</t>
  </si>
  <si>
    <t>15-23-0015</t>
  </si>
  <si>
    <t>https://mentor.ieee.org/802.15/dcn/23/15-23-0015-02-04ab-one-to-many-ranging-using-mmr-technical-framework-proposal.docx</t>
  </si>
  <si>
    <t>https://mentor.ieee.org/802.15/dcn/23/15-23-0036-00-04ab-updates-for-the-multiple-transmission.pptx</t>
  </si>
  <si>
    <t>15-23-0036</t>
  </si>
  <si>
    <t>15-23-0010</t>
  </si>
  <si>
    <t>15-23-0034</t>
  </si>
  <si>
    <t>https://mentor.ieee.org/802.15/dcn/23/15-23-0034-00-04ab-mac-evolution-to-support-air-time-efficient-multi-mode-many-2-many-ranging.pdf</t>
  </si>
  <si>
    <t>Technical contribution: Consensus on UWB Sensing for 802.15.4ab</t>
  </si>
  <si>
    <t>Technical contribution: Further Discussion on UWB Sensing for 802.15.4ab</t>
  </si>
  <si>
    <t>Technical contribution: UNBA-MMS-UWB Native Discovery Concept</t>
  </si>
  <si>
    <t>https://mentor.ieee.org/802.15/dcn/23/15-23-0033-01-04ab-nba-mms-uwb-native-discovery-concept.pptx</t>
  </si>
  <si>
    <t>15-23-0033</t>
  </si>
  <si>
    <t>15-23-0002</t>
  </si>
  <si>
    <t>https://mentor.ieee.org/802.15/dcn/23/15-23-0002-01-04ab-improvements-on-uwb-in-band-discovery.pptx</t>
  </si>
  <si>
    <t>14-23-0022</t>
  </si>
  <si>
    <t xml:space="preserve">Technical contribution: Collaboration </t>
  </si>
  <si>
    <t>Technical contribution: Collaboration  Breakout</t>
  </si>
  <si>
    <t>Technical contribution: Collaboration  breakout</t>
  </si>
  <si>
    <t>Technical contribution: Collaboration breakout</t>
  </si>
  <si>
    <t>Technical contribution: Collaboration breakoiut</t>
  </si>
  <si>
    <t>15-23-0048</t>
  </si>
  <si>
    <t>Technical contribution: Time efficient one-to-many ranging using MMS-UWB</t>
  </si>
  <si>
    <t>https://mentor.ieee.org/802.15/dcn/23/15-23-0048-00-04ab-time-efficient-one-to-many-ranging-using-mms-uwb.pptx</t>
  </si>
  <si>
    <t>15-23-0026</t>
  </si>
  <si>
    <t>https://mentor.ieee.org/802.15/dcn/23/15-23-0026-00-04ab-further-discussion-on-uwb-sensing-for-802-15-4ab.pptx</t>
  </si>
  <si>
    <t>Links:</t>
  </si>
  <si>
    <t>https://mentor.ieee.org/802.15/dcn/23/15-23-0017-02-04ab-mmrs-repetition-number-in-rsf.pptx</t>
  </si>
  <si>
    <t>https://mentor.ieee.org/802.15/dcn/23/15-23-0004-01-04ab-nba-uwb-technical-framework-proposal-2023-jan.docx</t>
  </si>
  <si>
    <t>https://mentor.ieee.org/802.15/dcn/23/15-23-0065-00-04ab-ldpc-results-for-different-phr-designs.pptx</t>
  </si>
  <si>
    <t>15-23-0065</t>
  </si>
  <si>
    <t>15-23-0028</t>
  </si>
  <si>
    <t>15-23-0059</t>
  </si>
  <si>
    <t>https://mentor.ieee.org/802.15/dcn/23/15-23-0059-00-04ab-hyper-block-concept-for-use-of-nba-mms.pptx</t>
  </si>
  <si>
    <t>https://mentor.ieee.org/802.15/dcn/23/15-23-0050-01-04ab-comparison-of-ipatov-sequences-of-different-lengths.pptx</t>
  </si>
  <si>
    <t>15-23-0050</t>
  </si>
  <si>
    <t>https://mentor.ieee.org/802.15/dcn/23/15-23-0028-00-04ab-configuration-for-mms-based-ranging.pptx</t>
  </si>
  <si>
    <t>https://mentor.ieee.org/802.15/dcn/23/15-23-0067-00-04ab-updates-on-uwb-channel-usage-coordination.pptx</t>
  </si>
  <si>
    <t>15-23-0067</t>
  </si>
  <si>
    <t>Technical contributionTBD</t>
  </si>
  <si>
    <t>Technical contribution: Pulse shape and time domain mask for 802.15.4ab</t>
  </si>
  <si>
    <t>https://mentor.ieee.org/802.15/dcn/23/15-23-0001-00-04ab-pulse-shape-and-time-domain-mask-for-802-15-4ab.pptx</t>
  </si>
  <si>
    <t>https://mentor.ieee.org/802.15/dcn/23/15-23-0062-00-04ab-text-for-scheduling-ie.docx</t>
  </si>
  <si>
    <t>15-23-0001, 15-23-0062</t>
  </si>
  <si>
    <t>15-23-0017, 15-23-0004</t>
  </si>
  <si>
    <t>https://mentor.ieee.org/802.15/dcn/23/15-23-0078-00-04ab-further-consensus-on-data-comm-topic.pptx</t>
  </si>
  <si>
    <t>15-23-0078</t>
  </si>
  <si>
    <t>https://mentor.ieee.org/802.15/dcn/23/15-23-0010-00-04ab-updated-proposal-on-channels-for-frequency-stitching.pptx</t>
  </si>
  <si>
    <t>https://mentor.ieee.org/802.15/dcn/23/15-23-0079-00-04ab-latest-consensus-on-uwb-sensing-for-802-15-4ab.pptx</t>
  </si>
  <si>
    <t>15-23-0079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</si>
</sst>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3/15-23-0025-01-04ab-tg4ab-conf-call-mins-nov-2022-to-jan-2023.docx" TargetMode="External"/><Relationship Id="rId7" Type="http://schemas.openxmlformats.org/officeDocument/2006/relationships/hyperlink" Target="https://mentor.ieee.org/802.15/dcn/23/15-23-0002-01-04ab-improvements-on-uwb-in-band-discovery.pptx" TargetMode="External"/><Relationship Id="rId2" Type="http://schemas.openxmlformats.org/officeDocument/2006/relationships/hyperlink" Target="https://mentor.ieee.org/802.15/dcn/23/15-23-0016-00-04ab-bitmap-based-cir-reporting-for-uwb-sensing.pptx" TargetMode="External"/><Relationship Id="rId1" Type="http://schemas.openxmlformats.org/officeDocument/2006/relationships/hyperlink" Target="https://mentor.ieee.org/802.15/dcn/22/15-22-0676-00-04ab-tg4ab-nov-plenary-mins.docx" TargetMode="External"/><Relationship Id="rId6" Type="http://schemas.openxmlformats.org/officeDocument/2006/relationships/hyperlink" Target="https://mentor.ieee.org/802.15/dcn/23/15-23-0033-01-04ab-nba-mms-uwb-native-discovery-concept.pptx" TargetMode="External"/><Relationship Id="rId5" Type="http://schemas.openxmlformats.org/officeDocument/2006/relationships/hyperlink" Target="https://mentor.ieee.org/802.15/dcn/23/15-23-0034-00-04ab-mac-evolution-to-support-air-time-efficient-multi-mode-many-2-many-ranging.pdf" TargetMode="External"/><Relationship Id="rId4" Type="http://schemas.openxmlformats.org/officeDocument/2006/relationships/hyperlink" Target="https://mentor.ieee.org/802.15/dcn/23/15-23-0015-02-04ab-one-to-many-ranging-using-mmr-technical-framework-proposal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48-00-04ab-time-efficient-one-to-many-ranging-using-mms-uwb.pptx" TargetMode="External"/><Relationship Id="rId2" Type="http://schemas.openxmlformats.org/officeDocument/2006/relationships/hyperlink" Target="https://mentor.ieee.org/802.15/dcn/23/15-23-0036-00-04ab-updates-for-the-multiple-transmission.pptx" TargetMode="External"/><Relationship Id="rId1" Type="http://schemas.openxmlformats.org/officeDocument/2006/relationships/hyperlink" Target="https://mentor.ieee.org/802.15/dcn/23/15-23-0038-00-04ab-summary-of-nb-cca-for-uwb-channel-access.ppt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026-00-04ab-further-discussion-on-uwb-sensing-for-802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3/15-23-0059-00-04ab-hyper-block-concept-for-use-of-nba-mms.pptx" TargetMode="External"/><Relationship Id="rId7" Type="http://schemas.openxmlformats.org/officeDocument/2006/relationships/hyperlink" Target="https://mentor.ieee.org/802.15/dcn/23/15-23-0062-00-04ab-text-for-scheduling-ie.docx" TargetMode="External"/><Relationship Id="rId2" Type="http://schemas.openxmlformats.org/officeDocument/2006/relationships/hyperlink" Target="https://mentor.ieee.org/802.15/dcn/23/15-23-0004-01-04ab-nba-uwb-technical-framework-proposal-2023-jan.docx" TargetMode="External"/><Relationship Id="rId1" Type="http://schemas.openxmlformats.org/officeDocument/2006/relationships/hyperlink" Target="https://mentor.ieee.org/802.15/dcn/23/15-23-0017-02-04ab-mmrs-repetition-number-in-rsf.pptx" TargetMode="External"/><Relationship Id="rId6" Type="http://schemas.openxmlformats.org/officeDocument/2006/relationships/hyperlink" Target="https://mentor.ieee.org/802.15/dcn/23/15-23-0001-00-04ab-pulse-shape-and-time-domain-mask-for-802-15-4ab.pptx" TargetMode="External"/><Relationship Id="rId5" Type="http://schemas.openxmlformats.org/officeDocument/2006/relationships/hyperlink" Target="https://mentor.ieee.org/802.15/dcn/23/15-23-0028-00-04ab-configuration-for-mms-based-ranging.pptx" TargetMode="External"/><Relationship Id="rId4" Type="http://schemas.openxmlformats.org/officeDocument/2006/relationships/hyperlink" Target="https://mentor.ieee.org/802.15/dcn/23/15-23-0050-01-04ab-comparison-of-ipatov-sequences-of-different-lengths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10-00-04ab-updated-proposal-on-channels-for-frequency-stitching.pptx" TargetMode="External"/><Relationship Id="rId2" Type="http://schemas.openxmlformats.org/officeDocument/2006/relationships/hyperlink" Target="https://mentor.ieee.org/802.15/dcn/23/15-23-0078-00-04ab-further-consensus-on-data-comm-topic.pptx" TargetMode="External"/><Relationship Id="rId1" Type="http://schemas.openxmlformats.org/officeDocument/2006/relationships/hyperlink" Target="https://mentor.ieee.org/802.15/dcn/23/15-23-0067-00-04ab-updates-on-uwb-channel-usage-coordination.ppt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entor.ieee.org/802.15/dcn/23/15-23-0079-00-04ab-latest-consensus-on-uwb-sensing-for-802-15-4ab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="70" zoomScaleNormal="70" workbookViewId="0">
      <selection activeCell="P22" sqref="P22:S22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118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119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119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119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119</v>
      </c>
      <c r="L12" s="78"/>
      <c r="M12" s="131" t="s">
        <v>84</v>
      </c>
      <c r="N12" s="98" t="s">
        <v>62</v>
      </c>
      <c r="O12" s="74" t="s">
        <v>119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119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119</v>
      </c>
      <c r="L18" s="117" t="s">
        <v>58</v>
      </c>
      <c r="M18" s="171"/>
      <c r="N18" s="162" t="s">
        <v>60</v>
      </c>
      <c r="O18" s="97" t="s">
        <v>119</v>
      </c>
      <c r="P18" s="187" t="s">
        <v>58</v>
      </c>
      <c r="Q18" s="171"/>
      <c r="R18" s="162" t="s">
        <v>60</v>
      </c>
      <c r="S18" s="97" t="s">
        <v>119</v>
      </c>
      <c r="T18" s="117" t="s">
        <v>58</v>
      </c>
      <c r="U18" s="158" t="s">
        <v>103</v>
      </c>
      <c r="V18" s="162" t="s">
        <v>60</v>
      </c>
      <c r="W18" s="74" t="s">
        <v>119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119</v>
      </c>
      <c r="L23" s="78"/>
      <c r="M23" s="168" t="s">
        <v>59</v>
      </c>
      <c r="N23" s="98" t="s">
        <v>62</v>
      </c>
      <c r="O23" s="74" t="s">
        <v>119</v>
      </c>
      <c r="P23" s="78"/>
      <c r="Q23" s="175" t="s">
        <v>103</v>
      </c>
      <c r="R23" s="155" t="s">
        <v>33</v>
      </c>
      <c r="S23" s="74" t="s">
        <v>119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135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136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124</v>
      </c>
      <c r="C6" s="14">
        <v>0.4375</v>
      </c>
    </row>
    <row r="7" spans="1:3" ht="12.9" x14ac:dyDescent="0.35">
      <c r="A7" s="1">
        <f t="shared" si="0"/>
        <v>2</v>
      </c>
      <c r="B7" s="1" t="s">
        <v>125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126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127</v>
      </c>
      <c r="C9" s="14">
        <v>0.5625</v>
      </c>
    </row>
    <row r="10" spans="1:3" ht="12.9" x14ac:dyDescent="0.35">
      <c r="A10" s="1">
        <f t="shared" si="0"/>
        <v>5</v>
      </c>
      <c r="B10" s="1" t="s">
        <v>128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129</v>
      </c>
      <c r="C11" s="14">
        <v>0.5625</v>
      </c>
    </row>
    <row r="12" spans="1:3" ht="12.9" x14ac:dyDescent="0.35">
      <c r="A12" s="1">
        <f t="shared" si="0"/>
        <v>7</v>
      </c>
      <c r="B12" s="1" t="s">
        <v>130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B14" s="28" t="s">
        <v>132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137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138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158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139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114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184</v>
      </c>
      <c r="C12" s="13" t="s">
        <v>149</v>
      </c>
      <c r="D12" s="8">
        <v>30</v>
      </c>
      <c r="E12" s="11">
        <f t="shared" si="1"/>
        <v>0.46527777777777768</v>
      </c>
      <c r="G12" s="12" t="s">
        <v>186</v>
      </c>
      <c r="H12" s="15" t="s">
        <v>185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150</v>
      </c>
      <c r="C13" s="13" t="s">
        <v>153</v>
      </c>
      <c r="D13" s="8">
        <v>30</v>
      </c>
      <c r="E13" s="11">
        <f t="shared" si="1"/>
        <v>0.48611111111111099</v>
      </c>
      <c r="G13" s="12" t="s">
        <v>180</v>
      </c>
      <c r="H13" s="15" t="s">
        <v>181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152</v>
      </c>
      <c r="C14" s="13" t="s">
        <v>151</v>
      </c>
      <c r="D14" s="8">
        <v>20</v>
      </c>
      <c r="E14" s="11">
        <f t="shared" si="1"/>
        <v>0.50694444444444431</v>
      </c>
      <c r="G14" s="12" t="s">
        <v>175</v>
      </c>
      <c r="H14" s="15" t="s">
        <v>176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143</v>
      </c>
      <c r="C20" s="13" t="s">
        <v>142</v>
      </c>
      <c r="D20" s="8">
        <v>30</v>
      </c>
      <c r="E20" s="11">
        <f>E18+TIME(0,D19,0)</f>
        <v>0.66666666666666663</v>
      </c>
      <c r="G20" s="12" t="s">
        <v>187</v>
      </c>
      <c r="H20" s="15" t="s">
        <v>188</v>
      </c>
      <c r="I20" s="12"/>
      <c r="J20" s="12"/>
    </row>
    <row r="21" spans="1:10" ht="12.9" x14ac:dyDescent="0.35">
      <c r="A21" s="8">
        <f t="shared" si="2"/>
        <v>2.3000000000000003</v>
      </c>
      <c r="B21" s="12" t="s">
        <v>122</v>
      </c>
      <c r="C21" s="13" t="s">
        <v>144</v>
      </c>
      <c r="D21" s="8">
        <v>30</v>
      </c>
      <c r="E21" s="11">
        <f>E20+TIME(0,D20,0)</f>
        <v>0.6875</v>
      </c>
      <c r="G21" s="12" t="s">
        <v>189</v>
      </c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191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145</v>
      </c>
      <c r="C23" s="13" t="s">
        <v>146</v>
      </c>
      <c r="D23" s="8">
        <v>30</v>
      </c>
      <c r="E23" s="11">
        <f>E22+TIME(0,D22,0)</f>
        <v>0.72916666666666674</v>
      </c>
      <c r="G23" s="12" t="s">
        <v>165</v>
      </c>
      <c r="H23" s="15" t="s">
        <v>166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116</v>
      </c>
      <c r="C30" s="15"/>
      <c r="D30" s="8"/>
      <c r="G30" s="12" t="s">
        <v>115</v>
      </c>
      <c r="H30" s="15" t="s">
        <v>113</v>
      </c>
      <c r="I30" s="12"/>
      <c r="J30" s="12"/>
    </row>
    <row r="31" spans="1:10" ht="12.9" x14ac:dyDescent="0.35">
      <c r="B31" s="7" t="s">
        <v>117</v>
      </c>
      <c r="C31" s="13"/>
      <c r="D31" s="8"/>
      <c r="G31" s="12" t="s">
        <v>168</v>
      </c>
      <c r="H31" s="15" t="s">
        <v>167</v>
      </c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  <hyperlink ref="H23" r:id="rId2" xr:uid="{FABB1FC4-6D68-4C81-B10F-E9AB4AD80E71}"/>
    <hyperlink ref="H31" r:id="rId3" xr:uid="{D31D228C-980E-43DB-B2C8-B5270F606C64}"/>
    <hyperlink ref="H14" r:id="rId4" xr:uid="{FE38EFF2-B6D4-4C90-8112-1892304EA2F7}"/>
    <hyperlink ref="H13" r:id="rId5" xr:uid="{C5F18353-E16A-423B-94D4-3247F6F91EBE}"/>
    <hyperlink ref="H12" r:id="rId6" xr:uid="{26B5B777-2DC1-43B5-8AC1-7367447D8E89}"/>
    <hyperlink ref="H20" r:id="rId7" xr:uid="{DB5BF80F-98A2-46CE-B69A-B92A1A91B34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6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172</v>
      </c>
      <c r="C8" s="13" t="s">
        <v>154</v>
      </c>
      <c r="D8" s="8">
        <v>30</v>
      </c>
      <c r="E8" s="11">
        <f t="shared" si="0"/>
        <v>0.35416666666666663</v>
      </c>
      <c r="G8" s="13" t="s">
        <v>173</v>
      </c>
      <c r="H8" s="15" t="s">
        <v>174</v>
      </c>
    </row>
    <row r="9" spans="1:8" ht="12.9" x14ac:dyDescent="0.35">
      <c r="A9" s="27">
        <f>A8+0.1</f>
        <v>3.3000000000000003</v>
      </c>
      <c r="B9" s="12" t="s">
        <v>170</v>
      </c>
      <c r="C9" s="13" t="s">
        <v>121</v>
      </c>
      <c r="D9" s="8">
        <v>30</v>
      </c>
      <c r="E9" s="11">
        <f t="shared" si="0"/>
        <v>0.37499999999999994</v>
      </c>
      <c r="G9" s="13" t="s">
        <v>171</v>
      </c>
      <c r="H9" s="15" t="s">
        <v>169</v>
      </c>
    </row>
    <row r="10" spans="1:8" ht="12.9" x14ac:dyDescent="0.35">
      <c r="A10" s="27">
        <f>A9+0.1</f>
        <v>3.4000000000000004</v>
      </c>
      <c r="B10" s="12" t="s">
        <v>196</v>
      </c>
      <c r="C10" s="13" t="s">
        <v>123</v>
      </c>
      <c r="D10" s="8">
        <v>30</v>
      </c>
      <c r="E10" s="11">
        <f t="shared" si="0"/>
        <v>0.39583333333333326</v>
      </c>
      <c r="G10" s="13" t="s">
        <v>195</v>
      </c>
      <c r="H10" s="15" t="s">
        <v>197</v>
      </c>
    </row>
    <row r="11" spans="1:8" ht="12.9" x14ac:dyDescent="0.35">
      <c r="A11" s="27">
        <f>A10+0.1</f>
        <v>3.5000000000000004</v>
      </c>
      <c r="B11" s="12" t="s">
        <v>190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160</v>
      </c>
      <c r="C16" s="13" t="s">
        <v>163</v>
      </c>
      <c r="D16" s="8">
        <v>30</v>
      </c>
      <c r="E16" s="11">
        <f>E15+TIME(0,D15,0)</f>
        <v>0.5625</v>
      </c>
      <c r="G16" s="13" t="s">
        <v>178</v>
      </c>
      <c r="H16" s="15" t="s">
        <v>177</v>
      </c>
    </row>
    <row r="17" spans="1:8" ht="12.9" x14ac:dyDescent="0.35">
      <c r="A17" s="1">
        <f>A16+0.1</f>
        <v>4.2999999999999989</v>
      </c>
      <c r="B17" s="12" t="s">
        <v>183</v>
      </c>
      <c r="C17" s="13" t="s">
        <v>141</v>
      </c>
      <c r="D17" s="8">
        <v>30</v>
      </c>
      <c r="E17" s="11">
        <f>E16+TIME(0,D16,0)</f>
        <v>0.58333333333333337</v>
      </c>
      <c r="G17" s="13" t="s">
        <v>198</v>
      </c>
      <c r="H17" s="15" t="s">
        <v>199</v>
      </c>
    </row>
    <row r="18" spans="1:8" ht="12.9" x14ac:dyDescent="0.35">
      <c r="A18" s="1">
        <f>A17+0.1</f>
        <v>4.3999999999999986</v>
      </c>
      <c r="B18" s="12" t="s">
        <v>192</v>
      </c>
      <c r="C18" s="13" t="s">
        <v>1</v>
      </c>
      <c r="D18" s="8">
        <v>30</v>
      </c>
      <c r="E18" s="11">
        <f t="shared" si="1"/>
        <v>0.60416666666666674</v>
      </c>
    </row>
    <row r="19" spans="1:8" ht="12.9" x14ac:dyDescent="0.35">
      <c r="A19" s="1">
        <f>A18+0.1</f>
        <v>4.4999999999999982</v>
      </c>
      <c r="B19" s="12" t="s">
        <v>192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9" r:id="rId1" xr:uid="{A5622A97-A4C3-4E25-B07A-B9F311856ACA}"/>
    <hyperlink ref="H16" r:id="rId2" xr:uid="{C4851744-B0B6-4CD2-B206-4A522B00499B}"/>
    <hyperlink ref="H10" r:id="rId3" xr:uid="{8CF8DB03-6F04-47D2-929F-5B12CDAF9D68}"/>
    <hyperlink ref="H17" r:id="rId4" xr:uid="{C6CE96EB-5C4E-491A-9CDB-6D2C0095A2A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zoomScale="120" zoomScaleNormal="120" workbookViewId="0">
      <pane ySplit="2" topLeftCell="A8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133</v>
      </c>
      <c r="C10" s="13" t="s">
        <v>120</v>
      </c>
      <c r="D10" s="8">
        <v>30</v>
      </c>
      <c r="E10" s="11">
        <f t="shared" si="0"/>
        <v>0.35416666666666669</v>
      </c>
      <c r="G10" s="13" t="s">
        <v>204</v>
      </c>
      <c r="H10" s="15" t="s">
        <v>203</v>
      </c>
    </row>
    <row r="11" spans="1:8" customFormat="1" ht="12.9" x14ac:dyDescent="0.35">
      <c r="A11" s="8">
        <f>A10+0.1</f>
        <v>5.2999999999999989</v>
      </c>
      <c r="B11" s="12" t="s">
        <v>162</v>
      </c>
      <c r="C11" s="13" t="s">
        <v>161</v>
      </c>
      <c r="D11" s="8">
        <v>30</v>
      </c>
      <c r="E11" s="11">
        <f t="shared" si="0"/>
        <v>0.375</v>
      </c>
      <c r="G11" s="13" t="s">
        <v>206</v>
      </c>
      <c r="H11" s="15" t="s">
        <v>207</v>
      </c>
    </row>
    <row r="12" spans="1:8" ht="12.9" x14ac:dyDescent="0.35">
      <c r="A12" s="8">
        <f>A11+0.1</f>
        <v>5.3999999999999986</v>
      </c>
      <c r="B12" s="12" t="s">
        <v>157</v>
      </c>
      <c r="C12" s="13" t="s">
        <v>156</v>
      </c>
      <c r="D12" s="8">
        <v>15</v>
      </c>
      <c r="E12" s="11">
        <f t="shared" si="0"/>
        <v>0.39583333333333331</v>
      </c>
      <c r="G12" s="13" t="s">
        <v>209</v>
      </c>
      <c r="H12" s="15" t="s">
        <v>208</v>
      </c>
    </row>
    <row r="13" spans="1:8" ht="12.9" x14ac:dyDescent="0.35">
      <c r="A13" s="8">
        <f>A12+0.1</f>
        <v>5.4999999999999982</v>
      </c>
      <c r="B13" s="12" t="s">
        <v>155</v>
      </c>
      <c r="C13" s="13" t="s">
        <v>154</v>
      </c>
      <c r="D13" s="8">
        <v>15</v>
      </c>
      <c r="E13" s="11">
        <f t="shared" si="0"/>
        <v>0.40625</v>
      </c>
      <c r="G13" s="13" t="s">
        <v>205</v>
      </c>
      <c r="H13" s="15" t="s">
        <v>210</v>
      </c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214</v>
      </c>
      <c r="C18" s="13" t="s">
        <v>144</v>
      </c>
      <c r="D18" s="8">
        <v>30</v>
      </c>
      <c r="E18" s="11">
        <f t="shared" si="2"/>
        <v>0.5625</v>
      </c>
      <c r="G18" s="13" t="s">
        <v>217</v>
      </c>
    </row>
    <row r="19" spans="1:8" ht="12.9" x14ac:dyDescent="0.35">
      <c r="A19" s="8">
        <f t="shared" si="1"/>
        <v>6.2999999999999989</v>
      </c>
      <c r="B19" s="12" t="s">
        <v>147</v>
      </c>
      <c r="C19" s="13" t="s">
        <v>148</v>
      </c>
      <c r="D19" s="8">
        <v>30</v>
      </c>
      <c r="E19" s="11">
        <f t="shared" si="2"/>
        <v>0.58333333333333337</v>
      </c>
      <c r="G19" s="13" t="s">
        <v>218</v>
      </c>
      <c r="H19" s="15"/>
    </row>
    <row r="20" spans="1:8" ht="12.9" x14ac:dyDescent="0.35">
      <c r="A20" s="8">
        <f t="shared" si="1"/>
        <v>6.3999999999999986</v>
      </c>
      <c r="B20" s="12" t="s">
        <v>193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194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B25" s="7" t="s">
        <v>200</v>
      </c>
      <c r="C25" s="13"/>
    </row>
    <row r="26" spans="1:8" ht="12.9" x14ac:dyDescent="0.35">
      <c r="A26" s="7">
        <v>1</v>
      </c>
      <c r="B26" s="15" t="s">
        <v>215</v>
      </c>
      <c r="C26" s="13"/>
    </row>
    <row r="27" spans="1:8" ht="12.9" x14ac:dyDescent="0.35">
      <c r="A27" s="7">
        <v>2</v>
      </c>
      <c r="B27" s="15" t="s">
        <v>216</v>
      </c>
      <c r="C27" s="13"/>
    </row>
    <row r="28" spans="1:8" ht="12.9" x14ac:dyDescent="0.35">
      <c r="A28" s="31">
        <v>3</v>
      </c>
      <c r="B28" s="15" t="s">
        <v>201</v>
      </c>
      <c r="C28" s="13"/>
    </row>
    <row r="29" spans="1:8" ht="12.9" x14ac:dyDescent="0.35">
      <c r="A29" s="7">
        <v>4</v>
      </c>
      <c r="B29" s="15" t="s">
        <v>202</v>
      </c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  <row r="35" spans="3:3" ht="12.9" x14ac:dyDescent="0.35">
      <c r="C35" s="13"/>
    </row>
    <row r="36" spans="3:3" ht="12.9" x14ac:dyDescent="0.35">
      <c r="C36" s="13"/>
    </row>
  </sheetData>
  <sheetProtection selectLockedCells="1" selectUnlockedCells="1"/>
  <hyperlinks>
    <hyperlink ref="B28" r:id="rId1" xr:uid="{F32928A9-2005-4071-9AEC-13F76316B241}"/>
    <hyperlink ref="B29" r:id="rId2" xr:uid="{FC52FF40-6612-433F-A1D1-C376B7155103}"/>
    <hyperlink ref="H11" r:id="rId3" xr:uid="{65AFB08B-82E6-4F83-8031-9B9C22361421}"/>
    <hyperlink ref="H12" r:id="rId4" xr:uid="{7DD2B72E-13A7-456A-B9D9-2FDD6B28BC97}"/>
    <hyperlink ref="H13" r:id="rId5" xr:uid="{CEACC927-3313-4208-85FD-19BF567FCE40}"/>
    <hyperlink ref="B26" r:id="rId6" xr:uid="{849DF0C2-9441-4945-A47E-3883AAC1BE56}"/>
    <hyperlink ref="B27" r:id="rId7" xr:uid="{7AA09786-6D53-483D-8C7A-3B6975D1723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tabSelected="1" topLeftCell="B1" zoomScale="110" zoomScaleNormal="110" workbookViewId="0">
      <pane ySplit="2" topLeftCell="A6" activePane="bottomLeft" state="frozen"/>
      <selection pane="bottomLeft" activeCell="G20" sqref="G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122</v>
      </c>
      <c r="C8" s="13" t="s">
        <v>120</v>
      </c>
      <c r="D8" s="30">
        <v>30</v>
      </c>
      <c r="E8" s="11">
        <f t="shared" si="1"/>
        <v>0.33333333333333331</v>
      </c>
      <c r="G8" s="13" t="s">
        <v>220</v>
      </c>
      <c r="H8" s="15" t="s">
        <v>219</v>
      </c>
    </row>
    <row r="9" spans="1:8" ht="12.9" x14ac:dyDescent="0.35">
      <c r="A9" s="8">
        <f t="shared" si="0"/>
        <v>7.2999999999999989</v>
      </c>
      <c r="B9" s="12" t="s">
        <v>164</v>
      </c>
      <c r="C9" s="13" t="s">
        <v>134</v>
      </c>
      <c r="D9" s="8">
        <v>30</v>
      </c>
      <c r="E9" s="11">
        <f t="shared" si="1"/>
        <v>0.35416666666666663</v>
      </c>
      <c r="G9" s="13" t="s">
        <v>212</v>
      </c>
      <c r="H9" s="15" t="s">
        <v>211</v>
      </c>
    </row>
    <row r="10" spans="1:8" ht="12.9" x14ac:dyDescent="0.35">
      <c r="A10" s="8">
        <f t="shared" si="0"/>
        <v>7.3999999999999986</v>
      </c>
      <c r="B10" s="12" t="s">
        <v>159</v>
      </c>
      <c r="C10" s="13" t="s">
        <v>140</v>
      </c>
      <c r="D10" s="8">
        <v>30</v>
      </c>
      <c r="E10" s="11">
        <f t="shared" si="1"/>
        <v>0.37499999999999994</v>
      </c>
      <c r="G10" s="13" t="s">
        <v>179</v>
      </c>
      <c r="H10" s="15" t="s">
        <v>221</v>
      </c>
    </row>
    <row r="11" spans="1:8" ht="12.9" x14ac:dyDescent="0.35">
      <c r="A11" s="8">
        <f t="shared" si="0"/>
        <v>7.4999999999999982</v>
      </c>
      <c r="B11" s="12" t="s">
        <v>213</v>
      </c>
      <c r="C11" s="13" t="s">
        <v>111</v>
      </c>
      <c r="D11" s="8">
        <v>30</v>
      </c>
      <c r="E11" s="11">
        <f t="shared" si="1"/>
        <v>0.39583333333333326</v>
      </c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182</v>
      </c>
      <c r="C17" s="13" t="s">
        <v>141</v>
      </c>
      <c r="D17" s="21">
        <v>30</v>
      </c>
      <c r="E17" s="11">
        <f t="shared" si="3"/>
        <v>0.5625</v>
      </c>
      <c r="G17" s="13" t="s">
        <v>223</v>
      </c>
      <c r="H17" s="15" t="s">
        <v>222</v>
      </c>
    </row>
    <row r="18" spans="1:8" ht="12.9" x14ac:dyDescent="0.35">
      <c r="A18" s="8">
        <f t="shared" si="2"/>
        <v>8.2999999999999989</v>
      </c>
      <c r="B18" s="12" t="s">
        <v>112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hyperlinks>
    <hyperlink ref="H9" r:id="rId1" xr:uid="{83B13AC6-9CF2-442F-97B2-0BB1A2D0FC0E}"/>
    <hyperlink ref="H8" r:id="rId2" xr:uid="{3D346AA9-5121-4D6F-9A30-AF79F593EF36}"/>
    <hyperlink ref="H10" r:id="rId3" xr:uid="{F2B877C4-D8D7-468E-BB56-2976F18A3138}"/>
    <hyperlink ref="H17" r:id="rId4" xr:uid="{E038A94F-4E75-4CEF-9AB3-CE44737370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2023-01-19T20:54:34Z</dcterms:modified>
</cp:coreProperties>
</file>