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EE190A9-2264-4AD5-80A1-21EE78301417}" xr6:coauthVersionLast="47" xr6:coauthVersionMax="47" xr10:uidLastSave="{00000000-0000-0000-0000-000000000000}"/>
  <bookViews>
    <workbookView xWindow="5297" yWindow="0" windowWidth="22834" windowHeight="16174" tabRatio="703" activeTab="2" xr2:uid="{00000000-000D-0000-FFFF-FFFF00000000}"/>
  </bookViews>
  <sheets>
    <sheet name="Big Picture" sheetId="24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6" l="1"/>
  <c r="E13" i="13"/>
  <c r="A13" i="13"/>
  <c r="A12" i="13"/>
  <c r="E12" i="13"/>
  <c r="E15" i="20"/>
  <c r="A15" i="20"/>
  <c r="A13" i="2"/>
  <c r="H1" i="24" l="1"/>
  <c r="E8" i="13"/>
  <c r="E9" i="13" s="1"/>
  <c r="E10" i="13" s="1"/>
  <c r="E11" i="13" s="1"/>
  <c r="B8" i="13"/>
  <c r="E6" i="16" l="1"/>
  <c r="E7" i="16" s="1"/>
  <c r="E8" i="16" s="1"/>
  <c r="E9" i="16" s="1"/>
  <c r="E10" i="16" s="1"/>
  <c r="E11" i="16" s="1"/>
  <c r="E12" i="16" s="1"/>
  <c r="B6" i="16"/>
  <c r="B15" i="13" l="1"/>
  <c r="E15" i="13"/>
  <c r="E16" i="13" s="1"/>
  <c r="E17" i="13" s="1"/>
  <c r="E18" i="13" s="1"/>
  <c r="E19" i="13" s="1"/>
  <c r="E20" i="13" s="1"/>
  <c r="E21" i="13" s="1"/>
  <c r="E18" i="20"/>
  <c r="B15" i="16" l="1"/>
  <c r="E15" i="16"/>
  <c r="E16" i="16" s="1"/>
  <c r="E17" i="16" s="1"/>
  <c r="E18" i="16" s="1"/>
  <c r="E19" i="16" s="1"/>
  <c r="E20" i="16" s="1"/>
  <c r="E22" i="16" s="1"/>
  <c r="E27" i="16"/>
  <c r="B27" i="16"/>
  <c r="E14" i="19"/>
  <c r="E15" i="19" s="1"/>
  <c r="E6" i="19"/>
  <c r="B14" i="19"/>
  <c r="E20" i="20"/>
  <c r="E21" i="20" s="1"/>
  <c r="E22" i="20" s="1"/>
  <c r="E23" i="20" s="1"/>
  <c r="E24" i="20" s="1"/>
  <c r="E19" i="20"/>
  <c r="B18" i="20"/>
  <c r="E16" i="19" l="1"/>
  <c r="E17" i="19" s="1"/>
  <c r="E18" i="19" s="1"/>
  <c r="E19" i="19" s="1"/>
  <c r="E20" i="19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6" i="20"/>
  <c r="E7" i="19" l="1"/>
  <c r="E8" i="19" s="1"/>
  <c r="E9" i="19" s="1"/>
  <c r="E10" i="19" s="1"/>
  <c r="E11" i="19" s="1"/>
  <c r="E12" i="19" s="1"/>
  <c r="B1" i="19"/>
  <c r="B1" i="16" l="1"/>
  <c r="B1" i="13"/>
  <c r="A6" i="2"/>
  <c r="A5" i="20" l="1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8" i="2" l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9" i="2"/>
  <c r="A10" i="2" s="1"/>
  <c r="A11" i="2" l="1"/>
  <c r="A12" i="2" s="1"/>
  <c r="A8" i="13"/>
  <c r="A9" i="13" s="1"/>
  <c r="A10" i="13" s="1"/>
  <c r="A11" i="13" s="1"/>
  <c r="A15" i="13"/>
  <c r="A16" i="13" s="1"/>
  <c r="A17" i="13" s="1"/>
  <c r="A18" i="13" s="1"/>
  <c r="A19" i="13" s="1"/>
  <c r="A20" i="13" s="1"/>
  <c r="A21" i="13" s="1"/>
  <c r="A12" i="19"/>
  <c r="A11" i="19"/>
  <c r="A14" i="19"/>
  <c r="A15" i="19" s="1"/>
  <c r="A6" i="16" l="1"/>
  <c r="A7" i="16" s="1"/>
  <c r="A8" i="16" s="1"/>
  <c r="A9" i="16" s="1"/>
  <c r="A10" i="16" s="1"/>
  <c r="A11" i="16" s="1"/>
  <c r="A12" i="16" s="1"/>
  <c r="A16" i="19"/>
  <c r="A17" i="19" s="1"/>
  <c r="A18" i="19" s="1"/>
  <c r="A20" i="19" l="1"/>
  <c r="A19" i="19"/>
  <c r="A15" i="16"/>
  <c r="A16" i="16" l="1"/>
  <c r="A17" i="16" l="1"/>
  <c r="A18" i="16" s="1"/>
  <c r="A19" i="16" s="1"/>
  <c r="A20" i="16" s="1"/>
  <c r="A21" i="16" s="1"/>
  <c r="A22" i="16" s="1"/>
</calcChain>
</file>

<file path=xl/sharedStrings.xml><?xml version="1.0" encoding="utf-8"?>
<sst xmlns="http://schemas.openxmlformats.org/spreadsheetml/2006/main" count="297" uniqueCount="157">
  <si>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</si>
  <si>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</si>
  <si>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</si>
  <si>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</si>
  <si>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</si>
  <si>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</si>
  <si>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</si>
  <si>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</si>
  <si>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</si>
  <si>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</si>
  <si>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</si>
  <si>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</si>
  <si>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</si>
  <si>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</si>
  <si>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</si>
  <si>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</si>
  <si>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</si>
  <si>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</si>
  <si>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</si>
  <si>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</si>
  <si>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</si>
  <si>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</si>
  <si>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</si>
  <si>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</si>
  <si>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</si>
  <si>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</si>
  <si>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</si>
  <si>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</si>
  <si>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</si>
  <si>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</si>
  <si>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</si>
  <si>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</si>
  <si>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</si>
  <si>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</si>
  <si>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</si>
  <si>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</si>
  <si>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</si>
  <si>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</si>
  <si>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</si>
  <si>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</si>
  <si>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</si>
  <si>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</si>
  <si>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</si>
  <si>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</si>
  <si>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</si>
  <si>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</si>
  <si>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</si>
  <si>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</si>
  <si>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</si>
  <si>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</si>
  <si>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</si>
  <si>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</si>
  <si>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</si>
  <si>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</si>
  <si>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</si>
  <si>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</si>
  <si>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</si>
  <si>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</si>
  <si>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</si>
  <si>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</si>
  <si>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</si>
  <si>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</si>
  <si>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</si>
  <si>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</si>
  <si>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</si>
  <si>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</si>
  <si>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</si>
  <si>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</si>
  <si>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</si>
  <si>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</si>
  <si>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OPEN and Reminders</t>
  </si>
  <si>
    <t>AM1</t>
  </si>
  <si>
    <t>PM2</t>
  </si>
  <si>
    <t>PM1</t>
  </si>
  <si>
    <t>AM2</t>
  </si>
  <si>
    <t>AM0</t>
  </si>
  <si>
    <t>EV1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</si>
  <si>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</si>
  <si>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</si>
  <si>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</si>
  <si>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</si>
  <si>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</si>
  <si>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</si>
  <si>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</si>
  <si>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</si>
  <si>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SC-M</t>
  </si>
  <si>
    <t>WNG
(Virtual Rm 1)</t>
  </si>
  <si>
    <t>802.15
AC MEETING
(Virtual Rm 1)</t>
  </si>
  <si>
    <t>18:30-19:00</t>
  </si>
  <si>
    <t>Dinner on your own</t>
  </si>
  <si>
    <t>802.15/802.1 Joint Mtg
(Virtual Rm 1)</t>
  </si>
  <si>
    <t>Social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</si>
  <si>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</si>
  <si>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</si>
  <si>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</si>
  <si>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</si>
  <si>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</si>
  <si>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</si>
  <si>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</si>
  <si>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</si>
  <si>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</si>
  <si>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</si>
  <si>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 WIRELESS
OPENING MEETING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</si>
  <si>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</si>
  <si>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</si>
  <si>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</si>
  <si>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LUNCH</t>
  </si>
  <si>
    <t>802.15 WG Closing Plenary
(Virtual Rm 1)</t>
  </si>
  <si>
    <t>EV2</t>
  </si>
  <si>
    <t>January 2023 Wireless Interim</t>
  </si>
  <si>
    <t>Discussion and approval of Agenda (doc. 15-22-xxxx)</t>
  </si>
  <si>
    <t>Discussion and approval of prior minutes (doc TBD)</t>
  </si>
  <si>
    <t>Technical contribution: TBD</t>
  </si>
  <si>
    <t>TBD</t>
  </si>
  <si>
    <t>Technical discussion</t>
  </si>
  <si>
    <t>Technical contribution: Ad-hoc subgroup reports</t>
  </si>
  <si>
    <t>https://mentor.ieee.org/802.15/dcn/22/15-22-0676-00-04ab-tg4ab-nov-plenary-mins.docx</t>
  </si>
  <si>
    <t>See Below</t>
  </si>
  <si>
    <t>15-22-0676</t>
  </si>
  <si>
    <t>November Plenary Minutes</t>
  </si>
  <si>
    <t>Interim telecon minutes</t>
  </si>
  <si>
    <t>Baltimore</t>
  </si>
  <si>
    <t>AdHoc
-
Needs
WG15
Chair
Approv.</t>
  </si>
  <si>
    <t>TG4ab
NG-UWB
Joint w/
802.11 WNG</t>
  </si>
  <si>
    <t>Carlos Aldana</t>
  </si>
  <si>
    <t>KuaKuan Wu</t>
  </si>
  <si>
    <t>Huan-Bang Li</t>
  </si>
  <si>
    <t>Technical contribution: Topic to be announced</t>
  </si>
  <si>
    <t>Bin Qian</t>
  </si>
  <si>
    <t>Requested 15-20 min</t>
  </si>
  <si>
    <t>Dries Neirynck</t>
  </si>
  <si>
    <t>Monday 16-Jan AM2: TG Opening, Technical Presentations</t>
  </si>
  <si>
    <t>Monday 16-Jan PM2: Technical Presentations</t>
  </si>
  <si>
    <t>Tuesday 17-Jan AM1: Technical Presentations</t>
  </si>
  <si>
    <t>Tuesday 17-Jan PM1: Technical Presentations</t>
  </si>
  <si>
    <t>Wednesday 18-Jan AM1: Technical Presentations</t>
  </si>
  <si>
    <t>Wednesday 18-Jan PM1: Technical Presentations</t>
  </si>
  <si>
    <t>Thursday 19-Jan AM1: Technical Presentations</t>
  </si>
  <si>
    <t xml:space="preserve">Thursday 19-Jan PM1: Technical Presentations, TG closing </t>
  </si>
  <si>
    <t>Thursday 19-Jan PM2: Working Group Closing</t>
  </si>
  <si>
    <t>Zhenzhen Ye</t>
  </si>
  <si>
    <t>Technical contribution: Update on DL-TDoA TFD merged contribution</t>
  </si>
  <si>
    <t>Technical contribution: LDPC Results</t>
  </si>
  <si>
    <t>Technical contribution: Colaboration Breakout</t>
  </si>
  <si>
    <t>Technical contribution: Colaboration breakout</t>
  </si>
  <si>
    <t>Technical contribution: Colaboration breakoiut</t>
  </si>
  <si>
    <t>Mingyu Lee</t>
  </si>
  <si>
    <t>Aniruddh Rao Kabbinale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</si>
  <si>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</si>
  <si>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</si>
  <si>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</si>
  <si>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</si>
  <si>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</si>
  <si>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</si>
  <si>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</si>
  <si>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Lei Huang</t>
  </si>
  <si>
    <t>Technical contribution: Improvements on UWB in-band discovery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</si>
</sst>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Times New Roman"/>
      <family val="1"/>
    </font>
    <font>
      <b/>
      <sz val="7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FB8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9">
    <xf numFmtId="0" fontId="0" fillId="0" borderId="0"/>
    <xf numFmtId="165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0" borderId="0"/>
    <xf numFmtId="164" fontId="12" fillId="0" borderId="0"/>
    <xf numFmtId="0" fontId="14" fillId="0" borderId="0"/>
    <xf numFmtId="0" fontId="19" fillId="0" borderId="0"/>
    <xf numFmtId="0" fontId="5" fillId="0" borderId="0"/>
    <xf numFmtId="164" fontId="20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9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18" fontId="9" fillId="0" borderId="0" xfId="10" applyNumberFormat="1" applyFont="1"/>
    <xf numFmtId="0" fontId="11" fillId="0" borderId="0" xfId="6"/>
    <xf numFmtId="0" fontId="10" fillId="0" borderId="0" xfId="10" applyFont="1"/>
    <xf numFmtId="49" fontId="10" fillId="0" borderId="0" xfId="6" applyNumberFormat="1" applyFont="1" applyAlignment="1">
      <alignment horizontal="left"/>
    </xf>
    <xf numFmtId="0" fontId="10" fillId="0" borderId="0" xfId="10" applyFont="1" applyAlignment="1">
      <alignment horizontal="center"/>
    </xf>
    <xf numFmtId="18" fontId="10" fillId="0" borderId="0" xfId="10" applyNumberFormat="1" applyFont="1"/>
    <xf numFmtId="0" fontId="9" fillId="0" borderId="0" xfId="6" applyFont="1"/>
    <xf numFmtId="0" fontId="9" fillId="0" borderId="0" xfId="10" applyFont="1" applyAlignment="1">
      <alignment horizontal="center"/>
    </xf>
    <xf numFmtId="18" fontId="9" fillId="0" borderId="0" xfId="0" applyNumberFormat="1" applyFont="1"/>
    <xf numFmtId="0" fontId="16" fillId="0" borderId="0" xfId="3"/>
    <xf numFmtId="1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/>
    <xf numFmtId="0" fontId="23" fillId="0" borderId="0" xfId="6" applyFont="1"/>
    <xf numFmtId="18" fontId="11" fillId="0" borderId="0" xfId="6" applyNumberFormat="1" applyAlignment="1">
      <alignment horizontal="right"/>
    </xf>
    <xf numFmtId="0" fontId="24" fillId="0" borderId="0" xfId="6" applyFont="1"/>
    <xf numFmtId="0" fontId="7" fillId="0" borderId="0" xfId="0" applyFont="1" applyAlignment="1">
      <alignment wrapText="1"/>
    </xf>
    <xf numFmtId="0" fontId="6" fillId="0" borderId="0" xfId="10" applyFont="1"/>
    <xf numFmtId="0" fontId="25" fillId="0" borderId="0" xfId="0" applyFont="1"/>
    <xf numFmtId="49" fontId="9" fillId="0" borderId="0" xfId="6" applyNumberFormat="1" applyFont="1" applyAlignment="1">
      <alignment horizontal="left"/>
    </xf>
    <xf numFmtId="0" fontId="9" fillId="0" borderId="0" xfId="10" applyFont="1"/>
    <xf numFmtId="0" fontId="0" fillId="0" borderId="0" xfId="6" applyFont="1"/>
    <xf numFmtId="166" fontId="13" fillId="0" borderId="11" xfId="17" applyNumberFormat="1" applyFont="1" applyBorder="1" applyAlignment="1">
      <alignment horizontal="center"/>
    </xf>
    <xf numFmtId="166" fontId="13" fillId="0" borderId="13" xfId="17" applyNumberFormat="1" applyFont="1" applyBorder="1" applyAlignment="1">
      <alignment horizontal="center"/>
    </xf>
    <xf numFmtId="166" fontId="13" fillId="0" borderId="20" xfId="17" applyNumberFormat="1" applyFont="1" applyBorder="1" applyAlignment="1">
      <alignment horizontal="center"/>
    </xf>
    <xf numFmtId="166" fontId="13" fillId="0" borderId="25" xfId="17" applyNumberFormat="1" applyFont="1" applyBorder="1" applyAlignment="1">
      <alignment horizontal="center"/>
    </xf>
    <xf numFmtId="166" fontId="13" fillId="0" borderId="17" xfId="17" applyNumberFormat="1" applyFont="1" applyBorder="1" applyAlignment="1">
      <alignment horizontal="center"/>
    </xf>
    <xf numFmtId="166" fontId="13" fillId="0" borderId="19" xfId="17" applyNumberFormat="1" applyFont="1" applyBorder="1" applyAlignment="1">
      <alignment horizontal="center"/>
    </xf>
    <xf numFmtId="166" fontId="13" fillId="15" borderId="20" xfId="17" applyNumberFormat="1" applyFont="1" applyFill="1" applyBorder="1" applyAlignment="1">
      <alignment horizontal="center"/>
    </xf>
    <xf numFmtId="166" fontId="13" fillId="15" borderId="11" xfId="17" applyNumberFormat="1" applyFont="1" applyFill="1" applyBorder="1" applyAlignment="1">
      <alignment horizontal="center"/>
    </xf>
    <xf numFmtId="166" fontId="13" fillId="15" borderId="18" xfId="17" applyNumberFormat="1" applyFont="1" applyFill="1" applyBorder="1" applyAlignment="1">
      <alignment horizontal="center"/>
    </xf>
    <xf numFmtId="166" fontId="13" fillId="0" borderId="24" xfId="17" applyNumberFormat="1" applyFont="1" applyBorder="1" applyAlignment="1">
      <alignment horizontal="center"/>
    </xf>
    <xf numFmtId="166" fontId="13" fillId="15" borderId="25" xfId="17" applyNumberFormat="1" applyFont="1" applyFill="1" applyBorder="1" applyAlignment="1">
      <alignment horizontal="center"/>
    </xf>
    <xf numFmtId="166" fontId="13" fillId="0" borderId="18" xfId="17" applyNumberFormat="1" applyFont="1" applyBorder="1" applyAlignment="1">
      <alignment horizontal="center"/>
    </xf>
    <xf numFmtId="166" fontId="13" fillId="0" borderId="26" xfId="17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7" borderId="0" xfId="0" applyFill="1" applyAlignment="1">
      <alignment horizontal="center" vertical="center"/>
    </xf>
    <xf numFmtId="18" fontId="41" fillId="0" borderId="0" xfId="0" applyNumberFormat="1" applyFont="1"/>
    <xf numFmtId="0" fontId="7" fillId="3" borderId="12" xfId="18" applyFont="1" applyFill="1" applyBorder="1" applyAlignment="1">
      <alignment horizontal="center" vertical="center"/>
    </xf>
    <xf numFmtId="0" fontId="34" fillId="16" borderId="3" xfId="18" applyFont="1" applyFill="1" applyBorder="1" applyAlignment="1">
      <alignment horizontal="center" vertical="center" wrapText="1"/>
    </xf>
    <xf numFmtId="167" fontId="7" fillId="20" borderId="9" xfId="18" applyNumberFormat="1" applyFont="1" applyFill="1" applyBorder="1" applyAlignment="1">
      <alignment horizontal="center" vertical="center"/>
    </xf>
    <xf numFmtId="0" fontId="7" fillId="21" borderId="12" xfId="18" applyFont="1" applyFill="1" applyBorder="1"/>
    <xf numFmtId="0" fontId="34" fillId="16" borderId="0" xfId="18" applyFont="1" applyFill="1" applyAlignment="1">
      <alignment horizontal="center" vertical="center" wrapText="1"/>
    </xf>
    <xf numFmtId="0" fontId="26" fillId="3" borderId="21" xfId="18" applyFont="1" applyFill="1" applyBorder="1" applyAlignment="1">
      <alignment horizontal="center" vertical="center" wrapText="1"/>
    </xf>
    <xf numFmtId="0" fontId="26" fillId="3" borderId="22" xfId="18" applyFont="1" applyFill="1" applyBorder="1" applyAlignment="1">
      <alignment horizontal="center" vertical="center" wrapText="1"/>
    </xf>
    <xf numFmtId="0" fontId="29" fillId="6" borderId="22" xfId="18" quotePrefix="1" applyFont="1" applyFill="1" applyBorder="1" applyAlignment="1">
      <alignment horizontal="center" vertical="center" wrapText="1"/>
    </xf>
    <xf numFmtId="0" fontId="7" fillId="11" borderId="22" xfId="18" applyFont="1" applyFill="1" applyBorder="1" applyAlignment="1">
      <alignment horizontal="center" vertical="center" wrapText="1"/>
    </xf>
    <xf numFmtId="0" fontId="29" fillId="6" borderId="22" xfId="18" applyFont="1" applyFill="1" applyBorder="1" applyAlignment="1">
      <alignment horizontal="center" vertical="center" wrapText="1"/>
    </xf>
    <xf numFmtId="0" fontId="29" fillId="6" borderId="9" xfId="18" applyFont="1" applyFill="1" applyBorder="1" applyAlignment="1">
      <alignment horizontal="center" vertical="center" wrapText="1"/>
    </xf>
    <xf numFmtId="0" fontId="29" fillId="6" borderId="23" xfId="18" applyFont="1" applyFill="1" applyBorder="1" applyAlignment="1">
      <alignment horizontal="center" vertical="center" wrapText="1"/>
    </xf>
    <xf numFmtId="0" fontId="29" fillId="23" borderId="23" xfId="18" applyFont="1" applyFill="1" applyBorder="1" applyAlignment="1">
      <alignment horizontal="center" vertical="center" wrapText="1"/>
    </xf>
    <xf numFmtId="0" fontId="29" fillId="23" borderId="7" xfId="18" applyFont="1" applyFill="1" applyBorder="1" applyAlignment="1">
      <alignment horizontal="center" vertical="center" wrapText="1"/>
    </xf>
    <xf numFmtId="0" fontId="38" fillId="22" borderId="15" xfId="15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vertical="center" wrapText="1"/>
    </xf>
    <xf numFmtId="0" fontId="28" fillId="12" borderId="2" xfId="18" applyFont="1" applyFill="1" applyBorder="1" applyAlignment="1">
      <alignment vertical="center" wrapText="1"/>
    </xf>
    <xf numFmtId="0" fontId="7" fillId="4" borderId="2" xfId="18" applyFont="1" applyFill="1" applyBorder="1" applyAlignment="1">
      <alignment horizontal="center" vertical="center" wrapText="1"/>
    </xf>
    <xf numFmtId="0" fontId="7" fillId="4" borderId="1" xfId="18" applyFont="1" applyFill="1" applyBorder="1" applyAlignment="1">
      <alignment horizontal="center" vertical="center" wrapText="1"/>
    </xf>
    <xf numFmtId="0" fontId="7" fillId="4" borderId="8" xfId="18" applyFont="1" applyFill="1" applyBorder="1" applyAlignment="1">
      <alignment horizontal="center" vertical="center" wrapText="1"/>
    </xf>
    <xf numFmtId="0" fontId="7" fillId="4" borderId="4" xfId="18" applyFont="1" applyFill="1" applyBorder="1" applyAlignment="1">
      <alignment horizontal="center" vertical="center" wrapText="1"/>
    </xf>
    <xf numFmtId="0" fontId="7" fillId="4" borderId="5" xfId="18" applyFont="1" applyFill="1" applyBorder="1" applyAlignment="1">
      <alignment horizontal="center" vertical="center" wrapText="1"/>
    </xf>
    <xf numFmtId="0" fontId="7" fillId="4" borderId="10" xfId="18" applyFont="1" applyFill="1" applyBorder="1" applyAlignment="1">
      <alignment horizontal="center" vertical="center" wrapText="1"/>
    </xf>
    <xf numFmtId="0" fontId="27" fillId="13" borderId="12" xfId="18" applyFont="1" applyFill="1" applyBorder="1" applyAlignment="1">
      <alignment horizontal="center" vertical="center" wrapText="1"/>
    </xf>
    <xf numFmtId="0" fontId="27" fillId="13" borderId="9" xfId="18" applyFont="1" applyFill="1" applyBorder="1" applyAlignment="1">
      <alignment horizontal="center" vertical="center" wrapText="1"/>
    </xf>
    <xf numFmtId="0" fontId="27" fillId="13" borderId="7" xfId="18" applyFont="1" applyFill="1" applyBorder="1" applyAlignment="1">
      <alignment horizontal="center" vertical="center" wrapText="1"/>
    </xf>
    <xf numFmtId="0" fontId="27" fillId="28" borderId="12" xfId="18" applyFont="1" applyFill="1" applyBorder="1" applyAlignment="1">
      <alignment horizontal="center" vertical="center" wrapText="1"/>
    </xf>
    <xf numFmtId="0" fontId="27" fillId="28" borderId="9" xfId="18" applyFont="1" applyFill="1" applyBorder="1" applyAlignment="1">
      <alignment horizontal="center" vertical="center" wrapText="1"/>
    </xf>
    <xf numFmtId="0" fontId="27" fillId="28" borderId="4" xfId="18" applyFont="1" applyFill="1" applyBorder="1" applyAlignment="1">
      <alignment horizontal="center" vertical="center" wrapText="1"/>
    </xf>
    <xf numFmtId="0" fontId="27" fillId="28" borderId="6" xfId="18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horizontal="center" vertical="center" wrapText="1"/>
    </xf>
    <xf numFmtId="0" fontId="28" fillId="12" borderId="3" xfId="18" applyFont="1" applyFill="1" applyBorder="1" applyAlignment="1">
      <alignment horizontal="center" vertical="center" wrapText="1"/>
    </xf>
    <xf numFmtId="0" fontId="28" fillId="12" borderId="10" xfId="18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wrapText="1"/>
    </xf>
    <xf numFmtId="167" fontId="7" fillId="20" borderId="6" xfId="18" applyNumberFormat="1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 wrapText="1"/>
    </xf>
    <xf numFmtId="167" fontId="7" fillId="20" borderId="10" xfId="18" applyNumberFormat="1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/>
    </xf>
    <xf numFmtId="0" fontId="7" fillId="20" borderId="8" xfId="18" applyFont="1" applyFill="1" applyBorder="1" applyAlignment="1">
      <alignment horizontal="center" vertical="center"/>
    </xf>
    <xf numFmtId="0" fontId="7" fillId="20" borderId="2" xfId="18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 wrapText="1"/>
    </xf>
    <xf numFmtId="0" fontId="7" fillId="20" borderId="8" xfId="18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/>
    </xf>
    <xf numFmtId="167" fontId="7" fillId="20" borderId="10" xfId="18" applyNumberFormat="1" applyFont="1" applyFill="1" applyBorder="1" applyAlignment="1">
      <alignment horizontal="center" vertical="center"/>
    </xf>
    <xf numFmtId="0" fontId="22" fillId="22" borderId="16" xfId="15" applyFont="1" applyFill="1" applyBorder="1" applyAlignment="1">
      <alignment horizontal="center" vertical="center" wrapText="1"/>
    </xf>
    <xf numFmtId="0" fontId="22" fillId="22" borderId="15" xfId="15" applyFont="1" applyFill="1" applyBorder="1" applyAlignment="1">
      <alignment horizontal="center" vertical="center" wrapText="1"/>
    </xf>
    <xf numFmtId="0" fontId="27" fillId="4" borderId="2" xfId="18" applyFont="1" applyFill="1" applyBorder="1" applyAlignment="1">
      <alignment horizontal="center" vertical="center" wrapText="1"/>
    </xf>
    <xf numFmtId="0" fontId="27" fillId="4" borderId="1" xfId="18" applyFont="1" applyFill="1" applyBorder="1" applyAlignment="1">
      <alignment horizontal="center" vertical="center" wrapText="1"/>
    </xf>
    <xf numFmtId="0" fontId="27" fillId="4" borderId="8" xfId="18" applyFont="1" applyFill="1" applyBorder="1" applyAlignment="1">
      <alignment horizontal="center" vertical="center" wrapText="1"/>
    </xf>
    <xf numFmtId="0" fontId="27" fillId="28" borderId="2" xfId="18" applyFont="1" applyFill="1" applyBorder="1" applyAlignment="1">
      <alignment horizontal="center" vertical="center" wrapText="1"/>
    </xf>
    <xf numFmtId="0" fontId="28" fillId="10" borderId="12" xfId="18" applyFont="1" applyFill="1" applyBorder="1" applyAlignment="1">
      <alignment horizontal="center" vertical="center" wrapText="1"/>
    </xf>
    <xf numFmtId="0" fontId="28" fillId="10" borderId="9" xfId="18" applyFont="1" applyFill="1" applyBorder="1" applyAlignment="1">
      <alignment horizontal="center" vertical="center" wrapText="1"/>
    </xf>
    <xf numFmtId="0" fontId="28" fillId="10" borderId="7" xfId="18" applyFont="1" applyFill="1" applyBorder="1" applyAlignment="1">
      <alignment horizontal="center" vertical="center" wrapText="1"/>
    </xf>
    <xf numFmtId="0" fontId="28" fillId="12" borderId="9" xfId="18" applyFont="1" applyFill="1" applyBorder="1" applyAlignment="1">
      <alignment horizontal="center" vertical="center" wrapText="1"/>
    </xf>
    <xf numFmtId="0" fontId="28" fillId="12" borderId="7" xfId="18" applyFont="1" applyFill="1" applyBorder="1" applyAlignment="1">
      <alignment horizontal="center" vertical="center" wrapText="1"/>
    </xf>
    <xf numFmtId="0" fontId="31" fillId="5" borderId="2" xfId="18" applyFont="1" applyFill="1" applyBorder="1" applyAlignment="1">
      <alignment horizontal="center" vertical="center" wrapText="1"/>
    </xf>
    <xf numFmtId="0" fontId="31" fillId="5" borderId="1" xfId="18" applyFont="1" applyFill="1" applyBorder="1" applyAlignment="1">
      <alignment horizontal="center" vertical="center" wrapText="1"/>
    </xf>
    <xf numFmtId="0" fontId="31" fillId="5" borderId="8" xfId="18" applyFont="1" applyFill="1" applyBorder="1" applyAlignment="1">
      <alignment horizontal="center" vertical="center" wrapText="1"/>
    </xf>
    <xf numFmtId="0" fontId="31" fillId="5" borderId="6" xfId="18" applyFont="1" applyFill="1" applyBorder="1" applyAlignment="1">
      <alignment horizontal="center" vertical="center" wrapText="1"/>
    </xf>
    <xf numFmtId="0" fontId="31" fillId="5" borderId="5" xfId="18" applyFont="1" applyFill="1" applyBorder="1" applyAlignment="1">
      <alignment horizontal="center" vertical="center" wrapText="1"/>
    </xf>
    <xf numFmtId="0" fontId="31" fillId="5" borderId="10" xfId="18" applyFont="1" applyFill="1" applyBorder="1" applyAlignment="1">
      <alignment horizontal="center" vertical="center" wrapText="1"/>
    </xf>
    <xf numFmtId="0" fontId="32" fillId="5" borderId="2" xfId="18" applyFont="1" applyFill="1" applyBorder="1" applyAlignment="1">
      <alignment horizontal="center" vertical="center" wrapText="1"/>
    </xf>
    <xf numFmtId="0" fontId="32" fillId="5" borderId="1" xfId="18" applyFont="1" applyFill="1" applyBorder="1" applyAlignment="1">
      <alignment horizontal="center" vertical="center" wrapText="1"/>
    </xf>
    <xf numFmtId="0" fontId="32" fillId="5" borderId="8" xfId="18" applyFont="1" applyFill="1" applyBorder="1" applyAlignment="1">
      <alignment horizontal="center" vertical="center" wrapText="1"/>
    </xf>
    <xf numFmtId="0" fontId="32" fillId="5" borderId="6" xfId="18" applyFont="1" applyFill="1" applyBorder="1" applyAlignment="1">
      <alignment horizontal="center" vertical="center" wrapText="1"/>
    </xf>
    <xf numFmtId="0" fontId="32" fillId="5" borderId="5" xfId="18" applyFont="1" applyFill="1" applyBorder="1" applyAlignment="1">
      <alignment horizontal="center" vertical="center" wrapText="1"/>
    </xf>
    <xf numFmtId="0" fontId="32" fillId="5" borderId="10" xfId="18" applyFont="1" applyFill="1" applyBorder="1" applyAlignment="1">
      <alignment horizontal="center" vertical="center" wrapText="1"/>
    </xf>
    <xf numFmtId="0" fontId="7" fillId="11" borderId="16" xfId="18" applyFont="1" applyFill="1" applyBorder="1" applyAlignment="1">
      <alignment horizontal="center" vertical="center" wrapText="1"/>
    </xf>
    <xf numFmtId="0" fontId="7" fillId="11" borderId="15" xfId="18" applyFont="1" applyFill="1" applyBorder="1" applyAlignment="1">
      <alignment horizontal="center" vertical="center" wrapText="1"/>
    </xf>
    <xf numFmtId="0" fontId="40" fillId="17" borderId="29" xfId="18" applyFont="1" applyFill="1" applyBorder="1" applyAlignment="1">
      <alignment horizontal="center" vertical="center" wrapText="1"/>
    </xf>
    <xf numFmtId="0" fontId="40" fillId="17" borderId="30" xfId="18" applyFont="1" applyFill="1" applyBorder="1" applyAlignment="1">
      <alignment horizontal="center" vertical="center" wrapText="1"/>
    </xf>
    <xf numFmtId="0" fontId="40" fillId="17" borderId="31" xfId="18" applyFont="1" applyFill="1" applyBorder="1" applyAlignment="1">
      <alignment horizontal="center" vertical="center" wrapText="1"/>
    </xf>
    <xf numFmtId="0" fontId="27" fillId="24" borderId="8" xfId="18" applyFont="1" applyFill="1" applyBorder="1" applyAlignment="1">
      <alignment horizontal="center" vertical="center" wrapText="1"/>
    </xf>
    <xf numFmtId="0" fontId="27" fillId="24" borderId="3" xfId="18" applyFont="1" applyFill="1" applyBorder="1" applyAlignment="1">
      <alignment horizontal="center" vertical="center" wrapText="1"/>
    </xf>
    <xf numFmtId="0" fontId="27" fillId="24" borderId="10" xfId="18" applyFont="1" applyFill="1" applyBorder="1" applyAlignment="1">
      <alignment horizontal="center" vertical="center" wrapText="1"/>
    </xf>
    <xf numFmtId="0" fontId="27" fillId="11" borderId="6" xfId="18" applyFont="1" applyFill="1" applyBorder="1" applyAlignment="1">
      <alignment horizontal="center" vertical="center" wrapText="1"/>
    </xf>
    <xf numFmtId="0" fontId="27" fillId="11" borderId="16" xfId="18" applyFont="1" applyFill="1" applyBorder="1" applyAlignment="1">
      <alignment horizontal="center" vertical="center" wrapText="1"/>
    </xf>
    <xf numFmtId="0" fontId="27" fillId="11" borderId="15" xfId="18" applyFont="1" applyFill="1" applyBorder="1" applyAlignment="1">
      <alignment horizontal="center" vertical="center" wrapText="1"/>
    </xf>
    <xf numFmtId="0" fontId="27" fillId="28" borderId="7" xfId="18" applyFont="1" applyFill="1" applyBorder="1" applyAlignment="1">
      <alignment horizontal="center" vertical="center" wrapText="1"/>
    </xf>
    <xf numFmtId="0" fontId="27" fillId="11" borderId="1" xfId="18" applyFont="1" applyFill="1" applyBorder="1" applyAlignment="1">
      <alignment horizontal="center" vertical="center" wrapText="1"/>
    </xf>
    <xf numFmtId="0" fontId="27" fillId="18" borderId="8" xfId="18" applyFont="1" applyFill="1" applyBorder="1" applyAlignment="1">
      <alignment horizontal="center" vertical="center" wrapText="1"/>
    </xf>
    <xf numFmtId="0" fontId="27" fillId="18" borderId="3" xfId="18" applyFont="1" applyFill="1" applyBorder="1" applyAlignment="1">
      <alignment horizontal="center" vertical="center" wrapText="1"/>
    </xf>
    <xf numFmtId="0" fontId="27" fillId="18" borderId="10" xfId="18" applyFont="1" applyFill="1" applyBorder="1" applyAlignment="1">
      <alignment horizontal="center" vertical="center" wrapText="1"/>
    </xf>
    <xf numFmtId="0" fontId="27" fillId="2" borderId="12" xfId="18" applyFont="1" applyFill="1" applyBorder="1" applyAlignment="1">
      <alignment horizontal="center" vertical="center" wrapText="1"/>
    </xf>
    <xf numFmtId="0" fontId="27" fillId="2" borderId="9" xfId="18" applyFont="1" applyFill="1" applyBorder="1" applyAlignment="1">
      <alignment horizontal="center" vertical="center" wrapText="1"/>
    </xf>
    <xf numFmtId="0" fontId="27" fillId="2" borderId="7" xfId="18" applyFont="1" applyFill="1" applyBorder="1" applyAlignment="1">
      <alignment horizontal="center" vertical="center" wrapText="1"/>
    </xf>
    <xf numFmtId="0" fontId="28" fillId="5" borderId="2" xfId="18" applyFont="1" applyFill="1" applyBorder="1" applyAlignment="1">
      <alignment horizontal="center" vertical="center" wrapText="1"/>
    </xf>
    <xf numFmtId="0" fontId="28" fillId="5" borderId="1" xfId="18" applyFont="1" applyFill="1" applyBorder="1" applyAlignment="1">
      <alignment horizontal="center" vertical="center" wrapText="1"/>
    </xf>
    <xf numFmtId="0" fontId="28" fillId="5" borderId="8" xfId="18" applyFont="1" applyFill="1" applyBorder="1" applyAlignment="1">
      <alignment horizontal="center" vertical="center" wrapText="1"/>
    </xf>
    <xf numFmtId="0" fontId="28" fillId="5" borderId="6" xfId="18" applyFont="1" applyFill="1" applyBorder="1" applyAlignment="1">
      <alignment horizontal="center" vertical="center" wrapText="1"/>
    </xf>
    <xf numFmtId="0" fontId="28" fillId="5" borderId="5" xfId="18" applyFont="1" applyFill="1" applyBorder="1" applyAlignment="1">
      <alignment horizontal="center" vertical="center" wrapText="1"/>
    </xf>
    <xf numFmtId="0" fontId="26" fillId="7" borderId="2" xfId="18" applyFont="1" applyFill="1" applyBorder="1" applyAlignment="1">
      <alignment horizontal="center" vertical="center" wrapText="1"/>
    </xf>
    <xf numFmtId="0" fontId="26" fillId="7" borderId="1" xfId="18" applyFont="1" applyFill="1" applyBorder="1" applyAlignment="1">
      <alignment horizontal="center" vertical="center" wrapText="1"/>
    </xf>
    <xf numFmtId="0" fontId="26" fillId="7" borderId="6" xfId="18" applyFont="1" applyFill="1" applyBorder="1" applyAlignment="1">
      <alignment horizontal="center" vertical="center" wrapText="1"/>
    </xf>
    <xf numFmtId="0" fontId="26" fillId="7" borderId="5" xfId="18" applyFont="1" applyFill="1" applyBorder="1" applyAlignment="1">
      <alignment horizontal="center" vertical="center" wrapText="1"/>
    </xf>
    <xf numFmtId="0" fontId="28" fillId="9" borderId="12" xfId="18" applyFont="1" applyFill="1" applyBorder="1" applyAlignment="1">
      <alignment horizontal="center" vertical="center" wrapText="1"/>
    </xf>
    <xf numFmtId="0" fontId="28" fillId="9" borderId="7" xfId="18" applyFont="1" applyFill="1" applyBorder="1" applyAlignment="1">
      <alignment horizontal="center" vertical="center" wrapText="1"/>
    </xf>
    <xf numFmtId="0" fontId="7" fillId="4" borderId="0" xfId="18" applyFont="1" applyFill="1" applyAlignment="1">
      <alignment horizontal="center" vertical="center" wrapText="1"/>
    </xf>
    <xf numFmtId="0" fontId="7" fillId="4" borderId="3" xfId="18" applyFont="1" applyFill="1" applyBorder="1" applyAlignment="1">
      <alignment horizontal="center" vertical="center" wrapText="1"/>
    </xf>
    <xf numFmtId="0" fontId="36" fillId="19" borderId="1" xfId="18" applyFont="1" applyFill="1" applyBorder="1" applyAlignment="1">
      <alignment horizontal="center" vertical="center" wrapText="1"/>
    </xf>
    <xf numFmtId="0" fontId="36" fillId="19" borderId="0" xfId="18" applyFont="1" applyFill="1" applyAlignment="1">
      <alignment horizontal="center" vertical="center" wrapText="1"/>
    </xf>
    <xf numFmtId="0" fontId="36" fillId="19" borderId="5" xfId="18" applyFont="1" applyFill="1" applyBorder="1" applyAlignment="1">
      <alignment horizontal="center" vertical="center" wrapText="1"/>
    </xf>
    <xf numFmtId="0" fontId="0" fillId="27" borderId="27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/>
    </xf>
    <xf numFmtId="0" fontId="0" fillId="27" borderId="28" xfId="0" applyFill="1" applyBorder="1" applyAlignment="1">
      <alignment horizontal="center" vertical="center"/>
    </xf>
    <xf numFmtId="0" fontId="7" fillId="4" borderId="6" xfId="18" applyFont="1" applyFill="1" applyBorder="1" applyAlignment="1">
      <alignment horizontal="center" vertical="center" wrapText="1"/>
    </xf>
    <xf numFmtId="0" fontId="27" fillId="11" borderId="14" xfId="18" applyFont="1" applyFill="1" applyBorder="1" applyAlignment="1">
      <alignment horizontal="center" vertical="center" wrapText="1"/>
    </xf>
    <xf numFmtId="0" fontId="28" fillId="8" borderId="12" xfId="18" applyFont="1" applyFill="1" applyBorder="1" applyAlignment="1">
      <alignment horizontal="center" vertical="center" wrapText="1"/>
    </xf>
    <xf numFmtId="0" fontId="28" fillId="8" borderId="9" xfId="18" applyFont="1" applyFill="1" applyBorder="1" applyAlignment="1">
      <alignment horizontal="center" vertical="center" wrapText="1"/>
    </xf>
    <xf numFmtId="0" fontId="28" fillId="8" borderId="7" xfId="18" applyFont="1" applyFill="1" applyBorder="1" applyAlignment="1">
      <alignment horizontal="center" vertical="center" wrapText="1"/>
    </xf>
    <xf numFmtId="0" fontId="27" fillId="26" borderId="8" xfId="18" applyFont="1" applyFill="1" applyBorder="1" applyAlignment="1">
      <alignment horizontal="center" vertical="center" wrapText="1"/>
    </xf>
    <xf numFmtId="0" fontId="27" fillId="26" borderId="3" xfId="18" applyFont="1" applyFill="1" applyBorder="1" applyAlignment="1">
      <alignment horizontal="center" vertical="center" wrapText="1"/>
    </xf>
    <xf numFmtId="0" fontId="27" fillId="26" borderId="10" xfId="18" applyFont="1" applyFill="1" applyBorder="1" applyAlignment="1">
      <alignment horizontal="center" vertical="center" wrapText="1"/>
    </xf>
    <xf numFmtId="0" fontId="27" fillId="11" borderId="2" xfId="18" applyFont="1" applyFill="1" applyBorder="1" applyAlignment="1">
      <alignment horizontal="center" vertical="center" wrapText="1"/>
    </xf>
    <xf numFmtId="0" fontId="27" fillId="14" borderId="12" xfId="18" applyFont="1" applyFill="1" applyBorder="1" applyAlignment="1">
      <alignment horizontal="center" vertical="center" wrapText="1"/>
    </xf>
    <xf numFmtId="0" fontId="27" fillId="14" borderId="9" xfId="18" applyFont="1" applyFill="1" applyBorder="1" applyAlignment="1">
      <alignment horizontal="center" vertical="center" wrapText="1"/>
    </xf>
    <xf numFmtId="0" fontId="27" fillId="14" borderId="7" xfId="18" applyFont="1" applyFill="1" applyBorder="1" applyAlignment="1">
      <alignment horizontal="center" vertical="center" wrapText="1"/>
    </xf>
    <xf numFmtId="0" fontId="35" fillId="5" borderId="1" xfId="18" applyFont="1" applyFill="1" applyBorder="1" applyAlignment="1">
      <alignment horizontal="center" vertical="center" wrapText="1"/>
    </xf>
    <xf numFmtId="0" fontId="35" fillId="5" borderId="5" xfId="18" applyFont="1" applyFill="1" applyBorder="1" applyAlignment="1">
      <alignment horizontal="center" vertical="center" wrapText="1"/>
    </xf>
    <xf numFmtId="0" fontId="35" fillId="5" borderId="10" xfId="18" applyFont="1" applyFill="1" applyBorder="1" applyAlignment="1">
      <alignment horizontal="center" vertical="center" wrapText="1"/>
    </xf>
    <xf numFmtId="0" fontId="27" fillId="18" borderId="12" xfId="18" applyFont="1" applyFill="1" applyBorder="1" applyAlignment="1">
      <alignment horizontal="center" vertical="center" wrapText="1"/>
    </xf>
    <xf numFmtId="0" fontId="27" fillId="18" borderId="9" xfId="18" applyFont="1" applyFill="1" applyBorder="1" applyAlignment="1">
      <alignment horizontal="center" vertical="center" wrapText="1"/>
    </xf>
    <xf numFmtId="0" fontId="27" fillId="18" borderId="7" xfId="18" applyFont="1" applyFill="1" applyBorder="1" applyAlignment="1">
      <alignment horizontal="center" vertical="center" wrapText="1"/>
    </xf>
    <xf numFmtId="0" fontId="28" fillId="12" borderId="8" xfId="18" applyFont="1" applyFill="1" applyBorder="1" applyAlignment="1">
      <alignment horizontal="center" vertical="center" wrapText="1"/>
    </xf>
    <xf numFmtId="0" fontId="31" fillId="5" borderId="4" xfId="18" applyFont="1" applyFill="1" applyBorder="1" applyAlignment="1">
      <alignment horizontal="center" vertical="center" wrapText="1"/>
    </xf>
    <xf numFmtId="0" fontId="31" fillId="5" borderId="0" xfId="18" applyFont="1" applyFill="1" applyAlignment="1">
      <alignment horizontal="center" vertical="center" wrapText="1"/>
    </xf>
    <xf numFmtId="0" fontId="31" fillId="5" borderId="3" xfId="18" applyFont="1" applyFill="1" applyBorder="1" applyAlignment="1">
      <alignment horizontal="center" vertical="center" wrapText="1"/>
    </xf>
    <xf numFmtId="0" fontId="27" fillId="26" borderId="12" xfId="18" applyFont="1" applyFill="1" applyBorder="1" applyAlignment="1">
      <alignment horizontal="center" vertical="center" wrapText="1"/>
    </xf>
    <xf numFmtId="0" fontId="27" fillId="26" borderId="9" xfId="18" applyFont="1" applyFill="1" applyBorder="1" applyAlignment="1">
      <alignment horizontal="center" vertical="center" wrapText="1"/>
    </xf>
    <xf numFmtId="0" fontId="27" fillId="26" borderId="7" xfId="18" applyFont="1" applyFill="1" applyBorder="1" applyAlignment="1">
      <alignment horizontal="center" vertical="center" wrapText="1"/>
    </xf>
    <xf numFmtId="0" fontId="30" fillId="25" borderId="2" xfId="18" applyFont="1" applyFill="1" applyBorder="1" applyAlignment="1">
      <alignment horizontal="center" vertical="center" wrapText="1"/>
    </xf>
    <xf numFmtId="0" fontId="30" fillId="25" borderId="1" xfId="18" applyFont="1" applyFill="1" applyBorder="1" applyAlignment="1">
      <alignment horizontal="center" vertical="center" wrapText="1"/>
    </xf>
    <xf numFmtId="0" fontId="30" fillId="25" borderId="8" xfId="18" applyFont="1" applyFill="1" applyBorder="1" applyAlignment="1">
      <alignment horizontal="center" vertical="center" wrapText="1"/>
    </xf>
    <xf numFmtId="0" fontId="30" fillId="25" borderId="4" xfId="18" applyFont="1" applyFill="1" applyBorder="1" applyAlignment="1">
      <alignment horizontal="center" vertical="center" wrapText="1"/>
    </xf>
    <xf numFmtId="0" fontId="30" fillId="25" borderId="0" xfId="18" applyFont="1" applyFill="1" applyAlignment="1">
      <alignment horizontal="center" vertical="center" wrapText="1"/>
    </xf>
    <xf numFmtId="0" fontId="30" fillId="25" borderId="3" xfId="18" applyFont="1" applyFill="1" applyBorder="1" applyAlignment="1">
      <alignment horizontal="center" vertical="center" wrapText="1"/>
    </xf>
    <xf numFmtId="0" fontId="30" fillId="25" borderId="6" xfId="18" applyFont="1" applyFill="1" applyBorder="1" applyAlignment="1">
      <alignment horizontal="center" vertical="center" wrapText="1"/>
    </xf>
    <xf numFmtId="0" fontId="30" fillId="25" borderId="5" xfId="18" applyFont="1" applyFill="1" applyBorder="1" applyAlignment="1">
      <alignment horizontal="center" vertical="center" wrapText="1"/>
    </xf>
    <xf numFmtId="0" fontId="30" fillId="25" borderId="10" xfId="18" applyFont="1" applyFill="1" applyBorder="1" applyAlignment="1">
      <alignment horizontal="center" vertical="center" wrapText="1"/>
    </xf>
    <xf numFmtId="0" fontId="42" fillId="17" borderId="29" xfId="18" applyFont="1" applyFill="1" applyBorder="1" applyAlignment="1">
      <alignment horizontal="center" vertical="center" wrapText="1"/>
    </xf>
    <xf numFmtId="0" fontId="42" fillId="17" borderId="30" xfId="18" applyFont="1" applyFill="1" applyBorder="1" applyAlignment="1">
      <alignment horizontal="center" vertical="center" wrapText="1"/>
    </xf>
    <xf numFmtId="0" fontId="42" fillId="17" borderId="31" xfId="18" applyFont="1" applyFill="1" applyBorder="1" applyAlignment="1">
      <alignment horizontal="center" vertical="center" wrapText="1"/>
    </xf>
  </cellXfs>
  <cellStyles count="1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 9" xfId="17" xr:uid="{6D9EB044-D0EE-482E-9139-4032ECD76B2C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676-00-04ab-tg4ab-nov-plenary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1FA4-E030-4B81-BDD2-89D8DE476DCD}">
  <dimension ref="A1:X36"/>
  <sheetViews>
    <sheetView zoomScaleNormal="100" workbookViewId="0">
      <selection activeCell="J41" sqref="J41"/>
    </sheetView>
  </sheetViews>
  <sheetFormatPr defaultRowHeight="12.45" x14ac:dyDescent="0.3"/>
  <cols>
    <col min="5" max="5" width="15.23046875" customWidth="1"/>
    <col min="24" max="24" width="9.23046875" style="45"/>
  </cols>
  <sheetData>
    <row r="1" spans="1:24" ht="18" thickBot="1" x14ac:dyDescent="0.45">
      <c r="H1" s="81" t="str">
        <f>Summary!$B$1</f>
        <v>January 2023 Wireless Interim</v>
      </c>
      <c r="I1" s="81"/>
      <c r="J1" s="81"/>
      <c r="K1" s="81"/>
      <c r="L1" s="81"/>
      <c r="M1" s="81"/>
    </row>
    <row r="2" spans="1:24" ht="12.45" customHeight="1" x14ac:dyDescent="0.3">
      <c r="E2" s="48" t="s">
        <v>63</v>
      </c>
      <c r="F2" s="85" t="s">
        <v>64</v>
      </c>
      <c r="G2" s="86"/>
      <c r="H2" s="87" t="s">
        <v>65</v>
      </c>
      <c r="I2" s="88"/>
      <c r="J2" s="88"/>
      <c r="K2" s="89"/>
      <c r="L2" s="87" t="s">
        <v>66</v>
      </c>
      <c r="M2" s="88"/>
      <c r="N2" s="88"/>
      <c r="O2" s="89"/>
      <c r="P2" s="87" t="s">
        <v>67</v>
      </c>
      <c r="Q2" s="88"/>
      <c r="R2" s="88"/>
      <c r="S2" s="89"/>
      <c r="T2" s="87" t="s">
        <v>68</v>
      </c>
      <c r="U2" s="88"/>
      <c r="V2" s="88"/>
      <c r="W2" s="89"/>
    </row>
    <row r="3" spans="1:24" ht="12.9" thickBot="1" x14ac:dyDescent="0.35">
      <c r="E3" s="50" t="s">
        <v>121</v>
      </c>
      <c r="F3" s="90">
        <v>44941</v>
      </c>
      <c r="G3" s="91"/>
      <c r="H3" s="83">
        <v>44942</v>
      </c>
      <c r="I3" s="83"/>
      <c r="J3" s="83"/>
      <c r="K3" s="84"/>
      <c r="L3" s="82">
        <v>44943</v>
      </c>
      <c r="M3" s="83"/>
      <c r="N3" s="83"/>
      <c r="O3" s="84"/>
      <c r="P3" s="82">
        <v>44944</v>
      </c>
      <c r="Q3" s="83"/>
      <c r="R3" s="83"/>
      <c r="S3" s="84"/>
      <c r="T3" s="82">
        <v>44945</v>
      </c>
      <c r="U3" s="83"/>
      <c r="V3" s="83"/>
      <c r="W3" s="84"/>
    </row>
    <row r="4" spans="1:24" ht="21" customHeight="1" thickBot="1" x14ac:dyDescent="0.35">
      <c r="A4" s="18" t="s">
        <v>56</v>
      </c>
      <c r="B4" s="18" t="s">
        <v>57</v>
      </c>
      <c r="C4" s="18" t="s">
        <v>5</v>
      </c>
      <c r="D4" s="18" t="s">
        <v>6</v>
      </c>
      <c r="E4" s="51"/>
      <c r="F4" s="92" t="s">
        <v>78</v>
      </c>
      <c r="G4" s="93"/>
      <c r="H4" s="62" t="s">
        <v>78</v>
      </c>
      <c r="I4" s="62" t="s">
        <v>79</v>
      </c>
      <c r="J4" s="62" t="s">
        <v>80</v>
      </c>
      <c r="K4" s="62" t="s">
        <v>81</v>
      </c>
      <c r="L4" s="62" t="s">
        <v>78</v>
      </c>
      <c r="M4" s="62" t="s">
        <v>79</v>
      </c>
      <c r="N4" s="62" t="s">
        <v>80</v>
      </c>
      <c r="O4" s="62" t="s">
        <v>81</v>
      </c>
      <c r="P4" s="62" t="s">
        <v>78</v>
      </c>
      <c r="Q4" s="62" t="s">
        <v>79</v>
      </c>
      <c r="R4" s="62" t="s">
        <v>80</v>
      </c>
      <c r="S4" s="62" t="s">
        <v>81</v>
      </c>
      <c r="T4" s="62" t="s">
        <v>78</v>
      </c>
      <c r="U4" s="62" t="s">
        <v>79</v>
      </c>
      <c r="V4" s="62" t="s">
        <v>80</v>
      </c>
      <c r="W4" s="62" t="s">
        <v>81</v>
      </c>
    </row>
    <row r="5" spans="1:24" ht="15.9" customHeight="1" thickBot="1" x14ac:dyDescent="0.45">
      <c r="A5" s="36">
        <v>0.29166666666666669</v>
      </c>
      <c r="B5" s="40">
        <v>0.16666666666666669</v>
      </c>
      <c r="C5" s="43">
        <v>0.5</v>
      </c>
      <c r="D5" s="37">
        <v>0.875</v>
      </c>
      <c r="E5" s="53" t="s">
        <v>29</v>
      </c>
      <c r="F5" s="52"/>
      <c r="G5" s="49"/>
      <c r="H5" s="66" t="s">
        <v>30</v>
      </c>
      <c r="I5" s="66"/>
      <c r="J5" s="66"/>
      <c r="K5" s="67"/>
      <c r="L5" s="65" t="s">
        <v>30</v>
      </c>
      <c r="M5" s="66"/>
      <c r="N5" s="66"/>
      <c r="O5" s="67"/>
      <c r="P5" s="94" t="s">
        <v>30</v>
      </c>
      <c r="Q5" s="95"/>
      <c r="R5" s="95"/>
      <c r="S5" s="96"/>
      <c r="T5" s="65" t="s">
        <v>30</v>
      </c>
      <c r="U5" s="66"/>
      <c r="V5" s="66"/>
      <c r="W5" s="67"/>
      <c r="X5" s="151" t="s">
        <v>75</v>
      </c>
    </row>
    <row r="6" spans="1:24" ht="15.9" customHeight="1" thickBot="1" x14ac:dyDescent="0.45">
      <c r="A6" s="33">
        <v>0.3125</v>
      </c>
      <c r="B6" s="39">
        <v>0.1875</v>
      </c>
      <c r="C6" s="32">
        <v>0.52083333333333337</v>
      </c>
      <c r="D6" s="34">
        <v>0.89583333333333337</v>
      </c>
      <c r="E6" s="54" t="s">
        <v>31</v>
      </c>
      <c r="F6" s="52"/>
      <c r="G6" s="49"/>
      <c r="H6" s="69"/>
      <c r="I6" s="69"/>
      <c r="J6" s="69"/>
      <c r="K6" s="70"/>
      <c r="L6" s="68"/>
      <c r="M6" s="69"/>
      <c r="N6" s="69"/>
      <c r="O6" s="70"/>
      <c r="P6" s="134" t="s">
        <v>82</v>
      </c>
      <c r="Q6" s="135"/>
      <c r="R6" s="135"/>
      <c r="S6" s="136"/>
      <c r="T6" s="68"/>
      <c r="U6" s="69"/>
      <c r="V6" s="69"/>
      <c r="W6" s="70"/>
      <c r="X6" s="151"/>
    </row>
    <row r="7" spans="1:24" ht="15.9" customHeight="1" thickTop="1" thickBot="1" x14ac:dyDescent="0.45">
      <c r="A7" s="33">
        <v>0.33333333333333331</v>
      </c>
      <c r="B7" s="39">
        <v>0.20833333333333331</v>
      </c>
      <c r="C7" s="32">
        <v>0.54166666666666663</v>
      </c>
      <c r="D7" s="34">
        <v>0.91666666666666674</v>
      </c>
      <c r="E7" s="55" t="s">
        <v>32</v>
      </c>
      <c r="F7" s="52"/>
      <c r="G7" s="49"/>
      <c r="H7" s="139" t="s">
        <v>102</v>
      </c>
      <c r="I7" s="140"/>
      <c r="J7" s="140"/>
      <c r="K7" s="140"/>
      <c r="L7" s="117" t="s">
        <v>58</v>
      </c>
      <c r="M7" s="128" t="s">
        <v>59</v>
      </c>
      <c r="N7" s="71" t="s">
        <v>46</v>
      </c>
      <c r="O7" s="74" t="s">
        <v>122</v>
      </c>
      <c r="P7" s="137"/>
      <c r="Q7" s="138"/>
      <c r="R7" s="138"/>
      <c r="S7" s="138"/>
      <c r="T7" s="117" t="s">
        <v>58</v>
      </c>
      <c r="U7" s="120" t="s">
        <v>84</v>
      </c>
      <c r="V7" s="71" t="s">
        <v>46</v>
      </c>
      <c r="W7" s="74" t="s">
        <v>122</v>
      </c>
      <c r="X7" s="150" t="s">
        <v>71</v>
      </c>
    </row>
    <row r="8" spans="1:24" ht="15.9" customHeight="1" thickBot="1" x14ac:dyDescent="0.45">
      <c r="A8" s="33">
        <v>0.35416666666666663</v>
      </c>
      <c r="B8" s="39">
        <v>0.22916666666666663</v>
      </c>
      <c r="C8" s="32">
        <v>0.5625</v>
      </c>
      <c r="D8" s="34">
        <v>0.9375</v>
      </c>
      <c r="E8" s="55" t="s">
        <v>34</v>
      </c>
      <c r="F8" s="52"/>
      <c r="G8" s="49"/>
      <c r="H8" s="141"/>
      <c r="I8" s="142"/>
      <c r="J8" s="142"/>
      <c r="K8" s="142"/>
      <c r="L8" s="118"/>
      <c r="M8" s="129"/>
      <c r="N8" s="72"/>
      <c r="O8" s="75"/>
      <c r="P8" s="63"/>
      <c r="Q8" s="78"/>
      <c r="R8" s="63"/>
      <c r="S8" s="64"/>
      <c r="T8" s="118"/>
      <c r="U8" s="121"/>
      <c r="V8" s="72"/>
      <c r="W8" s="75"/>
      <c r="X8" s="151"/>
    </row>
    <row r="9" spans="1:24" ht="15.45" customHeight="1" thickTop="1" x14ac:dyDescent="0.4">
      <c r="A9" s="33">
        <v>0.37499999999999994</v>
      </c>
      <c r="B9" s="39">
        <v>0.24999999999999994</v>
      </c>
      <c r="C9" s="32">
        <v>0.58333333333333326</v>
      </c>
      <c r="D9" s="34">
        <v>0.95833333333333326</v>
      </c>
      <c r="E9" s="55" t="s">
        <v>35</v>
      </c>
      <c r="F9" s="52"/>
      <c r="G9" s="49"/>
      <c r="H9" s="103" t="s">
        <v>103</v>
      </c>
      <c r="I9" s="104"/>
      <c r="J9" s="104"/>
      <c r="K9" s="104"/>
      <c r="L9" s="118"/>
      <c r="M9" s="129"/>
      <c r="N9" s="72"/>
      <c r="O9" s="76"/>
      <c r="P9" s="117" t="s">
        <v>58</v>
      </c>
      <c r="Q9" s="79"/>
      <c r="R9" s="143" t="s">
        <v>83</v>
      </c>
      <c r="S9" s="97" t="s">
        <v>122</v>
      </c>
      <c r="T9" s="118"/>
      <c r="U9" s="121"/>
      <c r="V9" s="72"/>
      <c r="W9" s="75"/>
      <c r="X9" s="151"/>
    </row>
    <row r="10" spans="1:24" ht="15.9" thickBot="1" x14ac:dyDescent="0.45">
      <c r="A10" s="33">
        <v>0.39583333333333326</v>
      </c>
      <c r="B10" s="39">
        <v>0.27083333333333326</v>
      </c>
      <c r="C10" s="32">
        <v>0.60416666666666663</v>
      </c>
      <c r="D10" s="34">
        <v>0.97916666666666663</v>
      </c>
      <c r="E10" s="55" t="s">
        <v>36</v>
      </c>
      <c r="F10" s="52"/>
      <c r="G10" s="49"/>
      <c r="H10" s="106"/>
      <c r="I10" s="107"/>
      <c r="J10" s="107"/>
      <c r="K10" s="107"/>
      <c r="L10" s="119"/>
      <c r="M10" s="130"/>
      <c r="N10" s="73"/>
      <c r="O10" s="77"/>
      <c r="P10" s="119"/>
      <c r="Q10" s="80"/>
      <c r="R10" s="144"/>
      <c r="S10" s="77"/>
      <c r="T10" s="119"/>
      <c r="U10" s="122"/>
      <c r="V10" s="73"/>
      <c r="W10" s="126"/>
      <c r="X10" s="152"/>
    </row>
    <row r="11" spans="1:24" ht="15.9" thickBot="1" x14ac:dyDescent="0.45">
      <c r="A11" s="33">
        <v>0.41666666666666657</v>
      </c>
      <c r="B11" s="32">
        <v>0.29166666666666657</v>
      </c>
      <c r="C11" s="32">
        <v>0.62499999999999989</v>
      </c>
      <c r="D11" s="38">
        <v>1</v>
      </c>
      <c r="E11" s="56" t="s">
        <v>37</v>
      </c>
      <c r="F11" s="115"/>
      <c r="G11" s="116"/>
      <c r="H11" s="127" t="s">
        <v>38</v>
      </c>
      <c r="I11" s="124"/>
      <c r="J11" s="124"/>
      <c r="K11" s="125"/>
      <c r="L11" s="123" t="s">
        <v>38</v>
      </c>
      <c r="M11" s="124"/>
      <c r="N11" s="124"/>
      <c r="O11" s="125"/>
      <c r="P11" s="123" t="s">
        <v>38</v>
      </c>
      <c r="Q11" s="124"/>
      <c r="R11" s="124"/>
      <c r="S11" s="125"/>
      <c r="T11" s="123" t="s">
        <v>38</v>
      </c>
      <c r="U11" s="124"/>
      <c r="V11" s="124"/>
      <c r="W11" s="125"/>
      <c r="X11" s="46"/>
    </row>
    <row r="12" spans="1:24" ht="15.45" customHeight="1" thickTop="1" x14ac:dyDescent="0.4">
      <c r="A12" s="33">
        <v>0.43749999999999989</v>
      </c>
      <c r="B12" s="32">
        <v>0.31249999999999989</v>
      </c>
      <c r="C12" s="32">
        <v>0.64583333333333326</v>
      </c>
      <c r="D12" s="38">
        <v>1.0208333333333333</v>
      </c>
      <c r="E12" s="57" t="s">
        <v>39</v>
      </c>
      <c r="F12" s="52"/>
      <c r="G12" s="52"/>
      <c r="H12" s="117" t="s">
        <v>58</v>
      </c>
      <c r="I12" s="158" t="s">
        <v>104</v>
      </c>
      <c r="J12" s="78"/>
      <c r="K12" s="74" t="s">
        <v>122</v>
      </c>
      <c r="L12" s="78"/>
      <c r="M12" s="131" t="s">
        <v>85</v>
      </c>
      <c r="N12" s="98" t="s">
        <v>62</v>
      </c>
      <c r="O12" s="74" t="s">
        <v>122</v>
      </c>
      <c r="P12" s="103" t="s">
        <v>105</v>
      </c>
      <c r="Q12" s="104"/>
      <c r="R12" s="104"/>
      <c r="S12" s="105"/>
      <c r="T12" s="78"/>
      <c r="U12" s="131" t="s">
        <v>85</v>
      </c>
      <c r="V12" s="98" t="s">
        <v>62</v>
      </c>
      <c r="W12" s="74" t="s">
        <v>122</v>
      </c>
      <c r="X12" s="150" t="s">
        <v>74</v>
      </c>
    </row>
    <row r="13" spans="1:24" ht="15.9" thickBot="1" x14ac:dyDescent="0.45">
      <c r="A13" s="33">
        <v>0.4583333333333332</v>
      </c>
      <c r="B13" s="32">
        <v>0.3333333333333332</v>
      </c>
      <c r="C13" s="32">
        <v>0.66666666666666652</v>
      </c>
      <c r="D13" s="38">
        <v>1.0416666666666665</v>
      </c>
      <c r="E13" s="57" t="s">
        <v>40</v>
      </c>
      <c r="F13" s="52"/>
      <c r="G13" s="52"/>
      <c r="H13" s="118"/>
      <c r="I13" s="159"/>
      <c r="J13" s="101"/>
      <c r="K13" s="75"/>
      <c r="L13" s="101"/>
      <c r="M13" s="132"/>
      <c r="N13" s="99"/>
      <c r="O13" s="75"/>
      <c r="P13" s="106"/>
      <c r="Q13" s="107"/>
      <c r="R13" s="107"/>
      <c r="S13" s="108"/>
      <c r="T13" s="101"/>
      <c r="U13" s="132"/>
      <c r="V13" s="99"/>
      <c r="W13" s="75"/>
      <c r="X13" s="151"/>
    </row>
    <row r="14" spans="1:24" ht="15.45" customHeight="1" x14ac:dyDescent="0.4">
      <c r="A14" s="33">
        <v>0.47916666666666652</v>
      </c>
      <c r="B14" s="32">
        <v>0.35416666666666652</v>
      </c>
      <c r="C14" s="32">
        <v>0.68749999999999989</v>
      </c>
      <c r="D14" s="38">
        <v>1.0625</v>
      </c>
      <c r="E14" s="57" t="s">
        <v>41</v>
      </c>
      <c r="F14" s="52"/>
      <c r="G14" s="52"/>
      <c r="H14" s="118"/>
      <c r="I14" s="159"/>
      <c r="J14" s="101"/>
      <c r="K14" s="75"/>
      <c r="L14" s="101"/>
      <c r="M14" s="132"/>
      <c r="N14" s="99"/>
      <c r="O14" s="75"/>
      <c r="P14" s="109" t="s">
        <v>86</v>
      </c>
      <c r="Q14" s="110"/>
      <c r="R14" s="110"/>
      <c r="S14" s="111"/>
      <c r="T14" s="101"/>
      <c r="U14" s="132"/>
      <c r="V14" s="99"/>
      <c r="W14" s="75"/>
      <c r="X14" s="151"/>
    </row>
    <row r="15" spans="1:24" ht="15.9" thickBot="1" x14ac:dyDescent="0.45">
      <c r="A15" s="33">
        <v>0.49999999999999983</v>
      </c>
      <c r="B15" s="32">
        <v>0.37499999999999983</v>
      </c>
      <c r="C15" s="32">
        <v>0.70833333333333315</v>
      </c>
      <c r="D15" s="38">
        <v>1.0833333333333333</v>
      </c>
      <c r="E15" s="57" t="s">
        <v>42</v>
      </c>
      <c r="F15" s="52"/>
      <c r="G15" s="52"/>
      <c r="H15" s="119"/>
      <c r="I15" s="160"/>
      <c r="J15" s="102"/>
      <c r="K15" s="126"/>
      <c r="L15" s="102"/>
      <c r="M15" s="133"/>
      <c r="N15" s="100"/>
      <c r="O15" s="126"/>
      <c r="P15" s="112"/>
      <c r="Q15" s="113"/>
      <c r="R15" s="113"/>
      <c r="S15" s="114"/>
      <c r="T15" s="102"/>
      <c r="U15" s="133"/>
      <c r="V15" s="100"/>
      <c r="W15" s="126"/>
      <c r="X15" s="152"/>
    </row>
    <row r="16" spans="1:24" ht="15.9" thickTop="1" x14ac:dyDescent="0.4">
      <c r="A16" s="33">
        <v>0.52083333333333315</v>
      </c>
      <c r="B16" s="32">
        <v>0.39583333333333315</v>
      </c>
      <c r="C16" s="32">
        <v>0.72916666666666652</v>
      </c>
      <c r="D16" s="38">
        <v>1.1041666666666665</v>
      </c>
      <c r="E16" s="54" t="s">
        <v>43</v>
      </c>
      <c r="F16" s="52"/>
      <c r="G16" s="49"/>
      <c r="H16" s="145" t="s">
        <v>106</v>
      </c>
      <c r="I16" s="66"/>
      <c r="J16" s="66"/>
      <c r="K16" s="67"/>
      <c r="L16" s="66" t="s">
        <v>106</v>
      </c>
      <c r="M16" s="66"/>
      <c r="N16" s="66"/>
      <c r="O16" s="67"/>
      <c r="P16" s="66" t="s">
        <v>106</v>
      </c>
      <c r="Q16" s="66"/>
      <c r="R16" s="66"/>
      <c r="S16" s="67"/>
      <c r="T16" s="66" t="s">
        <v>106</v>
      </c>
      <c r="U16" s="66"/>
      <c r="V16" s="66"/>
      <c r="W16" s="67"/>
      <c r="X16" s="46"/>
    </row>
    <row r="17" spans="1:24" ht="15.9" thickBot="1" x14ac:dyDescent="0.45">
      <c r="A17" s="33">
        <v>0.54166666666666652</v>
      </c>
      <c r="B17" s="32">
        <v>0.41666666666666652</v>
      </c>
      <c r="C17" s="32">
        <v>0.74999999999999989</v>
      </c>
      <c r="D17" s="38">
        <v>1.125</v>
      </c>
      <c r="E17" s="54" t="s">
        <v>44</v>
      </c>
      <c r="F17" s="52"/>
      <c r="G17" s="49"/>
      <c r="H17" s="69"/>
      <c r="I17" s="69"/>
      <c r="J17" s="69"/>
      <c r="K17" s="70"/>
      <c r="L17" s="145"/>
      <c r="M17" s="69"/>
      <c r="N17" s="69"/>
      <c r="O17" s="70"/>
      <c r="P17" s="145"/>
      <c r="Q17" s="69"/>
      <c r="R17" s="69"/>
      <c r="S17" s="70"/>
      <c r="T17" s="145"/>
      <c r="U17" s="69"/>
      <c r="V17" s="69"/>
      <c r="W17" s="70"/>
      <c r="X17" s="46"/>
    </row>
    <row r="18" spans="1:24" ht="15.45" customHeight="1" thickTop="1" x14ac:dyDescent="0.4">
      <c r="A18" s="33">
        <v>0.56249999999999989</v>
      </c>
      <c r="B18" s="32">
        <v>0.43749999999999989</v>
      </c>
      <c r="C18" s="32">
        <v>0.77083333333333326</v>
      </c>
      <c r="D18" s="38">
        <v>1.1458333333333333</v>
      </c>
      <c r="E18" s="57" t="s">
        <v>45</v>
      </c>
      <c r="F18" s="52"/>
      <c r="G18" s="49"/>
      <c r="H18" s="78"/>
      <c r="I18" s="168" t="s">
        <v>59</v>
      </c>
      <c r="J18" s="155" t="s">
        <v>33</v>
      </c>
      <c r="K18" s="97" t="s">
        <v>122</v>
      </c>
      <c r="L18" s="117" t="s">
        <v>58</v>
      </c>
      <c r="M18" s="171"/>
      <c r="N18" s="162" t="s">
        <v>60</v>
      </c>
      <c r="O18" s="97" t="s">
        <v>122</v>
      </c>
      <c r="P18" s="187" t="s">
        <v>123</v>
      </c>
      <c r="Q18" s="171"/>
      <c r="R18" s="162" t="s">
        <v>60</v>
      </c>
      <c r="S18" s="97" t="s">
        <v>122</v>
      </c>
      <c r="T18" s="117" t="s">
        <v>58</v>
      </c>
      <c r="U18" s="158" t="s">
        <v>104</v>
      </c>
      <c r="V18" s="162" t="s">
        <v>60</v>
      </c>
      <c r="W18" s="74" t="s">
        <v>122</v>
      </c>
      <c r="X18" s="150" t="s">
        <v>73</v>
      </c>
    </row>
    <row r="19" spans="1:24" ht="15.45" x14ac:dyDescent="0.4">
      <c r="A19" s="33">
        <v>0.58333333333333326</v>
      </c>
      <c r="B19" s="32">
        <v>0.45833333333333326</v>
      </c>
      <c r="C19" s="32">
        <v>0.79166666666666663</v>
      </c>
      <c r="D19" s="38">
        <v>1.1666666666666665</v>
      </c>
      <c r="E19" s="57" t="s">
        <v>47</v>
      </c>
      <c r="F19" s="52"/>
      <c r="G19" s="49"/>
      <c r="H19" s="101"/>
      <c r="I19" s="169"/>
      <c r="J19" s="156"/>
      <c r="K19" s="76"/>
      <c r="L19" s="118"/>
      <c r="M19" s="79"/>
      <c r="N19" s="163"/>
      <c r="O19" s="76"/>
      <c r="P19" s="188"/>
      <c r="Q19" s="79"/>
      <c r="R19" s="163"/>
      <c r="S19" s="76"/>
      <c r="T19" s="118"/>
      <c r="U19" s="159"/>
      <c r="V19" s="163"/>
      <c r="W19" s="75"/>
      <c r="X19" s="151"/>
    </row>
    <row r="20" spans="1:24" ht="15.45" x14ac:dyDescent="0.4">
      <c r="A20" s="33">
        <v>0.60416666666666663</v>
      </c>
      <c r="B20" s="32">
        <v>0.47916666666666663</v>
      </c>
      <c r="C20" s="32">
        <v>0.8125</v>
      </c>
      <c r="D20" s="38">
        <v>1.1875</v>
      </c>
      <c r="E20" s="57" t="s">
        <v>48</v>
      </c>
      <c r="F20" s="52"/>
      <c r="G20" s="49"/>
      <c r="H20" s="101"/>
      <c r="I20" s="169"/>
      <c r="J20" s="156"/>
      <c r="K20" s="76"/>
      <c r="L20" s="118"/>
      <c r="M20" s="79"/>
      <c r="N20" s="163"/>
      <c r="O20" s="76"/>
      <c r="P20" s="188"/>
      <c r="Q20" s="79"/>
      <c r="R20" s="163"/>
      <c r="S20" s="76"/>
      <c r="T20" s="118"/>
      <c r="U20" s="159"/>
      <c r="V20" s="163"/>
      <c r="W20" s="75"/>
      <c r="X20" s="151"/>
    </row>
    <row r="21" spans="1:24" ht="15.9" thickBot="1" x14ac:dyDescent="0.45">
      <c r="A21" s="33">
        <v>0.625</v>
      </c>
      <c r="B21" s="32">
        <v>0.5</v>
      </c>
      <c r="C21" s="32">
        <v>0.83333333333333337</v>
      </c>
      <c r="D21" s="38">
        <v>1.2083333333333335</v>
      </c>
      <c r="E21" s="57" t="s">
        <v>49</v>
      </c>
      <c r="F21" s="52"/>
      <c r="G21" s="49"/>
      <c r="H21" s="102"/>
      <c r="I21" s="170"/>
      <c r="J21" s="157"/>
      <c r="K21" s="77"/>
      <c r="L21" s="119"/>
      <c r="M21" s="80"/>
      <c r="N21" s="164"/>
      <c r="O21" s="77"/>
      <c r="P21" s="189"/>
      <c r="Q21" s="80"/>
      <c r="R21" s="164"/>
      <c r="S21" s="77"/>
      <c r="T21" s="119"/>
      <c r="U21" s="160"/>
      <c r="V21" s="164"/>
      <c r="W21" s="126"/>
      <c r="X21" s="152"/>
    </row>
    <row r="22" spans="1:24" ht="15.9" thickBot="1" x14ac:dyDescent="0.45">
      <c r="A22" s="33">
        <v>0.64583333333333337</v>
      </c>
      <c r="B22" s="32">
        <v>0.52083333333333337</v>
      </c>
      <c r="C22" s="32">
        <v>0.85416666666666674</v>
      </c>
      <c r="D22" s="38">
        <v>1.2291666666666667</v>
      </c>
      <c r="E22" s="56" t="s">
        <v>50</v>
      </c>
      <c r="F22" s="115"/>
      <c r="G22" s="116"/>
      <c r="H22" s="161" t="s">
        <v>38</v>
      </c>
      <c r="I22" s="124"/>
      <c r="J22" s="124"/>
      <c r="K22" s="125"/>
      <c r="L22" s="123" t="s">
        <v>38</v>
      </c>
      <c r="M22" s="124"/>
      <c r="N22" s="124"/>
      <c r="O22" s="125"/>
      <c r="P22" s="123" t="s">
        <v>38</v>
      </c>
      <c r="Q22" s="124"/>
      <c r="R22" s="124"/>
      <c r="S22" s="125"/>
      <c r="T22" s="123" t="s">
        <v>38</v>
      </c>
      <c r="U22" s="124"/>
      <c r="V22" s="124"/>
      <c r="W22" s="125"/>
      <c r="X22" s="46"/>
    </row>
    <row r="23" spans="1:24" ht="15.45" customHeight="1" thickTop="1" x14ac:dyDescent="0.4">
      <c r="A23" s="33">
        <v>0.66666666666666674</v>
      </c>
      <c r="B23" s="32">
        <v>0.54166666666666674</v>
      </c>
      <c r="C23" s="32">
        <v>0.87500000000000011</v>
      </c>
      <c r="D23" s="38">
        <v>1.25</v>
      </c>
      <c r="E23" s="55" t="s">
        <v>51</v>
      </c>
      <c r="F23" s="147" t="s">
        <v>61</v>
      </c>
      <c r="G23" s="147"/>
      <c r="H23" s="117" t="s">
        <v>58</v>
      </c>
      <c r="I23" s="128" t="s">
        <v>59</v>
      </c>
      <c r="J23" s="78"/>
      <c r="K23" s="74" t="s">
        <v>122</v>
      </c>
      <c r="L23" s="78"/>
      <c r="M23" s="168" t="s">
        <v>59</v>
      </c>
      <c r="N23" s="98" t="s">
        <v>62</v>
      </c>
      <c r="O23" s="74" t="s">
        <v>122</v>
      </c>
      <c r="P23" s="78"/>
      <c r="Q23" s="175" t="s">
        <v>104</v>
      </c>
      <c r="R23" s="155" t="s">
        <v>33</v>
      </c>
      <c r="S23" s="74" t="s">
        <v>122</v>
      </c>
      <c r="T23" s="103" t="s">
        <v>107</v>
      </c>
      <c r="U23" s="104"/>
      <c r="V23" s="104"/>
      <c r="W23" s="105"/>
      <c r="X23" s="150" t="s">
        <v>72</v>
      </c>
    </row>
    <row r="24" spans="1:24" ht="15.45" x14ac:dyDescent="0.4">
      <c r="A24" s="33">
        <v>0.68750000000000011</v>
      </c>
      <c r="B24" s="32">
        <v>0.56250000000000011</v>
      </c>
      <c r="C24" s="32">
        <v>0.89583333333333348</v>
      </c>
      <c r="D24" s="38">
        <v>1.2708333333333335</v>
      </c>
      <c r="E24" s="57" t="s">
        <v>52</v>
      </c>
      <c r="F24" s="148"/>
      <c r="G24" s="148"/>
      <c r="H24" s="118"/>
      <c r="I24" s="129"/>
      <c r="J24" s="101"/>
      <c r="K24" s="75"/>
      <c r="L24" s="101"/>
      <c r="M24" s="169"/>
      <c r="N24" s="99"/>
      <c r="O24" s="75"/>
      <c r="P24" s="101"/>
      <c r="Q24" s="176"/>
      <c r="R24" s="156"/>
      <c r="S24" s="75"/>
      <c r="T24" s="172"/>
      <c r="U24" s="173"/>
      <c r="V24" s="173"/>
      <c r="W24" s="174"/>
      <c r="X24" s="151"/>
    </row>
    <row r="25" spans="1:24" ht="15.9" thickBot="1" x14ac:dyDescent="0.45">
      <c r="A25" s="33">
        <v>0.70833333333333348</v>
      </c>
      <c r="B25" s="32">
        <v>0.58333333333333348</v>
      </c>
      <c r="C25" s="32">
        <v>0.91666666666666685</v>
      </c>
      <c r="D25" s="34">
        <v>1.291666666666667</v>
      </c>
      <c r="E25" s="57" t="s">
        <v>53</v>
      </c>
      <c r="F25" s="149"/>
      <c r="G25" s="149"/>
      <c r="H25" s="118"/>
      <c r="I25" s="129"/>
      <c r="J25" s="101"/>
      <c r="K25" s="75"/>
      <c r="L25" s="101"/>
      <c r="M25" s="169"/>
      <c r="N25" s="99"/>
      <c r="O25" s="75"/>
      <c r="P25" s="101"/>
      <c r="Q25" s="176"/>
      <c r="R25" s="156"/>
      <c r="S25" s="75"/>
      <c r="T25" s="172"/>
      <c r="U25" s="173"/>
      <c r="V25" s="173"/>
      <c r="W25" s="174"/>
      <c r="X25" s="151"/>
    </row>
    <row r="26" spans="1:24" ht="15.9" customHeight="1" thickBot="1" x14ac:dyDescent="0.45">
      <c r="A26" s="33">
        <v>0.72916666666666685</v>
      </c>
      <c r="B26" s="32">
        <v>0.60416666666666685</v>
      </c>
      <c r="C26" s="32">
        <v>0.93750000000000022</v>
      </c>
      <c r="D26" s="34">
        <v>1.3125000000000002</v>
      </c>
      <c r="E26" s="57" t="s">
        <v>54</v>
      </c>
      <c r="F26" s="165" t="s">
        <v>87</v>
      </c>
      <c r="G26" s="165"/>
      <c r="H26" s="119"/>
      <c r="I26" s="130"/>
      <c r="J26" s="102"/>
      <c r="K26" s="126"/>
      <c r="L26" s="102"/>
      <c r="M26" s="170"/>
      <c r="N26" s="100"/>
      <c r="O26" s="126"/>
      <c r="P26" s="102"/>
      <c r="Q26" s="177"/>
      <c r="R26" s="157"/>
      <c r="S26" s="126"/>
      <c r="T26" s="106"/>
      <c r="U26" s="107"/>
      <c r="V26" s="107"/>
      <c r="W26" s="108"/>
      <c r="X26" s="152"/>
    </row>
    <row r="27" spans="1:24" ht="15.9" customHeight="1" thickTop="1" thickBot="1" x14ac:dyDescent="0.45">
      <c r="A27" s="33">
        <v>0.75000000000000022</v>
      </c>
      <c r="B27" s="32">
        <v>0.62500000000000022</v>
      </c>
      <c r="C27" s="32">
        <v>0.95833333333333359</v>
      </c>
      <c r="D27" s="34">
        <v>1.3333333333333335</v>
      </c>
      <c r="E27" s="54" t="s">
        <v>55</v>
      </c>
      <c r="F27" s="166"/>
      <c r="G27" s="167"/>
      <c r="H27" s="68" t="s">
        <v>89</v>
      </c>
      <c r="I27" s="66"/>
      <c r="J27" s="66"/>
      <c r="K27" s="67"/>
      <c r="L27" s="154" t="s">
        <v>38</v>
      </c>
      <c r="M27" s="124"/>
      <c r="N27" s="124"/>
      <c r="O27" s="125"/>
      <c r="P27" s="154" t="s">
        <v>38</v>
      </c>
      <c r="Q27" s="124"/>
      <c r="R27" s="124"/>
      <c r="S27" s="125"/>
      <c r="T27" s="154" t="s">
        <v>38</v>
      </c>
      <c r="U27" s="124"/>
      <c r="V27" s="124"/>
      <c r="W27" s="125"/>
      <c r="X27" s="46"/>
    </row>
    <row r="28" spans="1:24" ht="15.45" customHeight="1" x14ac:dyDescent="0.4">
      <c r="A28" s="33">
        <v>0.77083333333333359</v>
      </c>
      <c r="B28" s="32">
        <v>0.64583333333333359</v>
      </c>
      <c r="C28" s="32">
        <v>0.97916666666666696</v>
      </c>
      <c r="D28" s="34">
        <v>1.354166666666667</v>
      </c>
      <c r="E28" s="54" t="s">
        <v>88</v>
      </c>
      <c r="F28" s="66" t="s">
        <v>89</v>
      </c>
      <c r="G28" s="67"/>
      <c r="H28" s="68"/>
      <c r="I28" s="145"/>
      <c r="J28" s="145"/>
      <c r="K28" s="146"/>
      <c r="L28" s="109" t="s">
        <v>90</v>
      </c>
      <c r="M28" s="110"/>
      <c r="N28" s="110"/>
      <c r="O28" s="111"/>
      <c r="P28" s="178" t="s">
        <v>91</v>
      </c>
      <c r="Q28" s="179"/>
      <c r="R28" s="179"/>
      <c r="S28" s="180"/>
      <c r="T28" s="65" t="s">
        <v>89</v>
      </c>
      <c r="U28" s="66"/>
      <c r="V28" s="66"/>
      <c r="W28" s="67"/>
      <c r="X28" s="150" t="s">
        <v>76</v>
      </c>
    </row>
    <row r="29" spans="1:24" ht="15.9" thickBot="1" x14ac:dyDescent="0.45">
      <c r="A29" s="33">
        <v>0.79166666666666696</v>
      </c>
      <c r="B29" s="32">
        <v>0.66666666666666696</v>
      </c>
      <c r="C29" s="39">
        <v>1.0000000000000002</v>
      </c>
      <c r="D29" s="34">
        <v>1.3750000000000004</v>
      </c>
      <c r="E29" s="54" t="s">
        <v>92</v>
      </c>
      <c r="F29" s="145"/>
      <c r="G29" s="146"/>
      <c r="H29" s="68"/>
      <c r="I29" s="145"/>
      <c r="J29" s="145"/>
      <c r="K29" s="146"/>
      <c r="L29" s="112"/>
      <c r="M29" s="113"/>
      <c r="N29" s="113"/>
      <c r="O29" s="114"/>
      <c r="P29" s="181"/>
      <c r="Q29" s="182"/>
      <c r="R29" s="182"/>
      <c r="S29" s="183"/>
      <c r="T29" s="68"/>
      <c r="U29" s="145"/>
      <c r="V29" s="145"/>
      <c r="W29" s="146"/>
      <c r="X29" s="151"/>
    </row>
    <row r="30" spans="1:24" ht="15.45" customHeight="1" x14ac:dyDescent="0.4">
      <c r="A30" s="33">
        <v>0.81250000000000033</v>
      </c>
      <c r="B30" s="32">
        <v>0.68750000000000033</v>
      </c>
      <c r="C30" s="39">
        <v>1.0208333333333337</v>
      </c>
      <c r="D30" s="34">
        <v>1.3958333333333337</v>
      </c>
      <c r="E30" s="54" t="s">
        <v>93</v>
      </c>
      <c r="F30" s="145"/>
      <c r="G30" s="146"/>
      <c r="H30" s="68"/>
      <c r="I30" s="145"/>
      <c r="J30" s="145"/>
      <c r="K30" s="146"/>
      <c r="L30" s="65" t="s">
        <v>89</v>
      </c>
      <c r="M30" s="66"/>
      <c r="N30" s="66"/>
      <c r="O30" s="67"/>
      <c r="P30" s="181"/>
      <c r="Q30" s="182"/>
      <c r="R30" s="182"/>
      <c r="S30" s="183"/>
      <c r="T30" s="68"/>
      <c r="U30" s="145"/>
      <c r="V30" s="145"/>
      <c r="W30" s="146"/>
      <c r="X30" s="151"/>
    </row>
    <row r="31" spans="1:24" ht="15.9" thickBot="1" x14ac:dyDescent="0.45">
      <c r="A31" s="33">
        <v>0.8333333333333337</v>
      </c>
      <c r="B31" s="32">
        <v>0.7083333333333337</v>
      </c>
      <c r="C31" s="39">
        <v>1.041666666666667</v>
      </c>
      <c r="D31" s="34">
        <v>1.416666666666667</v>
      </c>
      <c r="E31" s="58" t="s">
        <v>94</v>
      </c>
      <c r="F31" s="145"/>
      <c r="G31" s="146"/>
      <c r="H31" s="68"/>
      <c r="I31" s="145"/>
      <c r="J31" s="145"/>
      <c r="K31" s="146"/>
      <c r="L31" s="68"/>
      <c r="M31" s="145"/>
      <c r="N31" s="145"/>
      <c r="O31" s="146"/>
      <c r="P31" s="184"/>
      <c r="Q31" s="185"/>
      <c r="R31" s="185"/>
      <c r="S31" s="186"/>
      <c r="T31" s="68"/>
      <c r="U31" s="145"/>
      <c r="V31" s="145"/>
      <c r="W31" s="146"/>
      <c r="X31" s="152"/>
    </row>
    <row r="32" spans="1:24" ht="15.45" customHeight="1" x14ac:dyDescent="0.4">
      <c r="A32" s="33">
        <v>0.85416666666666707</v>
      </c>
      <c r="B32" s="32">
        <v>0.72916666666666707</v>
      </c>
      <c r="C32" s="39">
        <v>1.0625000000000004</v>
      </c>
      <c r="D32" s="34">
        <v>1.4375000000000004</v>
      </c>
      <c r="E32" s="59" t="s">
        <v>95</v>
      </c>
      <c r="F32" s="145"/>
      <c r="G32" s="146"/>
      <c r="H32" s="68"/>
      <c r="I32" s="145"/>
      <c r="J32" s="145"/>
      <c r="K32" s="146"/>
      <c r="L32" s="68"/>
      <c r="M32" s="145"/>
      <c r="N32" s="145"/>
      <c r="O32" s="146"/>
      <c r="P32" s="68" t="s">
        <v>89</v>
      </c>
      <c r="Q32" s="145"/>
      <c r="R32" s="145"/>
      <c r="S32" s="146"/>
      <c r="T32" s="68"/>
      <c r="U32" s="145"/>
      <c r="V32" s="145"/>
      <c r="W32" s="146"/>
      <c r="X32" s="46"/>
    </row>
    <row r="33" spans="1:24" ht="15.45" x14ac:dyDescent="0.4">
      <c r="A33" s="33">
        <v>0.87500000000000044</v>
      </c>
      <c r="B33" s="32">
        <v>0.75000000000000044</v>
      </c>
      <c r="C33" s="39">
        <v>1.0833333333333337</v>
      </c>
      <c r="D33" s="34">
        <v>1.4583333333333339</v>
      </c>
      <c r="E33" s="59" t="s">
        <v>96</v>
      </c>
      <c r="F33" s="145"/>
      <c r="G33" s="146"/>
      <c r="H33" s="68"/>
      <c r="I33" s="145"/>
      <c r="J33" s="145"/>
      <c r="K33" s="146"/>
      <c r="L33" s="68"/>
      <c r="M33" s="145"/>
      <c r="N33" s="145"/>
      <c r="O33" s="146"/>
      <c r="P33" s="68"/>
      <c r="Q33" s="145"/>
      <c r="R33" s="145"/>
      <c r="S33" s="146"/>
      <c r="T33" s="68"/>
      <c r="U33" s="145"/>
      <c r="V33" s="145"/>
      <c r="W33" s="146"/>
      <c r="X33" s="150" t="s">
        <v>108</v>
      </c>
    </row>
    <row r="34" spans="1:24" ht="15.45" x14ac:dyDescent="0.4">
      <c r="A34" s="33">
        <v>0.89583333333333381</v>
      </c>
      <c r="B34" s="32">
        <v>0.77083333333333381</v>
      </c>
      <c r="C34" s="39">
        <v>1.1041666666666672</v>
      </c>
      <c r="D34" s="34">
        <v>1.4791666666666672</v>
      </c>
      <c r="E34" s="60" t="s">
        <v>97</v>
      </c>
      <c r="F34" s="145"/>
      <c r="G34" s="146"/>
      <c r="H34" s="68"/>
      <c r="I34" s="145"/>
      <c r="J34" s="145"/>
      <c r="K34" s="146"/>
      <c r="L34" s="68"/>
      <c r="M34" s="145"/>
      <c r="N34" s="145"/>
      <c r="O34" s="146"/>
      <c r="P34" s="68"/>
      <c r="Q34" s="145"/>
      <c r="R34" s="145"/>
      <c r="S34" s="146"/>
      <c r="T34" s="68"/>
      <c r="U34" s="145"/>
      <c r="V34" s="145"/>
      <c r="W34" s="146"/>
      <c r="X34" s="151"/>
    </row>
    <row r="35" spans="1:24" ht="15.45" x14ac:dyDescent="0.4">
      <c r="A35" s="33">
        <v>0.91666666666666718</v>
      </c>
      <c r="B35" s="32">
        <v>0.79166666666666718</v>
      </c>
      <c r="C35" s="39">
        <v>1.1250000000000004</v>
      </c>
      <c r="D35" s="34">
        <v>1.5000000000000004</v>
      </c>
      <c r="E35" s="60" t="s">
        <v>98</v>
      </c>
      <c r="F35" s="145"/>
      <c r="G35" s="146"/>
      <c r="H35" s="68"/>
      <c r="I35" s="145"/>
      <c r="J35" s="145"/>
      <c r="K35" s="146"/>
      <c r="L35" s="68"/>
      <c r="M35" s="145"/>
      <c r="N35" s="145"/>
      <c r="O35" s="146"/>
      <c r="P35" s="68"/>
      <c r="Q35" s="145"/>
      <c r="R35" s="145"/>
      <c r="S35" s="146"/>
      <c r="T35" s="68"/>
      <c r="U35" s="145"/>
      <c r="V35" s="145"/>
      <c r="W35" s="146"/>
      <c r="X35" s="151"/>
    </row>
    <row r="36" spans="1:24" ht="15.9" thickBot="1" x14ac:dyDescent="0.45">
      <c r="A36" s="41">
        <v>0.93750000000000056</v>
      </c>
      <c r="B36" s="35">
        <v>0.81250000000000056</v>
      </c>
      <c r="C36" s="42">
        <v>1.1458333333333339</v>
      </c>
      <c r="D36" s="44">
        <v>1.5208333333333339</v>
      </c>
      <c r="E36" s="61" t="s">
        <v>99</v>
      </c>
      <c r="F36" s="69"/>
      <c r="G36" s="70"/>
      <c r="H36" s="153"/>
      <c r="I36" s="69"/>
      <c r="J36" s="69"/>
      <c r="K36" s="70"/>
      <c r="L36" s="153"/>
      <c r="M36" s="69"/>
      <c r="N36" s="69"/>
      <c r="O36" s="70"/>
      <c r="P36" s="153"/>
      <c r="Q36" s="69"/>
      <c r="R36" s="69"/>
      <c r="S36" s="70"/>
      <c r="T36" s="153"/>
      <c r="U36" s="69"/>
      <c r="V36" s="69"/>
      <c r="W36" s="70"/>
      <c r="X36" s="152"/>
    </row>
  </sheetData>
  <mergeCells count="107">
    <mergeCell ref="P28:S31"/>
    <mergeCell ref="P32:S36"/>
    <mergeCell ref="L30:O36"/>
    <mergeCell ref="L23:L26"/>
    <mergeCell ref="P18:P21"/>
    <mergeCell ref="H23:H26"/>
    <mergeCell ref="L27:O27"/>
    <mergeCell ref="I23:I26"/>
    <mergeCell ref="R18:R21"/>
    <mergeCell ref="R23:R26"/>
    <mergeCell ref="P23:P26"/>
    <mergeCell ref="L28:O29"/>
    <mergeCell ref="I18:I21"/>
    <mergeCell ref="K18:K21"/>
    <mergeCell ref="N23:N26"/>
    <mergeCell ref="M18:M21"/>
    <mergeCell ref="H18:H21"/>
    <mergeCell ref="F22:G22"/>
    <mergeCell ref="H22:K22"/>
    <mergeCell ref="N18:N21"/>
    <mergeCell ref="K23:K26"/>
    <mergeCell ref="F26:G27"/>
    <mergeCell ref="H16:K17"/>
    <mergeCell ref="M23:M26"/>
    <mergeCell ref="T27:W27"/>
    <mergeCell ref="H12:H15"/>
    <mergeCell ref="P16:S17"/>
    <mergeCell ref="T16:W17"/>
    <mergeCell ref="V18:V21"/>
    <mergeCell ref="T18:T21"/>
    <mergeCell ref="S18:S21"/>
    <mergeCell ref="S23:S26"/>
    <mergeCell ref="Q18:Q21"/>
    <mergeCell ref="P22:S22"/>
    <mergeCell ref="T23:W26"/>
    <mergeCell ref="I12:I15"/>
    <mergeCell ref="J12:J15"/>
    <mergeCell ref="K12:K15"/>
    <mergeCell ref="Q23:Q26"/>
    <mergeCell ref="U12:U15"/>
    <mergeCell ref="W12:W15"/>
    <mergeCell ref="F28:G36"/>
    <mergeCell ref="F23:G25"/>
    <mergeCell ref="X33:X36"/>
    <mergeCell ref="X5:X6"/>
    <mergeCell ref="X7:X10"/>
    <mergeCell ref="X12:X15"/>
    <mergeCell ref="X18:X21"/>
    <mergeCell ref="X23:X26"/>
    <mergeCell ref="X28:X31"/>
    <mergeCell ref="T28:W36"/>
    <mergeCell ref="L16:O17"/>
    <mergeCell ref="L22:O22"/>
    <mergeCell ref="O18:O21"/>
    <mergeCell ref="L18:L21"/>
    <mergeCell ref="P27:S27"/>
    <mergeCell ref="J23:J26"/>
    <mergeCell ref="O23:O26"/>
    <mergeCell ref="H27:K36"/>
    <mergeCell ref="W18:W21"/>
    <mergeCell ref="J18:J21"/>
    <mergeCell ref="T22:W22"/>
    <mergeCell ref="U18:U21"/>
    <mergeCell ref="L12:L15"/>
    <mergeCell ref="N12:N15"/>
    <mergeCell ref="V12:V15"/>
    <mergeCell ref="T12:T15"/>
    <mergeCell ref="P12:S13"/>
    <mergeCell ref="P14:S15"/>
    <mergeCell ref="F11:G11"/>
    <mergeCell ref="T7:T10"/>
    <mergeCell ref="U7:U10"/>
    <mergeCell ref="T11:W11"/>
    <mergeCell ref="W7:W10"/>
    <mergeCell ref="V7:V10"/>
    <mergeCell ref="H11:K11"/>
    <mergeCell ref="L11:O11"/>
    <mergeCell ref="P11:S11"/>
    <mergeCell ref="L7:L10"/>
    <mergeCell ref="M7:M10"/>
    <mergeCell ref="O12:O15"/>
    <mergeCell ref="M12:M15"/>
    <mergeCell ref="P6:S7"/>
    <mergeCell ref="H7:K8"/>
    <mergeCell ref="H9:K10"/>
    <mergeCell ref="P9:P10"/>
    <mergeCell ref="R9:R10"/>
    <mergeCell ref="T5:W6"/>
    <mergeCell ref="H5:K6"/>
    <mergeCell ref="L5:O6"/>
    <mergeCell ref="N7:N10"/>
    <mergeCell ref="O7:O10"/>
    <mergeCell ref="Q8:Q10"/>
    <mergeCell ref="H1:M1"/>
    <mergeCell ref="T3:W3"/>
    <mergeCell ref="F2:G2"/>
    <mergeCell ref="H2:K2"/>
    <mergeCell ref="L2:O2"/>
    <mergeCell ref="F3:G3"/>
    <mergeCell ref="F4:G4"/>
    <mergeCell ref="H3:K3"/>
    <mergeCell ref="L3:O3"/>
    <mergeCell ref="T2:W2"/>
    <mergeCell ref="P2:S2"/>
    <mergeCell ref="P5:S5"/>
    <mergeCell ref="S9:S10"/>
    <mergeCell ref="P3:S3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34" sqref="B3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109</v>
      </c>
    </row>
    <row r="2" spans="1:3" ht="15" x14ac:dyDescent="0.3">
      <c r="B2" s="3" t="s">
        <v>148</v>
      </c>
    </row>
    <row r="3" spans="1:3" x14ac:dyDescent="0.3">
      <c r="B3" s="18" t="s">
        <v>11</v>
      </c>
    </row>
    <row r="4" spans="1:3" x14ac:dyDescent="0.3">
      <c r="A4" s="1"/>
      <c r="B4" s="18" t="s">
        <v>9</v>
      </c>
    </row>
    <row r="5" spans="1:3" x14ac:dyDescent="0.3">
      <c r="A5" s="1"/>
      <c r="B5" s="17" t="s">
        <v>149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131</v>
      </c>
      <c r="C6" s="14">
        <v>0.4375</v>
      </c>
    </row>
    <row r="7" spans="1:3" ht="12.9" x14ac:dyDescent="0.35">
      <c r="A7" s="1">
        <f t="shared" si="0"/>
        <v>2</v>
      </c>
      <c r="B7" s="1" t="s">
        <v>132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133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134</v>
      </c>
      <c r="C9" s="14">
        <v>0.5625</v>
      </c>
    </row>
    <row r="10" spans="1:3" ht="12.9" x14ac:dyDescent="0.35">
      <c r="A10" s="1">
        <f t="shared" si="0"/>
        <v>5</v>
      </c>
      <c r="B10" s="1" t="s">
        <v>135</v>
      </c>
      <c r="C10" s="14">
        <v>0.35416666666666669</v>
      </c>
    </row>
    <row r="11" spans="1:3" ht="12.9" x14ac:dyDescent="0.35">
      <c r="A11" s="1">
        <f t="shared" si="0"/>
        <v>6</v>
      </c>
      <c r="B11" s="1" t="s">
        <v>136</v>
      </c>
      <c r="C11" s="14">
        <v>0.5625</v>
      </c>
    </row>
    <row r="12" spans="1:3" ht="12.9" x14ac:dyDescent="0.35">
      <c r="A12" s="1">
        <f t="shared" si="0"/>
        <v>7</v>
      </c>
      <c r="B12" s="1" t="s">
        <v>137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138</v>
      </c>
      <c r="C13" s="14">
        <v>0.5625</v>
      </c>
    </row>
    <row r="14" spans="1:3" ht="12.9" x14ac:dyDescent="0.35">
      <c r="A14" s="1"/>
      <c r="B14" s="28" t="s">
        <v>139</v>
      </c>
      <c r="C14" s="14">
        <v>0.66666666666666663</v>
      </c>
    </row>
    <row r="15" spans="1:3" x14ac:dyDescent="0.3">
      <c r="A15" s="1"/>
    </row>
    <row r="16" spans="1:3" ht="12.9" x14ac:dyDescent="0.35">
      <c r="A16" s="1"/>
      <c r="B16" s="2" t="s">
        <v>15</v>
      </c>
      <c r="C16" s="14"/>
    </row>
    <row r="17" spans="1:5" ht="12.9" x14ac:dyDescent="0.35">
      <c r="A17" s="1"/>
      <c r="B17" s="2" t="s">
        <v>150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151</v>
      </c>
    </row>
    <row r="21" spans="1:5" x14ac:dyDescent="0.3">
      <c r="A21" s="2"/>
      <c r="B21" s="26" t="s">
        <v>16</v>
      </c>
    </row>
    <row r="22" spans="1:5" ht="12.9" x14ac:dyDescent="0.35">
      <c r="B22" s="15" t="s">
        <v>17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18</v>
      </c>
      <c r="C24" s="5"/>
      <c r="D24" s="5"/>
      <c r="E24" s="5"/>
    </row>
    <row r="25" spans="1:5" ht="12.9" x14ac:dyDescent="0.35">
      <c r="B25" s="15" t="s">
        <v>19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20</v>
      </c>
      <c r="E27" s="5"/>
    </row>
    <row r="28" spans="1:5" ht="12.9" x14ac:dyDescent="0.35">
      <c r="B28" s="2" t="s">
        <v>21</v>
      </c>
      <c r="E28" s="5"/>
    </row>
    <row r="29" spans="1:5" ht="12.9" x14ac:dyDescent="0.35">
      <c r="B29" s="15" t="s">
        <v>69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22</v>
      </c>
      <c r="C31" s="5"/>
      <c r="E31" s="5"/>
    </row>
    <row r="32" spans="1:5" ht="12.9" x14ac:dyDescent="0.35">
      <c r="B32" s="15" t="s">
        <v>23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152</v>
      </c>
      <c r="E34" s="5"/>
    </row>
    <row r="35" spans="2:5" ht="12.9" x14ac:dyDescent="0.35">
      <c r="B35" s="15" t="s">
        <v>24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tabSelected="1" zoomScale="120" zoomScaleNormal="120" workbookViewId="0">
      <pane ySplit="2" topLeftCell="A6" activePane="bottomLeft" state="frozen"/>
      <selection pane="bottomLeft" activeCell="B21" sqref="B21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January 2023 Wireless Interim</v>
      </c>
    </row>
    <row r="2" spans="1:10" ht="15" x14ac:dyDescent="0.3">
      <c r="B2" s="3"/>
      <c r="E2" s="24" t="str">
        <f>Summary!$C$5</f>
        <v>EST</v>
      </c>
      <c r="G2" s="7" t="s">
        <v>77</v>
      </c>
      <c r="H2" s="7" t="s">
        <v>101</v>
      </c>
    </row>
    <row r="3" spans="1:10" ht="15" x14ac:dyDescent="0.3">
      <c r="B3" s="3"/>
    </row>
    <row r="4" spans="1:10" x14ac:dyDescent="0.3">
      <c r="B4" s="18" t="s">
        <v>11</v>
      </c>
    </row>
    <row r="5" spans="1:10" ht="12.9" x14ac:dyDescent="0.35">
      <c r="A5" s="1">
        <f>Summary!A$6</f>
        <v>1</v>
      </c>
      <c r="B5" s="1" t="str">
        <f>Summary!B$6</f>
        <v>Monday 16-Jan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4" si="1">E7+TIME(0,D7,0)</f>
        <v>0.44444444444444442</v>
      </c>
      <c r="G8" s="12"/>
      <c r="H8" s="15"/>
      <c r="I8" s="12"/>
      <c r="J8" s="12"/>
    </row>
    <row r="9" spans="1:10" ht="12.9" x14ac:dyDescent="0.35">
      <c r="A9" s="8">
        <f t="shared" si="0"/>
        <v>1.4000000000000004</v>
      </c>
      <c r="B9" s="12" t="s">
        <v>110</v>
      </c>
      <c r="C9" s="10" t="s">
        <v>1</v>
      </c>
      <c r="D9" s="8">
        <v>10</v>
      </c>
      <c r="E9" s="11">
        <f t="shared" si="1"/>
        <v>0.44791666666666663</v>
      </c>
      <c r="G9" s="12"/>
      <c r="H9" s="15"/>
      <c r="I9" s="12"/>
      <c r="J9" s="12"/>
    </row>
    <row r="10" spans="1:10" ht="12.9" x14ac:dyDescent="0.35">
      <c r="A10" s="8">
        <f t="shared" si="0"/>
        <v>1.5000000000000004</v>
      </c>
      <c r="B10" s="12" t="s">
        <v>111</v>
      </c>
      <c r="C10" s="13" t="s">
        <v>14</v>
      </c>
      <c r="D10" s="8">
        <v>5</v>
      </c>
      <c r="E10" s="11">
        <f t="shared" si="1"/>
        <v>0.45486111111111105</v>
      </c>
      <c r="G10" s="7" t="s">
        <v>117</v>
      </c>
      <c r="I10" s="12"/>
      <c r="J10" s="12"/>
    </row>
    <row r="11" spans="1:10" ht="12.9" x14ac:dyDescent="0.35">
      <c r="A11" s="8">
        <f>A9+0.1</f>
        <v>1.5000000000000004</v>
      </c>
      <c r="B11" s="12" t="s">
        <v>10</v>
      </c>
      <c r="C11" s="13" t="s">
        <v>4</v>
      </c>
      <c r="D11" s="8">
        <v>10</v>
      </c>
      <c r="E11" s="11">
        <f t="shared" si="1"/>
        <v>0.45833333333333326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112</v>
      </c>
      <c r="C12" s="13" t="s">
        <v>113</v>
      </c>
      <c r="D12" s="8">
        <v>30</v>
      </c>
      <c r="E12" s="11">
        <f t="shared" si="1"/>
        <v>0.46527777777777768</v>
      </c>
      <c r="G12" s="12"/>
      <c r="H12" s="15"/>
      <c r="I12" s="12"/>
      <c r="J12" s="12"/>
    </row>
    <row r="13" spans="1:10" ht="12.9" x14ac:dyDescent="0.35">
      <c r="A13" s="8">
        <f t="shared" si="0"/>
        <v>1.7000000000000006</v>
      </c>
      <c r="B13" s="12" t="s">
        <v>112</v>
      </c>
      <c r="C13" s="13" t="s">
        <v>113</v>
      </c>
      <c r="D13" s="8">
        <v>30</v>
      </c>
      <c r="E13" s="11">
        <f t="shared" si="1"/>
        <v>0.48611111111111099</v>
      </c>
      <c r="G13" s="12"/>
      <c r="H13" s="15"/>
      <c r="I13" s="12"/>
      <c r="J13" s="12"/>
    </row>
    <row r="14" spans="1:10" ht="12.9" x14ac:dyDescent="0.35">
      <c r="A14" s="8">
        <f t="shared" si="0"/>
        <v>1.8000000000000007</v>
      </c>
      <c r="B14" s="12" t="s">
        <v>114</v>
      </c>
      <c r="C14" s="13" t="s">
        <v>1</v>
      </c>
      <c r="D14" s="8">
        <v>20</v>
      </c>
      <c r="E14" s="11">
        <f t="shared" si="1"/>
        <v>0.50694444444444431</v>
      </c>
      <c r="G14" s="12"/>
      <c r="H14" s="15"/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>E14+TIME(0,D14,0)</f>
        <v>0.52083333333333315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16-Jan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29" t="s">
        <v>70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156</v>
      </c>
      <c r="C20" s="13" t="s">
        <v>155</v>
      </c>
      <c r="D20" s="8">
        <v>30</v>
      </c>
      <c r="E20" s="11">
        <f>E18+TIME(0,D19,0)</f>
        <v>0.66666666666666663</v>
      </c>
      <c r="G20" s="12"/>
      <c r="H20" s="15"/>
      <c r="I20" s="12"/>
      <c r="J20" s="12"/>
    </row>
    <row r="21" spans="1:10" ht="12.9" x14ac:dyDescent="0.35">
      <c r="A21" s="8">
        <f t="shared" si="2"/>
        <v>2.3000000000000003</v>
      </c>
      <c r="B21" s="12" t="s">
        <v>112</v>
      </c>
      <c r="C21" s="13" t="s">
        <v>113</v>
      </c>
      <c r="D21" s="8">
        <v>30</v>
      </c>
      <c r="E21" s="11">
        <f>E20+TIME(0,D20,0)</f>
        <v>0.6875</v>
      </c>
      <c r="G21" s="12"/>
      <c r="H21" s="15"/>
      <c r="I21" s="12"/>
      <c r="J21" s="12"/>
    </row>
    <row r="22" spans="1:10" ht="12.9" x14ac:dyDescent="0.35">
      <c r="A22" s="8">
        <f t="shared" si="2"/>
        <v>2.4000000000000004</v>
      </c>
      <c r="B22" s="12" t="s">
        <v>143</v>
      </c>
      <c r="C22" s="13" t="s">
        <v>1</v>
      </c>
      <c r="D22" s="8">
        <v>30</v>
      </c>
      <c r="E22" s="11">
        <f>E21+TIME(0,D21,0)</f>
        <v>0.70833333333333337</v>
      </c>
      <c r="G22" s="12"/>
      <c r="H22" s="15"/>
      <c r="I22" s="12"/>
      <c r="J22" s="12"/>
    </row>
    <row r="23" spans="1:10" ht="12.9" x14ac:dyDescent="0.35">
      <c r="A23" s="8">
        <f t="shared" si="2"/>
        <v>2.5000000000000004</v>
      </c>
      <c r="B23" s="12" t="s">
        <v>112</v>
      </c>
      <c r="C23" s="13" t="s">
        <v>113</v>
      </c>
      <c r="D23" s="8">
        <v>30</v>
      </c>
      <c r="E23" s="11">
        <f>E22+TIME(0,D22,0)</f>
        <v>0.72916666666666674</v>
      </c>
      <c r="G23" s="12"/>
      <c r="H23" s="15"/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 t="s">
        <v>100</v>
      </c>
      <c r="C29" s="13"/>
      <c r="D29" s="8"/>
      <c r="G29" s="12"/>
      <c r="H29" s="12"/>
      <c r="I29" s="12"/>
      <c r="J29" s="12"/>
    </row>
    <row r="30" spans="1:10" ht="12.9" x14ac:dyDescent="0.35">
      <c r="B30" s="7" t="s">
        <v>119</v>
      </c>
      <c r="C30" s="15"/>
      <c r="D30" s="8"/>
      <c r="G30" s="12" t="s">
        <v>118</v>
      </c>
      <c r="H30" s="15" t="s">
        <v>116</v>
      </c>
      <c r="I30" s="12"/>
      <c r="J30" s="12"/>
    </row>
    <row r="31" spans="1:10" ht="12.9" x14ac:dyDescent="0.35">
      <c r="B31" s="7" t="s">
        <v>120</v>
      </c>
      <c r="C31" s="13"/>
      <c r="D31" s="8"/>
      <c r="G31" s="12" t="s">
        <v>113</v>
      </c>
      <c r="H31" s="12"/>
      <c r="I31" s="12"/>
      <c r="J31" s="12"/>
    </row>
    <row r="32" spans="1:10" ht="12.9" x14ac:dyDescent="0.35">
      <c r="C32" s="13"/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5"/>
    </row>
    <row r="41" spans="2:4" x14ac:dyDescent="0.3">
      <c r="B41" s="15"/>
    </row>
  </sheetData>
  <sheetProtection selectLockedCells="1" selectUnlockedCells="1"/>
  <hyperlinks>
    <hyperlink ref="H30" r:id="rId1" xr:uid="{95425DEB-D7AE-4C36-8DED-5A2D7A4CF9B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3" activePane="bottomLeft" state="frozen"/>
      <selection pane="bottomLeft" activeCell="C20" sqref="C20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77</v>
      </c>
      <c r="H2" s="7" t="s">
        <v>101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18" t="s">
        <v>11</v>
      </c>
    </row>
    <row r="6" spans="1:8" ht="12.9" x14ac:dyDescent="0.35">
      <c r="A6" s="1">
        <f>Summary!A$8</f>
        <v>3</v>
      </c>
      <c r="B6" s="1" t="str">
        <f>Summary!B$8</f>
        <v>Tuesday 17-Jan AM1: Technical Presentations</v>
      </c>
      <c r="E6" s="14">
        <f>Summary!$C$8</f>
        <v>0.33333333333333331</v>
      </c>
    </row>
    <row r="7" spans="1:8" ht="12.9" x14ac:dyDescent="0.35">
      <c r="A7" s="27">
        <f>A6+0.1</f>
        <v>3.1</v>
      </c>
      <c r="B7" s="29" t="s">
        <v>70</v>
      </c>
      <c r="C7" s="13" t="s">
        <v>4</v>
      </c>
      <c r="D7" s="8">
        <v>0</v>
      </c>
      <c r="E7" s="11">
        <f t="shared" ref="E7:E12" si="0">E6+TIME(0,D7,0)</f>
        <v>0.33333333333333331</v>
      </c>
    </row>
    <row r="8" spans="1:8" ht="12.9" x14ac:dyDescent="0.35">
      <c r="A8" s="27">
        <f>A7+0.1</f>
        <v>3.2</v>
      </c>
      <c r="B8" s="12" t="s">
        <v>127</v>
      </c>
      <c r="C8" s="13" t="s">
        <v>125</v>
      </c>
      <c r="D8" s="8">
        <v>30</v>
      </c>
      <c r="E8" s="11">
        <f t="shared" si="0"/>
        <v>0.35416666666666663</v>
      </c>
      <c r="G8" s="13"/>
      <c r="H8" s="15"/>
    </row>
    <row r="9" spans="1:8" ht="12.9" x14ac:dyDescent="0.35">
      <c r="A9" s="27">
        <f>A8+0.1</f>
        <v>3.3000000000000003</v>
      </c>
      <c r="B9" s="12" t="s">
        <v>127</v>
      </c>
      <c r="C9" s="13" t="s">
        <v>126</v>
      </c>
      <c r="D9" s="8">
        <v>30</v>
      </c>
      <c r="E9" s="11">
        <f t="shared" si="0"/>
        <v>0.37499999999999994</v>
      </c>
      <c r="G9" s="13"/>
      <c r="H9" s="15"/>
    </row>
    <row r="10" spans="1:8" ht="12.9" x14ac:dyDescent="0.35">
      <c r="A10" s="27">
        <f>A9+0.1</f>
        <v>3.4000000000000004</v>
      </c>
      <c r="B10" s="12" t="s">
        <v>127</v>
      </c>
      <c r="C10" s="13" t="s">
        <v>128</v>
      </c>
      <c r="D10" s="8">
        <v>30</v>
      </c>
      <c r="E10" s="11">
        <f t="shared" si="0"/>
        <v>0.39583333333333326</v>
      </c>
      <c r="F10" s="7" t="s">
        <v>129</v>
      </c>
      <c r="G10" s="13"/>
      <c r="H10" s="15"/>
    </row>
    <row r="11" spans="1:8" ht="12.9" x14ac:dyDescent="0.35">
      <c r="A11" s="27">
        <f>A10+0.1</f>
        <v>3.5000000000000004</v>
      </c>
      <c r="B11" s="12" t="s">
        <v>144</v>
      </c>
      <c r="C11" s="13" t="s">
        <v>1</v>
      </c>
      <c r="D11" s="8">
        <v>30</v>
      </c>
      <c r="E11" s="11">
        <f t="shared" si="0"/>
        <v>0.41666666666666657</v>
      </c>
      <c r="G11" s="13"/>
      <c r="H11" s="15"/>
    </row>
    <row r="12" spans="1:8" ht="12.9" x14ac:dyDescent="0.3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  <c r="G12" s="13"/>
    </row>
    <row r="13" spans="1:8" ht="12.9" x14ac:dyDescent="0.35">
      <c r="D13" s="8"/>
      <c r="E13" s="11"/>
      <c r="G13" s="13"/>
    </row>
    <row r="14" spans="1:8" customFormat="1" ht="12.9" x14ac:dyDescent="0.35">
      <c r="A14" s="1">
        <f>Summary!A$9</f>
        <v>4</v>
      </c>
      <c r="B14" s="1" t="str">
        <f>Summary!B$9</f>
        <v>Tuesday 17-Jan PM1: Technical Presentations</v>
      </c>
      <c r="C14" s="7"/>
      <c r="D14" s="7"/>
      <c r="E14" s="11">
        <f>Summary!C$9</f>
        <v>0.5625</v>
      </c>
      <c r="G14" s="13"/>
    </row>
    <row r="15" spans="1:8" ht="12.9" x14ac:dyDescent="0.35">
      <c r="A15" s="1">
        <f>A14+0.1</f>
        <v>4.0999999999999996</v>
      </c>
      <c r="B15" s="29" t="s">
        <v>70</v>
      </c>
      <c r="C15" s="13" t="s">
        <v>4</v>
      </c>
      <c r="D15" s="8">
        <v>0</v>
      </c>
      <c r="E15" s="11">
        <f t="shared" ref="E15:E20" si="1">E14+TIME(0,D14,0)</f>
        <v>0.5625</v>
      </c>
      <c r="G15" s="13"/>
    </row>
    <row r="16" spans="1:8" ht="12.9" x14ac:dyDescent="0.35">
      <c r="A16" s="1">
        <f>A15+0.1</f>
        <v>4.1999999999999993</v>
      </c>
      <c r="B16" s="12" t="s">
        <v>127</v>
      </c>
      <c r="C16" s="13" t="s">
        <v>130</v>
      </c>
      <c r="D16" s="8">
        <v>30</v>
      </c>
      <c r="E16" s="11">
        <f t="shared" si="1"/>
        <v>0.5625</v>
      </c>
      <c r="G16" s="13"/>
      <c r="H16" s="15"/>
    </row>
    <row r="17" spans="1:8" ht="12.9" x14ac:dyDescent="0.35">
      <c r="A17" s="1">
        <f>A16+0.1</f>
        <v>4.2999999999999989</v>
      </c>
      <c r="B17" s="12" t="s">
        <v>127</v>
      </c>
      <c r="C17" s="13" t="s">
        <v>147</v>
      </c>
      <c r="D17" s="8">
        <v>30</v>
      </c>
      <c r="E17" s="11">
        <f t="shared" si="1"/>
        <v>0.58333333333333337</v>
      </c>
      <c r="G17" s="13"/>
      <c r="H17" s="15"/>
    </row>
    <row r="18" spans="1:8" ht="12.9" x14ac:dyDescent="0.35">
      <c r="A18" s="1">
        <f>A17+0.1</f>
        <v>4.3999999999999986</v>
      </c>
      <c r="B18" s="12" t="s">
        <v>127</v>
      </c>
      <c r="C18" s="13" t="s">
        <v>153</v>
      </c>
      <c r="D18" s="8">
        <v>30</v>
      </c>
      <c r="E18" s="11">
        <f t="shared" si="1"/>
        <v>0.60416666666666674</v>
      </c>
      <c r="G18" s="13"/>
      <c r="H18" s="15"/>
    </row>
    <row r="19" spans="1:8" ht="12.9" x14ac:dyDescent="0.35">
      <c r="A19" s="1">
        <f>A18+0.1</f>
        <v>4.4999999999999982</v>
      </c>
      <c r="B19" s="12" t="s">
        <v>144</v>
      </c>
      <c r="C19" s="13" t="s">
        <v>1</v>
      </c>
      <c r="D19" s="8">
        <v>30</v>
      </c>
      <c r="E19" s="11">
        <f t="shared" si="1"/>
        <v>0.62500000000000011</v>
      </c>
      <c r="G19" s="31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1"/>
        <v>0.64583333333333348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C23" s="13"/>
      <c r="D23" s="8"/>
      <c r="E23" s="11"/>
    </row>
    <row r="24" spans="1:8" ht="12.9" x14ac:dyDescent="0.35"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120" zoomScaleNormal="120" workbookViewId="0">
      <pane ySplit="2" topLeftCell="A3" activePane="bottomLeft" state="frozen"/>
      <selection pane="bottomLeft" activeCell="B12" sqref="B12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77</v>
      </c>
      <c r="H2" s="7" t="s">
        <v>101</v>
      </c>
    </row>
    <row r="3" spans="1:8" ht="15" x14ac:dyDescent="0.3">
      <c r="B3" s="3"/>
      <c r="E3" s="24"/>
    </row>
    <row r="4" spans="1:8" ht="12.9" x14ac:dyDescent="0.35">
      <c r="E4" s="11"/>
    </row>
    <row r="5" spans="1:8" customFormat="1" ht="12.9" x14ac:dyDescent="0.35">
      <c r="A5" s="7"/>
      <c r="B5" s="18" t="s">
        <v>11</v>
      </c>
      <c r="C5" s="7"/>
      <c r="D5" s="7"/>
      <c r="E5" s="11"/>
    </row>
    <row r="6" spans="1:8" customFormat="1" ht="12.9" x14ac:dyDescent="0.35">
      <c r="A6" s="7"/>
      <c r="B6" s="18"/>
      <c r="C6" s="7"/>
      <c r="D6" s="7"/>
      <c r="E6" s="11"/>
    </row>
    <row r="7" spans="1:8" customFormat="1" ht="12.9" x14ac:dyDescent="0.35">
      <c r="A7" s="7"/>
      <c r="B7" s="18"/>
      <c r="C7" s="7"/>
      <c r="D7" s="7"/>
      <c r="E7" s="11"/>
    </row>
    <row r="8" spans="1:8" customFormat="1" ht="12.9" x14ac:dyDescent="0.35">
      <c r="A8" s="8">
        <f>Summary!A$10</f>
        <v>5</v>
      </c>
      <c r="B8" s="1" t="str">
        <f>Summary!B$10</f>
        <v>Wednesday 18-Jan AM1: Technical Presentations</v>
      </c>
      <c r="C8" s="7"/>
      <c r="D8" s="7"/>
      <c r="E8" s="11">
        <f>Summary!$C$10</f>
        <v>0.35416666666666669</v>
      </c>
    </row>
    <row r="9" spans="1:8" customFormat="1" ht="12.9" x14ac:dyDescent="0.35">
      <c r="A9" s="8">
        <f>A8+0.1</f>
        <v>5.0999999999999996</v>
      </c>
      <c r="B9" s="29" t="s">
        <v>70</v>
      </c>
      <c r="C9" s="13" t="s">
        <v>4</v>
      </c>
      <c r="D9" s="8">
        <v>0</v>
      </c>
      <c r="E9" s="11">
        <f>E8+TIME(0,D8,0)</f>
        <v>0.35416666666666669</v>
      </c>
    </row>
    <row r="10" spans="1:8" customFormat="1" ht="12.9" x14ac:dyDescent="0.35">
      <c r="A10" s="8">
        <f>A9+0.1</f>
        <v>5.1999999999999993</v>
      </c>
      <c r="B10" s="12" t="s">
        <v>142</v>
      </c>
      <c r="C10" s="13" t="s">
        <v>124</v>
      </c>
      <c r="D10" s="8">
        <v>30</v>
      </c>
      <c r="E10" s="11">
        <f>E9+TIME(0,D9,0)</f>
        <v>0.35416666666666669</v>
      </c>
      <c r="G10" s="13"/>
      <c r="H10" s="15"/>
    </row>
    <row r="11" spans="1:8" customFormat="1" ht="12.9" x14ac:dyDescent="0.35">
      <c r="A11" s="8">
        <f>A10+0.1</f>
        <v>5.2999999999999989</v>
      </c>
      <c r="B11" s="12" t="s">
        <v>127</v>
      </c>
      <c r="C11" s="13" t="s">
        <v>146</v>
      </c>
      <c r="D11" s="8">
        <v>30</v>
      </c>
      <c r="E11" s="11">
        <f>E10+TIME(0,D10,0)</f>
        <v>0.375</v>
      </c>
      <c r="G11" s="13"/>
      <c r="H11" s="15"/>
    </row>
    <row r="12" spans="1:8" ht="12.9" x14ac:dyDescent="0.35">
      <c r="A12" s="8">
        <f>A11+0.1</f>
        <v>5.3999999999999986</v>
      </c>
      <c r="B12" s="12" t="s">
        <v>112</v>
      </c>
      <c r="C12" s="13" t="s">
        <v>113</v>
      </c>
      <c r="D12" s="8">
        <v>30</v>
      </c>
      <c r="E12" s="11">
        <f>E11+TIME(0,D11,0)</f>
        <v>0.39583333333333331</v>
      </c>
      <c r="G12" s="13"/>
    </row>
    <row r="13" spans="1:8" ht="12.9" x14ac:dyDescent="0.35">
      <c r="A13" s="8">
        <f>A12+0.1</f>
        <v>5.4999999999999982</v>
      </c>
      <c r="B13" s="12" t="s">
        <v>2</v>
      </c>
      <c r="C13" s="13" t="s">
        <v>4</v>
      </c>
      <c r="D13" s="8">
        <v>0</v>
      </c>
      <c r="E13" s="11">
        <f>E12+TIME(0,D12,0)</f>
        <v>0.41666666666666663</v>
      </c>
      <c r="G13" s="13"/>
    </row>
    <row r="14" spans="1:8" ht="12.9" x14ac:dyDescent="0.35">
      <c r="A14" s="8"/>
      <c r="B14" s="12"/>
      <c r="C14" s="13"/>
      <c r="D14" s="8"/>
    </row>
    <row r="15" spans="1:8" ht="12.9" x14ac:dyDescent="0.35">
      <c r="A15" s="8">
        <f>Summary!A$11</f>
        <v>6</v>
      </c>
      <c r="B15" s="1" t="str">
        <f>Summary!B$11</f>
        <v>Wednesday 18-Jan PM1: Technical Presentations</v>
      </c>
      <c r="C15" s="13"/>
      <c r="D15" s="8"/>
      <c r="E15" s="14">
        <f>Summary!$C$11</f>
        <v>0.5625</v>
      </c>
      <c r="G15" s="13"/>
    </row>
    <row r="16" spans="1:8" ht="12.9" x14ac:dyDescent="0.35">
      <c r="A16" s="8">
        <f t="shared" ref="A16:A21" si="0">A15+0.1</f>
        <v>6.1</v>
      </c>
      <c r="B16" s="29" t="s">
        <v>70</v>
      </c>
      <c r="C16" s="13" t="s">
        <v>4</v>
      </c>
      <c r="D16" s="8">
        <v>0</v>
      </c>
      <c r="E16" s="11">
        <f t="shared" ref="E16:E21" si="1">E15+TIME(0,D15,0)</f>
        <v>0.5625</v>
      </c>
      <c r="G16" s="13"/>
    </row>
    <row r="17" spans="1:8" ht="12.9" x14ac:dyDescent="0.35">
      <c r="A17" s="8">
        <f t="shared" si="0"/>
        <v>6.1999999999999993</v>
      </c>
      <c r="B17" s="12" t="s">
        <v>112</v>
      </c>
      <c r="C17" s="13" t="s">
        <v>113</v>
      </c>
      <c r="D17" s="8">
        <v>30</v>
      </c>
      <c r="E17" s="11">
        <f t="shared" si="1"/>
        <v>0.5625</v>
      </c>
      <c r="G17" s="13"/>
      <c r="H17" s="15"/>
    </row>
    <row r="18" spans="1:8" ht="12.9" x14ac:dyDescent="0.35">
      <c r="A18" s="8">
        <f t="shared" si="0"/>
        <v>6.2999999999999989</v>
      </c>
      <c r="B18" s="12" t="s">
        <v>112</v>
      </c>
      <c r="C18" s="13" t="s">
        <v>113</v>
      </c>
      <c r="D18" s="8">
        <v>30</v>
      </c>
      <c r="E18" s="11">
        <f t="shared" si="1"/>
        <v>0.58333333333333337</v>
      </c>
      <c r="G18" s="13"/>
      <c r="H18" s="15"/>
    </row>
    <row r="19" spans="1:8" ht="12.9" x14ac:dyDescent="0.35">
      <c r="A19" s="8">
        <f t="shared" si="0"/>
        <v>6.3999999999999986</v>
      </c>
      <c r="B19" s="12" t="s">
        <v>144</v>
      </c>
      <c r="C19" s="13" t="s">
        <v>1</v>
      </c>
      <c r="D19" s="8">
        <v>30</v>
      </c>
      <c r="E19" s="11">
        <f t="shared" si="1"/>
        <v>0.60416666666666674</v>
      </c>
      <c r="G19" s="13"/>
      <c r="H19" s="15"/>
    </row>
    <row r="20" spans="1:8" ht="12.9" x14ac:dyDescent="0.35">
      <c r="A20" s="8">
        <f t="shared" si="0"/>
        <v>6.4999999999999982</v>
      </c>
      <c r="B20" s="12" t="s">
        <v>145</v>
      </c>
      <c r="C20" s="13" t="s">
        <v>1</v>
      </c>
      <c r="D20" s="8">
        <v>30</v>
      </c>
      <c r="E20" s="11">
        <f t="shared" si="1"/>
        <v>0.62500000000000011</v>
      </c>
      <c r="G20" s="13"/>
      <c r="H20" s="15"/>
    </row>
    <row r="21" spans="1:8" ht="12.9" x14ac:dyDescent="0.35">
      <c r="A21" s="8">
        <f t="shared" si="0"/>
        <v>6.5999999999999979</v>
      </c>
      <c r="B21" s="12" t="s">
        <v>2</v>
      </c>
      <c r="C21" s="13" t="s">
        <v>4</v>
      </c>
      <c r="D21" s="8">
        <v>0</v>
      </c>
      <c r="E21" s="11">
        <f t="shared" si="1"/>
        <v>0.64583333333333348</v>
      </c>
      <c r="G21" s="13"/>
    </row>
    <row r="22" spans="1:8" ht="12.9" x14ac:dyDescent="0.35">
      <c r="D22" s="8"/>
      <c r="G22" s="13"/>
    </row>
    <row r="23" spans="1:8" ht="12.9" x14ac:dyDescent="0.35">
      <c r="C23" s="13"/>
    </row>
    <row r="24" spans="1:8" ht="12.9" x14ac:dyDescent="0.35">
      <c r="C24" s="13"/>
    </row>
    <row r="25" spans="1:8" ht="12.9" x14ac:dyDescent="0.35">
      <c r="A25" s="31"/>
      <c r="B25" s="15"/>
      <c r="C25" s="13"/>
    </row>
    <row r="26" spans="1:8" ht="12.9" x14ac:dyDescent="0.35">
      <c r="C26" s="13"/>
    </row>
    <row r="27" spans="1:8" ht="12.9" x14ac:dyDescent="0.35">
      <c r="C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7"/>
  <sheetViews>
    <sheetView zoomScale="110" zoomScaleNormal="110" workbookViewId="0">
      <pane ySplit="2" topLeftCell="A3" activePane="bottomLeft" state="frozen"/>
      <selection pane="bottomLeft" activeCell="B18" sqref="B18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5">
      <c r="B2" s="4"/>
      <c r="E2" s="24" t="str">
        <f>Summary!$C$5</f>
        <v>EST</v>
      </c>
    </row>
    <row r="3" spans="1:8" ht="15" x14ac:dyDescent="0.35">
      <c r="B3" s="4" t="s">
        <v>11</v>
      </c>
      <c r="E3" s="24"/>
      <c r="G3" s="7" t="s">
        <v>77</v>
      </c>
      <c r="H3" s="7" t="s">
        <v>101</v>
      </c>
    </row>
    <row r="4" spans="1:8" ht="15" x14ac:dyDescent="0.35">
      <c r="B4" s="4"/>
      <c r="E4" s="24"/>
    </row>
    <row r="5" spans="1:8" ht="12.9" x14ac:dyDescent="0.35">
      <c r="B5" s="18"/>
      <c r="G5" s="13"/>
    </row>
    <row r="6" spans="1:8" customFormat="1" ht="12.9" x14ac:dyDescent="0.35">
      <c r="A6" s="8">
        <f>Summary!A$12</f>
        <v>7</v>
      </c>
      <c r="B6" s="1" t="str">
        <f>Summary!B$12</f>
        <v>Thursday 19-Jan AM1: Technical Presentations</v>
      </c>
      <c r="C6" s="13"/>
      <c r="D6" s="8"/>
      <c r="E6" s="14">
        <f>Summary!$C$12</f>
        <v>0.33333333333333331</v>
      </c>
      <c r="G6" s="13"/>
    </row>
    <row r="7" spans="1:8" ht="12.9" x14ac:dyDescent="0.35">
      <c r="A7" s="8">
        <f t="shared" ref="A7:A12" si="0">A6+0.1</f>
        <v>7.1</v>
      </c>
      <c r="B7" s="29" t="s">
        <v>70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127</v>
      </c>
      <c r="C8" s="13" t="s">
        <v>124</v>
      </c>
      <c r="D8" s="30">
        <v>30</v>
      </c>
      <c r="E8" s="11">
        <f t="shared" si="1"/>
        <v>0.33333333333333331</v>
      </c>
      <c r="G8" s="13"/>
      <c r="H8" s="15"/>
    </row>
    <row r="9" spans="1:8" ht="12.9" x14ac:dyDescent="0.35">
      <c r="A9" s="8">
        <f t="shared" si="0"/>
        <v>7.2999999999999989</v>
      </c>
      <c r="B9" s="12" t="s">
        <v>141</v>
      </c>
      <c r="C9" s="13" t="s">
        <v>140</v>
      </c>
      <c r="D9" s="8">
        <v>30</v>
      </c>
      <c r="E9" s="11">
        <f t="shared" si="1"/>
        <v>0.35416666666666663</v>
      </c>
      <c r="G9" s="13"/>
      <c r="H9" s="15"/>
    </row>
    <row r="10" spans="1:8" ht="12.9" x14ac:dyDescent="0.35">
      <c r="A10" s="8">
        <f t="shared" si="0"/>
        <v>7.3999999999999986</v>
      </c>
      <c r="B10" s="12" t="s">
        <v>127</v>
      </c>
      <c r="C10" s="13" t="s">
        <v>146</v>
      </c>
      <c r="D10" s="8">
        <v>30</v>
      </c>
      <c r="E10" s="11">
        <f t="shared" si="1"/>
        <v>0.37499999999999994</v>
      </c>
      <c r="G10" s="13"/>
      <c r="H10" s="15"/>
    </row>
    <row r="11" spans="1:8" ht="12.9" x14ac:dyDescent="0.35">
      <c r="A11" s="8">
        <f t="shared" si="0"/>
        <v>7.4999999999999982</v>
      </c>
      <c r="B11" s="12" t="s">
        <v>127</v>
      </c>
      <c r="C11" s="13" t="s">
        <v>154</v>
      </c>
      <c r="D11" s="8">
        <v>30</v>
      </c>
      <c r="E11" s="11">
        <f t="shared" si="1"/>
        <v>0.39583333333333326</v>
      </c>
      <c r="G11" s="13"/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B13" s="18"/>
      <c r="G13" s="13"/>
    </row>
    <row r="14" spans="1:8" ht="12.9" x14ac:dyDescent="0.35">
      <c r="A14"/>
      <c r="B14" s="15"/>
      <c r="C14"/>
      <c r="D14"/>
      <c r="E14"/>
      <c r="G14" s="13"/>
    </row>
    <row r="15" spans="1:8" ht="12.9" x14ac:dyDescent="0.35">
      <c r="A15" s="8">
        <f>Summary!A$13</f>
        <v>8</v>
      </c>
      <c r="B15" s="1" t="str">
        <f>Summary!B$13</f>
        <v xml:space="preserve">Thursday 19-Jan PM1: Technical Presentations, TG closing </v>
      </c>
      <c r="C15" s="13"/>
      <c r="D15" s="8"/>
      <c r="E15" s="14">
        <f>Summary!$C$13</f>
        <v>0.5625</v>
      </c>
      <c r="G15" s="13"/>
    </row>
    <row r="16" spans="1:8" ht="12.9" x14ac:dyDescent="0.35">
      <c r="A16" s="8">
        <f t="shared" ref="A16:A22" si="2">A15+0.1</f>
        <v>8.1</v>
      </c>
      <c r="B16" s="19" t="s">
        <v>70</v>
      </c>
      <c r="C16" s="20" t="s">
        <v>4</v>
      </c>
      <c r="D16" s="21">
        <v>0</v>
      </c>
      <c r="E16" s="11">
        <f t="shared" ref="E16:E21" si="3">E15+TIME(0,D15,0)</f>
        <v>0.5625</v>
      </c>
      <c r="G16" s="13"/>
    </row>
    <row r="17" spans="1:8" ht="12.9" x14ac:dyDescent="0.35">
      <c r="A17" s="8">
        <f t="shared" si="2"/>
        <v>8.1999999999999993</v>
      </c>
      <c r="B17" s="12" t="s">
        <v>127</v>
      </c>
      <c r="C17" s="13" t="s">
        <v>154</v>
      </c>
      <c r="D17" s="21">
        <v>30</v>
      </c>
      <c r="E17" s="11">
        <f t="shared" si="3"/>
        <v>0.5625</v>
      </c>
      <c r="G17" s="13"/>
      <c r="H17" s="15"/>
    </row>
    <row r="18" spans="1:8" ht="12.9" x14ac:dyDescent="0.35">
      <c r="A18" s="8">
        <f t="shared" si="2"/>
        <v>8.2999999999999989</v>
      </c>
      <c r="B18" s="12" t="s">
        <v>115</v>
      </c>
      <c r="C18" s="13" t="s">
        <v>1</v>
      </c>
      <c r="D18" s="21">
        <v>30</v>
      </c>
      <c r="E18" s="11">
        <f t="shared" si="3"/>
        <v>0.58333333333333337</v>
      </c>
      <c r="G18" s="13"/>
      <c r="H18" s="15"/>
    </row>
    <row r="19" spans="1:8" ht="12.9" x14ac:dyDescent="0.35">
      <c r="A19" s="8">
        <f t="shared" si="2"/>
        <v>8.3999999999999986</v>
      </c>
      <c r="B19" s="12" t="s">
        <v>26</v>
      </c>
      <c r="C19" s="13" t="s">
        <v>27</v>
      </c>
      <c r="D19" s="21">
        <v>30</v>
      </c>
      <c r="E19" s="11">
        <f t="shared" si="3"/>
        <v>0.60416666666666674</v>
      </c>
      <c r="G19" s="13"/>
      <c r="H19" s="15"/>
    </row>
    <row r="20" spans="1:8" ht="12.9" x14ac:dyDescent="0.35">
      <c r="A20" s="8">
        <f t="shared" si="2"/>
        <v>8.4999999999999982</v>
      </c>
      <c r="B20" s="12" t="s">
        <v>28</v>
      </c>
      <c r="C20" s="13" t="s">
        <v>1</v>
      </c>
      <c r="D20" s="8">
        <v>15</v>
      </c>
      <c r="E20" s="11">
        <f t="shared" si="3"/>
        <v>0.62500000000000011</v>
      </c>
      <c r="G20" s="13"/>
      <c r="H20" s="15"/>
    </row>
    <row r="21" spans="1:8" ht="12.9" x14ac:dyDescent="0.35">
      <c r="A21" s="8">
        <f t="shared" si="2"/>
        <v>8.5999999999999979</v>
      </c>
      <c r="B21" s="12" t="s">
        <v>12</v>
      </c>
      <c r="C21" s="20" t="s">
        <v>4</v>
      </c>
      <c r="D21" s="21">
        <v>15</v>
      </c>
      <c r="E21" s="11">
        <f t="shared" si="3"/>
        <v>0.63541666666666674</v>
      </c>
    </row>
    <row r="22" spans="1:8" ht="12.9" x14ac:dyDescent="0.35">
      <c r="A22" s="8">
        <f t="shared" si="2"/>
        <v>8.6999999999999975</v>
      </c>
      <c r="B22" s="23" t="s">
        <v>25</v>
      </c>
      <c r="C22" s="20" t="s">
        <v>4</v>
      </c>
      <c r="D22" s="7">
        <v>0</v>
      </c>
      <c r="E22" s="11">
        <f>E21+TIME(0,D21,0)</f>
        <v>0.64583333333333337</v>
      </c>
    </row>
    <row r="23" spans="1:8" ht="12.9" x14ac:dyDescent="0.35">
      <c r="A23" s="8"/>
    </row>
    <row r="24" spans="1:8" ht="12.9" x14ac:dyDescent="0.35">
      <c r="A24" s="8"/>
      <c r="D24" s="21"/>
      <c r="E24" s="22"/>
    </row>
    <row r="25" spans="1:8" ht="12.9" x14ac:dyDescent="0.35">
      <c r="A25" s="8"/>
      <c r="B25" s="23"/>
      <c r="C25" s="20"/>
      <c r="D25" s="21"/>
      <c r="E25" s="22"/>
    </row>
    <row r="26" spans="1:8" ht="12.9" x14ac:dyDescent="0.35">
      <c r="A26" s="8"/>
      <c r="B26" s="23"/>
      <c r="C26" s="20"/>
      <c r="D26" s="21"/>
      <c r="E26" s="22"/>
    </row>
    <row r="27" spans="1:8" ht="12.9" x14ac:dyDescent="0.35">
      <c r="B27" s="28" t="str">
        <f>Summary!B$14</f>
        <v>Thursday 19-Jan PM2: Working Group Closing</v>
      </c>
      <c r="C27" s="13"/>
      <c r="D27" s="8"/>
      <c r="E27" s="47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2023-01-03T14:22:46Z</dcterms:modified>
</cp:coreProperties>
</file>