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drawings/drawing3.xml" ContentType="application/vnd.openxmlformats-officedocument.drawing+xml"/>
  <Override PartName="/xl/ink/ink25.xml" ContentType="application/inkml+xml"/>
  <Override PartName="/xl/ink/ink26.xml" ContentType="application/inkml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7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lint\Documents\Clint Work\STDS ETC\IEEE\IEEE 802\802 MTGS\2022 802.15 Mtgs\221100 Nov Hybrid Plenary Mtg\802.15\"/>
    </mc:Choice>
  </mc:AlternateContent>
  <xr:revisionPtr revIDLastSave="0" documentId="13_ncr:1_{B578EB32-29FF-4933-B6F3-16F089867CD6}" xr6:coauthVersionLast="47" xr6:coauthVersionMax="47" xr10:uidLastSave="{00000000-0000-0000-0000-000000000000}"/>
  <bookViews>
    <workbookView xWindow="1670" yWindow="170" windowWidth="17350" windowHeight="10020" tabRatio="844" firstSheet="2" activeTab="7" xr2:uid="{00000000-000D-0000-FFFF-FFFF00000000}"/>
  </bookViews>
  <sheets>
    <sheet name="Patent Policy-AntiTrust" sheetId="401" r:id="rId1"/>
    <sheet name="Registration" sheetId="418" r:id="rId2"/>
    <sheet name="CAC Opening" sheetId="414" r:id="rId3"/>
    <sheet name="WG Opening" sheetId="419" r:id="rId4"/>
    <sheet name="CAC Mid-Week" sheetId="423" r:id="rId5"/>
    <sheet name="WG Mid-Week" sheetId="422" r:id="rId6"/>
    <sheet name="WG Closing" sheetId="421" r:id="rId7"/>
    <sheet name="SubGroup mtgs" sheetId="412" r:id="rId8"/>
    <sheet name="SubGroup Agendas" sheetId="413" r:id="rId9"/>
    <sheet name="Squirrel" sheetId="408" r:id="rId10"/>
  </sheets>
  <definedNames>
    <definedName name="all">#REF!</definedName>
    <definedName name="circular">#REF!</definedName>
    <definedName name="hour">#REF!</definedName>
    <definedName name="_xlnm.Print_Area" localSheetId="7">'SubGroup mtgs'!#REF!</definedName>
    <definedName name="PRINT_AREA_MI">#REF!</definedName>
    <definedName name="slot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14" i="422" l="1"/>
  <c r="G6" i="421"/>
  <c r="G7" i="421" s="1"/>
  <c r="G8" i="421" s="1"/>
  <c r="G9" i="421" s="1"/>
  <c r="G10" i="421" s="1"/>
  <c r="G11" i="421" s="1"/>
  <c r="G12" i="421" s="1"/>
  <c r="G13" i="421" s="1"/>
  <c r="G14" i="421" s="1"/>
  <c r="G15" i="421" s="1"/>
  <c r="G16" i="421" s="1"/>
  <c r="G17" i="421" s="1"/>
  <c r="G18" i="421" s="1"/>
  <c r="G19" i="421" s="1"/>
  <c r="G20" i="421" s="1"/>
  <c r="G21" i="421" s="1"/>
  <c r="G22" i="421" s="1"/>
  <c r="G23" i="421" s="1"/>
  <c r="G24" i="421" s="1"/>
  <c r="G25" i="421" s="1"/>
  <c r="G26" i="421" s="1"/>
  <c r="G27" i="421" s="1"/>
  <c r="G28" i="421" s="1"/>
  <c r="G29" i="421" s="1"/>
  <c r="G30" i="421" s="1"/>
  <c r="G31" i="421" s="1"/>
  <c r="G32" i="421" s="1"/>
  <c r="G33" i="421" s="1"/>
  <c r="G34" i="421" s="1"/>
  <c r="G35" i="421" s="1"/>
  <c r="G36" i="421" s="1"/>
  <c r="G37" i="421" s="1"/>
  <c r="G38" i="421" s="1"/>
  <c r="G39" i="421" s="1"/>
  <c r="G40" i="421" s="1"/>
  <c r="G41" i="421" s="1"/>
  <c r="G42" i="421" s="1"/>
  <c r="G43" i="421" s="1"/>
  <c r="G44" i="421" s="1"/>
  <c r="G45" i="421" s="1"/>
  <c r="G46" i="421" s="1"/>
  <c r="G47" i="421" s="1"/>
  <c r="G48" i="421" s="1"/>
  <c r="G49" i="421" s="1"/>
  <c r="G50" i="421" s="1"/>
  <c r="G51" i="421" s="1"/>
  <c r="G52" i="421" s="1"/>
  <c r="G53" i="421" s="1"/>
  <c r="G54" i="421" s="1"/>
  <c r="G55" i="421" s="1"/>
  <c r="G6" i="419"/>
  <c r="G7" i="419" s="1"/>
  <c r="G8" i="419" s="1"/>
  <c r="G9" i="419" s="1"/>
  <c r="G10" i="419" s="1"/>
  <c r="G11" i="419" s="1"/>
  <c r="G12" i="419" s="1"/>
  <c r="G13" i="419" s="1"/>
  <c r="G14" i="419" s="1"/>
  <c r="G15" i="419" s="1"/>
  <c r="G16" i="419" s="1"/>
  <c r="G17" i="419" s="1"/>
  <c r="G18" i="419" s="1"/>
  <c r="G19" i="419" s="1"/>
  <c r="G20" i="419" s="1"/>
  <c r="G21" i="419" s="1"/>
  <c r="G22" i="419" s="1"/>
  <c r="G23" i="419" s="1"/>
  <c r="G24" i="419" s="1"/>
  <c r="G25" i="419" s="1"/>
  <c r="G26" i="419" s="1"/>
  <c r="G27" i="419" s="1"/>
  <c r="G28" i="419" s="1"/>
  <c r="G29" i="419" s="1"/>
  <c r="G30" i="419" s="1"/>
  <c r="G31" i="419" s="1"/>
  <c r="G32" i="419" s="1"/>
  <c r="G33" i="419" s="1"/>
  <c r="G34" i="419" s="1"/>
  <c r="G35" i="419" s="1"/>
  <c r="G36" i="419" s="1"/>
  <c r="G37" i="419" s="1"/>
  <c r="G38" i="419" s="1"/>
  <c r="G39" i="419" s="1"/>
  <c r="G40" i="419" s="1"/>
  <c r="G41" i="419" s="1"/>
  <c r="G42" i="419" s="1"/>
  <c r="G43" i="419" s="1"/>
  <c r="G44" i="419" s="1"/>
  <c r="G45" i="419" s="1"/>
  <c r="G46" i="419" s="1"/>
  <c r="G47" i="419" s="1"/>
  <c r="G48" i="419" s="1"/>
  <c r="G49" i="419" s="1"/>
  <c r="G50" i="419" s="1"/>
  <c r="G51" i="419" s="1"/>
  <c r="G52" i="419" s="1"/>
  <c r="G53" i="419" s="1"/>
  <c r="G54" i="419" s="1"/>
  <c r="G55" i="419" s="1"/>
  <c r="G56" i="419" s="1"/>
  <c r="G57" i="419" s="1"/>
  <c r="G58" i="419" s="1"/>
  <c r="G59" i="419" s="1"/>
  <c r="G60" i="419" s="1"/>
  <c r="G61" i="419" s="1"/>
  <c r="G62" i="419" s="1"/>
  <c r="G63" i="419" s="1"/>
  <c r="G64" i="419" s="1"/>
  <c r="G65" i="419" s="1"/>
  <c r="G66" i="419" s="1"/>
  <c r="E27" i="421"/>
  <c r="E26" i="421"/>
  <c r="E25" i="421"/>
  <c r="E28" i="421"/>
  <c r="E29" i="421"/>
  <c r="E30" i="421"/>
  <c r="E31" i="421"/>
  <c r="E32" i="421"/>
  <c r="E33" i="421"/>
  <c r="E34" i="421"/>
  <c r="E35" i="421"/>
  <c r="E36" i="421"/>
  <c r="E37" i="421"/>
  <c r="E38" i="421"/>
  <c r="E39" i="421"/>
  <c r="E40" i="421"/>
  <c r="E41" i="421"/>
  <c r="E42" i="421"/>
  <c r="E43" i="421"/>
  <c r="E44" i="421"/>
  <c r="F7" i="412"/>
  <c r="H7" i="412" s="1"/>
  <c r="L7" i="412" s="1"/>
  <c r="P7" i="412" s="1"/>
  <c r="T7" i="412" s="1"/>
  <c r="X7" i="412" s="1"/>
  <c r="C13" i="422"/>
  <c r="E5" i="421"/>
  <c r="E54" i="421" l="1"/>
  <c r="C52" i="421"/>
  <c r="E52" i="421"/>
  <c r="E50" i="421"/>
  <c r="C50" i="421"/>
  <c r="C13" i="421"/>
  <c r="G4" i="421"/>
  <c r="C44" i="421"/>
  <c r="C43" i="421"/>
  <c r="C42" i="421"/>
  <c r="C41" i="421"/>
  <c r="C40" i="421"/>
  <c r="C39" i="421"/>
  <c r="C38" i="421"/>
  <c r="C37" i="421"/>
  <c r="C36" i="421"/>
  <c r="C35" i="421"/>
  <c r="C34" i="421"/>
  <c r="C33" i="421"/>
  <c r="C32" i="421"/>
  <c r="C31" i="421"/>
  <c r="C30" i="421"/>
  <c r="C29" i="421"/>
  <c r="E24" i="421" l="1"/>
  <c r="E23" i="421"/>
  <c r="E22" i="421"/>
  <c r="E21" i="421"/>
  <c r="E20" i="421"/>
  <c r="E19" i="421"/>
  <c r="E18" i="421"/>
  <c r="C4" i="421"/>
  <c r="E41" i="422"/>
  <c r="E40" i="422"/>
  <c r="E39" i="422"/>
  <c r="E38" i="422"/>
  <c r="E37" i="422"/>
  <c r="E36" i="422"/>
  <c r="C41" i="422"/>
  <c r="C40" i="422"/>
  <c r="C39" i="422"/>
  <c r="C38" i="422"/>
  <c r="C37" i="422"/>
  <c r="E25" i="422"/>
  <c r="E14" i="422"/>
  <c r="C16" i="422"/>
  <c r="C17" i="421" s="1"/>
  <c r="E11" i="421"/>
  <c r="E10" i="421"/>
  <c r="E9" i="421"/>
  <c r="E8" i="421"/>
  <c r="E7" i="421"/>
  <c r="E6" i="421"/>
  <c r="E4" i="421"/>
  <c r="C11" i="421"/>
  <c r="C10" i="421"/>
  <c r="C9" i="421"/>
  <c r="C8" i="421"/>
  <c r="C7" i="421"/>
  <c r="C6" i="421"/>
  <c r="C5" i="421"/>
  <c r="C52" i="422"/>
  <c r="C51" i="422"/>
  <c r="C50" i="422"/>
  <c r="E47" i="422"/>
  <c r="E45" i="422"/>
  <c r="E43" i="422"/>
  <c r="C47" i="422"/>
  <c r="C45" i="422"/>
  <c r="C43" i="422"/>
  <c r="E23" i="422"/>
  <c r="E22" i="422"/>
  <c r="E11" i="422"/>
  <c r="E10" i="422"/>
  <c r="E9" i="422"/>
  <c r="E8" i="422"/>
  <c r="E7" i="422"/>
  <c r="E6" i="422"/>
  <c r="E5" i="422"/>
  <c r="E4" i="422"/>
  <c r="E21" i="422"/>
  <c r="E20" i="422"/>
  <c r="E19" i="422"/>
  <c r="E18" i="422"/>
  <c r="E17" i="422"/>
  <c r="C23" i="422"/>
  <c r="C22" i="422"/>
  <c r="C23" i="421" s="1"/>
  <c r="E35" i="422"/>
  <c r="E34" i="422"/>
  <c r="E33" i="422"/>
  <c r="E32" i="422"/>
  <c r="E31" i="422"/>
  <c r="E30" i="422"/>
  <c r="E29" i="422"/>
  <c r="E28" i="422"/>
  <c r="E27" i="422"/>
  <c r="E26" i="422"/>
  <c r="C36" i="422"/>
  <c r="C35" i="422"/>
  <c r="C34" i="422"/>
  <c r="C33" i="422"/>
  <c r="C32" i="422"/>
  <c r="C31" i="422"/>
  <c r="C30" i="422"/>
  <c r="C29" i="422"/>
  <c r="C28" i="422"/>
  <c r="C27" i="422"/>
  <c r="C26" i="422"/>
  <c r="C11" i="422"/>
  <c r="C10" i="422"/>
  <c r="C9" i="422"/>
  <c r="C8" i="422"/>
  <c r="C7" i="422"/>
  <c r="C6" i="422"/>
  <c r="C5" i="422"/>
  <c r="C4" i="422"/>
  <c r="C21" i="422"/>
  <c r="C22" i="421" s="1"/>
  <c r="C20" i="422"/>
  <c r="C21" i="421" s="1"/>
  <c r="C19" i="422"/>
  <c r="C20" i="421" s="1"/>
  <c r="C18" i="422"/>
  <c r="C19" i="421" s="1"/>
  <c r="C17" i="422"/>
  <c r="C18" i="421" s="1"/>
  <c r="G4" i="419" l="1"/>
  <c r="A1" i="419"/>
  <c r="D10" i="412" l="1"/>
  <c r="A10" i="412"/>
  <c r="C10" i="412" s="1"/>
  <c r="D9" i="412"/>
  <c r="C9" i="412"/>
  <c r="B9" i="412"/>
  <c r="AA7" i="412"/>
  <c r="A11" i="412" l="1"/>
  <c r="B10" i="412"/>
  <c r="A12" i="412" l="1"/>
  <c r="C11" i="412"/>
  <c r="B11" i="412"/>
  <c r="D11" i="412"/>
  <c r="D12" i="412" l="1"/>
  <c r="C12" i="412"/>
  <c r="B12" i="412"/>
  <c r="A13" i="412"/>
  <c r="D13" i="412" l="1"/>
  <c r="A14" i="412"/>
  <c r="C13" i="412"/>
  <c r="B13" i="412"/>
  <c r="D14" i="412" l="1"/>
  <c r="C14" i="412"/>
  <c r="B14" i="412"/>
  <c r="A15" i="412"/>
  <c r="A16" i="412" l="1"/>
  <c r="D15" i="412"/>
  <c r="C15" i="412"/>
  <c r="B15" i="412"/>
  <c r="D16" i="412" l="1"/>
  <c r="C16" i="412"/>
  <c r="B16" i="412"/>
  <c r="A17" i="412"/>
  <c r="A18" i="412" l="1"/>
  <c r="C17" i="412"/>
  <c r="B17" i="412"/>
  <c r="D17" i="412"/>
  <c r="D18" i="412" l="1"/>
  <c r="C18" i="412"/>
  <c r="B18" i="412"/>
  <c r="A19" i="412"/>
  <c r="D19" i="412" l="1"/>
  <c r="A20" i="412"/>
  <c r="C19" i="412"/>
  <c r="B19" i="412"/>
  <c r="D20" i="412" l="1"/>
  <c r="C20" i="412"/>
  <c r="B20" i="412"/>
  <c r="A21" i="412"/>
  <c r="A22" i="412" l="1"/>
  <c r="C21" i="412"/>
  <c r="B21" i="412"/>
  <c r="D21" i="412"/>
  <c r="D22" i="412" l="1"/>
  <c r="C22" i="412"/>
  <c r="B22" i="412"/>
  <c r="A23" i="412"/>
  <c r="A24" i="412" l="1"/>
  <c r="C23" i="412"/>
  <c r="B23" i="412"/>
  <c r="D23" i="412"/>
  <c r="D24" i="412" l="1"/>
  <c r="C24" i="412"/>
  <c r="B24" i="412"/>
  <c r="A25" i="412"/>
  <c r="D25" i="412" l="1"/>
  <c r="A26" i="412"/>
  <c r="C25" i="412"/>
  <c r="B25" i="412"/>
  <c r="D26" i="412" l="1"/>
  <c r="C26" i="412"/>
  <c r="B26" i="412"/>
  <c r="A27" i="412"/>
  <c r="D27" i="412" l="1"/>
  <c r="A28" i="412"/>
  <c r="C27" i="412"/>
  <c r="B27" i="412"/>
  <c r="D28" i="412" l="1"/>
  <c r="C28" i="412"/>
  <c r="B28" i="412"/>
  <c r="A29" i="412"/>
  <c r="A30" i="412" l="1"/>
  <c r="C29" i="412"/>
  <c r="B29" i="412"/>
  <c r="D29" i="412"/>
  <c r="D30" i="412" l="1"/>
  <c r="C30" i="412"/>
  <c r="B30" i="412"/>
  <c r="A31" i="412"/>
  <c r="A32" i="412" l="1"/>
  <c r="D31" i="412"/>
  <c r="C31" i="412"/>
  <c r="B31" i="412"/>
  <c r="D32" i="412" l="1"/>
  <c r="C32" i="412"/>
  <c r="B32" i="412"/>
  <c r="A33" i="412"/>
  <c r="D33" i="412" l="1"/>
  <c r="A34" i="412"/>
  <c r="C33" i="412"/>
  <c r="B33" i="412"/>
  <c r="D34" i="412" l="1"/>
  <c r="C34" i="412"/>
  <c r="B34" i="412"/>
  <c r="A35" i="412"/>
  <c r="D35" i="412" l="1"/>
  <c r="A36" i="412"/>
  <c r="C35" i="412"/>
  <c r="B35" i="412"/>
  <c r="D36" i="412" l="1"/>
  <c r="C36" i="412"/>
  <c r="B36" i="412"/>
  <c r="A37" i="412"/>
  <c r="D37" i="412" l="1"/>
  <c r="A38" i="412"/>
  <c r="C37" i="412"/>
  <c r="B37" i="412"/>
  <c r="D38" i="412" l="1"/>
  <c r="C38" i="412"/>
  <c r="B38" i="412"/>
  <c r="A39" i="412"/>
  <c r="A40" i="412" l="1"/>
  <c r="D39" i="412"/>
  <c r="C39" i="412"/>
  <c r="B39" i="412"/>
  <c r="D40" i="412" l="1"/>
  <c r="C40" i="412"/>
  <c r="B40" i="412"/>
  <c r="A1" i="413" l="1"/>
  <c r="A1" i="421"/>
  <c r="A1" i="422"/>
  <c r="A1" i="423"/>
  <c r="A1" i="414"/>
  <c r="G4" i="422"/>
  <c r="G5" i="422" s="1"/>
  <c r="G6" i="422" s="1"/>
  <c r="G7" i="422" s="1"/>
  <c r="G8" i="422" s="1"/>
  <c r="G9" i="422" s="1"/>
  <c r="G10" i="422" s="1"/>
  <c r="G11" i="422" s="1"/>
  <c r="G12" i="422" s="1"/>
  <c r="G13" i="422" s="1"/>
  <c r="G14" i="422" s="1"/>
  <c r="G15" i="422" s="1"/>
  <c r="G16" i="422" s="1"/>
  <c r="G17" i="422" s="1"/>
  <c r="G18" i="422" s="1"/>
  <c r="G19" i="422" s="1"/>
  <c r="G20" i="422" s="1"/>
  <c r="G21" i="422" s="1"/>
  <c r="G22" i="422" s="1"/>
  <c r="G23" i="422" s="1"/>
  <c r="G24" i="422" s="1"/>
  <c r="G25" i="422" s="1"/>
  <c r="G26" i="422" s="1"/>
  <c r="G27" i="422" s="1"/>
  <c r="G28" i="422" s="1"/>
  <c r="G29" i="422" s="1"/>
  <c r="G30" i="422" s="1"/>
  <c r="G31" i="422" s="1"/>
  <c r="G32" i="422" s="1"/>
  <c r="G33" i="422" s="1"/>
  <c r="G34" i="422" s="1"/>
  <c r="G35" i="422" s="1"/>
  <c r="G36" i="422" s="1"/>
  <c r="G37" i="422" s="1"/>
  <c r="G38" i="422" s="1"/>
  <c r="G39" i="422" s="1"/>
  <c r="G40" i="422" s="1"/>
  <c r="G41" i="422" s="1"/>
  <c r="G42" i="422" s="1"/>
  <c r="G43" i="422" s="1"/>
  <c r="G44" i="422" s="1"/>
  <c r="G45" i="422" s="1"/>
  <c r="G46" i="422" s="1"/>
  <c r="G47" i="422" s="1"/>
  <c r="G48" i="422" s="1"/>
  <c r="G5" i="421"/>
  <c r="G5" i="419" l="1"/>
</calcChain>
</file>

<file path=xl/sharedStrings.xml><?xml version="1.0" encoding="utf-8"?>
<sst xmlns="http://schemas.openxmlformats.org/spreadsheetml/2006/main" count="904" uniqueCount="345">
  <si>
    <t>4.1</t>
  </si>
  <si>
    <t>4.2</t>
  </si>
  <si>
    <t>4.6</t>
  </si>
  <si>
    <t>4.7</t>
  </si>
  <si>
    <t>4.8</t>
  </si>
  <si>
    <t>4.10</t>
  </si>
  <si>
    <t>4.11</t>
  </si>
  <si>
    <t>4.12</t>
  </si>
  <si>
    <t>4.13</t>
  </si>
  <si>
    <t>4.4</t>
  </si>
  <si>
    <t>4.5</t>
  </si>
  <si>
    <t>MEETING CALLED TO ORDER</t>
  </si>
  <si>
    <t xml:space="preserve"> -</t>
  </si>
  <si>
    <t>Category  (* = consent agenda)</t>
  </si>
  <si>
    <t>MI</t>
  </si>
  <si>
    <t>DT</t>
  </si>
  <si>
    <t>II</t>
  </si>
  <si>
    <t xml:space="preserve"> </t>
  </si>
  <si>
    <t>ME - Motion, External        MI - Motion, Internal</t>
  </si>
  <si>
    <t>*</t>
  </si>
  <si>
    <t>ADJOURN</t>
  </si>
  <si>
    <t>NEW BUSINESS</t>
  </si>
  <si>
    <t>-</t>
  </si>
  <si>
    <t>4.3</t>
  </si>
  <si>
    <t>4.9</t>
  </si>
  <si>
    <t>DT - Discussion Topic         II - Information Item</t>
  </si>
  <si>
    <t>GENERAL AND ADMINISTRATIVE</t>
  </si>
  <si>
    <t>ROLFE</t>
  </si>
  <si>
    <t>JUNGNICKEL</t>
  </si>
  <si>
    <t>JANG</t>
  </si>
  <si>
    <t>KIVINEN</t>
  </si>
  <si>
    <t>GODFREY</t>
  </si>
  <si>
    <t>RECESS FOR SUBGROUP MEETINGS</t>
  </si>
  <si>
    <t>KOHNO</t>
  </si>
  <si>
    <t>KUERNER</t>
  </si>
  <si>
    <t>1.1a</t>
  </si>
  <si>
    <t>1.1b</t>
  </si>
  <si>
    <t>1.1c</t>
  </si>
  <si>
    <t>Guidance Timing (ET)</t>
  </si>
  <si>
    <t>CALL TO SEE IF THERE ARE ANY NEW PARTICIPANTS</t>
  </si>
  <si>
    <t>ANNOUNCEMENTS (Don’t forget to announce your name and affiliation before you speak)</t>
  </si>
  <si>
    <t>4</t>
  </si>
  <si>
    <t>SubGroup</t>
  </si>
  <si>
    <t>Time-Slots</t>
  </si>
  <si>
    <t>TG16t</t>
  </si>
  <si>
    <t>SC WNG</t>
  </si>
  <si>
    <t>SC IETF</t>
  </si>
  <si>
    <t>JST</t>
  </si>
  <si>
    <t>SC THz</t>
  </si>
  <si>
    <t>Rolfe</t>
  </si>
  <si>
    <t>Kivinen</t>
  </si>
  <si>
    <t>Godfrey</t>
  </si>
  <si>
    <t>Kohno</t>
  </si>
  <si>
    <t>Kürner</t>
  </si>
  <si>
    <t>Jang</t>
  </si>
  <si>
    <t>Jungnickel</t>
  </si>
  <si>
    <t>TG4 2020 Cor1</t>
  </si>
  <si>
    <t>Powell</t>
  </si>
  <si>
    <t xml:space="preserve">LIAISON REPORT: 802.18 </t>
  </si>
  <si>
    <t xml:space="preserve">LIAISON REPORT: 802.19 </t>
  </si>
  <si>
    <t xml:space="preserve">LIAISON REPORT: 802.11 </t>
  </si>
  <si>
    <t>ME</t>
  </si>
  <si>
    <t>UTC</t>
  </si>
  <si>
    <t>BEECHER</t>
  </si>
  <si>
    <t>POWELL</t>
  </si>
  <si>
    <t>Beecher</t>
  </si>
  <si>
    <t>Adjourn</t>
  </si>
  <si>
    <t xml:space="preserve">AoB: </t>
  </si>
  <si>
    <t>LIAISON REPORT: 802.24</t>
  </si>
  <si>
    <t>TG4ab</t>
  </si>
  <si>
    <t>TG4ab NG-UWB</t>
  </si>
  <si>
    <t>Update on NesCom and RevCom dates</t>
  </si>
  <si>
    <t>AoB</t>
  </si>
  <si>
    <t>TG3ma</t>
  </si>
  <si>
    <t>1.1d</t>
  </si>
  <si>
    <t>TG16t Lic-NB</t>
  </si>
  <si>
    <t>TG7a OCC</t>
  </si>
  <si>
    <t>TG13 MG-OWC</t>
  </si>
  <si>
    <t>Joint 802.1/802.15</t>
  </si>
  <si>
    <t>Registration for this Session</t>
  </si>
  <si>
    <t>Still need permanent chairs for TG14, TG15</t>
  </si>
  <si>
    <t>https://grouper.ieee.org/groups/802/15/pub/Meeting_Plan.html</t>
  </si>
  <si>
    <t>1</t>
  </si>
  <si>
    <t>4.15</t>
  </si>
  <si>
    <t>4.16</t>
  </si>
  <si>
    <t>4.17</t>
  </si>
  <si>
    <t>5</t>
  </si>
  <si>
    <t>3.1</t>
  </si>
  <si>
    <t>3.2</t>
  </si>
  <si>
    <t>7</t>
  </si>
  <si>
    <t>Item #</t>
  </si>
  <si>
    <t>802.1/802.15 Joint Mtg. topics</t>
  </si>
  <si>
    <t>AU</t>
  </si>
  <si>
    <t>Agenda Item</t>
  </si>
  <si>
    <t>Registration Link:</t>
  </si>
  <si>
    <t>Agenda</t>
  </si>
  <si>
    <t>Cat.</t>
  </si>
  <si>
    <t>Owner</t>
  </si>
  <si>
    <t>SubGroup Agendas</t>
  </si>
  <si>
    <t>1.1e</t>
  </si>
  <si>
    <t>4.14</t>
  </si>
  <si>
    <t xml:space="preserve">  </t>
  </si>
  <si>
    <t>Mtg. Local Time</t>
  </si>
  <si>
    <t>SUNDAY</t>
  </si>
  <si>
    <t>MONDAY</t>
  </si>
  <si>
    <t>TUESDAY</t>
  </si>
  <si>
    <t>WEDNESDAY</t>
  </si>
  <si>
    <t>THURSDAY</t>
  </si>
  <si>
    <t>FRIDAY</t>
  </si>
  <si>
    <t>SATURDAY</t>
  </si>
  <si>
    <t>07:00-07:30</t>
  </si>
  <si>
    <t>CONTINENTAL BREAKFAST</t>
  </si>
  <si>
    <t>07:30-08:00</t>
  </si>
  <si>
    <t>08:00-08:30</t>
  </si>
  <si>
    <t>TG4ab
NG-UWB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</si>
  <si>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</si>
  <si>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</si>
  <si>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</si>
  <si>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</si>
  <si>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</si>
  <si>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</si>
  <si>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</si>
  <si>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11:00-11:30</t>
  </si>
  <si>
    <t>11:30-12:00</t>
  </si>
  <si>
    <t>12:00-12:30</t>
  </si>
  <si>
    <t>12:30-13:00</t>
  </si>
  <si>
    <t>13:00-13:30</t>
  </si>
  <si>
    <t>13:30-14:00</t>
  </si>
  <si>
    <t>TG13  OWC</t>
  </si>
  <si>
    <t>TG16t
LicNB</t>
  </si>
  <si>
    <t>14:00-14:30</t>
  </si>
  <si>
    <t>14:30-15:00</t>
  </si>
  <si>
    <t>15:00-15:30</t>
  </si>
  <si>
    <t>15:30-16:00</t>
  </si>
  <si>
    <t>16:00-16:30</t>
  </si>
  <si>
    <t>WIRELESS CHAIRS MEETING</t>
  </si>
  <si>
    <t>16:30-17:00</t>
  </si>
  <si>
    <t>17:00-17:30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</si>
  <si>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</si>
  <si>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</si>
  <si>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</si>
  <si>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</si>
  <si>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</si>
  <si>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</si>
  <si>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</si>
  <si>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</si>
  <si>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</si>
  <si>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</si>
  <si>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</si>
  <si>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</si>
  <si>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</si>
  <si>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AC</t>
  </si>
  <si>
    <t>802.15 ADVISORY COMMITTEE</t>
  </si>
  <si>
    <t>SC-IETF</t>
  </si>
  <si>
    <t>IETF/802.15 Jtoint Activity Standing Committee</t>
  </si>
  <si>
    <t>SC-M</t>
  </si>
  <si>
    <t>Standing Committee on Maintenance and Rules</t>
  </si>
  <si>
    <t>TG6ma</t>
  </si>
  <si>
    <t>SC-THz</t>
  </si>
  <si>
    <t>Standing Committee on Terahertz</t>
  </si>
  <si>
    <t>WNG</t>
  </si>
  <si>
    <t>802.15 Wireless Next Generation Standing Committee</t>
  </si>
  <si>
    <t>TG13 OWC</t>
  </si>
  <si>
    <t>EC</t>
  </si>
  <si>
    <t>802  EXECUTIVE COMMITTEE</t>
  </si>
  <si>
    <t>TG14</t>
  </si>
  <si>
    <t>TG15</t>
  </si>
  <si>
    <t>Licensed Narrowband</t>
  </si>
  <si>
    <t>ROOM SETUPS</t>
  </si>
  <si>
    <t>SIZE</t>
  </si>
  <si>
    <t>LAYOUT</t>
  </si>
  <si>
    <t>T MIC</t>
  </si>
  <si>
    <t>F MIC</t>
  </si>
  <si>
    <t>ROOM 1</t>
  </si>
  <si>
    <t>CR</t>
  </si>
  <si>
    <t>BR</t>
  </si>
  <si>
    <t>2.1</t>
  </si>
  <si>
    <t>TG6ma BAN/VAN</t>
  </si>
  <si>
    <t>Opening 802.15 WG CAC meeting:</t>
  </si>
  <si>
    <t>Opening 802.15 WG meeting:</t>
  </si>
  <si>
    <t>Mid-Week 802.15 WG CAC meeting:</t>
  </si>
  <si>
    <t>Mid-Week 802.15 WG meeting:</t>
  </si>
  <si>
    <t>Closing 802.15 WG meeting:</t>
  </si>
  <si>
    <t>802 Wireless Chairs (WCSC) meeting:</t>
  </si>
  <si>
    <t>SC MAIN</t>
  </si>
  <si>
    <t>All motions for WG closing are due to Chair (Clint Powell), and Vice-Chair (Phil Beecher) immediately after the close of your last mtg.</t>
  </si>
  <si>
    <t>See 802.15 WG &amp; CAC Mins for the mtg.</t>
  </si>
  <si>
    <t>1.1f</t>
  </si>
  <si>
    <t>Every single mtg. requires a Chair, Vice-Chair, or other designated persons in person to run each mtg. of the SubGroup.
    - All TG and SC Chairs please identify who will be attending in person and running each of the
      mtgs. and send info to Clint &amp; Phil by EOW
Every single mtg. requires a Vice-Chair or other designated person in person to run video and audio portion of virtual mtg.
    - A 2nd computer is highly encouraged (hotel or 802 will not supply this, to be brought by TG designee),
      which needs to support HMDI out and audio in/out via USB
    - Training on tool will be provided before and possibly at the July mtg. as well
    - All TG and SC Chairs identify this person this week and send info to Clint &amp; Phil by EOW</t>
  </si>
  <si>
    <t>2.6</t>
  </si>
  <si>
    <t>WG Opening Report</t>
  </si>
  <si>
    <t>2.7</t>
  </si>
  <si>
    <r>
      <t xml:space="preserve">IEEE PATENT POLICY--CALL FOR LOAs
</t>
    </r>
    <r>
      <rPr>
        <sz val="10"/>
        <color rgb="FF000000"/>
        <rFont val="Times New Roman"/>
        <family val="1"/>
      </rPr>
      <t>(https://mentor.ieee.org/myproject/Public/mytools/mob/slideset.pdf)</t>
    </r>
  </si>
  <si>
    <r>
      <t xml:space="preserve">IEEE COPYRIGHT POLICY
</t>
    </r>
    <r>
      <rPr>
        <sz val="10"/>
        <rFont val="Times New Roman"/>
        <family val="1"/>
      </rPr>
      <t>(https://standards.ieee.org/wp-content/uploads/2022/02/ieee-sa-copyright-policy.pdf)</t>
    </r>
  </si>
  <si>
    <t>1.5</t>
  </si>
  <si>
    <t>1.6</t>
  </si>
  <si>
    <t>1.7</t>
  </si>
  <si>
    <r>
      <t xml:space="preserve">IEEE PARTICIPANT BEHAVIOR
</t>
    </r>
    <r>
      <rPr>
        <sz val="10"/>
        <rFont val="Times New Roman"/>
        <family val="1"/>
      </rPr>
      <t>(https://standards.ieee.org/wp-content/uploads/import/documents/other/Participant-Behavior-Individual-Method.pdf)</t>
    </r>
  </si>
  <si>
    <t>Reminder to still show opening slides and ask patent claim question</t>
  </si>
  <si>
    <t>Closing motions
EC Agenda items
PAR extension needed
Any issues</t>
  </si>
  <si>
    <t>FUTURE MTGS AND POLLS</t>
  </si>
  <si>
    <t>REMOTE INFORMATION FOR THE WEEK
    http://grouper.ieee.org/groups/802/15/calendar.html</t>
  </si>
  <si>
    <t>POLLS</t>
  </si>
  <si>
    <t>3.1a</t>
  </si>
  <si>
    <t>3.1b</t>
  </si>
  <si>
    <t>3.1c</t>
  </si>
  <si>
    <t>3.1d</t>
  </si>
  <si>
    <t>3.1e</t>
  </si>
  <si>
    <t>6</t>
  </si>
  <si>
    <t>???</t>
  </si>
  <si>
    <t>Virtual Rm 1</t>
  </si>
  <si>
    <t>TG4me</t>
  </si>
  <si>
    <t>TG4me Revision to 2020</t>
  </si>
  <si>
    <t>Stuebing</t>
  </si>
  <si>
    <t>TG14 UWB-AHN &amp; TG15 NB-AHN</t>
  </si>
  <si>
    <t>NesCom RevCom UPDATES</t>
  </si>
  <si>
    <t>WIRELESS CHAIRS STEERING COMMITTEE (WCSC) (minutes: ec-22-0xxx-00-WCSG)</t>
  </si>
  <si>
    <t>Plans for Nov. Mtg.</t>
  </si>
  <si>
    <t>Plans for Jan. Mtg.</t>
  </si>
  <si>
    <t>Attendance requirements for Mtg.</t>
  </si>
  <si>
    <t>Subgroup Status and Objectives for Mtg.</t>
  </si>
  <si>
    <t>Mtg. Update</t>
  </si>
  <si>
    <t>Mixed-Mode Meeting Ground Rules &amp; 75% Criteria</t>
  </si>
  <si>
    <t>Mtg. Mid-Week Updates</t>
  </si>
  <si>
    <t>STUEBING</t>
  </si>
  <si>
    <t>SUB-GROUPS AND COMMITTEES OPENING VERBAL REPORTS</t>
  </si>
  <si>
    <t>SUB-GROUPS AND COMMITTEES MID-WEEK VERBAL UPDATES (UNLESS CLOSING REPORT)</t>
  </si>
  <si>
    <t>Still need WG Sec. &amp; 1 WG Vice-Chair</t>
  </si>
  <si>
    <t>TREASURER'S REPORT (ec-22-0xxx-0x-WCSC)</t>
  </si>
  <si>
    <t>Jang/Choi</t>
  </si>
  <si>
    <t>SUB-GROUPS AND COMMITTEES CLOSING REPORTS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</si>
  <si>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</si>
  <si>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140th IEEE 802.15 WSN Session</t>
  </si>
  <si>
    <t>IG on Privacy</t>
  </si>
  <si>
    <t>15.13 draft to RevCom - Package for EC Needed</t>
  </si>
  <si>
    <t>Rolfe/Beecher</t>
  </si>
  <si>
    <t>Plans for March Mtg.</t>
  </si>
  <si>
    <t>4pm to 5:30pm on Sun. Nov. 13, 2022</t>
  </si>
  <si>
    <t>5:30pm to 6:30pm on Sun. Nov. 13, 2022</t>
  </si>
  <si>
    <t>10:30am to 12:30pm on Mon. Nov. 14, 2022</t>
  </si>
  <si>
    <t>7:30am to 8:30am on Wed. Nov. 16, 2022</t>
  </si>
  <si>
    <t>10:30am to 11:30am on Wed. Nov. 16, 2022</t>
  </si>
  <si>
    <t>Opening 802 EC meeting:</t>
  </si>
  <si>
    <t>8am to 10am on Mon. Nov. 14, 2022</t>
  </si>
  <si>
    <t>Closing 802 EC meeting:</t>
  </si>
  <si>
    <t>140th IEEE 802.15 WSN MEETING</t>
  </si>
  <si>
    <t>Bangkok Marriott Marquis</t>
  </si>
  <si>
    <t>Bangkok, Thailand</t>
  </si>
  <si>
    <t>The graphic below describes the weekly session of the IEEE P802.15 WG in graphic format. All times are local (Bangkok) time.</t>
  </si>
  <si>
    <t>Bangkok</t>
  </si>
  <si>
    <t>Virtual Rm 2</t>
  </si>
  <si>
    <t>Virtual Rm 3</t>
  </si>
  <si>
    <t>Virtual Rm 4</t>
  </si>
  <si>
    <t>TG3mb
HDR</t>
  </si>
  <si>
    <t>SC
IETF</t>
  </si>
  <si>
    <t>802 LMSC
ISO JTC1
Rm TBD</t>
  </si>
  <si>
    <t>Dinner on
your own</t>
  </si>
  <si>
    <t>Tutorial 1</t>
  </si>
  <si>
    <t>Social</t>
  </si>
  <si>
    <t>Tutorial 2</t>
  </si>
  <si>
    <t>15.3 Revision to 15.3-2016</t>
  </si>
  <si>
    <t>15.4 Amend: IR-UWB Next Gen</t>
  </si>
  <si>
    <t>15.4 Revision to 15.4-2020</t>
  </si>
  <si>
    <t>15.6 Revision to 15.6-2012</t>
  </si>
  <si>
    <t>15.7 Amend: Optical Camera Communications</t>
  </si>
  <si>
    <t>Task Group-15.3 Optical Wireless Communications</t>
  </si>
  <si>
    <t>UWB-AHN (in hibernation)</t>
  </si>
  <si>
    <t>NB-AHN (in hibernation)</t>
  </si>
  <si>
    <t>IG Privacy</t>
  </si>
  <si>
    <t>Interest Group on Privacy</t>
  </si>
  <si>
    <t>ROOM 2</t>
  </si>
  <si>
    <t>ROOM 3</t>
  </si>
  <si>
    <t>ROOM 4</t>
  </si>
  <si>
    <t>1pm to 6pm on Fri. Nov. 18, 2022</t>
  </si>
  <si>
    <t>Registration for the Nov. Mtg. is required - If you have not already done so, you can follow the registration link
    https://grouper.ieee.org/groups/802/15/pub/Meeting_Plan.html</t>
  </si>
  <si>
    <t>JAN 2023 802 INTERIM MIXED MODE MTG. - PLAN OF RECORD FOR IEEE 802.15 WG</t>
  </si>
  <si>
    <t>Nov. 2022 Mtg. will be Mixed-Mode as per the vote in the 802 EC</t>
  </si>
  <si>
    <t>WG Sec. &amp; 1-2 WG Vice-Chair(s) STILL NEEDED</t>
  </si>
  <si>
    <t>2.8</t>
  </si>
  <si>
    <t>802 TUTORIALS - Mon. Eve.</t>
  </si>
  <si>
    <t>2.8.1</t>
  </si>
  <si>
    <t>2.8.2</t>
  </si>
  <si>
    <t>2.8.3</t>
  </si>
  <si>
    <t>Voting for Vice-Chair(s) and Secretary</t>
  </si>
  <si>
    <t>The 802.15 CAC for the Jan. Mtg. will be held at the Hilton, Baltimore, Maryland on Sun Jan. 15, 2023, at 5:30pm local time</t>
  </si>
  <si>
    <t>The 802 Wireless Chairs Adv. Committee for the Jan. Mtg. will be held at the Hilton, Baltimore, Maryland   on Sun Jan. 15, 2023, at 4:00pm local time</t>
  </si>
  <si>
    <t xml:space="preserve">802.15 WG will hold its Jan. Mtg. session from Jan. 15-19, 2023, with the in-person part being held at the Hilton, Baltimore, Maryland  </t>
  </si>
  <si>
    <t>DirectVoteLive (DVL) for Closing Plenary [rem: highly recomm. to use one email for all 802 items]</t>
  </si>
  <si>
    <t>TG 3mb Revision</t>
  </si>
  <si>
    <t>TG 4/2020Cor1 Corrigenda - IN IEEE EDITING</t>
  </si>
  <si>
    <t>TG 4ab UWB-NG Amendment</t>
  </si>
  <si>
    <t>TG 4me Revision to 2020</t>
  </si>
  <si>
    <t>TG 6ma BAN/VAN Revision</t>
  </si>
  <si>
    <t>TG 7a OCC Amendment</t>
  </si>
  <si>
    <t>TG 13 MG-OWC New Standard</t>
  </si>
  <si>
    <t>TG 14 UWB-AHN New Standard - IN HIBERNATION</t>
  </si>
  <si>
    <t>TG 15 NB-AHN New Standard - IN HIBERNATION</t>
  </si>
  <si>
    <t>TG 16t Lic-NB Amendment</t>
  </si>
  <si>
    <t>Joint 802.1/802.15 Mtg.</t>
  </si>
  <si>
    <t>SC M/RULES</t>
  </si>
  <si>
    <t>4.18</t>
  </si>
  <si>
    <t>4.19</t>
  </si>
  <si>
    <t>4.20</t>
  </si>
  <si>
    <t xml:space="preserve">Agenda for WG15 AC Mtg. - </t>
  </si>
  <si>
    <t>Agenda for WG15 Opening Meeting - Monday November 14, 2022</t>
  </si>
  <si>
    <t>Agenda for WG15 Closing Meeting - Thursday November 17, 2022</t>
  </si>
  <si>
    <t>Agenda for WG15 Mid-Week Meeting - Wednesday November 16, 2022</t>
  </si>
  <si>
    <t>802 EC
OPENING MEETING</t>
  </si>
  <si>
    <t>802.15 WG
Opening Plenary
(Virtual Rm 1)</t>
  </si>
  <si>
    <t>802.15 WG Midweek
Plenary (Virtual Rm 1)</t>
  </si>
  <si>
    <t>WNG
(Virtual Rm 1)</t>
  </si>
  <si>
    <t>802 EC
 CLOSING MEETING</t>
  </si>
  <si>
    <r>
      <t xml:space="preserve">IG
</t>
    </r>
    <r>
      <rPr>
        <b/>
        <sz val="7"/>
        <rFont val="Arial"/>
        <family val="2"/>
      </rPr>
      <t>Privacy</t>
    </r>
  </si>
  <si>
    <t>802.15
AC MEETING
(Virtual Rm 1)</t>
  </si>
  <si>
    <t>802.15/802.1 Joint Mtg
(Virtual Rm 1)</t>
  </si>
  <si>
    <t>802.15 WG
Closing Plenary
(Virtual Rm C)</t>
  </si>
  <si>
    <t>802.15 AC Meeting
(Virtual Rm 1)</t>
  </si>
  <si>
    <t>802.15.4 Revision PAR Approved on 9/21</t>
  </si>
  <si>
    <t>1.8.1</t>
  </si>
  <si>
    <t>TG4ab
NG-UWB
Joint w/
802.11 WNG</t>
  </si>
  <si>
    <t>WEBEX/ATTENDANCE/VOTERS (voters: 138, nearly: 15, aspirant: 19)</t>
  </si>
  <si>
    <t>LUNCH</t>
  </si>
  <si>
    <t>802 Jan. Mtg. Registration Fees &amp; Deadlines have been set at $700 on or before 9 Dec., $900 on or before 6 Jan., and $1100 after 6 Jan.</t>
  </si>
  <si>
    <t>6:30pm to 8:30pm on Thurs. Nov. 17, 2022</t>
  </si>
  <si>
    <t>TG3mb</t>
  </si>
  <si>
    <t>Recess</t>
  </si>
  <si>
    <t>PST</t>
  </si>
  <si>
    <t>EST</t>
  </si>
  <si>
    <t>APPROVE THE MINUTES FROM September Mtg. (15-22-0529-02)</t>
  </si>
  <si>
    <t>REVIEW AND APPROVE MTG AGENDA (15-22-0535-04)</t>
  </si>
  <si>
    <t>CHAIR'S ADVISORY COMMITTEE (CAC) (minutes: 15-22-0566-00)</t>
  </si>
  <si>
    <t xml:space="preserve">If you will be at one of the three meetings on Friday ( 802 EC Closing Plenary, the 802.11 Closing Plenary or the 802.1 " IEC/IEEE 60802" meeting ) will you participate (eat/drink) : 
	• With breakfast? 12+13=25
	• with the AM Break? 7+5=12 
	• With lunch? 8+6=14  
	• with the PM Break? 6+1=7 </t>
  </si>
  <si>
    <t>INTERMEDIATE ELECTIONS - MOVED TO WG15 CLOSING PLENARY</t>
  </si>
  <si>
    <t>2.1.2</t>
  </si>
  <si>
    <t>3.2a</t>
  </si>
  <si>
    <t>3.2b</t>
  </si>
  <si>
    <t>3.2c</t>
  </si>
  <si>
    <t>Closing of Nominations</t>
  </si>
  <si>
    <t>Annnouncing of Nominees for Vice-Chair(s) and Secretary recevied by Sun. 11/13</t>
  </si>
  <si>
    <t>Last call for Nominations</t>
  </si>
  <si>
    <t>STRAW POLLS</t>
  </si>
  <si>
    <t xml:space="preserve">3. If the 2023 January Interim Session is held in Baltimore, Maryland as an in-person only session, would you attend?
        ○ Yes/No - 
4. If the 2023 January Interim Session is held as a mixed-mode session, will you attend:
        ○ Attend In-person - 
        ○ Attend Virtually (remotely) - 
        ○ Will not attend plenary - </t>
  </si>
  <si>
    <t xml:space="preserve">1. If the 2023 March Plenary Session is held at the Hilton Atlanta, GA as an in-person only session, would you attend?
        ○ Yes/No - 
2. If the 2023 March Plenary Session is held as a mixed-mode session, will you attend:
        ○ Attend In-person - 
        ○ Attend Virtually (remotely) - 
        ○ Will not attend plenary - </t>
  </si>
  <si>
    <t xml:space="preserve">Request for WG SP about current Venue
5. How many people would like to come back to this venue?
        ○ Yes/No - 
    • Did you go to the social?
        ○ Yes/No - 
    • Did you like the social?
        ○ Yes/No - </t>
  </si>
  <si>
    <t>R8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</si>
</sst>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General_)"/>
    <numFmt numFmtId="165" formatCode="hh:mm\ AM/PM_)"/>
    <numFmt numFmtId="166" formatCode="_([$€]* #,##0.00_);_([$€]* \(#,##0.00\);_([$€]* &quot;-&quot;??_);_(@_)"/>
    <numFmt numFmtId="167" formatCode="h:mm;@"/>
    <numFmt numFmtId="168" formatCode="[$-409]d\-mmm\-yyyy;@"/>
    <numFmt numFmtId="169" formatCode="[$-F800]dddd\,\ mmmm\ dd\,\ yyyy"/>
  </numFmts>
  <fonts count="75" x14ac:knownFonts="1">
    <font>
      <sz val="12"/>
      <name val="Courier"/>
    </font>
    <font>
      <sz val="10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sz val="12"/>
      <name val="Courier"/>
      <family val="3"/>
    </font>
    <font>
      <sz val="12"/>
      <color indexed="8"/>
      <name val="Courier"/>
      <family val="3"/>
    </font>
    <font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sz val="12"/>
      <color indexed="8"/>
      <name val="Times New Roman"/>
      <family val="1"/>
    </font>
    <font>
      <sz val="16"/>
      <name val="Arial"/>
      <family val="2"/>
    </font>
    <font>
      <sz val="14"/>
      <name val="Arial"/>
      <family val="2"/>
    </font>
    <font>
      <sz val="12"/>
      <name val="Courier"/>
      <family val="1"/>
    </font>
    <font>
      <b/>
      <sz val="14"/>
      <name val="Arial"/>
      <family val="2"/>
    </font>
    <font>
      <sz val="8"/>
      <name val="Courier"/>
      <family val="1"/>
    </font>
    <font>
      <b/>
      <u/>
      <sz val="10"/>
      <color theme="10"/>
      <name val="Arial"/>
      <family val="2"/>
    </font>
    <font>
      <sz val="14"/>
      <color rgb="FF000000"/>
      <name val="Helvetica"/>
      <family val="2"/>
    </font>
    <font>
      <sz val="10"/>
      <name val="Times New Roman"/>
      <family val="1"/>
    </font>
    <font>
      <b/>
      <sz val="12"/>
      <name val="Arial"/>
      <family val="2"/>
    </font>
    <font>
      <b/>
      <sz val="10"/>
      <color theme="1"/>
      <name val="Times New Roman"/>
      <family val="1"/>
    </font>
    <font>
      <b/>
      <u/>
      <sz val="10"/>
      <name val="Arial"/>
      <family val="2"/>
    </font>
    <font>
      <sz val="10"/>
      <name val="Courie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0"/>
      <name val="Wingdings"/>
      <charset val="2"/>
    </font>
    <font>
      <sz val="10"/>
      <name val="Helvetica"/>
      <family val="2"/>
    </font>
    <font>
      <sz val="10"/>
      <color theme="1"/>
      <name val="Helvetica"/>
      <family val="2"/>
    </font>
    <font>
      <sz val="10"/>
      <color theme="1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b/>
      <sz val="18"/>
      <color indexed="8"/>
      <name val="Arial"/>
      <family val="2"/>
    </font>
    <font>
      <sz val="10"/>
      <color indexed="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</font>
    <font>
      <b/>
      <sz val="11"/>
      <color theme="0"/>
      <name val="Arial"/>
      <family val="2"/>
    </font>
    <font>
      <b/>
      <sz val="8"/>
      <color indexed="9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u/>
      <sz val="8"/>
      <name val="Arial"/>
      <family val="2"/>
    </font>
    <font>
      <b/>
      <sz val="9"/>
      <name val="Arial"/>
      <family val="2"/>
    </font>
    <font>
      <b/>
      <sz val="8"/>
      <color indexed="12"/>
      <name val="Arial"/>
      <family val="2"/>
    </font>
    <font>
      <b/>
      <sz val="8"/>
      <color indexed="16"/>
      <name val="Arial"/>
      <family val="2"/>
    </font>
    <font>
      <b/>
      <sz val="8"/>
      <color indexed="21"/>
      <name val="Arial"/>
      <family val="2"/>
    </font>
    <font>
      <b/>
      <sz val="8"/>
      <color indexed="54"/>
      <name val="Arial"/>
      <family val="2"/>
    </font>
    <font>
      <b/>
      <sz val="8"/>
      <color indexed="17"/>
      <name val="Arial"/>
      <family val="2"/>
    </font>
    <font>
      <b/>
      <sz val="8"/>
      <color indexed="8"/>
      <name val="Arial"/>
      <family val="2"/>
    </font>
    <font>
      <sz val="10"/>
      <color rgb="FF000000"/>
      <name val="Times New Roman"/>
      <family val="1"/>
    </font>
    <font>
      <b/>
      <u/>
      <sz val="8"/>
      <color theme="10"/>
      <name val="Arial"/>
      <family val="2"/>
    </font>
    <font>
      <b/>
      <sz val="7"/>
      <color indexed="9"/>
      <name val="Arial"/>
      <family val="2"/>
    </font>
    <font>
      <b/>
      <u/>
      <sz val="11"/>
      <color theme="0"/>
      <name val="Arial"/>
      <family val="2"/>
    </font>
    <font>
      <b/>
      <sz val="8"/>
      <color indexed="10"/>
      <name val="Arial"/>
      <family val="2"/>
    </font>
    <font>
      <b/>
      <sz val="7"/>
      <name val="Arial"/>
      <family val="2"/>
    </font>
    <font>
      <b/>
      <sz val="10"/>
      <color rgb="FF000000"/>
      <name val="Times New Roman"/>
      <family val="1"/>
    </font>
    <font>
      <b/>
      <sz val="6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90000"/>
        <bgColor indexed="64"/>
      </patternFill>
    </fill>
    <fill>
      <patternFill patternType="solid">
        <fgColor rgb="FF96368B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17FDD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FFABAB"/>
        <bgColor indexed="64"/>
      </patternFill>
    </fill>
  </fills>
  <borders count="44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">
    <xf numFmtId="164" fontId="0" fillId="0" borderId="0"/>
    <xf numFmtId="166" fontId="1" fillId="0" borderId="0" applyFont="0" applyFill="0" applyBorder="0" applyAlignment="0" applyProtection="0"/>
    <xf numFmtId="164" fontId="4" fillId="0" borderId="0"/>
    <xf numFmtId="164" fontId="4" fillId="0" borderId="0"/>
    <xf numFmtId="164" fontId="14" fillId="0" borderId="0" applyNumberFormat="0" applyFill="0" applyBorder="0" applyAlignment="0" applyProtection="0"/>
  </cellStyleXfs>
  <cellXfs count="426">
    <xf numFmtId="164" fontId="0" fillId="0" borderId="0" xfId="0"/>
    <xf numFmtId="164" fontId="3" fillId="0" borderId="0" xfId="0" applyFont="1"/>
    <xf numFmtId="164" fontId="2" fillId="0" borderId="0" xfId="0" applyFont="1" applyAlignment="1">
      <alignment horizontal="left"/>
    </xf>
    <xf numFmtId="164" fontId="2" fillId="0" borderId="0" xfId="0" quotePrefix="1" applyFont="1" applyAlignment="1">
      <alignment horizontal="left"/>
    </xf>
    <xf numFmtId="49" fontId="2" fillId="0" borderId="0" xfId="0" applyNumberFormat="1" applyFont="1" applyAlignment="1">
      <alignment horizontal="left"/>
    </xf>
    <xf numFmtId="49" fontId="2" fillId="0" borderId="0" xfId="0" quotePrefix="1" applyNumberFormat="1" applyFont="1" applyAlignment="1">
      <alignment horizontal="left"/>
    </xf>
    <xf numFmtId="164" fontId="3" fillId="0" borderId="0" xfId="0" applyFont="1" applyAlignment="1">
      <alignment horizontal="left" indent="2"/>
    </xf>
    <xf numFmtId="164" fontId="5" fillId="0" borderId="0" xfId="0" applyFont="1"/>
    <xf numFmtId="164" fontId="6" fillId="0" borderId="0" xfId="0" applyFont="1"/>
    <xf numFmtId="164" fontId="2" fillId="0" borderId="0" xfId="0" applyFont="1"/>
    <xf numFmtId="164" fontId="7" fillId="0" borderId="0" xfId="0" quotePrefix="1" applyFont="1" applyAlignment="1">
      <alignment horizontal="left" vertical="top"/>
    </xf>
    <xf numFmtId="164" fontId="7" fillId="0" borderId="0" xfId="0" applyFont="1" applyAlignment="1">
      <alignment vertical="top"/>
    </xf>
    <xf numFmtId="165" fontId="2" fillId="0" borderId="0" xfId="0" applyNumberFormat="1" applyFont="1"/>
    <xf numFmtId="164" fontId="8" fillId="0" borderId="0" xfId="0" applyFont="1" applyAlignment="1">
      <alignment vertical="top"/>
    </xf>
    <xf numFmtId="164" fontId="2" fillId="0" borderId="0" xfId="0" applyFont="1" applyAlignment="1">
      <alignment horizontal="left" indent="1"/>
    </xf>
    <xf numFmtId="164" fontId="2" fillId="0" borderId="0" xfId="0" applyFont="1" applyAlignment="1">
      <alignment horizontal="left" indent="2"/>
    </xf>
    <xf numFmtId="164" fontId="6" fillId="0" borderId="0" xfId="2" applyFont="1" applyAlignment="1">
      <alignment horizontal="left" vertical="center"/>
    </xf>
    <xf numFmtId="164" fontId="6" fillId="0" borderId="0" xfId="2" applyFont="1" applyAlignment="1">
      <alignment horizontal="left" vertical="center" wrapText="1"/>
    </xf>
    <xf numFmtId="164" fontId="2" fillId="0" borderId="0" xfId="2" applyFont="1" applyAlignment="1">
      <alignment horizontal="center" vertical="center"/>
    </xf>
    <xf numFmtId="164" fontId="8" fillId="0" borderId="0" xfId="3" applyFont="1" applyAlignment="1">
      <alignment horizontal="left" vertical="center"/>
    </xf>
    <xf numFmtId="164" fontId="6" fillId="0" borderId="0" xfId="2" applyFont="1" applyAlignment="1">
      <alignment horizontal="center" vertical="center"/>
    </xf>
    <xf numFmtId="0" fontId="6" fillId="0" borderId="0" xfId="2" applyNumberFormat="1" applyFont="1" applyAlignment="1">
      <alignment horizontal="left" vertical="center"/>
    </xf>
    <xf numFmtId="0" fontId="2" fillId="0" borderId="0" xfId="0" applyNumberFormat="1" applyFont="1" applyAlignment="1">
      <alignment horizontal="left"/>
    </xf>
    <xf numFmtId="164" fontId="3" fillId="0" borderId="0" xfId="0" applyFont="1" applyAlignment="1">
      <alignment horizontal="left"/>
    </xf>
    <xf numFmtId="164" fontId="2" fillId="0" borderId="0" xfId="0" applyFont="1" applyAlignment="1">
      <alignment horizontal="left" wrapText="1"/>
    </xf>
    <xf numFmtId="164" fontId="3" fillId="0" borderId="0" xfId="0" applyFont="1" applyAlignment="1">
      <alignment horizontal="left" indent="1"/>
    </xf>
    <xf numFmtId="165" fontId="3" fillId="0" borderId="0" xfId="0" applyNumberFormat="1" applyFont="1"/>
    <xf numFmtId="164" fontId="3" fillId="2" borderId="0" xfId="0" applyFont="1" applyFill="1"/>
    <xf numFmtId="164" fontId="2" fillId="2" borderId="0" xfId="0" applyFont="1" applyFill="1" applyAlignment="1">
      <alignment horizontal="left"/>
    </xf>
    <xf numFmtId="0" fontId="5" fillId="0" borderId="0" xfId="0" applyNumberFormat="1" applyFont="1"/>
    <xf numFmtId="164" fontId="3" fillId="2" borderId="0" xfId="0" applyFont="1" applyFill="1" applyAlignment="1">
      <alignment horizontal="left" indent="1"/>
    </xf>
    <xf numFmtId="164" fontId="2" fillId="0" borderId="0" xfId="0" applyFont="1" applyAlignment="1">
      <alignment horizontal="left" vertical="center" wrapText="1"/>
    </xf>
    <xf numFmtId="164" fontId="2" fillId="0" borderId="0" xfId="0" applyFont="1" applyAlignment="1">
      <alignment horizontal="left" vertical="center" wrapText="1" indent="1"/>
    </xf>
    <xf numFmtId="164" fontId="2" fillId="0" borderId="0" xfId="0" applyFont="1" applyAlignment="1">
      <alignment horizontal="left" vertical="center" indent="1"/>
    </xf>
    <xf numFmtId="164" fontId="3" fillId="0" borderId="0" xfId="0" applyFont="1" applyAlignment="1">
      <alignment horizontal="left" wrapText="1" indent="1"/>
    </xf>
    <xf numFmtId="164" fontId="12" fillId="0" borderId="0" xfId="0" applyFont="1"/>
    <xf numFmtId="164" fontId="15" fillId="0" borderId="0" xfId="0" applyFont="1"/>
    <xf numFmtId="164" fontId="14" fillId="0" borderId="0" xfId="4"/>
    <xf numFmtId="164" fontId="3" fillId="0" borderId="0" xfId="0" applyFont="1" applyAlignment="1">
      <alignment vertical="center" wrapText="1"/>
    </xf>
    <xf numFmtId="164" fontId="18" fillId="0" borderId="0" xfId="4" applyFont="1" applyAlignment="1">
      <alignment horizontal="left" wrapText="1" indent="2"/>
    </xf>
    <xf numFmtId="164" fontId="11" fillId="0" borderId="0" xfId="0" applyFont="1"/>
    <xf numFmtId="164" fontId="10" fillId="0" borderId="0" xfId="0" applyFont="1"/>
    <xf numFmtId="164" fontId="3" fillId="2" borderId="0" xfId="0" applyFont="1" applyFill="1" applyAlignment="1">
      <alignment wrapText="1"/>
    </xf>
    <xf numFmtId="164" fontId="20" fillId="0" borderId="0" xfId="0" applyFont="1"/>
    <xf numFmtId="164" fontId="1" fillId="0" borderId="0" xfId="0" applyFont="1"/>
    <xf numFmtId="164" fontId="21" fillId="0" borderId="0" xfId="0" applyFont="1" applyAlignment="1">
      <alignment horizontal="left" indent="1"/>
    </xf>
    <xf numFmtId="164" fontId="1" fillId="0" borderId="0" xfId="0" applyFont="1" applyAlignment="1">
      <alignment horizontal="left" indent="1"/>
    </xf>
    <xf numFmtId="164" fontId="1" fillId="0" borderId="0" xfId="0" applyFont="1" applyAlignment="1">
      <alignment horizontal="center"/>
    </xf>
    <xf numFmtId="164" fontId="20" fillId="0" borderId="0" xfId="0" applyFont="1" applyAlignment="1">
      <alignment horizontal="center"/>
    </xf>
    <xf numFmtId="164" fontId="0" fillId="0" borderId="0" xfId="0" applyAlignment="1">
      <alignment horizontal="center"/>
    </xf>
    <xf numFmtId="164" fontId="9" fillId="0" borderId="0" xfId="0" applyFont="1" applyAlignment="1">
      <alignment horizontal="center"/>
    </xf>
    <xf numFmtId="164" fontId="23" fillId="0" borderId="0" xfId="0" applyFont="1"/>
    <xf numFmtId="164" fontId="24" fillId="0" borderId="21" xfId="0" applyFont="1" applyBorder="1"/>
    <xf numFmtId="164" fontId="24" fillId="0" borderId="22" xfId="0" applyFont="1" applyBorder="1" applyAlignment="1">
      <alignment wrapText="1"/>
    </xf>
    <xf numFmtId="164" fontId="24" fillId="0" borderId="23" xfId="0" applyFont="1" applyBorder="1"/>
    <xf numFmtId="164" fontId="24" fillId="0" borderId="0" xfId="0" applyFont="1"/>
    <xf numFmtId="164" fontId="25" fillId="0" borderId="0" xfId="0" applyFont="1"/>
    <xf numFmtId="164" fontId="1" fillId="0" borderId="0" xfId="0" applyFont="1" applyAlignment="1">
      <alignment vertical="center"/>
    </xf>
    <xf numFmtId="164" fontId="26" fillId="0" borderId="0" xfId="0" applyFont="1" applyAlignment="1">
      <alignment horizontal="left" vertical="center" indent="1" readingOrder="1"/>
    </xf>
    <xf numFmtId="164" fontId="21" fillId="0" borderId="0" xfId="0" applyFont="1" applyAlignment="1">
      <alignment vertical="center"/>
    </xf>
    <xf numFmtId="164" fontId="21" fillId="0" borderId="0" xfId="0" applyFont="1" applyAlignment="1">
      <alignment horizontal="left" vertical="center" indent="1" readingOrder="1"/>
    </xf>
    <xf numFmtId="164" fontId="27" fillId="0" borderId="0" xfId="0" applyFont="1"/>
    <xf numFmtId="164" fontId="21" fillId="0" borderId="0" xfId="0" applyFont="1" applyAlignment="1">
      <alignment horizontal="left" vertical="center" indent="3" readingOrder="1"/>
    </xf>
    <xf numFmtId="164" fontId="27" fillId="0" borderId="0" xfId="0" applyFont="1" applyAlignment="1">
      <alignment wrapText="1"/>
    </xf>
    <xf numFmtId="164" fontId="28" fillId="0" borderId="0" xfId="0" applyFont="1"/>
    <xf numFmtId="164" fontId="1" fillId="0" borderId="0" xfId="0" applyFont="1" applyAlignment="1">
      <alignment horizontal="left"/>
    </xf>
    <xf numFmtId="164" fontId="27" fillId="0" borderId="0" xfId="0" applyFont="1" applyAlignment="1">
      <alignment horizontal="left" indent="1"/>
    </xf>
    <xf numFmtId="164" fontId="29" fillId="0" borderId="0" xfId="0" applyFont="1"/>
    <xf numFmtId="164" fontId="2" fillId="0" borderId="0" xfId="2" applyFont="1" applyAlignment="1">
      <alignment vertical="center"/>
    </xf>
    <xf numFmtId="0" fontId="2" fillId="0" borderId="21" xfId="2" applyNumberFormat="1" applyFont="1" applyBorder="1" applyAlignment="1">
      <alignment horizontal="left" vertical="center"/>
    </xf>
    <xf numFmtId="164" fontId="2" fillId="0" borderId="22" xfId="2" quotePrefix="1" applyFont="1" applyBorder="1" applyAlignment="1">
      <alignment horizontal="left" vertical="center"/>
    </xf>
    <xf numFmtId="164" fontId="2" fillId="0" borderId="22" xfId="2" quotePrefix="1" applyFont="1" applyBorder="1" applyAlignment="1">
      <alignment horizontal="left" vertical="center" wrapText="1"/>
    </xf>
    <xf numFmtId="164" fontId="19" fillId="0" borderId="18" xfId="0" applyFont="1" applyBorder="1" applyAlignment="1">
      <alignment horizontal="center"/>
    </xf>
    <xf numFmtId="164" fontId="19" fillId="0" borderId="19" xfId="0" applyFont="1" applyBorder="1"/>
    <xf numFmtId="164" fontId="20" fillId="0" borderId="19" xfId="0" applyFont="1" applyBorder="1"/>
    <xf numFmtId="164" fontId="20" fillId="0" borderId="20" xfId="0" applyFont="1" applyBorder="1"/>
    <xf numFmtId="164" fontId="24" fillId="5" borderId="0" xfId="0" applyFont="1" applyFill="1"/>
    <xf numFmtId="164" fontId="31" fillId="8" borderId="12" xfId="0" applyFont="1" applyFill="1" applyBorder="1" applyAlignment="1">
      <alignment horizontal="left" vertical="center" indent="2"/>
    </xf>
    <xf numFmtId="164" fontId="24" fillId="8" borderId="12" xfId="0" applyFont="1" applyFill="1" applyBorder="1" applyAlignment="1">
      <alignment vertical="center"/>
    </xf>
    <xf numFmtId="164" fontId="24" fillId="8" borderId="12" xfId="0" applyFont="1" applyFill="1" applyBorder="1" applyAlignment="1">
      <alignment horizontal="center" vertical="center"/>
    </xf>
    <xf numFmtId="164" fontId="24" fillId="8" borderId="11" xfId="0" applyFont="1" applyFill="1" applyBorder="1" applyAlignment="1">
      <alignment horizontal="center" vertical="center"/>
    </xf>
    <xf numFmtId="164" fontId="31" fillId="8" borderId="0" xfId="0" applyFont="1" applyFill="1" applyAlignment="1">
      <alignment horizontal="left" indent="2"/>
    </xf>
    <xf numFmtId="164" fontId="1" fillId="8" borderId="0" xfId="0" applyFont="1" applyFill="1"/>
    <xf numFmtId="164" fontId="1" fillId="8" borderId="7" xfId="0" applyFont="1" applyFill="1" applyBorder="1"/>
    <xf numFmtId="164" fontId="32" fillId="8" borderId="0" xfId="0" applyFont="1" applyFill="1" applyAlignment="1">
      <alignment horizontal="left" vertical="center" indent="2"/>
    </xf>
    <xf numFmtId="164" fontId="33" fillId="8" borderId="0" xfId="0" applyFont="1" applyFill="1" applyAlignment="1">
      <alignment horizontal="left" indent="2"/>
    </xf>
    <xf numFmtId="164" fontId="33" fillId="9" borderId="0" xfId="0" applyFont="1" applyFill="1" applyAlignment="1">
      <alignment horizontal="left" indent="2"/>
    </xf>
    <xf numFmtId="164" fontId="33" fillId="8" borderId="7" xfId="0" applyFont="1" applyFill="1" applyBorder="1" applyAlignment="1">
      <alignment horizontal="left" indent="2"/>
    </xf>
    <xf numFmtId="164" fontId="33" fillId="0" borderId="0" xfId="0" applyFont="1" applyAlignment="1">
      <alignment horizontal="left" indent="2"/>
    </xf>
    <xf numFmtId="164" fontId="24" fillId="8" borderId="6" xfId="0" applyFont="1" applyFill="1" applyBorder="1" applyAlignment="1">
      <alignment vertical="center"/>
    </xf>
    <xf numFmtId="164" fontId="24" fillId="8" borderId="6" xfId="0" applyFont="1" applyFill="1" applyBorder="1" applyAlignment="1">
      <alignment horizontal="center" vertical="center"/>
    </xf>
    <xf numFmtId="164" fontId="24" fillId="8" borderId="9" xfId="0" applyFont="1" applyFill="1" applyBorder="1" applyAlignment="1">
      <alignment horizontal="center" vertical="center"/>
    </xf>
    <xf numFmtId="164" fontId="34" fillId="11" borderId="4" xfId="0" applyFont="1" applyFill="1" applyBorder="1" applyAlignment="1">
      <alignment horizontal="center" vertical="center" wrapText="1"/>
    </xf>
    <xf numFmtId="164" fontId="34" fillId="11" borderId="0" xfId="0" applyFont="1" applyFill="1" applyAlignment="1">
      <alignment horizontal="center" vertical="center" wrapText="1"/>
    </xf>
    <xf numFmtId="164" fontId="34" fillId="11" borderId="7" xfId="0" applyFont="1" applyFill="1" applyBorder="1" applyAlignment="1">
      <alignment horizontal="center" vertical="center" wrapText="1"/>
    </xf>
    <xf numFmtId="167" fontId="17" fillId="0" borderId="17" xfId="0" applyNumberFormat="1" applyFont="1" applyBorder="1" applyAlignment="1">
      <alignment horizontal="center"/>
    </xf>
    <xf numFmtId="167" fontId="17" fillId="0" borderId="5" xfId="0" applyNumberFormat="1" applyFont="1" applyBorder="1" applyAlignment="1">
      <alignment horizontal="center"/>
    </xf>
    <xf numFmtId="167" fontId="17" fillId="0" borderId="16" xfId="0" applyNumberFormat="1" applyFont="1" applyBorder="1" applyAlignment="1">
      <alignment horizontal="center"/>
    </xf>
    <xf numFmtId="167" fontId="17" fillId="0" borderId="38" xfId="0" applyNumberFormat="1" applyFont="1" applyBorder="1" applyAlignment="1">
      <alignment horizontal="center"/>
    </xf>
    <xf numFmtId="164" fontId="24" fillId="25" borderId="3" xfId="0" applyFont="1" applyFill="1" applyBorder="1" applyAlignment="1">
      <alignment vertical="center"/>
    </xf>
    <xf numFmtId="164" fontId="42" fillId="25" borderId="12" xfId="0" applyFont="1" applyFill="1" applyBorder="1" applyAlignment="1">
      <alignment horizontal="left" vertical="center"/>
    </xf>
    <xf numFmtId="164" fontId="43" fillId="25" borderId="12" xfId="0" applyFont="1" applyFill="1" applyBorder="1" applyAlignment="1">
      <alignment horizontal="left" vertical="center"/>
    </xf>
    <xf numFmtId="164" fontId="43" fillId="25" borderId="11" xfId="0" applyFont="1" applyFill="1" applyBorder="1" applyAlignment="1">
      <alignment horizontal="left" vertical="center"/>
    </xf>
    <xf numFmtId="164" fontId="35" fillId="25" borderId="12" xfId="0" applyFont="1" applyFill="1" applyBorder="1" applyAlignment="1">
      <alignment vertical="center"/>
    </xf>
    <xf numFmtId="164" fontId="44" fillId="25" borderId="12" xfId="0" applyFont="1" applyFill="1" applyBorder="1" applyAlignment="1">
      <alignment vertical="center"/>
    </xf>
    <xf numFmtId="164" fontId="44" fillId="25" borderId="11" xfId="0" applyFont="1" applyFill="1" applyBorder="1" applyAlignment="1">
      <alignment vertical="center"/>
    </xf>
    <xf numFmtId="164" fontId="24" fillId="25" borderId="4" xfId="0" applyFont="1" applyFill="1" applyBorder="1" applyAlignment="1">
      <alignment vertical="center"/>
    </xf>
    <xf numFmtId="164" fontId="24" fillId="25" borderId="0" xfId="0" applyFont="1" applyFill="1" applyAlignment="1">
      <alignment horizontal="left" vertical="center"/>
    </xf>
    <xf numFmtId="164" fontId="45" fillId="25" borderId="0" xfId="0" applyFont="1" applyFill="1" applyAlignment="1">
      <alignment horizontal="left" vertical="center"/>
    </xf>
    <xf numFmtId="164" fontId="45" fillId="25" borderId="7" xfId="0" applyFont="1" applyFill="1" applyBorder="1" applyAlignment="1">
      <alignment horizontal="left" vertical="center"/>
    </xf>
    <xf numFmtId="164" fontId="46" fillId="25" borderId="0" xfId="0" applyFont="1" applyFill="1" applyAlignment="1">
      <alignment vertical="center"/>
    </xf>
    <xf numFmtId="164" fontId="47" fillId="25" borderId="0" xfId="0" applyFont="1" applyFill="1" applyAlignment="1">
      <alignment vertical="center"/>
    </xf>
    <xf numFmtId="164" fontId="47" fillId="25" borderId="7" xfId="0" applyFont="1" applyFill="1" applyBorder="1" applyAlignment="1">
      <alignment vertical="center"/>
    </xf>
    <xf numFmtId="164" fontId="24" fillId="25" borderId="0" xfId="0" applyFont="1" applyFill="1" applyAlignment="1">
      <alignment vertical="center"/>
    </xf>
    <xf numFmtId="164" fontId="48" fillId="25" borderId="0" xfId="0" applyFont="1" applyFill="1" applyAlignment="1">
      <alignment horizontal="left" vertical="center"/>
    </xf>
    <xf numFmtId="164" fontId="48" fillId="25" borderId="7" xfId="0" applyFont="1" applyFill="1" applyBorder="1" applyAlignment="1">
      <alignment horizontal="left" vertical="center"/>
    </xf>
    <xf numFmtId="164" fontId="49" fillId="25" borderId="0" xfId="0" applyFont="1" applyFill="1" applyAlignment="1">
      <alignment vertical="center"/>
    </xf>
    <xf numFmtId="164" fontId="50" fillId="25" borderId="0" xfId="0" applyFont="1" applyFill="1" applyAlignment="1">
      <alignment vertical="center"/>
    </xf>
    <xf numFmtId="164" fontId="42" fillId="25" borderId="0" xfId="0" applyFont="1" applyFill="1" applyAlignment="1">
      <alignment vertical="center"/>
    </xf>
    <xf numFmtId="164" fontId="43" fillId="25" borderId="0" xfId="0" applyFont="1" applyFill="1" applyAlignment="1">
      <alignment vertical="center"/>
    </xf>
    <xf numFmtId="164" fontId="43" fillId="25" borderId="7" xfId="0" applyFont="1" applyFill="1" applyBorder="1" applyAlignment="1">
      <alignment vertical="center"/>
    </xf>
    <xf numFmtId="164" fontId="51" fillId="25" borderId="0" xfId="0" applyFont="1" applyFill="1" applyAlignment="1">
      <alignment vertical="center"/>
    </xf>
    <xf numFmtId="164" fontId="52" fillId="25" borderId="0" xfId="0" applyFont="1" applyFill="1" applyAlignment="1">
      <alignment vertical="center"/>
    </xf>
    <xf numFmtId="164" fontId="53" fillId="25" borderId="0" xfId="0" applyFont="1" applyFill="1" applyAlignment="1">
      <alignment horizontal="left" vertical="center" indent="1"/>
    </xf>
    <xf numFmtId="164" fontId="53" fillId="25" borderId="0" xfId="0" applyFont="1" applyFill="1" applyAlignment="1">
      <alignment vertical="center"/>
    </xf>
    <xf numFmtId="164" fontId="53" fillId="25" borderId="7" xfId="0" applyFont="1" applyFill="1" applyBorder="1" applyAlignment="1">
      <alignment horizontal="left" vertical="center" indent="1"/>
    </xf>
    <xf numFmtId="164" fontId="53" fillId="25" borderId="7" xfId="0" applyFont="1" applyFill="1" applyBorder="1" applyAlignment="1">
      <alignment vertical="center"/>
    </xf>
    <xf numFmtId="164" fontId="54" fillId="25" borderId="0" xfId="0" applyFont="1" applyFill="1" applyAlignment="1">
      <alignment vertical="center"/>
    </xf>
    <xf numFmtId="164" fontId="54" fillId="25" borderId="0" xfId="0" applyFont="1" applyFill="1" applyAlignment="1">
      <alignment horizontal="left" vertical="center" indent="1"/>
    </xf>
    <xf numFmtId="164" fontId="55" fillId="25" borderId="4" xfId="0" applyFont="1" applyFill="1" applyBorder="1" applyAlignment="1">
      <alignment vertical="center"/>
    </xf>
    <xf numFmtId="164" fontId="57" fillId="25" borderId="8" xfId="0" applyFont="1" applyFill="1" applyBorder="1" applyAlignment="1">
      <alignment horizontal="left" vertical="center"/>
    </xf>
    <xf numFmtId="164" fontId="42" fillId="25" borderId="6" xfId="0" applyFont="1" applyFill="1" applyBorder="1" applyAlignment="1">
      <alignment vertical="center"/>
    </xf>
    <xf numFmtId="164" fontId="53" fillId="25" borderId="6" xfId="0" applyFont="1" applyFill="1" applyBorder="1" applyAlignment="1">
      <alignment vertical="center"/>
    </xf>
    <xf numFmtId="164" fontId="53" fillId="25" borderId="9" xfId="0" applyFont="1" applyFill="1" applyBorder="1" applyAlignment="1">
      <alignment vertical="center"/>
    </xf>
    <xf numFmtId="164" fontId="55" fillId="25" borderId="8" xfId="0" applyFont="1" applyFill="1" applyBorder="1" applyAlignment="1">
      <alignment vertical="center"/>
    </xf>
    <xf numFmtId="164" fontId="52" fillId="25" borderId="6" xfId="0" applyFont="1" applyFill="1" applyBorder="1" applyAlignment="1">
      <alignment vertical="center"/>
    </xf>
    <xf numFmtId="164" fontId="53" fillId="25" borderId="6" xfId="0" applyFont="1" applyFill="1" applyBorder="1" applyAlignment="1">
      <alignment horizontal="left" vertical="center" indent="1"/>
    </xf>
    <xf numFmtId="164" fontId="53" fillId="25" borderId="9" xfId="0" applyFont="1" applyFill="1" applyBorder="1" applyAlignment="1">
      <alignment horizontal="left" vertical="center" indent="1"/>
    </xf>
    <xf numFmtId="164" fontId="19" fillId="26" borderId="3" xfId="0" applyFont="1" applyFill="1" applyBorder="1" applyAlignment="1">
      <alignment horizontal="center" vertical="center"/>
    </xf>
    <xf numFmtId="164" fontId="59" fillId="26" borderId="12" xfId="0" applyFont="1" applyFill="1" applyBorder="1" applyAlignment="1">
      <alignment horizontal="left" vertical="center"/>
    </xf>
    <xf numFmtId="164" fontId="36" fillId="26" borderId="11" xfId="0" applyFont="1" applyFill="1" applyBorder="1" applyAlignment="1">
      <alignment horizontal="center" vertical="center"/>
    </xf>
    <xf numFmtId="164" fontId="60" fillId="0" borderId="0" xfId="0" applyFont="1"/>
    <xf numFmtId="164" fontId="36" fillId="26" borderId="4" xfId="0" applyFont="1" applyFill="1" applyBorder="1" applyAlignment="1">
      <alignment horizontal="right" vertical="center"/>
    </xf>
    <xf numFmtId="164" fontId="36" fillId="26" borderId="0" xfId="0" applyFont="1" applyFill="1" applyAlignment="1">
      <alignment horizontal="right" vertical="center"/>
    </xf>
    <xf numFmtId="164" fontId="36" fillId="7" borderId="21" xfId="0" applyFont="1" applyFill="1" applyBorder="1" applyAlignment="1">
      <alignment horizontal="center" vertical="center"/>
    </xf>
    <xf numFmtId="164" fontId="36" fillId="7" borderId="22" xfId="0" applyFont="1" applyFill="1" applyBorder="1" applyAlignment="1">
      <alignment horizontal="left" vertical="center"/>
    </xf>
    <xf numFmtId="164" fontId="36" fillId="7" borderId="19" xfId="0" applyFont="1" applyFill="1" applyBorder="1" applyAlignment="1">
      <alignment horizontal="center" vertical="center"/>
    </xf>
    <xf numFmtId="164" fontId="36" fillId="7" borderId="22" xfId="0" applyFont="1" applyFill="1" applyBorder="1" applyAlignment="1">
      <alignment horizontal="center" vertical="center"/>
    </xf>
    <xf numFmtId="164" fontId="36" fillId="7" borderId="23" xfId="0" applyFont="1" applyFill="1" applyBorder="1" applyAlignment="1">
      <alignment horizontal="center" vertical="center"/>
    </xf>
    <xf numFmtId="164" fontId="36" fillId="26" borderId="0" xfId="0" applyFont="1" applyFill="1" applyAlignment="1">
      <alignment vertical="center"/>
    </xf>
    <xf numFmtId="164" fontId="59" fillId="26" borderId="0" xfId="0" applyFont="1" applyFill="1" applyAlignment="1">
      <alignment horizontal="left" vertical="center"/>
    </xf>
    <xf numFmtId="164" fontId="59" fillId="26" borderId="0" xfId="0" applyFont="1" applyFill="1" applyAlignment="1">
      <alignment horizontal="center" vertical="center"/>
    </xf>
    <xf numFmtId="164" fontId="59" fillId="26" borderId="7" xfId="0" applyFont="1" applyFill="1" applyBorder="1" applyAlignment="1">
      <alignment horizontal="center" vertical="center"/>
    </xf>
    <xf numFmtId="164" fontId="36" fillId="0" borderId="0" xfId="0" applyFont="1"/>
    <xf numFmtId="164" fontId="60" fillId="26" borderId="4" xfId="0" applyFont="1" applyFill="1" applyBorder="1" applyAlignment="1">
      <alignment horizontal="center" vertical="center"/>
    </xf>
    <xf numFmtId="164" fontId="61" fillId="26" borderId="0" xfId="0" applyFont="1" applyFill="1" applyAlignment="1">
      <alignment horizontal="right" vertical="center"/>
    </xf>
    <xf numFmtId="164" fontId="36" fillId="25" borderId="13" xfId="0" applyFont="1" applyFill="1" applyBorder="1" applyAlignment="1">
      <alignment horizontal="center" vertical="center"/>
    </xf>
    <xf numFmtId="164" fontId="36" fillId="25" borderId="0" xfId="0" applyFont="1" applyFill="1" applyAlignment="1">
      <alignment horizontal="center" vertical="center"/>
    </xf>
    <xf numFmtId="10" fontId="61" fillId="26" borderId="0" xfId="0" applyNumberFormat="1" applyFont="1" applyFill="1" applyAlignment="1">
      <alignment horizontal="right" vertical="center"/>
    </xf>
    <xf numFmtId="164" fontId="62" fillId="26" borderId="0" xfId="0" applyFont="1" applyFill="1" applyAlignment="1">
      <alignment horizontal="right" vertical="center"/>
    </xf>
    <xf numFmtId="164" fontId="36" fillId="27" borderId="13" xfId="0" quotePrefix="1" applyFont="1" applyFill="1" applyBorder="1" applyAlignment="1">
      <alignment horizontal="center" vertical="center"/>
    </xf>
    <xf numFmtId="164" fontId="63" fillId="26" borderId="0" xfId="0" applyFont="1" applyFill="1" applyAlignment="1">
      <alignment horizontal="right" vertical="center"/>
    </xf>
    <xf numFmtId="10" fontId="64" fillId="26" borderId="0" xfId="0" applyNumberFormat="1" applyFont="1" applyFill="1" applyAlignment="1">
      <alignment horizontal="right" vertical="center"/>
    </xf>
    <xf numFmtId="164" fontId="36" fillId="28" borderId="0" xfId="0" applyFont="1" applyFill="1" applyAlignment="1">
      <alignment horizontal="center" vertical="center"/>
    </xf>
    <xf numFmtId="164" fontId="36" fillId="25" borderId="13" xfId="0" quotePrefix="1" applyFont="1" applyFill="1" applyBorder="1" applyAlignment="1">
      <alignment horizontal="center" vertical="center"/>
    </xf>
    <xf numFmtId="10" fontId="65" fillId="26" borderId="0" xfId="0" applyNumberFormat="1" applyFont="1" applyFill="1" applyAlignment="1">
      <alignment horizontal="right" vertical="center"/>
    </xf>
    <xf numFmtId="164" fontId="36" fillId="27" borderId="13" xfId="0" applyFont="1" applyFill="1" applyBorder="1" applyAlignment="1">
      <alignment horizontal="center" vertical="center"/>
    </xf>
    <xf numFmtId="164" fontId="36" fillId="27" borderId="0" xfId="0" applyFont="1" applyFill="1" applyAlignment="1">
      <alignment horizontal="center" vertical="center"/>
    </xf>
    <xf numFmtId="10" fontId="62" fillId="26" borderId="0" xfId="0" applyNumberFormat="1" applyFont="1" applyFill="1" applyAlignment="1">
      <alignment horizontal="right" vertical="center"/>
    </xf>
    <xf numFmtId="164" fontId="65" fillId="26" borderId="0" xfId="0" applyFont="1" applyFill="1" applyAlignment="1">
      <alignment horizontal="right" vertical="center"/>
    </xf>
    <xf numFmtId="164" fontId="65" fillId="26" borderId="4" xfId="0" applyFont="1" applyFill="1" applyBorder="1" applyAlignment="1">
      <alignment horizontal="right" vertical="center"/>
    </xf>
    <xf numFmtId="164" fontId="66" fillId="26" borderId="0" xfId="0" applyFont="1" applyFill="1" applyAlignment="1">
      <alignment horizontal="right" vertical="center"/>
    </xf>
    <xf numFmtId="10" fontId="63" fillId="26" borderId="0" xfId="0" applyNumberFormat="1" applyFont="1" applyFill="1" applyAlignment="1">
      <alignment horizontal="right" vertical="center"/>
    </xf>
    <xf numFmtId="164" fontId="66" fillId="26" borderId="4" xfId="0" applyFont="1" applyFill="1" applyBorder="1" applyAlignment="1">
      <alignment horizontal="right" vertical="center"/>
    </xf>
    <xf numFmtId="164" fontId="36" fillId="25" borderId="0" xfId="0" quotePrefix="1" applyFont="1" applyFill="1" applyAlignment="1">
      <alignment horizontal="center" vertical="center"/>
    </xf>
    <xf numFmtId="164" fontId="36" fillId="25" borderId="14" xfId="0" quotePrefix="1" applyFont="1" applyFill="1" applyBorder="1" applyAlignment="1">
      <alignment horizontal="center" vertical="center"/>
    </xf>
    <xf numFmtId="164" fontId="36" fillId="25" borderId="14" xfId="0" applyFont="1" applyFill="1" applyBorder="1" applyAlignment="1">
      <alignment horizontal="center" vertical="center"/>
    </xf>
    <xf numFmtId="164" fontId="59" fillId="26" borderId="8" xfId="0" applyFont="1" applyFill="1" applyBorder="1" applyAlignment="1">
      <alignment horizontal="left" vertical="center"/>
    </xf>
    <xf numFmtId="164" fontId="59" fillId="26" borderId="6" xfId="0" applyFont="1" applyFill="1" applyBorder="1" applyAlignment="1">
      <alignment horizontal="left" vertical="center"/>
    </xf>
    <xf numFmtId="164" fontId="36" fillId="26" borderId="6" xfId="0" applyFont="1" applyFill="1" applyBorder="1" applyAlignment="1">
      <alignment vertical="center"/>
    </xf>
    <xf numFmtId="164" fontId="36" fillId="26" borderId="9" xfId="0" applyFont="1" applyFill="1" applyBorder="1" applyAlignment="1">
      <alignment vertical="center"/>
    </xf>
    <xf numFmtId="164" fontId="36" fillId="0" borderId="0" xfId="0" applyFont="1" applyAlignment="1">
      <alignment vertical="center"/>
    </xf>
    <xf numFmtId="164" fontId="24" fillId="0" borderId="0" xfId="0" applyFont="1" applyAlignment="1">
      <alignment horizontal="center"/>
    </xf>
    <xf numFmtId="164" fontId="24" fillId="6" borderId="10" xfId="0" applyFont="1" applyFill="1" applyBorder="1" applyAlignment="1">
      <alignment horizontal="center" vertical="center"/>
    </xf>
    <xf numFmtId="164" fontId="38" fillId="13" borderId="15" xfId="0" quotePrefix="1" applyFont="1" applyFill="1" applyBorder="1" applyAlignment="1">
      <alignment horizontal="center" vertical="center" wrapText="1"/>
    </xf>
    <xf numFmtId="164" fontId="24" fillId="19" borderId="15" xfId="0" applyFont="1" applyFill="1" applyBorder="1" applyAlignment="1">
      <alignment horizontal="center" vertical="center" wrapText="1"/>
    </xf>
    <xf numFmtId="164" fontId="38" fillId="13" borderId="15" xfId="0" applyFont="1" applyFill="1" applyBorder="1" applyAlignment="1">
      <alignment horizontal="center" vertical="center" wrapText="1"/>
    </xf>
    <xf numFmtId="164" fontId="38" fillId="24" borderId="40" xfId="0" applyFont="1" applyFill="1" applyBorder="1" applyAlignment="1">
      <alignment horizontal="center" vertical="center" wrapText="1"/>
    </xf>
    <xf numFmtId="164" fontId="38" fillId="24" borderId="14" xfId="0" applyFont="1" applyFill="1" applyBorder="1" applyAlignment="1">
      <alignment horizontal="center" vertical="center" wrapText="1"/>
    </xf>
    <xf numFmtId="164" fontId="24" fillId="10" borderId="10" xfId="0" applyFont="1" applyFill="1" applyBorder="1"/>
    <xf numFmtId="167" fontId="17" fillId="0" borderId="41" xfId="0" applyNumberFormat="1" applyFont="1" applyBorder="1" applyAlignment="1">
      <alignment horizontal="center"/>
    </xf>
    <xf numFmtId="167" fontId="17" fillId="0" borderId="42" xfId="0" applyNumberFormat="1" applyFont="1" applyBorder="1" applyAlignment="1">
      <alignment horizontal="center"/>
    </xf>
    <xf numFmtId="164" fontId="21" fillId="0" borderId="0" xfId="0" applyFont="1"/>
    <xf numFmtId="168" fontId="24" fillId="6" borderId="13" xfId="0" applyNumberFormat="1" applyFont="1" applyFill="1" applyBorder="1" applyAlignment="1">
      <alignment horizontal="center" vertical="center"/>
    </xf>
    <xf numFmtId="164" fontId="1" fillId="0" borderId="0" xfId="0" applyFont="1" applyAlignment="1">
      <alignment wrapText="1"/>
    </xf>
    <xf numFmtId="164" fontId="36" fillId="26" borderId="12" xfId="0" applyFont="1" applyFill="1" applyBorder="1" applyAlignment="1">
      <alignment horizontal="center" vertical="center"/>
    </xf>
    <xf numFmtId="164" fontId="3" fillId="0" borderId="0" xfId="0" applyFont="1" applyAlignment="1">
      <alignment horizontal="left" wrapText="1"/>
    </xf>
    <xf numFmtId="167" fontId="17" fillId="29" borderId="16" xfId="0" applyNumberFormat="1" applyFont="1" applyFill="1" applyBorder="1" applyAlignment="1">
      <alignment horizontal="center"/>
    </xf>
    <xf numFmtId="167" fontId="17" fillId="29" borderId="5" xfId="0" applyNumberFormat="1" applyFont="1" applyFill="1" applyBorder="1" applyAlignment="1">
      <alignment horizontal="center"/>
    </xf>
    <xf numFmtId="167" fontId="17" fillId="29" borderId="17" xfId="0" applyNumberFormat="1" applyFont="1" applyFill="1" applyBorder="1" applyAlignment="1">
      <alignment horizontal="center"/>
    </xf>
    <xf numFmtId="164" fontId="24" fillId="6" borderId="12" xfId="0" applyFont="1" applyFill="1" applyBorder="1" applyAlignment="1">
      <alignment horizontal="center" vertical="center"/>
    </xf>
    <xf numFmtId="164" fontId="35" fillId="6" borderId="36" xfId="0" applyFont="1" applyFill="1" applyBorder="1" applyAlignment="1">
      <alignment horizontal="center" vertical="center" wrapText="1"/>
    </xf>
    <xf numFmtId="164" fontId="35" fillId="6" borderId="15" xfId="0" applyFont="1" applyFill="1" applyBorder="1" applyAlignment="1">
      <alignment horizontal="center" vertical="center" wrapText="1"/>
    </xf>
    <xf numFmtId="164" fontId="19" fillId="6" borderId="3" xfId="0" applyFont="1" applyFill="1" applyBorder="1" applyAlignment="1">
      <alignment horizontal="center" vertical="center"/>
    </xf>
    <xf numFmtId="164" fontId="24" fillId="6" borderId="4" xfId="0" applyFont="1" applyFill="1" applyBorder="1" applyAlignment="1">
      <alignment horizontal="right" vertical="center"/>
    </xf>
    <xf numFmtId="164" fontId="55" fillId="6" borderId="4" xfId="0" applyFont="1" applyFill="1" applyBorder="1" applyAlignment="1">
      <alignment horizontal="right" vertical="center"/>
    </xf>
    <xf numFmtId="164" fontId="56" fillId="6" borderId="4" xfId="0" applyFont="1" applyFill="1" applyBorder="1" applyAlignment="1">
      <alignment horizontal="right" vertical="center"/>
    </xf>
    <xf numFmtId="164" fontId="58" fillId="6" borderId="8" xfId="0" applyFont="1" applyFill="1" applyBorder="1" applyAlignment="1">
      <alignment horizontal="center" vertical="center"/>
    </xf>
    <xf numFmtId="164" fontId="58" fillId="6" borderId="6" xfId="0" applyFont="1" applyFill="1" applyBorder="1" applyAlignment="1">
      <alignment horizontal="center" vertical="center"/>
    </xf>
    <xf numFmtId="164" fontId="35" fillId="6" borderId="6" xfId="0" applyFont="1" applyFill="1" applyBorder="1" applyAlignment="1">
      <alignment horizontal="center" vertical="center"/>
    </xf>
    <xf numFmtId="164" fontId="24" fillId="6" borderId="6" xfId="0" applyFont="1" applyFill="1" applyBorder="1" applyAlignment="1">
      <alignment vertical="center"/>
    </xf>
    <xf numFmtId="164" fontId="35" fillId="6" borderId="9" xfId="0" applyFont="1" applyFill="1" applyBorder="1" applyAlignment="1">
      <alignment horizontal="center" vertical="center"/>
    </xf>
    <xf numFmtId="164" fontId="24" fillId="6" borderId="12" xfId="0" applyFont="1" applyFill="1" applyBorder="1" applyAlignment="1">
      <alignment vertical="center"/>
    </xf>
    <xf numFmtId="164" fontId="24" fillId="6" borderId="11" xfId="0" applyFont="1" applyFill="1" applyBorder="1" applyAlignment="1">
      <alignment vertical="center"/>
    </xf>
    <xf numFmtId="164" fontId="24" fillId="6" borderId="0" xfId="0" applyFont="1" applyFill="1" applyAlignment="1">
      <alignment vertical="center"/>
    </xf>
    <xf numFmtId="164" fontId="24" fillId="6" borderId="0" xfId="0" applyFont="1" applyFill="1" applyAlignment="1">
      <alignment horizontal="center" vertical="center"/>
    </xf>
    <xf numFmtId="164" fontId="24" fillId="6" borderId="7" xfId="0" applyFont="1" applyFill="1" applyBorder="1" applyAlignment="1">
      <alignment horizontal="center" vertical="center"/>
    </xf>
    <xf numFmtId="164" fontId="24" fillId="6" borderId="0" xfId="0" applyFont="1" applyFill="1" applyAlignment="1">
      <alignment horizontal="right" vertical="center"/>
    </xf>
    <xf numFmtId="164" fontId="55" fillId="6" borderId="0" xfId="0" applyFont="1" applyFill="1" applyAlignment="1">
      <alignment horizontal="right" vertical="center"/>
    </xf>
    <xf numFmtId="164" fontId="2" fillId="0" borderId="0" xfId="2" applyFont="1" applyAlignment="1">
      <alignment horizontal="left" vertical="center"/>
    </xf>
    <xf numFmtId="164" fontId="24" fillId="8" borderId="6" xfId="0" applyFont="1" applyFill="1" applyBorder="1" applyAlignment="1">
      <alignment horizontal="center" vertical="center" wrapText="1"/>
    </xf>
    <xf numFmtId="164" fontId="24" fillId="8" borderId="9" xfId="0" applyFont="1" applyFill="1" applyBorder="1" applyAlignment="1">
      <alignment horizontal="center" vertical="center" wrapText="1"/>
    </xf>
    <xf numFmtId="164" fontId="24" fillId="8" borderId="0" xfId="0" applyFont="1" applyFill="1" applyAlignment="1">
      <alignment horizontal="center" vertical="center" wrapText="1"/>
    </xf>
    <xf numFmtId="164" fontId="24" fillId="8" borderId="7" xfId="0" applyFont="1" applyFill="1" applyBorder="1" applyAlignment="1">
      <alignment horizontal="center" vertical="center" wrapText="1"/>
    </xf>
    <xf numFmtId="164" fontId="24" fillId="8" borderId="4" xfId="0" applyFont="1" applyFill="1" applyBorder="1" applyAlignment="1">
      <alignment horizontal="center" vertical="center" wrapText="1"/>
    </xf>
    <xf numFmtId="164" fontId="24" fillId="8" borderId="8" xfId="0" applyFont="1" applyFill="1" applyBorder="1" applyAlignment="1">
      <alignment horizontal="center" vertical="center" wrapText="1"/>
    </xf>
    <xf numFmtId="164" fontId="68" fillId="31" borderId="20" xfId="4" applyFont="1" applyFill="1" applyBorder="1" applyAlignment="1">
      <alignment horizontal="center" vertical="center" wrapText="1"/>
    </xf>
    <xf numFmtId="167" fontId="17" fillId="29" borderId="42" xfId="0" applyNumberFormat="1" applyFont="1" applyFill="1" applyBorder="1" applyAlignment="1">
      <alignment horizontal="center"/>
    </xf>
    <xf numFmtId="167" fontId="17" fillId="0" borderId="43" xfId="0" applyNumberFormat="1" applyFont="1" applyBorder="1" applyAlignment="1">
      <alignment horizontal="center"/>
    </xf>
    <xf numFmtId="164" fontId="38" fillId="13" borderId="13" xfId="0" applyFont="1" applyFill="1" applyBorder="1" applyAlignment="1">
      <alignment horizontal="center" vertical="center" wrapText="1"/>
    </xf>
    <xf numFmtId="164" fontId="38" fillId="13" borderId="40" xfId="0" applyFont="1" applyFill="1" applyBorder="1" applyAlignment="1">
      <alignment horizontal="center" vertical="center" wrapText="1"/>
    </xf>
    <xf numFmtId="167" fontId="17" fillId="0" borderId="37" xfId="0" applyNumberFormat="1" applyFont="1" applyBorder="1" applyAlignment="1">
      <alignment horizontal="center"/>
    </xf>
    <xf numFmtId="167" fontId="17" fillId="29" borderId="39" xfId="0" applyNumberFormat="1" applyFont="1" applyFill="1" applyBorder="1" applyAlignment="1">
      <alignment horizontal="center"/>
    </xf>
    <xf numFmtId="164" fontId="34" fillId="11" borderId="8" xfId="0" applyFont="1" applyFill="1" applyBorder="1" applyAlignment="1">
      <alignment horizontal="center" vertical="center" wrapText="1"/>
    </xf>
    <xf numFmtId="164" fontId="34" fillId="11" borderId="6" xfId="0" applyFont="1" applyFill="1" applyBorder="1" applyAlignment="1">
      <alignment horizontal="center" vertical="center" wrapText="1"/>
    </xf>
    <xf numFmtId="164" fontId="34" fillId="11" borderId="9" xfId="0" applyFont="1" applyFill="1" applyBorder="1" applyAlignment="1">
      <alignment horizontal="center" vertical="center" wrapText="1"/>
    </xf>
    <xf numFmtId="164" fontId="71" fillId="26" borderId="4" xfId="0" applyFont="1" applyFill="1" applyBorder="1" applyAlignment="1">
      <alignment horizontal="right" vertical="center"/>
    </xf>
    <xf numFmtId="164" fontId="3" fillId="0" borderId="0" xfId="0" applyFont="1" applyAlignment="1">
      <alignment horizontal="left" wrapText="1" indent="2"/>
    </xf>
    <xf numFmtId="164" fontId="2" fillId="0" borderId="0" xfId="0" applyFont="1" applyAlignment="1">
      <alignment horizontal="left" wrapText="1" indent="1"/>
    </xf>
    <xf numFmtId="169" fontId="20" fillId="0" borderId="0" xfId="0" applyNumberFormat="1" applyFont="1"/>
    <xf numFmtId="164" fontId="73" fillId="0" borderId="0" xfId="2" applyFont="1" applyAlignment="1">
      <alignment horizontal="left" vertical="center" wrapText="1"/>
    </xf>
    <xf numFmtId="164" fontId="37" fillId="16" borderId="10" xfId="0" applyFont="1" applyFill="1" applyBorder="1" applyAlignment="1">
      <alignment vertical="center" wrapText="1"/>
    </xf>
    <xf numFmtId="164" fontId="3" fillId="0" borderId="0" xfId="0" applyFont="1" applyAlignment="1">
      <alignment horizontal="left" vertical="top" wrapText="1"/>
    </xf>
    <xf numFmtId="164" fontId="7" fillId="0" borderId="3" xfId="0" applyFont="1" applyBorder="1" applyAlignment="1">
      <alignment horizontal="center" wrapText="1"/>
    </xf>
    <xf numFmtId="164" fontId="7" fillId="0" borderId="12" xfId="0" applyFont="1" applyBorder="1" applyAlignment="1">
      <alignment horizontal="center" wrapText="1"/>
    </xf>
    <xf numFmtId="164" fontId="7" fillId="0" borderId="11" xfId="0" applyFont="1" applyBorder="1" applyAlignment="1">
      <alignment horizontal="center" wrapText="1"/>
    </xf>
    <xf numFmtId="164" fontId="7" fillId="0" borderId="8" xfId="0" applyFont="1" applyBorder="1" applyAlignment="1">
      <alignment horizontal="center" wrapText="1"/>
    </xf>
    <xf numFmtId="164" fontId="7" fillId="0" borderId="6" xfId="0" applyFont="1" applyBorder="1" applyAlignment="1">
      <alignment horizontal="center" wrapText="1"/>
    </xf>
    <xf numFmtId="164" fontId="7" fillId="0" borderId="9" xfId="0" applyFont="1" applyBorder="1" applyAlignment="1">
      <alignment horizontal="center" wrapText="1"/>
    </xf>
    <xf numFmtId="164" fontId="22" fillId="0" borderId="24" xfId="0" applyFont="1" applyBorder="1" applyAlignment="1">
      <alignment horizontal="left" vertical="top" wrapText="1" readingOrder="1"/>
    </xf>
    <xf numFmtId="164" fontId="22" fillId="0" borderId="25" xfId="0" applyFont="1" applyBorder="1" applyAlignment="1">
      <alignment horizontal="left" vertical="top" readingOrder="1"/>
    </xf>
    <xf numFmtId="164" fontId="22" fillId="0" borderId="1" xfId="0" applyFont="1" applyBorder="1" applyAlignment="1">
      <alignment horizontal="left" vertical="top" readingOrder="1"/>
    </xf>
    <xf numFmtId="164" fontId="22" fillId="0" borderId="26" xfId="0" applyFont="1" applyBorder="1" applyAlignment="1">
      <alignment horizontal="left" vertical="top" readingOrder="1"/>
    </xf>
    <xf numFmtId="164" fontId="22" fillId="0" borderId="0" xfId="0" applyFont="1" applyAlignment="1">
      <alignment horizontal="left" vertical="top" readingOrder="1"/>
    </xf>
    <xf numFmtId="164" fontId="22" fillId="0" borderId="27" xfId="0" applyFont="1" applyBorder="1" applyAlignment="1">
      <alignment horizontal="left" vertical="top" readingOrder="1"/>
    </xf>
    <xf numFmtId="164" fontId="22" fillId="0" borderId="28" xfId="0" applyFont="1" applyBorder="1" applyAlignment="1">
      <alignment horizontal="left" vertical="top" readingOrder="1"/>
    </xf>
    <xf numFmtId="164" fontId="22" fillId="0" borderId="29" xfId="0" applyFont="1" applyBorder="1" applyAlignment="1">
      <alignment horizontal="left" vertical="top" readingOrder="1"/>
    </xf>
    <xf numFmtId="164" fontId="22" fillId="0" borderId="2" xfId="0" applyFont="1" applyBorder="1" applyAlignment="1">
      <alignment horizontal="left" vertical="top" readingOrder="1"/>
    </xf>
    <xf numFmtId="169" fontId="7" fillId="0" borderId="6" xfId="0" applyNumberFormat="1" applyFont="1" applyBorder="1" applyAlignment="1">
      <alignment horizontal="left"/>
    </xf>
    <xf numFmtId="169" fontId="7" fillId="0" borderId="9" xfId="0" applyNumberFormat="1" applyFont="1" applyBorder="1" applyAlignment="1">
      <alignment horizontal="left"/>
    </xf>
    <xf numFmtId="164" fontId="7" fillId="0" borderId="8" xfId="0" applyFont="1" applyBorder="1" applyAlignment="1">
      <alignment horizontal="right"/>
    </xf>
    <xf numFmtId="164" fontId="7" fillId="0" borderId="6" xfId="0" applyFont="1" applyBorder="1" applyAlignment="1">
      <alignment horizontal="right"/>
    </xf>
    <xf numFmtId="164" fontId="2" fillId="0" borderId="22" xfId="2" applyFont="1" applyBorder="1" applyAlignment="1">
      <alignment horizontal="center" vertical="center" wrapText="1"/>
    </xf>
    <xf numFmtId="164" fontId="2" fillId="0" borderId="23" xfId="2" applyFont="1" applyBorder="1" applyAlignment="1">
      <alignment horizontal="center" vertical="center" wrapText="1"/>
    </xf>
    <xf numFmtId="164" fontId="35" fillId="14" borderId="3" xfId="0" applyFont="1" applyFill="1" applyBorder="1" applyAlignment="1">
      <alignment horizontal="center" vertical="center" wrapText="1"/>
    </xf>
    <xf numFmtId="164" fontId="35" fillId="14" borderId="12" xfId="0" applyFont="1" applyFill="1" applyBorder="1" applyAlignment="1">
      <alignment horizontal="center" vertical="center" wrapText="1"/>
    </xf>
    <xf numFmtId="164" fontId="35" fillId="14" borderId="11" xfId="0" applyFont="1" applyFill="1" applyBorder="1" applyAlignment="1">
      <alignment horizontal="center" vertical="center" wrapText="1"/>
    </xf>
    <xf numFmtId="164" fontId="35" fillId="14" borderId="4" xfId="0" applyFont="1" applyFill="1" applyBorder="1" applyAlignment="1">
      <alignment horizontal="center" vertical="center" wrapText="1"/>
    </xf>
    <xf numFmtId="164" fontId="35" fillId="14" borderId="0" xfId="0" applyFont="1" applyFill="1" applyAlignment="1">
      <alignment horizontal="center" vertical="center" wrapText="1"/>
    </xf>
    <xf numFmtId="164" fontId="35" fillId="14" borderId="7" xfId="0" applyFont="1" applyFill="1" applyBorder="1" applyAlignment="1">
      <alignment horizontal="center" vertical="center" wrapText="1"/>
    </xf>
    <xf numFmtId="164" fontId="35" fillId="14" borderId="8" xfId="0" applyFont="1" applyFill="1" applyBorder="1" applyAlignment="1">
      <alignment horizontal="center" vertical="center" wrapText="1"/>
    </xf>
    <xf numFmtId="164" fontId="35" fillId="14" borderId="6" xfId="0" applyFont="1" applyFill="1" applyBorder="1" applyAlignment="1">
      <alignment horizontal="center" vertical="center" wrapText="1"/>
    </xf>
    <xf numFmtId="164" fontId="35" fillId="14" borderId="9" xfId="0" applyFont="1" applyFill="1" applyBorder="1" applyAlignment="1">
      <alignment horizontal="center" vertical="center" wrapText="1"/>
    </xf>
    <xf numFmtId="164" fontId="24" fillId="19" borderId="19" xfId="0" applyFont="1" applyFill="1" applyBorder="1" applyAlignment="1">
      <alignment horizontal="center" vertical="center" wrapText="1"/>
    </xf>
    <xf numFmtId="164" fontId="24" fillId="19" borderId="20" xfId="0" applyFont="1" applyFill="1" applyBorder="1" applyAlignment="1">
      <alignment horizontal="center" vertical="center" wrapText="1"/>
    </xf>
    <xf numFmtId="164" fontId="36" fillId="34" borderId="10" xfId="0" applyFont="1" applyFill="1" applyBorder="1" applyAlignment="1">
      <alignment horizontal="center" vertical="center" wrapText="1"/>
    </xf>
    <xf numFmtId="164" fontId="36" fillId="34" borderId="13" xfId="0" applyFont="1" applyFill="1" applyBorder="1" applyAlignment="1">
      <alignment horizontal="center" vertical="center" wrapText="1"/>
    </xf>
    <xf numFmtId="164" fontId="36" fillId="34" borderId="14" xfId="0" applyFont="1" applyFill="1" applyBorder="1" applyAlignment="1">
      <alignment horizontal="center" vertical="center" wrapText="1"/>
    </xf>
    <xf numFmtId="164" fontId="37" fillId="16" borderId="10" xfId="0" applyFont="1" applyFill="1" applyBorder="1" applyAlignment="1">
      <alignment horizontal="center" vertical="center" wrapText="1"/>
    </xf>
    <xf numFmtId="164" fontId="37" fillId="16" borderId="13" xfId="0" applyFont="1" applyFill="1" applyBorder="1" applyAlignment="1">
      <alignment horizontal="center" vertical="center" wrapText="1"/>
    </xf>
    <xf numFmtId="164" fontId="37" fillId="16" borderId="14" xfId="0" applyFont="1" applyFill="1" applyBorder="1" applyAlignment="1">
      <alignment horizontal="center" vertical="center" wrapText="1"/>
    </xf>
    <xf numFmtId="164" fontId="36" fillId="20" borderId="10" xfId="0" applyFont="1" applyFill="1" applyBorder="1" applyAlignment="1">
      <alignment horizontal="center" vertical="center" wrapText="1"/>
    </xf>
    <xf numFmtId="164" fontId="36" fillId="20" borderId="13" xfId="0" applyFont="1" applyFill="1" applyBorder="1" applyAlignment="1">
      <alignment horizontal="center" vertical="center" wrapText="1"/>
    </xf>
    <xf numFmtId="164" fontId="36" fillId="20" borderId="14" xfId="0" applyFont="1" applyFill="1" applyBorder="1" applyAlignment="1">
      <alignment horizontal="center" vertical="center" wrapText="1"/>
    </xf>
    <xf numFmtId="164" fontId="24" fillId="9" borderId="3" xfId="0" applyFont="1" applyFill="1" applyBorder="1" applyAlignment="1">
      <alignment horizontal="center" vertical="center" wrapText="1"/>
    </xf>
    <xf numFmtId="164" fontId="24" fillId="9" borderId="12" xfId="0" applyFont="1" applyFill="1" applyBorder="1" applyAlignment="1">
      <alignment horizontal="center" vertical="center" wrapText="1"/>
    </xf>
    <xf numFmtId="164" fontId="24" fillId="9" borderId="11" xfId="0" applyFont="1" applyFill="1" applyBorder="1" applyAlignment="1">
      <alignment horizontal="center" vertical="center" wrapText="1"/>
    </xf>
    <xf numFmtId="164" fontId="24" fillId="9" borderId="4" xfId="0" applyFont="1" applyFill="1" applyBorder="1" applyAlignment="1">
      <alignment horizontal="center" vertical="center" wrapText="1"/>
    </xf>
    <xf numFmtId="164" fontId="24" fillId="9" borderId="0" xfId="0" applyFont="1" applyFill="1" applyAlignment="1">
      <alignment horizontal="center" vertical="center" wrapText="1"/>
    </xf>
    <xf numFmtId="164" fontId="24" fillId="9" borderId="7" xfId="0" applyFont="1" applyFill="1" applyBorder="1" applyAlignment="1">
      <alignment horizontal="center" vertical="center" wrapText="1"/>
    </xf>
    <xf numFmtId="164" fontId="24" fillId="9" borderId="8" xfId="0" applyFont="1" applyFill="1" applyBorder="1" applyAlignment="1">
      <alignment horizontal="center" vertical="center" wrapText="1"/>
    </xf>
    <xf numFmtId="164" fontId="24" fillId="9" borderId="6" xfId="0" applyFont="1" applyFill="1" applyBorder="1" applyAlignment="1">
      <alignment horizontal="center" vertical="center" wrapText="1"/>
    </xf>
    <xf numFmtId="164" fontId="24" fillId="9" borderId="9" xfId="0" applyFont="1" applyFill="1" applyBorder="1" applyAlignment="1">
      <alignment horizontal="center" vertical="center" wrapText="1"/>
    </xf>
    <xf numFmtId="164" fontId="24" fillId="14" borderId="12" xfId="0" applyFont="1" applyFill="1" applyBorder="1" applyAlignment="1">
      <alignment horizontal="center" vertical="center" wrapText="1"/>
    </xf>
    <xf numFmtId="164" fontId="24" fillId="14" borderId="11" xfId="0" applyFont="1" applyFill="1" applyBorder="1" applyAlignment="1">
      <alignment horizontal="center" vertical="center" wrapText="1"/>
    </xf>
    <xf numFmtId="164" fontId="24" fillId="14" borderId="0" xfId="0" applyFont="1" applyFill="1" applyAlignment="1">
      <alignment horizontal="center" vertical="center" wrapText="1"/>
    </xf>
    <xf numFmtId="164" fontId="24" fillId="14" borderId="7" xfId="0" applyFont="1" applyFill="1" applyBorder="1" applyAlignment="1">
      <alignment horizontal="center" vertical="center" wrapText="1"/>
    </xf>
    <xf numFmtId="164" fontId="24" fillId="14" borderId="6" xfId="0" applyFont="1" applyFill="1" applyBorder="1" applyAlignment="1">
      <alignment horizontal="center" vertical="center" wrapText="1"/>
    </xf>
    <xf numFmtId="164" fontId="24" fillId="14" borderId="9" xfId="0" applyFont="1" applyFill="1" applyBorder="1" applyAlignment="1">
      <alignment horizontal="center" vertical="center" wrapText="1"/>
    </xf>
    <xf numFmtId="164" fontId="24" fillId="8" borderId="3" xfId="0" applyFont="1" applyFill="1" applyBorder="1" applyAlignment="1">
      <alignment horizontal="center" vertical="center" wrapText="1"/>
    </xf>
    <xf numFmtId="164" fontId="24" fillId="8" borderId="11" xfId="0" applyFont="1" applyFill="1" applyBorder="1" applyAlignment="1">
      <alignment horizontal="center" vertical="center" wrapText="1"/>
    </xf>
    <xf numFmtId="164" fontId="24" fillId="8" borderId="4" xfId="0" applyFont="1" applyFill="1" applyBorder="1" applyAlignment="1">
      <alignment horizontal="center" vertical="center" wrapText="1"/>
    </xf>
    <xf numFmtId="164" fontId="24" fillId="8" borderId="7" xfId="0" applyFont="1" applyFill="1" applyBorder="1" applyAlignment="1">
      <alignment horizontal="center" vertical="center" wrapText="1"/>
    </xf>
    <xf numFmtId="164" fontId="24" fillId="8" borderId="8" xfId="0" applyFont="1" applyFill="1" applyBorder="1" applyAlignment="1">
      <alignment horizontal="center" vertical="center" wrapText="1"/>
    </xf>
    <xf numFmtId="164" fontId="24" fillId="8" borderId="9" xfId="0" applyFont="1" applyFill="1" applyBorder="1" applyAlignment="1">
      <alignment horizontal="center" vertical="center" wrapText="1"/>
    </xf>
    <xf numFmtId="164" fontId="40" fillId="12" borderId="3" xfId="0" applyFont="1" applyFill="1" applyBorder="1" applyAlignment="1">
      <alignment horizontal="center" vertical="center" wrapText="1"/>
    </xf>
    <xf numFmtId="164" fontId="40" fillId="12" borderId="12" xfId="0" applyFont="1" applyFill="1" applyBorder="1" applyAlignment="1">
      <alignment horizontal="center" vertical="center" wrapText="1"/>
    </xf>
    <xf numFmtId="164" fontId="40" fillId="12" borderId="11" xfId="0" applyFont="1" applyFill="1" applyBorder="1" applyAlignment="1">
      <alignment horizontal="center" vertical="center" wrapText="1"/>
    </xf>
    <xf numFmtId="164" fontId="40" fillId="12" borderId="8" xfId="0" applyFont="1" applyFill="1" applyBorder="1" applyAlignment="1">
      <alignment horizontal="center" vertical="center" wrapText="1"/>
    </xf>
    <xf numFmtId="164" fontId="40" fillId="12" borderId="6" xfId="0" applyFont="1" applyFill="1" applyBorder="1" applyAlignment="1">
      <alignment horizontal="center" vertical="center" wrapText="1"/>
    </xf>
    <xf numFmtId="164" fontId="40" fillId="12" borderId="9" xfId="0" applyFont="1" applyFill="1" applyBorder="1" applyAlignment="1">
      <alignment horizontal="center" vertical="center" wrapText="1"/>
    </xf>
    <xf numFmtId="164" fontId="23" fillId="23" borderId="3" xfId="0" applyFont="1" applyFill="1" applyBorder="1" applyAlignment="1">
      <alignment horizontal="center" vertical="center" wrapText="1"/>
    </xf>
    <xf numFmtId="164" fontId="23" fillId="23" borderId="12" xfId="0" applyFont="1" applyFill="1" applyBorder="1" applyAlignment="1">
      <alignment horizontal="center" vertical="center" wrapText="1"/>
    </xf>
    <xf numFmtId="164" fontId="23" fillId="23" borderId="11" xfId="0" applyFont="1" applyFill="1" applyBorder="1" applyAlignment="1">
      <alignment horizontal="center" vertical="center" wrapText="1"/>
    </xf>
    <xf numFmtId="164" fontId="23" fillId="23" borderId="4" xfId="0" applyFont="1" applyFill="1" applyBorder="1" applyAlignment="1">
      <alignment horizontal="center" vertical="center" wrapText="1"/>
    </xf>
    <xf numFmtId="164" fontId="23" fillId="23" borderId="0" xfId="0" applyFont="1" applyFill="1" applyAlignment="1">
      <alignment horizontal="center" vertical="center" wrapText="1"/>
    </xf>
    <xf numFmtId="164" fontId="23" fillId="23" borderId="7" xfId="0" applyFont="1" applyFill="1" applyBorder="1" applyAlignment="1">
      <alignment horizontal="center" vertical="center" wrapText="1"/>
    </xf>
    <xf numFmtId="164" fontId="23" fillId="23" borderId="8" xfId="0" applyFont="1" applyFill="1" applyBorder="1" applyAlignment="1">
      <alignment horizontal="center" vertical="center" wrapText="1"/>
    </xf>
    <xf numFmtId="164" fontId="23" fillId="23" borderId="6" xfId="0" applyFont="1" applyFill="1" applyBorder="1" applyAlignment="1">
      <alignment horizontal="center" vertical="center" wrapText="1"/>
    </xf>
    <xf numFmtId="164" fontId="23" fillId="23" borderId="9" xfId="0" applyFont="1" applyFill="1" applyBorder="1" applyAlignment="1">
      <alignment horizontal="center" vertical="center" wrapText="1"/>
    </xf>
    <xf numFmtId="164" fontId="70" fillId="12" borderId="3" xfId="4" applyFont="1" applyFill="1" applyBorder="1" applyAlignment="1">
      <alignment horizontal="center" vertical="center" wrapText="1"/>
    </xf>
    <xf numFmtId="164" fontId="70" fillId="12" borderId="12" xfId="4" applyFont="1" applyFill="1" applyBorder="1" applyAlignment="1">
      <alignment horizontal="center" vertical="center" wrapText="1"/>
    </xf>
    <xf numFmtId="164" fontId="70" fillId="12" borderId="11" xfId="4" applyFont="1" applyFill="1" applyBorder="1" applyAlignment="1">
      <alignment horizontal="center" vertical="center" wrapText="1"/>
    </xf>
    <xf numFmtId="164" fontId="70" fillId="12" borderId="4" xfId="4" applyFont="1" applyFill="1" applyBorder="1" applyAlignment="1">
      <alignment horizontal="center" vertical="center" wrapText="1"/>
    </xf>
    <xf numFmtId="164" fontId="70" fillId="12" borderId="0" xfId="4" applyFont="1" applyFill="1" applyAlignment="1">
      <alignment horizontal="center" vertical="center" wrapText="1"/>
    </xf>
    <xf numFmtId="164" fontId="70" fillId="12" borderId="7" xfId="4" applyFont="1" applyFill="1" applyBorder="1" applyAlignment="1">
      <alignment horizontal="center" vertical="center" wrapText="1"/>
    </xf>
    <xf numFmtId="164" fontId="70" fillId="12" borderId="8" xfId="4" applyFont="1" applyFill="1" applyBorder="1" applyAlignment="1">
      <alignment horizontal="center" vertical="center" wrapText="1"/>
    </xf>
    <xf numFmtId="164" fontId="70" fillId="12" borderId="6" xfId="4" applyFont="1" applyFill="1" applyBorder="1" applyAlignment="1">
      <alignment horizontal="center" vertical="center" wrapText="1"/>
    </xf>
    <xf numFmtId="164" fontId="70" fillId="12" borderId="9" xfId="4" applyFont="1" applyFill="1" applyBorder="1" applyAlignment="1">
      <alignment horizontal="center" vertical="center" wrapText="1"/>
    </xf>
    <xf numFmtId="164" fontId="24" fillId="8" borderId="12" xfId="0" applyFont="1" applyFill="1" applyBorder="1" applyAlignment="1">
      <alignment horizontal="center" vertical="center" wrapText="1"/>
    </xf>
    <xf numFmtId="164" fontId="24" fillId="8" borderId="0" xfId="0" applyFont="1" applyFill="1" applyAlignment="1">
      <alignment horizontal="center" vertical="center" wrapText="1"/>
    </xf>
    <xf numFmtId="164" fontId="24" fillId="8" borderId="6" xfId="0" applyFont="1" applyFill="1" applyBorder="1" applyAlignment="1">
      <alignment horizontal="center" vertical="center" wrapText="1"/>
    </xf>
    <xf numFmtId="164" fontId="36" fillId="19" borderId="18" xfId="0" applyFont="1" applyFill="1" applyBorder="1" applyAlignment="1">
      <alignment horizontal="center" vertical="center" wrapText="1"/>
    </xf>
    <xf numFmtId="164" fontId="36" fillId="19" borderId="19" xfId="0" applyFont="1" applyFill="1" applyBorder="1" applyAlignment="1">
      <alignment horizontal="center" vertical="center" wrapText="1"/>
    </xf>
    <xf numFmtId="164" fontId="36" fillId="19" borderId="20" xfId="0" applyFont="1" applyFill="1" applyBorder="1" applyAlignment="1">
      <alignment horizontal="center" vertical="center" wrapText="1"/>
    </xf>
    <xf numFmtId="164" fontId="36" fillId="15" borderId="10" xfId="0" applyFont="1" applyFill="1" applyBorder="1" applyAlignment="1">
      <alignment horizontal="center" vertical="center" wrapText="1"/>
    </xf>
    <xf numFmtId="164" fontId="36" fillId="15" borderId="13" xfId="0" applyFont="1" applyFill="1" applyBorder="1" applyAlignment="1">
      <alignment horizontal="center" vertical="center" wrapText="1"/>
    </xf>
    <xf numFmtId="164" fontId="36" fillId="15" borderId="14" xfId="0" applyFont="1" applyFill="1" applyBorder="1" applyAlignment="1">
      <alignment horizontal="center" vertical="center" wrapText="1"/>
    </xf>
    <xf numFmtId="164" fontId="36" fillId="14" borderId="10" xfId="0" applyFont="1" applyFill="1" applyBorder="1" applyAlignment="1">
      <alignment horizontal="center" vertical="center" wrapText="1"/>
    </xf>
    <xf numFmtId="164" fontId="36" fillId="14" borderId="13" xfId="0" applyFont="1" applyFill="1" applyBorder="1" applyAlignment="1">
      <alignment horizontal="center" vertical="center" wrapText="1"/>
    </xf>
    <xf numFmtId="164" fontId="36" fillId="14" borderId="14" xfId="0" applyFont="1" applyFill="1" applyBorder="1" applyAlignment="1">
      <alignment horizontal="center" vertical="center" wrapText="1"/>
    </xf>
    <xf numFmtId="164" fontId="36" fillId="26" borderId="12" xfId="0" applyFont="1" applyFill="1" applyBorder="1" applyAlignment="1">
      <alignment horizontal="center" vertical="center"/>
    </xf>
    <xf numFmtId="164" fontId="41" fillId="12" borderId="12" xfId="0" applyFont="1" applyFill="1" applyBorder="1" applyAlignment="1">
      <alignment horizontal="center" vertical="center" wrapText="1"/>
    </xf>
    <xf numFmtId="164" fontId="41" fillId="12" borderId="11" xfId="0" applyFont="1" applyFill="1" applyBorder="1" applyAlignment="1">
      <alignment horizontal="center" vertical="center" wrapText="1"/>
    </xf>
    <xf numFmtId="164" fontId="41" fillId="12" borderId="6" xfId="0" applyFont="1" applyFill="1" applyBorder="1" applyAlignment="1">
      <alignment horizontal="center" vertical="center" wrapText="1"/>
    </xf>
    <xf numFmtId="164" fontId="41" fillId="12" borderId="9" xfId="0" applyFont="1" applyFill="1" applyBorder="1" applyAlignment="1">
      <alignment horizontal="center" vertical="center" wrapText="1"/>
    </xf>
    <xf numFmtId="164" fontId="72" fillId="15" borderId="10" xfId="0" applyFont="1" applyFill="1" applyBorder="1" applyAlignment="1">
      <alignment horizontal="center" vertical="center" wrapText="1"/>
    </xf>
    <xf numFmtId="164" fontId="72" fillId="15" borderId="13" xfId="0" applyFont="1" applyFill="1" applyBorder="1" applyAlignment="1">
      <alignment horizontal="center" vertical="center" wrapText="1"/>
    </xf>
    <xf numFmtId="164" fontId="72" fillId="15" borderId="14" xfId="0" applyFont="1" applyFill="1" applyBorder="1" applyAlignment="1">
      <alignment horizontal="center" vertical="center" wrapText="1"/>
    </xf>
    <xf numFmtId="164" fontId="37" fillId="17" borderId="10" xfId="0" applyFont="1" applyFill="1" applyBorder="1" applyAlignment="1">
      <alignment horizontal="center" vertical="center" wrapText="1"/>
    </xf>
    <xf numFmtId="164" fontId="37" fillId="17" borderId="13" xfId="0" applyFont="1" applyFill="1" applyBorder="1" applyAlignment="1">
      <alignment horizontal="center" vertical="center" wrapText="1"/>
    </xf>
    <xf numFmtId="164" fontId="37" fillId="17" borderId="14" xfId="0" applyFont="1" applyFill="1" applyBorder="1" applyAlignment="1">
      <alignment horizontal="center" vertical="center" wrapText="1"/>
    </xf>
    <xf numFmtId="164" fontId="37" fillId="21" borderId="10" xfId="0" applyFont="1" applyFill="1" applyBorder="1" applyAlignment="1">
      <alignment horizontal="center" vertical="center" wrapText="1"/>
    </xf>
    <xf numFmtId="164" fontId="37" fillId="21" borderId="13" xfId="0" applyFont="1" applyFill="1" applyBorder="1" applyAlignment="1">
      <alignment horizontal="center" vertical="center" wrapText="1"/>
    </xf>
    <xf numFmtId="164" fontId="37" fillId="21" borderId="14" xfId="0" applyFont="1" applyFill="1" applyBorder="1" applyAlignment="1">
      <alignment horizontal="center" vertical="center" wrapText="1"/>
    </xf>
    <xf numFmtId="164" fontId="69" fillId="22" borderId="12" xfId="0" applyFont="1" applyFill="1" applyBorder="1" applyAlignment="1">
      <alignment horizontal="center" vertical="center" wrapText="1"/>
    </xf>
    <xf numFmtId="164" fontId="69" fillId="22" borderId="11" xfId="0" applyFont="1" applyFill="1" applyBorder="1" applyAlignment="1">
      <alignment horizontal="center" vertical="center" wrapText="1"/>
    </xf>
    <xf numFmtId="164" fontId="69" fillId="22" borderId="0" xfId="0" applyFont="1" applyFill="1" applyAlignment="1">
      <alignment horizontal="center" vertical="center" wrapText="1"/>
    </xf>
    <xf numFmtId="164" fontId="69" fillId="22" borderId="7" xfId="0" applyFont="1" applyFill="1" applyBorder="1" applyAlignment="1">
      <alignment horizontal="center" vertical="center" wrapText="1"/>
    </xf>
    <xf numFmtId="164" fontId="69" fillId="22" borderId="6" xfId="0" applyFont="1" applyFill="1" applyBorder="1" applyAlignment="1">
      <alignment horizontal="center" vertical="center" wrapText="1"/>
    </xf>
    <xf numFmtId="164" fontId="69" fillId="22" borderId="9" xfId="0" applyFont="1" applyFill="1" applyBorder="1" applyAlignment="1">
      <alignment horizontal="center" vertical="center" wrapText="1"/>
    </xf>
    <xf numFmtId="164" fontId="36" fillId="30" borderId="10" xfId="0" applyFont="1" applyFill="1" applyBorder="1" applyAlignment="1">
      <alignment horizontal="center" vertical="center" wrapText="1"/>
    </xf>
    <xf numFmtId="164" fontId="36" fillId="30" borderId="13" xfId="0" applyFont="1" applyFill="1" applyBorder="1" applyAlignment="1">
      <alignment horizontal="center" vertical="center" wrapText="1"/>
    </xf>
    <xf numFmtId="164" fontId="36" fillId="30" borderId="14" xfId="0" applyFont="1" applyFill="1" applyBorder="1" applyAlignment="1">
      <alignment horizontal="center" vertical="center" wrapText="1"/>
    </xf>
    <xf numFmtId="164" fontId="24" fillId="10" borderId="3" xfId="0" applyFont="1" applyFill="1" applyBorder="1" applyAlignment="1">
      <alignment horizontal="center"/>
    </xf>
    <xf numFmtId="164" fontId="24" fillId="10" borderId="12" xfId="0" applyFont="1" applyFill="1" applyBorder="1" applyAlignment="1">
      <alignment horizontal="center"/>
    </xf>
    <xf numFmtId="164" fontId="24" fillId="10" borderId="11" xfId="0" applyFont="1" applyFill="1" applyBorder="1" applyAlignment="1">
      <alignment horizontal="center"/>
    </xf>
    <xf numFmtId="164" fontId="14" fillId="31" borderId="19" xfId="4" applyFill="1" applyBorder="1" applyAlignment="1">
      <alignment horizontal="center" vertical="center" wrapText="1"/>
    </xf>
    <xf numFmtId="164" fontId="14" fillId="31" borderId="20" xfId="4" applyFill="1" applyBorder="1" applyAlignment="1">
      <alignment horizontal="center" vertical="center" wrapText="1"/>
    </xf>
    <xf numFmtId="164" fontId="36" fillId="8" borderId="3" xfId="0" applyFont="1" applyFill="1" applyBorder="1" applyAlignment="1">
      <alignment horizontal="center" vertical="center" wrapText="1"/>
    </xf>
    <xf numFmtId="164" fontId="36" fillId="8" borderId="12" xfId="0" applyFont="1" applyFill="1" applyBorder="1" applyAlignment="1">
      <alignment horizontal="center" vertical="center" wrapText="1"/>
    </xf>
    <xf numFmtId="164" fontId="36" fillId="8" borderId="11" xfId="0" applyFont="1" applyFill="1" applyBorder="1" applyAlignment="1">
      <alignment horizontal="center" vertical="center" wrapText="1"/>
    </xf>
    <xf numFmtId="168" fontId="24" fillId="6" borderId="8" xfId="0" applyNumberFormat="1" applyFont="1" applyFill="1" applyBorder="1" applyAlignment="1">
      <alignment horizontal="center" vertical="center" wrapText="1"/>
    </xf>
    <xf numFmtId="168" fontId="24" fillId="6" borderId="6" xfId="0" applyNumberFormat="1" applyFont="1" applyFill="1" applyBorder="1" applyAlignment="1">
      <alignment horizontal="center" vertical="center" wrapText="1"/>
    </xf>
    <xf numFmtId="168" fontId="24" fillId="6" borderId="9" xfId="0" applyNumberFormat="1" applyFont="1" applyFill="1" applyBorder="1" applyAlignment="1">
      <alignment horizontal="center" vertical="center" wrapText="1"/>
    </xf>
    <xf numFmtId="164" fontId="37" fillId="12" borderId="3" xfId="0" applyFont="1" applyFill="1" applyBorder="1" applyAlignment="1">
      <alignment horizontal="center" vertical="center" wrapText="1"/>
    </xf>
    <xf numFmtId="164" fontId="37" fillId="12" borderId="12" xfId="0" applyFont="1" applyFill="1" applyBorder="1" applyAlignment="1">
      <alignment horizontal="center" vertical="center" wrapText="1"/>
    </xf>
    <xf numFmtId="164" fontId="37" fillId="12" borderId="11" xfId="0" applyFont="1" applyFill="1" applyBorder="1" applyAlignment="1">
      <alignment horizontal="center" vertical="center" wrapText="1"/>
    </xf>
    <xf numFmtId="164" fontId="37" fillId="12" borderId="8" xfId="0" applyFont="1" applyFill="1" applyBorder="1" applyAlignment="1">
      <alignment horizontal="center" vertical="center" wrapText="1"/>
    </xf>
    <xf numFmtId="164" fontId="37" fillId="12" borderId="6" xfId="0" applyFont="1" applyFill="1" applyBorder="1" applyAlignment="1">
      <alignment horizontal="center" vertical="center" wrapText="1"/>
    </xf>
    <xf numFmtId="164" fontId="37" fillId="12" borderId="9" xfId="0" applyFont="1" applyFill="1" applyBorder="1" applyAlignment="1">
      <alignment horizontal="center" vertical="center" wrapText="1"/>
    </xf>
    <xf numFmtId="164" fontId="36" fillId="32" borderId="10" xfId="0" applyFont="1" applyFill="1" applyBorder="1" applyAlignment="1">
      <alignment horizontal="center" vertical="center" wrapText="1"/>
    </xf>
    <xf numFmtId="164" fontId="36" fillId="32" borderId="13" xfId="0" applyFont="1" applyFill="1" applyBorder="1" applyAlignment="1">
      <alignment horizontal="center" vertical="center" wrapText="1"/>
    </xf>
    <xf numFmtId="164" fontId="36" fillId="32" borderId="14" xfId="0" applyFont="1" applyFill="1" applyBorder="1" applyAlignment="1">
      <alignment horizontal="center" vertical="center" wrapText="1"/>
    </xf>
    <xf numFmtId="164" fontId="24" fillId="6" borderId="3" xfId="0" applyFont="1" applyFill="1" applyBorder="1" applyAlignment="1">
      <alignment horizontal="center" vertical="center" wrapText="1"/>
    </xf>
    <xf numFmtId="164" fontId="24" fillId="6" borderId="12" xfId="0" applyFont="1" applyFill="1" applyBorder="1" applyAlignment="1">
      <alignment horizontal="center" vertical="center" wrapText="1"/>
    </xf>
    <xf numFmtId="164" fontId="24" fillId="6" borderId="11" xfId="0" applyFont="1" applyFill="1" applyBorder="1" applyAlignment="1">
      <alignment horizontal="center" vertical="center" wrapText="1"/>
    </xf>
    <xf numFmtId="164" fontId="24" fillId="6" borderId="3" xfId="0" applyFont="1" applyFill="1" applyBorder="1" applyAlignment="1">
      <alignment horizontal="center" vertical="center"/>
    </xf>
    <xf numFmtId="164" fontId="24" fillId="6" borderId="12" xfId="0" applyFont="1" applyFill="1" applyBorder="1" applyAlignment="1">
      <alignment horizontal="center" vertical="center"/>
    </xf>
    <xf numFmtId="164" fontId="24" fillId="6" borderId="11" xfId="0" applyFont="1" applyFill="1" applyBorder="1" applyAlignment="1">
      <alignment horizontal="center" vertical="center"/>
    </xf>
    <xf numFmtId="164" fontId="24" fillId="6" borderId="30" xfId="0" applyFont="1" applyFill="1" applyBorder="1" applyAlignment="1">
      <alignment horizontal="center"/>
    </xf>
    <xf numFmtId="164" fontId="24" fillId="6" borderId="32" xfId="0" applyFont="1" applyFill="1" applyBorder="1" applyAlignment="1">
      <alignment horizontal="center"/>
    </xf>
    <xf numFmtId="164" fontId="24" fillId="6" borderId="34" xfId="0" applyFont="1" applyFill="1" applyBorder="1" applyAlignment="1">
      <alignment horizontal="center"/>
    </xf>
    <xf numFmtId="164" fontId="24" fillId="6" borderId="31" xfId="0" applyFont="1" applyFill="1" applyBorder="1" applyAlignment="1">
      <alignment horizontal="center"/>
    </xf>
    <xf numFmtId="164" fontId="24" fillId="6" borderId="33" xfId="0" applyFont="1" applyFill="1" applyBorder="1" applyAlignment="1">
      <alignment horizontal="center"/>
    </xf>
    <xf numFmtId="164" fontId="24" fillId="6" borderId="35" xfId="0" applyFont="1" applyFill="1" applyBorder="1" applyAlignment="1">
      <alignment horizontal="center"/>
    </xf>
    <xf numFmtId="164" fontId="24" fillId="6" borderId="11" xfId="0" applyFont="1" applyFill="1" applyBorder="1" applyAlignment="1">
      <alignment horizontal="center"/>
    </xf>
    <xf numFmtId="164" fontId="24" fillId="6" borderId="7" xfId="0" applyFont="1" applyFill="1" applyBorder="1" applyAlignment="1">
      <alignment horizontal="center"/>
    </xf>
    <xf numFmtId="164" fontId="24" fillId="6" borderId="9" xfId="0" applyFont="1" applyFill="1" applyBorder="1" applyAlignment="1">
      <alignment horizontal="center"/>
    </xf>
    <xf numFmtId="164" fontId="30" fillId="7" borderId="10" xfId="0" applyFont="1" applyFill="1" applyBorder="1" applyAlignment="1">
      <alignment horizontal="center" vertical="center" wrapText="1"/>
    </xf>
    <xf numFmtId="164" fontId="30" fillId="7" borderId="13" xfId="0" applyFont="1" applyFill="1" applyBorder="1" applyAlignment="1">
      <alignment horizontal="center" vertical="center" wrapText="1"/>
    </xf>
    <xf numFmtId="168" fontId="24" fillId="6" borderId="6" xfId="0" applyNumberFormat="1" applyFont="1" applyFill="1" applyBorder="1" applyAlignment="1">
      <alignment horizontal="center" vertical="center"/>
    </xf>
    <xf numFmtId="168" fontId="24" fillId="6" borderId="9" xfId="0" applyNumberFormat="1" applyFont="1" applyFill="1" applyBorder="1" applyAlignment="1">
      <alignment horizontal="center" vertical="center"/>
    </xf>
    <xf numFmtId="164" fontId="74" fillId="15" borderId="10" xfId="0" applyFont="1" applyFill="1" applyBorder="1" applyAlignment="1">
      <alignment horizontal="center" vertical="center" wrapText="1"/>
    </xf>
    <xf numFmtId="164" fontId="74" fillId="15" borderId="14" xfId="0" applyFont="1" applyFill="1" applyBorder="1" applyAlignment="1">
      <alignment horizontal="center" vertical="center" wrapText="1"/>
    </xf>
    <xf numFmtId="164" fontId="36" fillId="4" borderId="10" xfId="0" applyFont="1" applyFill="1" applyBorder="1" applyAlignment="1">
      <alignment horizontal="center" vertical="center" wrapText="1"/>
    </xf>
    <xf numFmtId="164" fontId="36" fillId="4" borderId="13" xfId="0" applyFont="1" applyFill="1" applyBorder="1" applyAlignment="1">
      <alignment horizontal="center" vertical="center" wrapText="1"/>
    </xf>
    <xf numFmtId="164" fontId="36" fillId="4" borderId="14" xfId="0" applyFont="1" applyFill="1" applyBorder="1" applyAlignment="1">
      <alignment horizontal="center" vertical="center" wrapText="1"/>
    </xf>
    <xf numFmtId="164" fontId="39" fillId="12" borderId="3" xfId="0" applyFont="1" applyFill="1" applyBorder="1" applyAlignment="1">
      <alignment horizontal="center" vertical="center" wrapText="1"/>
    </xf>
    <xf numFmtId="164" fontId="39" fillId="12" borderId="12" xfId="0" applyFont="1" applyFill="1" applyBorder="1" applyAlignment="1">
      <alignment horizontal="center" vertical="center" wrapText="1"/>
    </xf>
    <xf numFmtId="164" fontId="39" fillId="12" borderId="11" xfId="0" applyFont="1" applyFill="1" applyBorder="1" applyAlignment="1">
      <alignment horizontal="center" vertical="center" wrapText="1"/>
    </xf>
    <xf numFmtId="164" fontId="39" fillId="12" borderId="8" xfId="0" applyFont="1" applyFill="1" applyBorder="1" applyAlignment="1">
      <alignment horizontal="center" vertical="center" wrapText="1"/>
    </xf>
    <xf numFmtId="164" fontId="39" fillId="12" borderId="6" xfId="0" applyFont="1" applyFill="1" applyBorder="1" applyAlignment="1">
      <alignment horizontal="center" vertical="center" wrapText="1"/>
    </xf>
    <xf numFmtId="164" fontId="39" fillId="12" borderId="9" xfId="0" applyFont="1" applyFill="1" applyBorder="1" applyAlignment="1">
      <alignment horizontal="center" vertical="center" wrapText="1"/>
    </xf>
    <xf numFmtId="164" fontId="37" fillId="18" borderId="10" xfId="0" applyFont="1" applyFill="1" applyBorder="1" applyAlignment="1">
      <alignment horizontal="center" vertical="center" wrapText="1"/>
    </xf>
    <xf numFmtId="164" fontId="37" fillId="18" borderId="13" xfId="0" applyFont="1" applyFill="1" applyBorder="1" applyAlignment="1">
      <alignment horizontal="center" vertical="center" wrapText="1"/>
    </xf>
    <xf numFmtId="164" fontId="37" fillId="18" borderId="14" xfId="0" applyFont="1" applyFill="1" applyBorder="1" applyAlignment="1">
      <alignment horizontal="center" vertical="center" wrapText="1"/>
    </xf>
    <xf numFmtId="164" fontId="36" fillId="3" borderId="10" xfId="0" applyFont="1" applyFill="1" applyBorder="1" applyAlignment="1">
      <alignment horizontal="center" vertical="center" wrapText="1"/>
    </xf>
    <xf numFmtId="164" fontId="36" fillId="3" borderId="13" xfId="0" applyFont="1" applyFill="1" applyBorder="1" applyAlignment="1">
      <alignment horizontal="center" vertical="center" wrapText="1"/>
    </xf>
    <xf numFmtId="164" fontId="36" fillId="3" borderId="14" xfId="0" applyFont="1" applyFill="1" applyBorder="1" applyAlignment="1">
      <alignment horizontal="center" vertical="center" wrapText="1"/>
    </xf>
    <xf numFmtId="164" fontId="37" fillId="33" borderId="10" xfId="0" applyFont="1" applyFill="1" applyBorder="1" applyAlignment="1">
      <alignment horizontal="center" vertical="center" wrapText="1"/>
    </xf>
    <xf numFmtId="164" fontId="37" fillId="33" borderId="13" xfId="0" applyFont="1" applyFill="1" applyBorder="1" applyAlignment="1">
      <alignment horizontal="center" vertical="center" wrapText="1"/>
    </xf>
    <xf numFmtId="164" fontId="37" fillId="33" borderId="14" xfId="0" applyFont="1" applyFill="1" applyBorder="1" applyAlignment="1">
      <alignment horizontal="center" vertical="center" wrapText="1"/>
    </xf>
    <xf numFmtId="164" fontId="40" fillId="12" borderId="4" xfId="0" applyFont="1" applyFill="1" applyBorder="1" applyAlignment="1">
      <alignment horizontal="center" vertical="center" wrapText="1"/>
    </xf>
    <xf numFmtId="164" fontId="40" fillId="12" borderId="0" xfId="0" applyFont="1" applyFill="1" applyAlignment="1">
      <alignment horizontal="center" vertical="center" wrapText="1"/>
    </xf>
    <xf numFmtId="164" fontId="40" fillId="12" borderId="7" xfId="0" applyFont="1" applyFill="1" applyBorder="1" applyAlignment="1">
      <alignment horizontal="center" vertical="center" wrapText="1"/>
    </xf>
  </cellXfs>
  <cellStyles count="5">
    <cellStyle name="Euro" xfId="1" xr:uid="{00000000-0005-0000-0000-000000000000}"/>
    <cellStyle name="Hyperlink" xfId="4" builtinId="8" customBuiltin="1"/>
    <cellStyle name="Normal" xfId="0" builtinId="0"/>
    <cellStyle name="Normal_00250r0P802-15_WG-Sep00 Meeting Objectives and Agenda" xfId="2" xr:uid="{00000000-0005-0000-0000-000003000000}"/>
    <cellStyle name="Normal_00250r0P802-15_WG-Sep00 Meeting Objectives and Agenda1" xfId="3" xr:uid="{00000000-0005-0000-0000-00000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CC99"/>
      <color rgb="FF0000FF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jpeg"/><Relationship Id="rId7" Type="http://schemas.openxmlformats.org/officeDocument/2006/relationships/image" Target="../media/image7.emf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jpeg"/><Relationship Id="rId10" Type="http://schemas.openxmlformats.org/officeDocument/2006/relationships/image" Target="../media/image10.tmp"/><Relationship Id="rId4" Type="http://schemas.openxmlformats.org/officeDocument/2006/relationships/image" Target="../media/image4.jpeg"/><Relationship Id="rId9" Type="http://schemas.openxmlformats.org/officeDocument/2006/relationships/image" Target="../media/image9.tmp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1.png"/><Relationship Id="rId13" Type="http://schemas.openxmlformats.org/officeDocument/2006/relationships/customXml" Target="../ink/ink7.xml"/><Relationship Id="rId18" Type="http://schemas.openxmlformats.org/officeDocument/2006/relationships/image" Target="../media/image813.png"/><Relationship Id="rId26" Type="http://schemas.openxmlformats.org/officeDocument/2006/relationships/image" Target="../media/image8001.png"/><Relationship Id="rId39" Type="http://schemas.openxmlformats.org/officeDocument/2006/relationships/customXml" Target="../ink/ink20.xml"/><Relationship Id="rId3" Type="http://schemas.openxmlformats.org/officeDocument/2006/relationships/customXml" Target="../ink/ink2.xml"/><Relationship Id="rId21" Type="http://schemas.openxmlformats.org/officeDocument/2006/relationships/customXml" Target="../ink/ink11.xml"/><Relationship Id="rId34" Type="http://schemas.openxmlformats.org/officeDocument/2006/relationships/image" Target="../media/image811.png"/><Relationship Id="rId42" Type="http://schemas.openxmlformats.org/officeDocument/2006/relationships/image" Target="../media/image812.png"/><Relationship Id="rId47" Type="http://schemas.openxmlformats.org/officeDocument/2006/relationships/customXml" Target="../ink/ink24.xml"/><Relationship Id="rId7" Type="http://schemas.openxmlformats.org/officeDocument/2006/relationships/customXml" Target="../ink/ink4.xml"/><Relationship Id="rId12" Type="http://schemas.openxmlformats.org/officeDocument/2006/relationships/image" Target="../media/image800.png"/><Relationship Id="rId17" Type="http://schemas.openxmlformats.org/officeDocument/2006/relationships/customXml" Target="../ink/ink9.xml"/><Relationship Id="rId25" Type="http://schemas.openxmlformats.org/officeDocument/2006/relationships/customXml" Target="../ink/ink13.xml"/><Relationship Id="rId33" Type="http://schemas.openxmlformats.org/officeDocument/2006/relationships/customXml" Target="../ink/ink17.xml"/><Relationship Id="rId38" Type="http://schemas.openxmlformats.org/officeDocument/2006/relationships/image" Target="../media/image820.png"/><Relationship Id="rId46" Type="http://schemas.openxmlformats.org/officeDocument/2006/relationships/image" Target="../media/image8000.png"/><Relationship Id="rId2" Type="http://schemas.openxmlformats.org/officeDocument/2006/relationships/image" Target="../media/image8.png"/><Relationship Id="rId16" Type="http://schemas.openxmlformats.org/officeDocument/2006/relationships/image" Target="../media/image86.png"/><Relationship Id="rId20" Type="http://schemas.openxmlformats.org/officeDocument/2006/relationships/image" Target="../media/image803.png"/><Relationship Id="rId29" Type="http://schemas.openxmlformats.org/officeDocument/2006/relationships/customXml" Target="../ink/ink15.xml"/><Relationship Id="rId41" Type="http://schemas.openxmlformats.org/officeDocument/2006/relationships/customXml" Target="../ink/ink21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6.xml"/><Relationship Id="rId24" Type="http://schemas.openxmlformats.org/officeDocument/2006/relationships/image" Target="../media/image831.png"/><Relationship Id="rId32" Type="http://schemas.openxmlformats.org/officeDocument/2006/relationships/image" Target="../media/image801.png"/><Relationship Id="rId37" Type="http://schemas.openxmlformats.org/officeDocument/2006/relationships/customXml" Target="../ink/ink19.xml"/><Relationship Id="rId40" Type="http://schemas.openxmlformats.org/officeDocument/2006/relationships/image" Target="../media/image802.png"/><Relationship Id="rId45" Type="http://schemas.openxmlformats.org/officeDocument/2006/relationships/customXml" Target="../ink/ink23.xml"/><Relationship Id="rId5" Type="http://schemas.openxmlformats.org/officeDocument/2006/relationships/customXml" Target="../ink/ink3.xml"/><Relationship Id="rId15" Type="http://schemas.openxmlformats.org/officeDocument/2006/relationships/customXml" Target="../ink/ink8.xml"/><Relationship Id="rId23" Type="http://schemas.openxmlformats.org/officeDocument/2006/relationships/customXml" Target="../ink/ink12.xml"/><Relationship Id="rId28" Type="http://schemas.openxmlformats.org/officeDocument/2006/relationships/image" Target="../media/image8101.png"/><Relationship Id="rId36" Type="http://schemas.openxmlformats.org/officeDocument/2006/relationships/image" Target="../media/image85.png"/><Relationship Id="rId10" Type="http://schemas.openxmlformats.org/officeDocument/2006/relationships/image" Target="../media/image83.png"/><Relationship Id="rId19" Type="http://schemas.openxmlformats.org/officeDocument/2006/relationships/customXml" Target="../ink/ink10.xml"/><Relationship Id="rId31" Type="http://schemas.openxmlformats.org/officeDocument/2006/relationships/customXml" Target="../ink/ink16.xml"/><Relationship Id="rId44" Type="http://schemas.openxmlformats.org/officeDocument/2006/relationships/image" Target="../media/image830.png"/><Relationship Id="rId4" Type="http://schemas.openxmlformats.org/officeDocument/2006/relationships/image" Target="../media/image82.png"/><Relationship Id="rId9" Type="http://schemas.openxmlformats.org/officeDocument/2006/relationships/customXml" Target="../ink/ink5.xml"/><Relationship Id="rId14" Type="http://schemas.openxmlformats.org/officeDocument/2006/relationships/image" Target="../media/image810.png"/><Relationship Id="rId22" Type="http://schemas.openxmlformats.org/officeDocument/2006/relationships/image" Target="../media/image821.png"/><Relationship Id="rId27" Type="http://schemas.openxmlformats.org/officeDocument/2006/relationships/customXml" Target="../ink/ink14.xml"/><Relationship Id="rId30" Type="http://schemas.openxmlformats.org/officeDocument/2006/relationships/image" Target="../media/image84.png"/><Relationship Id="rId35" Type="http://schemas.openxmlformats.org/officeDocument/2006/relationships/customXml" Target="../ink/ink18.xml"/><Relationship Id="rId43" Type="http://schemas.openxmlformats.org/officeDocument/2006/relationships/customXml" Target="../ink/ink22.xml"/><Relationship Id="rId48" Type="http://schemas.openxmlformats.org/officeDocument/2006/relationships/image" Target="../media/image810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ustomXml" Target="../ink/ink26.xml"/><Relationship Id="rId2" Type="http://schemas.openxmlformats.org/officeDocument/2006/relationships/image" Target="../media/image8.png"/><Relationship Id="rId1" Type="http://schemas.openxmlformats.org/officeDocument/2006/relationships/customXml" Target="../ink/ink2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6</xdr:col>
      <xdr:colOff>436881</xdr:colOff>
      <xdr:row>18</xdr:row>
      <xdr:rowOff>15240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90AD026-E67A-7749-B982-1EE31B921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810760" cy="36080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6</xdr:col>
      <xdr:colOff>553719</xdr:colOff>
      <xdr:row>36</xdr:row>
      <xdr:rowOff>103293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8D2E911-5F03-2C47-A166-69C2F5530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3598333"/>
          <a:ext cx="5083387" cy="35153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138853</xdr:colOff>
      <xdr:row>36</xdr:row>
      <xdr:rowOff>66041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CB1700-6DF5-C748-A61A-02C27F1C7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6973" y="3489961"/>
          <a:ext cx="5178213" cy="3586480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6</xdr:col>
      <xdr:colOff>584200</xdr:colOff>
      <xdr:row>55</xdr:row>
      <xdr:rowOff>41486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659A9AF-033C-4444-A5DD-36D9FE7EF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7193280"/>
          <a:ext cx="5173132" cy="3558539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13</xdr:col>
      <xdr:colOff>274482</xdr:colOff>
      <xdr:row>55</xdr:row>
      <xdr:rowOff>6640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DAA60A4-6429-984B-8E28-7BD6D3FBD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9057" y="7144079"/>
          <a:ext cx="5221758" cy="3572894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6</xdr:col>
      <xdr:colOff>465667</xdr:colOff>
      <xdr:row>74</xdr:row>
      <xdr:rowOff>59267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13</xdr:col>
      <xdr:colOff>372534</xdr:colOff>
      <xdr:row>74</xdr:row>
      <xdr:rowOff>127000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622955" y="10896601"/>
          <a:ext cx="5205912" cy="3640666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6</xdr:col>
      <xdr:colOff>448523</xdr:colOff>
      <xdr:row>95</xdr:row>
      <xdr:rowOff>25213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DC1F090-8A76-5D39-5F87-1AB2AFC2A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2142977"/>
          <a:ext cx="4201918" cy="3195505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190501</xdr:colOff>
      <xdr:row>95</xdr:row>
      <xdr:rowOff>56451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2159F01-85CA-36BB-8D47-21918914F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82573" y="12143154"/>
          <a:ext cx="4207428" cy="3226566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6</xdr:col>
      <xdr:colOff>443713</xdr:colOff>
      <xdr:row>115</xdr:row>
      <xdr:rowOff>138043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37375F4-76F6-E787-C5B2-A6FF2D4F6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360375"/>
          <a:ext cx="4198496" cy="31926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87C3B6BE-B2FB-4A7E-85D8-AC5B427B86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873F2AD2-FFD1-47F8-AB7F-767E7CDA15F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8DE59136-17D6-47DA-AB52-E98524F1F8C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7CC4D380-4B9B-4FC2-AC9B-CAA1392C8BE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C1B4DCA2-4EB3-490F-9833-E997121709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EC1F993E-7E65-472C-8FA6-85C2E5A08C6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FEBAE106-04D4-40AA-B945-AB08CC33393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D6AFED4E-634B-41D0-8866-0EC6ACE3758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B69226F8-C245-4E12-8501-62E1EF673E1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C692F7F4-C977-48C2-9177-DE5298B3537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0F27B18-5A7B-463B-B7A4-7A80988617C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F1CC0E07-FDA6-458C-AA40-EEDE9604B8E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13660702-2EE8-4154-A779-E03B8669F76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05FBDAD9-228C-4664-9435-12DE42AD392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5358CEAC-A946-4108-AAA2-EDF2B62A2A7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FFDF3A5E-7A54-4EE6-BF0F-8CD614990E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49AC78E5-B62D-4E90-973C-99A955998EF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0DA8C1A9-E3FC-4827-85A2-97A52EEA83E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FBC63765-8B89-4FBF-B5E1-FB7A32F57315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E9C470E8-BE63-44EE-BDF1-3762A7904F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A87F64E0-1A45-4610-ABA7-AB90D746CC6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C8012FAF-A103-4352-998A-BC1E251F6C4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003C87E8-FE4C-4944-BEA7-40EB9560DF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1153240</xdr:colOff>
      <xdr:row>40</xdr:row>
      <xdr:rowOff>2600</xdr:rowOff>
    </xdr:from>
    <xdr:to>
      <xdr:col>2</xdr:col>
      <xdr:colOff>1153600</xdr:colOff>
      <xdr:row>40</xdr:row>
      <xdr:rowOff>2960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14:cNvPr>
            <xdr14:cNvContentPartPr/>
          </xdr14:nvContentPartPr>
          <xdr14:nvPr macro=""/>
          <xdr14:xfrm>
            <a:off x="3363040" y="762260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98440" y="9676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2</xdr:col>
      <xdr:colOff>1153240</xdr:colOff>
      <xdr:row>19</xdr:row>
      <xdr:rowOff>2600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3E4A75AB-2CE9-EB4C-9A94-C668290FAE01}"/>
                </a:ext>
              </a:extLst>
            </xdr14:cNvPr>
            <xdr14:cNvContentPartPr/>
          </xdr14:nvContentPartPr>
          <xdr14:nvPr macro=""/>
          <xdr14:xfrm>
            <a:off x="3363040" y="362210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98440" y="9676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619125</xdr:colOff>
      <xdr:row>31</xdr:row>
      <xdr:rowOff>95250</xdr:rowOff>
    </xdr:to>
    <xdr:pic>
      <xdr:nvPicPr>
        <xdr:cNvPr id="2075" name="Picture 1" descr="C:\Users\bheile\Bobs Documents\eccfcdbi.jpg">
          <a:extLst>
            <a:ext uri="{FF2B5EF4-FFF2-40B4-BE49-F238E27FC236}">
              <a16:creationId xmlns:a16="http://schemas.microsoft.com/office/drawing/2014/main" id="{00000000-0008-0000-0300-00001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15125" cy="600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12T17:11:34.2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23:06:35.57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12T18:48:50.42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02T14:13:52.80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23:06:35.57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23:06:35.58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8T16:30:56.97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8T16:30:56.98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8T16:30:56.98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grouper.ieee.org/groups/802/15/pub/Meeting_Plan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mentor.ieee.org/myproject/Public/mytools/mob/slideset.pdf" TargetMode="External"/><Relationship Id="rId1" Type="http://schemas.openxmlformats.org/officeDocument/2006/relationships/hyperlink" Target="https://mentor.ieee.org/myproject/Public/mytools/mob/slideset.pdf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95604532074fae572029cf2fd8c9f2e3" TargetMode="External"/><Relationship Id="rId13" Type="http://schemas.openxmlformats.org/officeDocument/2006/relationships/hyperlink" Target="https://ieeesa.webex.com/ieeesa/j.php?MTID=m8257e200f37151060c55093c984a64ca" TargetMode="External"/><Relationship Id="rId18" Type="http://schemas.openxmlformats.org/officeDocument/2006/relationships/hyperlink" Target="https://ieeesa.webex.com/ieeesa/j.php?MTID=mb884a0f3d7d2d4ef463797a991898c12" TargetMode="External"/><Relationship Id="rId3" Type="http://schemas.openxmlformats.org/officeDocument/2006/relationships/hyperlink" Target="https://ieeesa.webex.com/ieeesa/j.php?MTID=m5dff7eac804a555afce33031902f8b9e" TargetMode="External"/><Relationship Id="rId21" Type="http://schemas.openxmlformats.org/officeDocument/2006/relationships/printerSettings" Target="../printerSettings/printerSettings5.bin"/><Relationship Id="rId7" Type="http://schemas.openxmlformats.org/officeDocument/2006/relationships/hyperlink" Target="https://ieeesa.webex.com/ieeesa/j.php?MTID=m95604532074fae572029cf2fd8c9f2e3" TargetMode="External"/><Relationship Id="rId12" Type="http://schemas.openxmlformats.org/officeDocument/2006/relationships/hyperlink" Target="https://ieeesa.webex.com/ieeesa/j.php?MTID=m5dff7eac804a555afce33031902f8b9e" TargetMode="External"/><Relationship Id="rId17" Type="http://schemas.openxmlformats.org/officeDocument/2006/relationships/hyperlink" Target="https://ieeesa.webex.com/ieeesa/j.php?MTID=mb884a0f3d7d2d4ef463797a991898c12" TargetMode="External"/><Relationship Id="rId2" Type="http://schemas.openxmlformats.org/officeDocument/2006/relationships/hyperlink" Target="https://ieeesa.webex.com/ieeesa/j.php?MTID=m5dff7eac804a555afce33031902f8b9e" TargetMode="External"/><Relationship Id="rId16" Type="http://schemas.openxmlformats.org/officeDocument/2006/relationships/hyperlink" Target="https://ieeesa.webex.com/ieeesa/j.php?MTID=mb884a0f3d7d2d4ef463797a991898c12" TargetMode="External"/><Relationship Id="rId20" Type="http://schemas.openxmlformats.org/officeDocument/2006/relationships/hyperlink" Target="https://ieeesa.webex.com/ieeesa/j.php?MTID=m80ccf8df7986bb01a69f3db4b8243fef" TargetMode="External"/><Relationship Id="rId1" Type="http://schemas.openxmlformats.org/officeDocument/2006/relationships/hyperlink" Target="https://ieeesa.webex.com/ieeesa/j.php?MTID=m95604532074fae572029cf2fd8c9f2e3" TargetMode="External"/><Relationship Id="rId6" Type="http://schemas.openxmlformats.org/officeDocument/2006/relationships/hyperlink" Target="https://ieeesa.webex.com/ieeesa/j.php?MTID=mb884a0f3d7d2d4ef463797a991898c12" TargetMode="External"/><Relationship Id="rId11" Type="http://schemas.openxmlformats.org/officeDocument/2006/relationships/hyperlink" Target="https://ieeesa.webex.com/ieeesa/j.php?MTID=m5dff7eac804a555afce33031902f8b9e" TargetMode="External"/><Relationship Id="rId5" Type="http://schemas.openxmlformats.org/officeDocument/2006/relationships/hyperlink" Target="https://ieeesa.webex.com/ieeesa/j.php?MTID=m8257e200f37151060c55093c984a64ca" TargetMode="External"/><Relationship Id="rId15" Type="http://schemas.openxmlformats.org/officeDocument/2006/relationships/hyperlink" Target="https://ieeesa.webex.com/ieeesa/j.php?MTID=m8257e200f37151060c55093c984a64ca" TargetMode="External"/><Relationship Id="rId10" Type="http://schemas.openxmlformats.org/officeDocument/2006/relationships/hyperlink" Target="https://ieeesa.webex.com/ieeesa/j.php?MTID=m5dff7eac804a555afce33031902f8b9e" TargetMode="External"/><Relationship Id="rId19" Type="http://schemas.openxmlformats.org/officeDocument/2006/relationships/hyperlink" Target="https://ieeesa.webex.com/ieeesa/j.php?MTID=m80ccf8df7986bb01a69f3db4b8243fef" TargetMode="External"/><Relationship Id="rId4" Type="http://schemas.openxmlformats.org/officeDocument/2006/relationships/hyperlink" Target="https://ieeesa.webex.com/ieeesa/j.php?MTID=m5dff7eac804a555afce33031902f8b9e" TargetMode="External"/><Relationship Id="rId9" Type="http://schemas.openxmlformats.org/officeDocument/2006/relationships/hyperlink" Target="https://ieeesa.webex.com/ieeesa/j.php?MTID=m95604532074fae572029cf2fd8c9f2e3" TargetMode="External"/><Relationship Id="rId14" Type="http://schemas.openxmlformats.org/officeDocument/2006/relationships/hyperlink" Target="https://ieeesa.webex.com/ieeesa/j.php?MTID=m8257e200f37151060c55093c984a64ca" TargetMode="External"/><Relationship Id="rId22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opLeftCell="G85" zoomScale="150" zoomScaleNormal="150" workbookViewId="0"/>
  </sheetViews>
  <sheetFormatPr defaultColWidth="8.75" defaultRowHeight="12.5" x14ac:dyDescent="0.25"/>
  <sheetData/>
  <phoneticPr fontId="0" type="noConversion"/>
  <pageMargins left="0.75" right="0.75" top="1" bottom="1" header="0.5" footer="0.5"/>
  <pageSetup orientation="landscape" horizontalDpi="0" verticalDpi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J1" sqref="J1"/>
    </sheetView>
  </sheetViews>
  <sheetFormatPr defaultColWidth="8.75" defaultRowHeight="12.5" x14ac:dyDescent="0.25"/>
  <sheetData/>
  <pageMargins left="0.7" right="0.7" top="0.75" bottom="0.75" header="0.3" footer="0.3"/>
  <pageSetup orientation="landscape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5C481-D5EC-7F48-9147-7667E316FECF}">
  <dimension ref="A1:I9"/>
  <sheetViews>
    <sheetView zoomScaleNormal="100" workbookViewId="0">
      <selection sqref="A1:G1"/>
    </sheetView>
  </sheetViews>
  <sheetFormatPr defaultColWidth="10.6640625" defaultRowHeight="12.5" x14ac:dyDescent="0.25"/>
  <cols>
    <col min="1" max="7" width="15.58203125" customWidth="1"/>
  </cols>
  <sheetData>
    <row r="1" spans="1:9" s="8" customFormat="1" ht="15" customHeight="1" x14ac:dyDescent="0.35">
      <c r="A1" s="243" t="s">
        <v>232</v>
      </c>
      <c r="B1" s="244"/>
      <c r="C1" s="244"/>
      <c r="D1" s="244"/>
      <c r="E1" s="244"/>
      <c r="F1" s="244"/>
      <c r="G1" s="245"/>
      <c r="I1" s="10"/>
    </row>
    <row r="2" spans="1:9" s="8" customFormat="1" ht="15" customHeight="1" thickBot="1" x14ac:dyDescent="0.4">
      <c r="A2" s="246" t="s">
        <v>79</v>
      </c>
      <c r="B2" s="247"/>
      <c r="C2" s="247"/>
      <c r="D2" s="247"/>
      <c r="E2" s="247"/>
      <c r="F2" s="247"/>
      <c r="G2" s="248"/>
      <c r="I2" s="11"/>
    </row>
    <row r="3" spans="1:9" ht="15" customHeight="1" x14ac:dyDescent="0.25"/>
    <row r="4" spans="1:9" s="44" customFormat="1" ht="15" customHeight="1" x14ac:dyDescent="0.25">
      <c r="A4" s="249" t="s">
        <v>231</v>
      </c>
      <c r="B4" s="250"/>
      <c r="C4" s="250"/>
      <c r="D4" s="250"/>
      <c r="E4" s="250"/>
      <c r="F4" s="250"/>
      <c r="G4" s="251"/>
    </row>
    <row r="5" spans="1:9" s="44" customFormat="1" ht="15" customHeight="1" x14ac:dyDescent="0.25">
      <c r="A5" s="252"/>
      <c r="B5" s="253"/>
      <c r="C5" s="253"/>
      <c r="D5" s="253"/>
      <c r="E5" s="253"/>
      <c r="F5" s="253"/>
      <c r="G5" s="254"/>
    </row>
    <row r="6" spans="1:9" s="44" customFormat="1" ht="15" customHeight="1" x14ac:dyDescent="0.25">
      <c r="A6" s="252"/>
      <c r="B6" s="253"/>
      <c r="C6" s="253"/>
      <c r="D6" s="253"/>
      <c r="E6" s="253"/>
      <c r="F6" s="253"/>
      <c r="G6" s="254"/>
    </row>
    <row r="7" spans="1:9" s="44" customFormat="1" ht="15" customHeight="1" x14ac:dyDescent="0.25">
      <c r="A7" s="252"/>
      <c r="B7" s="253"/>
      <c r="C7" s="253"/>
      <c r="D7" s="253"/>
      <c r="E7" s="253"/>
      <c r="F7" s="253"/>
      <c r="G7" s="254"/>
    </row>
    <row r="8" spans="1:9" ht="15" customHeight="1" x14ac:dyDescent="0.25">
      <c r="A8" s="255"/>
      <c r="B8" s="256"/>
      <c r="C8" s="256"/>
      <c r="D8" s="256"/>
      <c r="E8" s="256"/>
      <c r="F8" s="256"/>
      <c r="G8" s="257"/>
    </row>
    <row r="9" spans="1:9" ht="14" x14ac:dyDescent="0.3">
      <c r="A9" s="51" t="s">
        <v>94</v>
      </c>
      <c r="B9" s="37" t="s">
        <v>81</v>
      </c>
    </row>
  </sheetData>
  <mergeCells count="3">
    <mergeCell ref="A1:G1"/>
    <mergeCell ref="A2:G2"/>
    <mergeCell ref="A4:G8"/>
  </mergeCells>
  <hyperlinks>
    <hyperlink ref="B9" r:id="rId1" xr:uid="{B1261241-F0CB-4E35-A8A9-4394C12F5A5A}"/>
  </hyperlinks>
  <pageMargins left="0.7" right="0.7" top="0.75" bottom="0.75" header="0.3" footer="0.3"/>
  <pageSetup orientation="landscape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CC008-F588-BD44-A9BC-D1495B84CA99}">
  <dimension ref="A1:I67"/>
  <sheetViews>
    <sheetView zoomScaleNormal="100" workbookViewId="0">
      <pane xSplit="1" ySplit="3" topLeftCell="B29" activePane="bottomRight" state="frozen"/>
      <selection pane="topRight" activeCell="B1" sqref="B1"/>
      <selection pane="bottomLeft" activeCell="A4" sqref="A4"/>
      <selection pane="bottomRight" activeCell="B40" sqref="B40"/>
    </sheetView>
  </sheetViews>
  <sheetFormatPr defaultColWidth="10.6640625" defaultRowHeight="12.5" x14ac:dyDescent="0.25"/>
  <cols>
    <col min="1" max="1" width="5.58203125" style="49" customWidth="1"/>
    <col min="2" max="2" width="35.58203125" customWidth="1"/>
    <col min="3" max="3" width="12" customWidth="1"/>
    <col min="4" max="4" width="12.25" customWidth="1"/>
    <col min="8" max="8" width="19.6640625" bestFit="1" customWidth="1"/>
  </cols>
  <sheetData>
    <row r="1" spans="1:9" s="8" customFormat="1" ht="15" customHeight="1" x14ac:dyDescent="0.35">
      <c r="A1" s="243" t="str">
        <f>Registration!A1</f>
        <v>140th IEEE 802.15 WSN Session</v>
      </c>
      <c r="B1" s="244"/>
      <c r="C1" s="244"/>
      <c r="D1" s="244"/>
      <c r="E1" s="244"/>
      <c r="F1" s="244"/>
      <c r="G1" s="245"/>
      <c r="I1" s="10"/>
    </row>
    <row r="2" spans="1:9" s="8" customFormat="1" ht="15" customHeight="1" thickBot="1" x14ac:dyDescent="0.4">
      <c r="A2" s="260" t="s">
        <v>303</v>
      </c>
      <c r="B2" s="261"/>
      <c r="C2" s="261"/>
      <c r="D2" s="258">
        <v>44878</v>
      </c>
      <c r="E2" s="258"/>
      <c r="F2" s="258"/>
      <c r="G2" s="259"/>
      <c r="I2" s="11"/>
    </row>
    <row r="3" spans="1:9" s="43" customFormat="1" ht="15" customHeight="1" thickBot="1" x14ac:dyDescent="0.35">
      <c r="A3" s="72" t="s">
        <v>90</v>
      </c>
      <c r="B3" s="73" t="s">
        <v>93</v>
      </c>
      <c r="C3" s="74"/>
      <c r="D3" s="74"/>
      <c r="E3" s="74"/>
      <c r="F3" s="74"/>
      <c r="G3" s="75"/>
    </row>
    <row r="4" spans="1:9" s="43" customFormat="1" ht="15" customHeight="1" x14ac:dyDescent="0.25">
      <c r="A4" s="47">
        <v>1</v>
      </c>
      <c r="B4" s="44" t="s">
        <v>219</v>
      </c>
      <c r="C4" s="44" t="s">
        <v>57</v>
      </c>
    </row>
    <row r="5" spans="1:9" s="43" customFormat="1" ht="15" customHeight="1" x14ac:dyDescent="0.25">
      <c r="A5" s="47">
        <v>2</v>
      </c>
      <c r="B5" s="44" t="s">
        <v>80</v>
      </c>
      <c r="C5" s="44" t="s">
        <v>57</v>
      </c>
      <c r="I5" s="239"/>
    </row>
    <row r="6" spans="1:9" s="43" customFormat="1" ht="15" customHeight="1" x14ac:dyDescent="0.25">
      <c r="A6" s="47">
        <v>3</v>
      </c>
      <c r="B6" s="44" t="s">
        <v>227</v>
      </c>
      <c r="C6" s="44" t="s">
        <v>57</v>
      </c>
    </row>
    <row r="7" spans="1:9" s="43" customFormat="1" ht="15" customHeight="1" x14ac:dyDescent="0.25">
      <c r="A7" s="47">
        <v>4</v>
      </c>
      <c r="B7" s="44" t="s">
        <v>71</v>
      </c>
      <c r="C7" s="44" t="s">
        <v>57</v>
      </c>
    </row>
    <row r="8" spans="1:9" s="43" customFormat="1" ht="15" customHeight="1" x14ac:dyDescent="0.25">
      <c r="A8" s="47"/>
      <c r="B8" s="44" t="s">
        <v>317</v>
      </c>
      <c r="C8" s="44" t="s">
        <v>57</v>
      </c>
    </row>
    <row r="9" spans="1:9" s="43" customFormat="1" ht="15" customHeight="1" x14ac:dyDescent="0.25">
      <c r="A9" s="47">
        <v>5</v>
      </c>
      <c r="B9" s="44" t="s">
        <v>221</v>
      </c>
      <c r="C9" s="44" t="s">
        <v>57</v>
      </c>
    </row>
    <row r="10" spans="1:9" s="43" customFormat="1" ht="15" customHeight="1" x14ac:dyDescent="0.25">
      <c r="A10" s="47"/>
      <c r="B10" s="45" t="s">
        <v>183</v>
      </c>
      <c r="C10" s="192" t="s">
        <v>237</v>
      </c>
    </row>
    <row r="11" spans="1:9" s="43" customFormat="1" ht="15" customHeight="1" x14ac:dyDescent="0.25">
      <c r="A11" s="47"/>
      <c r="B11" s="45" t="s">
        <v>178</v>
      </c>
      <c r="C11" s="192" t="s">
        <v>238</v>
      </c>
    </row>
    <row r="12" spans="1:9" s="43" customFormat="1" ht="15" customHeight="1" x14ac:dyDescent="0.25">
      <c r="A12" s="47"/>
      <c r="B12" s="45" t="s">
        <v>242</v>
      </c>
      <c r="C12" s="192" t="s">
        <v>243</v>
      </c>
    </row>
    <row r="13" spans="1:9" s="43" customFormat="1" ht="15" customHeight="1" x14ac:dyDescent="0.25">
      <c r="A13" s="47"/>
      <c r="B13" s="45" t="s">
        <v>179</v>
      </c>
      <c r="C13" s="192" t="s">
        <v>239</v>
      </c>
    </row>
    <row r="14" spans="1:9" s="43" customFormat="1" ht="15" customHeight="1" x14ac:dyDescent="0.25">
      <c r="A14" s="47"/>
      <c r="B14" s="45" t="s">
        <v>180</v>
      </c>
      <c r="C14" s="192" t="s">
        <v>240</v>
      </c>
    </row>
    <row r="15" spans="1:9" s="43" customFormat="1" ht="15" customHeight="1" x14ac:dyDescent="0.25">
      <c r="A15" s="48"/>
      <c r="B15" s="45" t="s">
        <v>181</v>
      </c>
      <c r="C15" s="192" t="s">
        <v>241</v>
      </c>
    </row>
    <row r="16" spans="1:9" s="43" customFormat="1" ht="15" customHeight="1" x14ac:dyDescent="0.25">
      <c r="A16" s="48"/>
      <c r="B16" s="45" t="s">
        <v>182</v>
      </c>
      <c r="C16" s="192" t="s">
        <v>323</v>
      </c>
    </row>
    <row r="17" spans="1:3" s="43" customFormat="1" ht="15" customHeight="1" x14ac:dyDescent="0.25">
      <c r="A17" s="48"/>
      <c r="B17" s="45" t="s">
        <v>244</v>
      </c>
      <c r="C17" s="192" t="s">
        <v>273</v>
      </c>
    </row>
    <row r="18" spans="1:3" s="43" customFormat="1" ht="15" customHeight="1" x14ac:dyDescent="0.25">
      <c r="A18" s="47">
        <v>6</v>
      </c>
      <c r="B18" s="44" t="s">
        <v>220</v>
      </c>
      <c r="C18" s="44" t="s">
        <v>57</v>
      </c>
    </row>
    <row r="19" spans="1:3" s="43" customFormat="1" ht="15" customHeight="1" x14ac:dyDescent="0.25">
      <c r="A19" s="47"/>
      <c r="B19" s="44" t="s">
        <v>324</v>
      </c>
      <c r="C19" s="44" t="s">
        <v>53</v>
      </c>
    </row>
    <row r="20" spans="1:3" s="43" customFormat="1" ht="15" customHeight="1" x14ac:dyDescent="0.25">
      <c r="A20" s="48"/>
      <c r="B20" s="44" t="s">
        <v>48</v>
      </c>
      <c r="C20" s="44" t="s">
        <v>53</v>
      </c>
    </row>
    <row r="21" spans="1:3" s="43" customFormat="1" ht="15" customHeight="1" x14ac:dyDescent="0.25">
      <c r="A21" s="47"/>
      <c r="B21" s="44" t="s">
        <v>56</v>
      </c>
      <c r="C21" s="44" t="s">
        <v>50</v>
      </c>
    </row>
    <row r="22" spans="1:3" s="43" customFormat="1" ht="15" customHeight="1" x14ac:dyDescent="0.25">
      <c r="A22" s="48"/>
      <c r="B22" s="44" t="s">
        <v>70</v>
      </c>
      <c r="C22" s="44" t="s">
        <v>49</v>
      </c>
    </row>
    <row r="23" spans="1:3" s="43" customFormat="1" ht="15" customHeight="1" x14ac:dyDescent="0.25">
      <c r="A23" s="48"/>
      <c r="B23" s="44" t="s">
        <v>212</v>
      </c>
      <c r="C23" s="44" t="s">
        <v>213</v>
      </c>
    </row>
    <row r="24" spans="1:3" s="43" customFormat="1" ht="15" customHeight="1" x14ac:dyDescent="0.25">
      <c r="A24" s="48"/>
      <c r="B24" s="44" t="s">
        <v>177</v>
      </c>
      <c r="C24" s="44" t="s">
        <v>52</v>
      </c>
    </row>
    <row r="25" spans="1:3" s="43" customFormat="1" ht="15" customHeight="1" x14ac:dyDescent="0.25">
      <c r="A25" s="48"/>
      <c r="B25" s="44" t="s">
        <v>76</v>
      </c>
      <c r="C25" s="44" t="s">
        <v>54</v>
      </c>
    </row>
    <row r="26" spans="1:3" s="43" customFormat="1" ht="15" customHeight="1" x14ac:dyDescent="0.25">
      <c r="A26" s="48"/>
      <c r="B26" s="44" t="s">
        <v>77</v>
      </c>
      <c r="C26" s="44" t="s">
        <v>55</v>
      </c>
    </row>
    <row r="27" spans="1:3" s="43" customFormat="1" ht="15" customHeight="1" x14ac:dyDescent="0.25">
      <c r="A27" s="48"/>
      <c r="B27" s="44" t="s">
        <v>214</v>
      </c>
      <c r="C27" s="44" t="s">
        <v>65</v>
      </c>
    </row>
    <row r="28" spans="1:3" s="43" customFormat="1" ht="15" customHeight="1" x14ac:dyDescent="0.25">
      <c r="A28" s="48"/>
      <c r="B28" s="44" t="s">
        <v>75</v>
      </c>
      <c r="C28" s="44" t="s">
        <v>51</v>
      </c>
    </row>
    <row r="29" spans="1:3" s="43" customFormat="1" ht="15" customHeight="1" x14ac:dyDescent="0.25">
      <c r="A29" s="48"/>
      <c r="B29" s="44" t="s">
        <v>233</v>
      </c>
      <c r="C29" s="44" t="s">
        <v>50</v>
      </c>
    </row>
    <row r="30" spans="1:3" s="43" customFormat="1" ht="15" customHeight="1" x14ac:dyDescent="0.25">
      <c r="A30" s="48"/>
      <c r="B30" s="44" t="s">
        <v>46</v>
      </c>
      <c r="C30" s="44" t="s">
        <v>50</v>
      </c>
    </row>
    <row r="31" spans="1:3" s="43" customFormat="1" ht="15" customHeight="1" x14ac:dyDescent="0.25">
      <c r="A31" s="48"/>
      <c r="B31" s="44" t="s">
        <v>78</v>
      </c>
      <c r="C31" s="44" t="s">
        <v>65</v>
      </c>
    </row>
    <row r="32" spans="1:3" s="43" customFormat="1" ht="15" customHeight="1" x14ac:dyDescent="0.25">
      <c r="A32" s="47"/>
      <c r="B32" s="44" t="s">
        <v>184</v>
      </c>
      <c r="C32" s="44" t="s">
        <v>65</v>
      </c>
    </row>
    <row r="33" spans="1:4" s="43" customFormat="1" ht="15" customHeight="1" x14ac:dyDescent="0.25">
      <c r="A33" s="48"/>
      <c r="B33" s="44" t="s">
        <v>45</v>
      </c>
      <c r="C33" s="44" t="s">
        <v>49</v>
      </c>
    </row>
    <row r="34" spans="1:4" s="43" customFormat="1" ht="15" customHeight="1" x14ac:dyDescent="0.25">
      <c r="A34" s="47">
        <v>7</v>
      </c>
      <c r="B34" s="44" t="s">
        <v>217</v>
      </c>
      <c r="C34" s="44" t="s">
        <v>57</v>
      </c>
    </row>
    <row r="35" spans="1:4" s="43" customFormat="1" ht="15" customHeight="1" x14ac:dyDescent="0.25">
      <c r="A35" s="47"/>
      <c r="B35" s="44" t="s">
        <v>218</v>
      </c>
      <c r="C35" s="44" t="s">
        <v>57</v>
      </c>
    </row>
    <row r="36" spans="1:4" s="43" customFormat="1" ht="15" customHeight="1" x14ac:dyDescent="0.25">
      <c r="A36" s="47">
        <v>8</v>
      </c>
      <c r="B36" s="44" t="s">
        <v>67</v>
      </c>
      <c r="C36" s="44" t="s">
        <v>57</v>
      </c>
    </row>
    <row r="37" spans="1:4" s="43" customFormat="1" ht="15" customHeight="1" x14ac:dyDescent="0.25">
      <c r="A37" s="47"/>
      <c r="B37" s="46" t="s">
        <v>234</v>
      </c>
      <c r="C37" s="44" t="s">
        <v>55</v>
      </c>
      <c r="D37" s="44"/>
    </row>
    <row r="38" spans="1:4" s="43" customFormat="1" ht="15" customHeight="1" x14ac:dyDescent="0.25">
      <c r="A38" s="47"/>
      <c r="B38" s="46" t="s">
        <v>91</v>
      </c>
      <c r="C38" s="65" t="s">
        <v>235</v>
      </c>
      <c r="D38" s="65"/>
    </row>
    <row r="39" spans="1:4" s="43" customFormat="1" ht="15" customHeight="1" x14ac:dyDescent="0.25">
      <c r="A39" s="47">
        <v>9</v>
      </c>
      <c r="B39" s="44" t="s">
        <v>325</v>
      </c>
      <c r="C39" s="44" t="s">
        <v>57</v>
      </c>
    </row>
    <row r="40" spans="1:4" s="43" customFormat="1" ht="15" customHeight="1" x14ac:dyDescent="0.25">
      <c r="A40" s="47"/>
      <c r="B40" s="44"/>
    </row>
    <row r="41" spans="1:4" ht="18" x14ac:dyDescent="0.4">
      <c r="B41" s="35"/>
    </row>
    <row r="42" spans="1:4" ht="20" x14ac:dyDescent="0.4">
      <c r="A42" s="50"/>
      <c r="C42" s="37"/>
    </row>
    <row r="43" spans="1:4" ht="18" x14ac:dyDescent="0.4">
      <c r="B43" s="35"/>
    </row>
    <row r="44" spans="1:4" ht="18" x14ac:dyDescent="0.4">
      <c r="B44" s="35"/>
      <c r="C44" s="36"/>
    </row>
    <row r="45" spans="1:4" ht="18" x14ac:dyDescent="0.4">
      <c r="B45" s="35"/>
      <c r="C45" s="36"/>
    </row>
    <row r="46" spans="1:4" ht="18" x14ac:dyDescent="0.4">
      <c r="B46" s="35"/>
      <c r="C46" s="36"/>
    </row>
    <row r="47" spans="1:4" ht="18" x14ac:dyDescent="0.4">
      <c r="B47" s="35"/>
      <c r="C47" s="36"/>
    </row>
    <row r="48" spans="1:4" ht="17.5" x14ac:dyDescent="0.35">
      <c r="C48" s="36"/>
    </row>
    <row r="49" spans="2:3" ht="18" x14ac:dyDescent="0.4">
      <c r="B49" s="35"/>
      <c r="C49" s="36"/>
    </row>
    <row r="50" spans="2:3" ht="18" x14ac:dyDescent="0.4">
      <c r="B50" s="35"/>
      <c r="C50" s="36"/>
    </row>
    <row r="51" spans="2:3" ht="17.5" x14ac:dyDescent="0.35">
      <c r="C51" s="36"/>
    </row>
    <row r="52" spans="2:3" ht="18" x14ac:dyDescent="0.4">
      <c r="B52" s="35"/>
      <c r="C52" s="37"/>
    </row>
    <row r="53" spans="2:3" ht="18" x14ac:dyDescent="0.4">
      <c r="B53" s="35"/>
      <c r="C53" s="36"/>
    </row>
    <row r="54" spans="2:3" ht="17.5" x14ac:dyDescent="0.35">
      <c r="C54" s="36"/>
    </row>
    <row r="55" spans="2:3" ht="18" x14ac:dyDescent="0.4">
      <c r="B55" s="35"/>
      <c r="C55" s="36"/>
    </row>
    <row r="56" spans="2:3" ht="17.5" x14ac:dyDescent="0.35">
      <c r="C56" s="36"/>
    </row>
    <row r="57" spans="2:3" ht="18" x14ac:dyDescent="0.4">
      <c r="B57" s="35"/>
      <c r="C57" s="36"/>
    </row>
    <row r="58" spans="2:3" ht="17.5" x14ac:dyDescent="0.35">
      <c r="C58" s="36"/>
    </row>
    <row r="59" spans="2:3" ht="18" x14ac:dyDescent="0.4">
      <c r="B59" s="35"/>
      <c r="C59" s="36"/>
    </row>
    <row r="60" spans="2:3" ht="18" x14ac:dyDescent="0.4">
      <c r="B60" s="35"/>
      <c r="C60" s="36"/>
    </row>
    <row r="61" spans="2:3" ht="17.5" x14ac:dyDescent="0.35">
      <c r="C61" s="36"/>
    </row>
    <row r="62" spans="2:3" ht="18" x14ac:dyDescent="0.4">
      <c r="B62" s="35"/>
      <c r="C62" s="36"/>
    </row>
    <row r="63" spans="2:3" ht="17.5" x14ac:dyDescent="0.35">
      <c r="C63" s="36"/>
    </row>
    <row r="64" spans="2:3" ht="18" x14ac:dyDescent="0.4">
      <c r="B64" s="35"/>
      <c r="C64" s="36"/>
    </row>
    <row r="65" spans="3:3" ht="17.5" x14ac:dyDescent="0.35">
      <c r="C65" s="36"/>
    </row>
    <row r="66" spans="3:3" ht="17.5" x14ac:dyDescent="0.35">
      <c r="C66" s="36"/>
    </row>
    <row r="67" spans="3:3" ht="17.5" x14ac:dyDescent="0.35">
      <c r="C67" s="36"/>
    </row>
  </sheetData>
  <mergeCells count="3">
    <mergeCell ref="A1:G1"/>
    <mergeCell ref="D2:G2"/>
    <mergeCell ref="A2:C2"/>
  </mergeCells>
  <pageMargins left="0.7" right="0.7" top="0.75" bottom="0.75" header="0.3" footer="0.3"/>
  <pageSetup orientation="landscape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3E0D8-5223-417B-BF07-56A790AF15A8}">
  <dimension ref="A1:IV99"/>
  <sheetViews>
    <sheetView workbookViewId="0">
      <pane xSplit="2" ySplit="3" topLeftCell="C10" activePane="bottomRight" state="frozen"/>
      <selection pane="topRight" activeCell="C1" sqref="C1"/>
      <selection pane="bottomLeft" activeCell="A4" sqref="A4"/>
      <selection pane="bottomRight" sqref="A1:G1"/>
    </sheetView>
  </sheetViews>
  <sheetFormatPr defaultColWidth="9.4140625" defaultRowHeight="13" x14ac:dyDescent="0.25"/>
  <cols>
    <col min="1" max="1" width="4.58203125" style="21" customWidth="1"/>
    <col min="2" max="2" width="3.58203125" style="16" customWidth="1"/>
    <col min="3" max="3" width="70.58203125" style="17" customWidth="1"/>
    <col min="4" max="4" width="2.75" style="16" customWidth="1"/>
    <col min="5" max="5" width="11.58203125" style="16" customWidth="1"/>
    <col min="6" max="6" width="3.1640625" style="18" customWidth="1"/>
    <col min="7" max="7" width="8.75" style="20" customWidth="1"/>
    <col min="8" max="8" width="4.1640625" style="16" customWidth="1"/>
    <col min="9" max="256" width="9.4140625" style="16"/>
    <col min="257" max="257" width="6.25" style="16" customWidth="1"/>
    <col min="258" max="258" width="4.75" style="16" customWidth="1"/>
    <col min="259" max="259" width="55.83203125" style="16" customWidth="1"/>
    <col min="260" max="260" width="2.75" style="16" customWidth="1"/>
    <col min="261" max="261" width="14.75" style="16" customWidth="1"/>
    <col min="262" max="262" width="3.25" style="16" customWidth="1"/>
    <col min="263" max="263" width="8.1640625" style="16" customWidth="1"/>
    <col min="264" max="264" width="4.1640625" style="16" customWidth="1"/>
    <col min="265" max="512" width="9.4140625" style="16"/>
    <col min="513" max="513" width="6.25" style="16" customWidth="1"/>
    <col min="514" max="514" width="4.75" style="16" customWidth="1"/>
    <col min="515" max="515" width="55.83203125" style="16" customWidth="1"/>
    <col min="516" max="516" width="2.75" style="16" customWidth="1"/>
    <col min="517" max="517" width="14.75" style="16" customWidth="1"/>
    <col min="518" max="518" width="3.25" style="16" customWidth="1"/>
    <col min="519" max="519" width="8.1640625" style="16" customWidth="1"/>
    <col min="520" max="520" width="4.1640625" style="16" customWidth="1"/>
    <col min="521" max="768" width="9.4140625" style="16"/>
    <col min="769" max="769" width="6.25" style="16" customWidth="1"/>
    <col min="770" max="770" width="4.75" style="16" customWidth="1"/>
    <col min="771" max="771" width="55.83203125" style="16" customWidth="1"/>
    <col min="772" max="772" width="2.75" style="16" customWidth="1"/>
    <col min="773" max="773" width="14.75" style="16" customWidth="1"/>
    <col min="774" max="774" width="3.25" style="16" customWidth="1"/>
    <col min="775" max="775" width="8.1640625" style="16" customWidth="1"/>
    <col min="776" max="776" width="4.1640625" style="16" customWidth="1"/>
    <col min="777" max="1024" width="9.4140625" style="16"/>
    <col min="1025" max="1025" width="6.25" style="16" customWidth="1"/>
    <col min="1026" max="1026" width="4.75" style="16" customWidth="1"/>
    <col min="1027" max="1027" width="55.83203125" style="16" customWidth="1"/>
    <col min="1028" max="1028" width="2.75" style="16" customWidth="1"/>
    <col min="1029" max="1029" width="14.75" style="16" customWidth="1"/>
    <col min="1030" max="1030" width="3.25" style="16" customWidth="1"/>
    <col min="1031" max="1031" width="8.1640625" style="16" customWidth="1"/>
    <col min="1032" max="1032" width="4.1640625" style="16" customWidth="1"/>
    <col min="1033" max="1280" width="9.4140625" style="16"/>
    <col min="1281" max="1281" width="6.25" style="16" customWidth="1"/>
    <col min="1282" max="1282" width="4.75" style="16" customWidth="1"/>
    <col min="1283" max="1283" width="55.83203125" style="16" customWidth="1"/>
    <col min="1284" max="1284" width="2.75" style="16" customWidth="1"/>
    <col min="1285" max="1285" width="14.75" style="16" customWidth="1"/>
    <col min="1286" max="1286" width="3.25" style="16" customWidth="1"/>
    <col min="1287" max="1287" width="8.1640625" style="16" customWidth="1"/>
    <col min="1288" max="1288" width="4.1640625" style="16" customWidth="1"/>
    <col min="1289" max="1536" width="9.4140625" style="16"/>
    <col min="1537" max="1537" width="6.25" style="16" customWidth="1"/>
    <col min="1538" max="1538" width="4.75" style="16" customWidth="1"/>
    <col min="1539" max="1539" width="55.83203125" style="16" customWidth="1"/>
    <col min="1540" max="1540" width="2.75" style="16" customWidth="1"/>
    <col min="1541" max="1541" width="14.75" style="16" customWidth="1"/>
    <col min="1542" max="1542" width="3.25" style="16" customWidth="1"/>
    <col min="1543" max="1543" width="8.1640625" style="16" customWidth="1"/>
    <col min="1544" max="1544" width="4.1640625" style="16" customWidth="1"/>
    <col min="1545" max="1792" width="9.4140625" style="16"/>
    <col min="1793" max="1793" width="6.25" style="16" customWidth="1"/>
    <col min="1794" max="1794" width="4.75" style="16" customWidth="1"/>
    <col min="1795" max="1795" width="55.83203125" style="16" customWidth="1"/>
    <col min="1796" max="1796" width="2.75" style="16" customWidth="1"/>
    <col min="1797" max="1797" width="14.75" style="16" customWidth="1"/>
    <col min="1798" max="1798" width="3.25" style="16" customWidth="1"/>
    <col min="1799" max="1799" width="8.1640625" style="16" customWidth="1"/>
    <col min="1800" max="1800" width="4.1640625" style="16" customWidth="1"/>
    <col min="1801" max="2048" width="9.4140625" style="16"/>
    <col min="2049" max="2049" width="6.25" style="16" customWidth="1"/>
    <col min="2050" max="2050" width="4.75" style="16" customWidth="1"/>
    <col min="2051" max="2051" width="55.83203125" style="16" customWidth="1"/>
    <col min="2052" max="2052" width="2.75" style="16" customWidth="1"/>
    <col min="2053" max="2053" width="14.75" style="16" customWidth="1"/>
    <col min="2054" max="2054" width="3.25" style="16" customWidth="1"/>
    <col min="2055" max="2055" width="8.1640625" style="16" customWidth="1"/>
    <col min="2056" max="2056" width="4.1640625" style="16" customWidth="1"/>
    <col min="2057" max="2304" width="9.4140625" style="16"/>
    <col min="2305" max="2305" width="6.25" style="16" customWidth="1"/>
    <col min="2306" max="2306" width="4.75" style="16" customWidth="1"/>
    <col min="2307" max="2307" width="55.83203125" style="16" customWidth="1"/>
    <col min="2308" max="2308" width="2.75" style="16" customWidth="1"/>
    <col min="2309" max="2309" width="14.75" style="16" customWidth="1"/>
    <col min="2310" max="2310" width="3.25" style="16" customWidth="1"/>
    <col min="2311" max="2311" width="8.1640625" style="16" customWidth="1"/>
    <col min="2312" max="2312" width="4.1640625" style="16" customWidth="1"/>
    <col min="2313" max="2560" width="9.4140625" style="16"/>
    <col min="2561" max="2561" width="6.25" style="16" customWidth="1"/>
    <col min="2562" max="2562" width="4.75" style="16" customWidth="1"/>
    <col min="2563" max="2563" width="55.83203125" style="16" customWidth="1"/>
    <col min="2564" max="2564" width="2.75" style="16" customWidth="1"/>
    <col min="2565" max="2565" width="14.75" style="16" customWidth="1"/>
    <col min="2566" max="2566" width="3.25" style="16" customWidth="1"/>
    <col min="2567" max="2567" width="8.1640625" style="16" customWidth="1"/>
    <col min="2568" max="2568" width="4.1640625" style="16" customWidth="1"/>
    <col min="2569" max="2816" width="9.4140625" style="16"/>
    <col min="2817" max="2817" width="6.25" style="16" customWidth="1"/>
    <col min="2818" max="2818" width="4.75" style="16" customWidth="1"/>
    <col min="2819" max="2819" width="55.83203125" style="16" customWidth="1"/>
    <col min="2820" max="2820" width="2.75" style="16" customWidth="1"/>
    <col min="2821" max="2821" width="14.75" style="16" customWidth="1"/>
    <col min="2822" max="2822" width="3.25" style="16" customWidth="1"/>
    <col min="2823" max="2823" width="8.1640625" style="16" customWidth="1"/>
    <col min="2824" max="2824" width="4.1640625" style="16" customWidth="1"/>
    <col min="2825" max="3072" width="9.4140625" style="16"/>
    <col min="3073" max="3073" width="6.25" style="16" customWidth="1"/>
    <col min="3074" max="3074" width="4.75" style="16" customWidth="1"/>
    <col min="3075" max="3075" width="55.83203125" style="16" customWidth="1"/>
    <col min="3076" max="3076" width="2.75" style="16" customWidth="1"/>
    <col min="3077" max="3077" width="14.75" style="16" customWidth="1"/>
    <col min="3078" max="3078" width="3.25" style="16" customWidth="1"/>
    <col min="3079" max="3079" width="8.1640625" style="16" customWidth="1"/>
    <col min="3080" max="3080" width="4.1640625" style="16" customWidth="1"/>
    <col min="3081" max="3328" width="9.4140625" style="16"/>
    <col min="3329" max="3329" width="6.25" style="16" customWidth="1"/>
    <col min="3330" max="3330" width="4.75" style="16" customWidth="1"/>
    <col min="3331" max="3331" width="55.83203125" style="16" customWidth="1"/>
    <col min="3332" max="3332" width="2.75" style="16" customWidth="1"/>
    <col min="3333" max="3333" width="14.75" style="16" customWidth="1"/>
    <col min="3334" max="3334" width="3.25" style="16" customWidth="1"/>
    <col min="3335" max="3335" width="8.1640625" style="16" customWidth="1"/>
    <col min="3336" max="3336" width="4.1640625" style="16" customWidth="1"/>
    <col min="3337" max="3584" width="9.4140625" style="16"/>
    <col min="3585" max="3585" width="6.25" style="16" customWidth="1"/>
    <col min="3586" max="3586" width="4.75" style="16" customWidth="1"/>
    <col min="3587" max="3587" width="55.83203125" style="16" customWidth="1"/>
    <col min="3588" max="3588" width="2.75" style="16" customWidth="1"/>
    <col min="3589" max="3589" width="14.75" style="16" customWidth="1"/>
    <col min="3590" max="3590" width="3.25" style="16" customWidth="1"/>
    <col min="3591" max="3591" width="8.1640625" style="16" customWidth="1"/>
    <col min="3592" max="3592" width="4.1640625" style="16" customWidth="1"/>
    <col min="3593" max="3840" width="9.4140625" style="16"/>
    <col min="3841" max="3841" width="6.25" style="16" customWidth="1"/>
    <col min="3842" max="3842" width="4.75" style="16" customWidth="1"/>
    <col min="3843" max="3843" width="55.83203125" style="16" customWidth="1"/>
    <col min="3844" max="3844" width="2.75" style="16" customWidth="1"/>
    <col min="3845" max="3845" width="14.75" style="16" customWidth="1"/>
    <col min="3846" max="3846" width="3.25" style="16" customWidth="1"/>
    <col min="3847" max="3847" width="8.1640625" style="16" customWidth="1"/>
    <col min="3848" max="3848" width="4.1640625" style="16" customWidth="1"/>
    <col min="3849" max="4096" width="9.4140625" style="16"/>
    <col min="4097" max="4097" width="6.25" style="16" customWidth="1"/>
    <col min="4098" max="4098" width="4.75" style="16" customWidth="1"/>
    <col min="4099" max="4099" width="55.83203125" style="16" customWidth="1"/>
    <col min="4100" max="4100" width="2.75" style="16" customWidth="1"/>
    <col min="4101" max="4101" width="14.75" style="16" customWidth="1"/>
    <col min="4102" max="4102" width="3.25" style="16" customWidth="1"/>
    <col min="4103" max="4103" width="8.1640625" style="16" customWidth="1"/>
    <col min="4104" max="4104" width="4.1640625" style="16" customWidth="1"/>
    <col min="4105" max="4352" width="9.4140625" style="16"/>
    <col min="4353" max="4353" width="6.25" style="16" customWidth="1"/>
    <col min="4354" max="4354" width="4.75" style="16" customWidth="1"/>
    <col min="4355" max="4355" width="55.83203125" style="16" customWidth="1"/>
    <col min="4356" max="4356" width="2.75" style="16" customWidth="1"/>
    <col min="4357" max="4357" width="14.75" style="16" customWidth="1"/>
    <col min="4358" max="4358" width="3.25" style="16" customWidth="1"/>
    <col min="4359" max="4359" width="8.1640625" style="16" customWidth="1"/>
    <col min="4360" max="4360" width="4.1640625" style="16" customWidth="1"/>
    <col min="4361" max="4608" width="9.4140625" style="16"/>
    <col min="4609" max="4609" width="6.25" style="16" customWidth="1"/>
    <col min="4610" max="4610" width="4.75" style="16" customWidth="1"/>
    <col min="4611" max="4611" width="55.83203125" style="16" customWidth="1"/>
    <col min="4612" max="4612" width="2.75" style="16" customWidth="1"/>
    <col min="4613" max="4613" width="14.75" style="16" customWidth="1"/>
    <col min="4614" max="4614" width="3.25" style="16" customWidth="1"/>
    <col min="4615" max="4615" width="8.1640625" style="16" customWidth="1"/>
    <col min="4616" max="4616" width="4.1640625" style="16" customWidth="1"/>
    <col min="4617" max="4864" width="9.4140625" style="16"/>
    <col min="4865" max="4865" width="6.25" style="16" customWidth="1"/>
    <col min="4866" max="4866" width="4.75" style="16" customWidth="1"/>
    <col min="4867" max="4867" width="55.83203125" style="16" customWidth="1"/>
    <col min="4868" max="4868" width="2.75" style="16" customWidth="1"/>
    <col min="4869" max="4869" width="14.75" style="16" customWidth="1"/>
    <col min="4870" max="4870" width="3.25" style="16" customWidth="1"/>
    <col min="4871" max="4871" width="8.1640625" style="16" customWidth="1"/>
    <col min="4872" max="4872" width="4.1640625" style="16" customWidth="1"/>
    <col min="4873" max="5120" width="9.4140625" style="16"/>
    <col min="5121" max="5121" width="6.25" style="16" customWidth="1"/>
    <col min="5122" max="5122" width="4.75" style="16" customWidth="1"/>
    <col min="5123" max="5123" width="55.83203125" style="16" customWidth="1"/>
    <col min="5124" max="5124" width="2.75" style="16" customWidth="1"/>
    <col min="5125" max="5125" width="14.75" style="16" customWidth="1"/>
    <col min="5126" max="5126" width="3.25" style="16" customWidth="1"/>
    <col min="5127" max="5127" width="8.1640625" style="16" customWidth="1"/>
    <col min="5128" max="5128" width="4.1640625" style="16" customWidth="1"/>
    <col min="5129" max="5376" width="9.4140625" style="16"/>
    <col min="5377" max="5377" width="6.25" style="16" customWidth="1"/>
    <col min="5378" max="5378" width="4.75" style="16" customWidth="1"/>
    <col min="5379" max="5379" width="55.83203125" style="16" customWidth="1"/>
    <col min="5380" max="5380" width="2.75" style="16" customWidth="1"/>
    <col min="5381" max="5381" width="14.75" style="16" customWidth="1"/>
    <col min="5382" max="5382" width="3.25" style="16" customWidth="1"/>
    <col min="5383" max="5383" width="8.1640625" style="16" customWidth="1"/>
    <col min="5384" max="5384" width="4.1640625" style="16" customWidth="1"/>
    <col min="5385" max="5632" width="9.4140625" style="16"/>
    <col min="5633" max="5633" width="6.25" style="16" customWidth="1"/>
    <col min="5634" max="5634" width="4.75" style="16" customWidth="1"/>
    <col min="5635" max="5635" width="55.83203125" style="16" customWidth="1"/>
    <col min="5636" max="5636" width="2.75" style="16" customWidth="1"/>
    <col min="5637" max="5637" width="14.75" style="16" customWidth="1"/>
    <col min="5638" max="5638" width="3.25" style="16" customWidth="1"/>
    <col min="5639" max="5639" width="8.1640625" style="16" customWidth="1"/>
    <col min="5640" max="5640" width="4.1640625" style="16" customWidth="1"/>
    <col min="5641" max="5888" width="9.4140625" style="16"/>
    <col min="5889" max="5889" width="6.25" style="16" customWidth="1"/>
    <col min="5890" max="5890" width="4.75" style="16" customWidth="1"/>
    <col min="5891" max="5891" width="55.83203125" style="16" customWidth="1"/>
    <col min="5892" max="5892" width="2.75" style="16" customWidth="1"/>
    <col min="5893" max="5893" width="14.75" style="16" customWidth="1"/>
    <col min="5894" max="5894" width="3.25" style="16" customWidth="1"/>
    <col min="5895" max="5895" width="8.1640625" style="16" customWidth="1"/>
    <col min="5896" max="5896" width="4.1640625" style="16" customWidth="1"/>
    <col min="5897" max="6144" width="9.4140625" style="16"/>
    <col min="6145" max="6145" width="6.25" style="16" customWidth="1"/>
    <col min="6146" max="6146" width="4.75" style="16" customWidth="1"/>
    <col min="6147" max="6147" width="55.83203125" style="16" customWidth="1"/>
    <col min="6148" max="6148" width="2.75" style="16" customWidth="1"/>
    <col min="6149" max="6149" width="14.75" style="16" customWidth="1"/>
    <col min="6150" max="6150" width="3.25" style="16" customWidth="1"/>
    <col min="6151" max="6151" width="8.1640625" style="16" customWidth="1"/>
    <col min="6152" max="6152" width="4.1640625" style="16" customWidth="1"/>
    <col min="6153" max="6400" width="9.4140625" style="16"/>
    <col min="6401" max="6401" width="6.25" style="16" customWidth="1"/>
    <col min="6402" max="6402" width="4.75" style="16" customWidth="1"/>
    <col min="6403" max="6403" width="55.83203125" style="16" customWidth="1"/>
    <col min="6404" max="6404" width="2.75" style="16" customWidth="1"/>
    <col min="6405" max="6405" width="14.75" style="16" customWidth="1"/>
    <col min="6406" max="6406" width="3.25" style="16" customWidth="1"/>
    <col min="6407" max="6407" width="8.1640625" style="16" customWidth="1"/>
    <col min="6408" max="6408" width="4.1640625" style="16" customWidth="1"/>
    <col min="6409" max="6656" width="9.4140625" style="16"/>
    <col min="6657" max="6657" width="6.25" style="16" customWidth="1"/>
    <col min="6658" max="6658" width="4.75" style="16" customWidth="1"/>
    <col min="6659" max="6659" width="55.83203125" style="16" customWidth="1"/>
    <col min="6660" max="6660" width="2.75" style="16" customWidth="1"/>
    <col min="6661" max="6661" width="14.75" style="16" customWidth="1"/>
    <col min="6662" max="6662" width="3.25" style="16" customWidth="1"/>
    <col min="6663" max="6663" width="8.1640625" style="16" customWidth="1"/>
    <col min="6664" max="6664" width="4.1640625" style="16" customWidth="1"/>
    <col min="6665" max="6912" width="9.4140625" style="16"/>
    <col min="6913" max="6913" width="6.25" style="16" customWidth="1"/>
    <col min="6914" max="6914" width="4.75" style="16" customWidth="1"/>
    <col min="6915" max="6915" width="55.83203125" style="16" customWidth="1"/>
    <col min="6916" max="6916" width="2.75" style="16" customWidth="1"/>
    <col min="6917" max="6917" width="14.75" style="16" customWidth="1"/>
    <col min="6918" max="6918" width="3.25" style="16" customWidth="1"/>
    <col min="6919" max="6919" width="8.1640625" style="16" customWidth="1"/>
    <col min="6920" max="6920" width="4.1640625" style="16" customWidth="1"/>
    <col min="6921" max="7168" width="9.4140625" style="16"/>
    <col min="7169" max="7169" width="6.25" style="16" customWidth="1"/>
    <col min="7170" max="7170" width="4.75" style="16" customWidth="1"/>
    <col min="7171" max="7171" width="55.83203125" style="16" customWidth="1"/>
    <col min="7172" max="7172" width="2.75" style="16" customWidth="1"/>
    <col min="7173" max="7173" width="14.75" style="16" customWidth="1"/>
    <col min="7174" max="7174" width="3.25" style="16" customWidth="1"/>
    <col min="7175" max="7175" width="8.1640625" style="16" customWidth="1"/>
    <col min="7176" max="7176" width="4.1640625" style="16" customWidth="1"/>
    <col min="7177" max="7424" width="9.4140625" style="16"/>
    <col min="7425" max="7425" width="6.25" style="16" customWidth="1"/>
    <col min="7426" max="7426" width="4.75" style="16" customWidth="1"/>
    <col min="7427" max="7427" width="55.83203125" style="16" customWidth="1"/>
    <col min="7428" max="7428" width="2.75" style="16" customWidth="1"/>
    <col min="7429" max="7429" width="14.75" style="16" customWidth="1"/>
    <col min="7430" max="7430" width="3.25" style="16" customWidth="1"/>
    <col min="7431" max="7431" width="8.1640625" style="16" customWidth="1"/>
    <col min="7432" max="7432" width="4.1640625" style="16" customWidth="1"/>
    <col min="7433" max="7680" width="9.4140625" style="16"/>
    <col min="7681" max="7681" width="6.25" style="16" customWidth="1"/>
    <col min="7682" max="7682" width="4.75" style="16" customWidth="1"/>
    <col min="7683" max="7683" width="55.83203125" style="16" customWidth="1"/>
    <col min="7684" max="7684" width="2.75" style="16" customWidth="1"/>
    <col min="7685" max="7685" width="14.75" style="16" customWidth="1"/>
    <col min="7686" max="7686" width="3.25" style="16" customWidth="1"/>
    <col min="7687" max="7687" width="8.1640625" style="16" customWidth="1"/>
    <col min="7688" max="7688" width="4.1640625" style="16" customWidth="1"/>
    <col min="7689" max="7936" width="9.4140625" style="16"/>
    <col min="7937" max="7937" width="6.25" style="16" customWidth="1"/>
    <col min="7938" max="7938" width="4.75" style="16" customWidth="1"/>
    <col min="7939" max="7939" width="55.83203125" style="16" customWidth="1"/>
    <col min="7940" max="7940" width="2.75" style="16" customWidth="1"/>
    <col min="7941" max="7941" width="14.75" style="16" customWidth="1"/>
    <col min="7942" max="7942" width="3.25" style="16" customWidth="1"/>
    <col min="7943" max="7943" width="8.1640625" style="16" customWidth="1"/>
    <col min="7944" max="7944" width="4.1640625" style="16" customWidth="1"/>
    <col min="7945" max="8192" width="9.4140625" style="16"/>
    <col min="8193" max="8193" width="6.25" style="16" customWidth="1"/>
    <col min="8194" max="8194" width="4.75" style="16" customWidth="1"/>
    <col min="8195" max="8195" width="55.83203125" style="16" customWidth="1"/>
    <col min="8196" max="8196" width="2.75" style="16" customWidth="1"/>
    <col min="8197" max="8197" width="14.75" style="16" customWidth="1"/>
    <col min="8198" max="8198" width="3.25" style="16" customWidth="1"/>
    <col min="8199" max="8199" width="8.1640625" style="16" customWidth="1"/>
    <col min="8200" max="8200" width="4.1640625" style="16" customWidth="1"/>
    <col min="8201" max="8448" width="9.4140625" style="16"/>
    <col min="8449" max="8449" width="6.25" style="16" customWidth="1"/>
    <col min="8450" max="8450" width="4.75" style="16" customWidth="1"/>
    <col min="8451" max="8451" width="55.83203125" style="16" customWidth="1"/>
    <col min="8452" max="8452" width="2.75" style="16" customWidth="1"/>
    <col min="8453" max="8453" width="14.75" style="16" customWidth="1"/>
    <col min="8454" max="8454" width="3.25" style="16" customWidth="1"/>
    <col min="8455" max="8455" width="8.1640625" style="16" customWidth="1"/>
    <col min="8456" max="8456" width="4.1640625" style="16" customWidth="1"/>
    <col min="8457" max="8704" width="9.4140625" style="16"/>
    <col min="8705" max="8705" width="6.25" style="16" customWidth="1"/>
    <col min="8706" max="8706" width="4.75" style="16" customWidth="1"/>
    <col min="8707" max="8707" width="55.83203125" style="16" customWidth="1"/>
    <col min="8708" max="8708" width="2.75" style="16" customWidth="1"/>
    <col min="8709" max="8709" width="14.75" style="16" customWidth="1"/>
    <col min="8710" max="8710" width="3.25" style="16" customWidth="1"/>
    <col min="8711" max="8711" width="8.1640625" style="16" customWidth="1"/>
    <col min="8712" max="8712" width="4.1640625" style="16" customWidth="1"/>
    <col min="8713" max="8960" width="9.4140625" style="16"/>
    <col min="8961" max="8961" width="6.25" style="16" customWidth="1"/>
    <col min="8962" max="8962" width="4.75" style="16" customWidth="1"/>
    <col min="8963" max="8963" width="55.83203125" style="16" customWidth="1"/>
    <col min="8964" max="8964" width="2.75" style="16" customWidth="1"/>
    <col min="8965" max="8965" width="14.75" style="16" customWidth="1"/>
    <col min="8966" max="8966" width="3.25" style="16" customWidth="1"/>
    <col min="8967" max="8967" width="8.1640625" style="16" customWidth="1"/>
    <col min="8968" max="8968" width="4.1640625" style="16" customWidth="1"/>
    <col min="8969" max="9216" width="9.4140625" style="16"/>
    <col min="9217" max="9217" width="6.25" style="16" customWidth="1"/>
    <col min="9218" max="9218" width="4.75" style="16" customWidth="1"/>
    <col min="9219" max="9219" width="55.83203125" style="16" customWidth="1"/>
    <col min="9220" max="9220" width="2.75" style="16" customWidth="1"/>
    <col min="9221" max="9221" width="14.75" style="16" customWidth="1"/>
    <col min="9222" max="9222" width="3.25" style="16" customWidth="1"/>
    <col min="9223" max="9223" width="8.1640625" style="16" customWidth="1"/>
    <col min="9224" max="9224" width="4.1640625" style="16" customWidth="1"/>
    <col min="9225" max="9472" width="9.4140625" style="16"/>
    <col min="9473" max="9473" width="6.25" style="16" customWidth="1"/>
    <col min="9474" max="9474" width="4.75" style="16" customWidth="1"/>
    <col min="9475" max="9475" width="55.83203125" style="16" customWidth="1"/>
    <col min="9476" max="9476" width="2.75" style="16" customWidth="1"/>
    <col min="9477" max="9477" width="14.75" style="16" customWidth="1"/>
    <col min="9478" max="9478" width="3.25" style="16" customWidth="1"/>
    <col min="9479" max="9479" width="8.1640625" style="16" customWidth="1"/>
    <col min="9480" max="9480" width="4.1640625" style="16" customWidth="1"/>
    <col min="9481" max="9728" width="9.4140625" style="16"/>
    <col min="9729" max="9729" width="6.25" style="16" customWidth="1"/>
    <col min="9730" max="9730" width="4.75" style="16" customWidth="1"/>
    <col min="9731" max="9731" width="55.83203125" style="16" customWidth="1"/>
    <col min="9732" max="9732" width="2.75" style="16" customWidth="1"/>
    <col min="9733" max="9733" width="14.75" style="16" customWidth="1"/>
    <col min="9734" max="9734" width="3.25" style="16" customWidth="1"/>
    <col min="9735" max="9735" width="8.1640625" style="16" customWidth="1"/>
    <col min="9736" max="9736" width="4.1640625" style="16" customWidth="1"/>
    <col min="9737" max="9984" width="9.4140625" style="16"/>
    <col min="9985" max="9985" width="6.25" style="16" customWidth="1"/>
    <col min="9986" max="9986" width="4.75" style="16" customWidth="1"/>
    <col min="9987" max="9987" width="55.83203125" style="16" customWidth="1"/>
    <col min="9988" max="9988" width="2.75" style="16" customWidth="1"/>
    <col min="9989" max="9989" width="14.75" style="16" customWidth="1"/>
    <col min="9990" max="9990" width="3.25" style="16" customWidth="1"/>
    <col min="9991" max="9991" width="8.1640625" style="16" customWidth="1"/>
    <col min="9992" max="9992" width="4.1640625" style="16" customWidth="1"/>
    <col min="9993" max="10240" width="9.4140625" style="16"/>
    <col min="10241" max="10241" width="6.25" style="16" customWidth="1"/>
    <col min="10242" max="10242" width="4.75" style="16" customWidth="1"/>
    <col min="10243" max="10243" width="55.83203125" style="16" customWidth="1"/>
    <col min="10244" max="10244" width="2.75" style="16" customWidth="1"/>
    <col min="10245" max="10245" width="14.75" style="16" customWidth="1"/>
    <col min="10246" max="10246" width="3.25" style="16" customWidth="1"/>
    <col min="10247" max="10247" width="8.1640625" style="16" customWidth="1"/>
    <col min="10248" max="10248" width="4.1640625" style="16" customWidth="1"/>
    <col min="10249" max="10496" width="9.4140625" style="16"/>
    <col min="10497" max="10497" width="6.25" style="16" customWidth="1"/>
    <col min="10498" max="10498" width="4.75" style="16" customWidth="1"/>
    <col min="10499" max="10499" width="55.83203125" style="16" customWidth="1"/>
    <col min="10500" max="10500" width="2.75" style="16" customWidth="1"/>
    <col min="10501" max="10501" width="14.75" style="16" customWidth="1"/>
    <col min="10502" max="10502" width="3.25" style="16" customWidth="1"/>
    <col min="10503" max="10503" width="8.1640625" style="16" customWidth="1"/>
    <col min="10504" max="10504" width="4.1640625" style="16" customWidth="1"/>
    <col min="10505" max="10752" width="9.4140625" style="16"/>
    <col min="10753" max="10753" width="6.25" style="16" customWidth="1"/>
    <col min="10754" max="10754" width="4.75" style="16" customWidth="1"/>
    <col min="10755" max="10755" width="55.83203125" style="16" customWidth="1"/>
    <col min="10756" max="10756" width="2.75" style="16" customWidth="1"/>
    <col min="10757" max="10757" width="14.75" style="16" customWidth="1"/>
    <col min="10758" max="10758" width="3.25" style="16" customWidth="1"/>
    <col min="10759" max="10759" width="8.1640625" style="16" customWidth="1"/>
    <col min="10760" max="10760" width="4.1640625" style="16" customWidth="1"/>
    <col min="10761" max="11008" width="9.4140625" style="16"/>
    <col min="11009" max="11009" width="6.25" style="16" customWidth="1"/>
    <col min="11010" max="11010" width="4.75" style="16" customWidth="1"/>
    <col min="11011" max="11011" width="55.83203125" style="16" customWidth="1"/>
    <col min="11012" max="11012" width="2.75" style="16" customWidth="1"/>
    <col min="11013" max="11013" width="14.75" style="16" customWidth="1"/>
    <col min="11014" max="11014" width="3.25" style="16" customWidth="1"/>
    <col min="11015" max="11015" width="8.1640625" style="16" customWidth="1"/>
    <col min="11016" max="11016" width="4.1640625" style="16" customWidth="1"/>
    <col min="11017" max="11264" width="9.4140625" style="16"/>
    <col min="11265" max="11265" width="6.25" style="16" customWidth="1"/>
    <col min="11266" max="11266" width="4.75" style="16" customWidth="1"/>
    <col min="11267" max="11267" width="55.83203125" style="16" customWidth="1"/>
    <col min="11268" max="11268" width="2.75" style="16" customWidth="1"/>
    <col min="11269" max="11269" width="14.75" style="16" customWidth="1"/>
    <col min="11270" max="11270" width="3.25" style="16" customWidth="1"/>
    <col min="11271" max="11271" width="8.1640625" style="16" customWidth="1"/>
    <col min="11272" max="11272" width="4.1640625" style="16" customWidth="1"/>
    <col min="11273" max="11520" width="9.4140625" style="16"/>
    <col min="11521" max="11521" width="6.25" style="16" customWidth="1"/>
    <col min="11522" max="11522" width="4.75" style="16" customWidth="1"/>
    <col min="11523" max="11523" width="55.83203125" style="16" customWidth="1"/>
    <col min="11524" max="11524" width="2.75" style="16" customWidth="1"/>
    <col min="11525" max="11525" width="14.75" style="16" customWidth="1"/>
    <col min="11526" max="11526" width="3.25" style="16" customWidth="1"/>
    <col min="11527" max="11527" width="8.1640625" style="16" customWidth="1"/>
    <col min="11528" max="11528" width="4.1640625" style="16" customWidth="1"/>
    <col min="11529" max="11776" width="9.4140625" style="16"/>
    <col min="11777" max="11777" width="6.25" style="16" customWidth="1"/>
    <col min="11778" max="11778" width="4.75" style="16" customWidth="1"/>
    <col min="11779" max="11779" width="55.83203125" style="16" customWidth="1"/>
    <col min="11780" max="11780" width="2.75" style="16" customWidth="1"/>
    <col min="11781" max="11781" width="14.75" style="16" customWidth="1"/>
    <col min="11782" max="11782" width="3.25" style="16" customWidth="1"/>
    <col min="11783" max="11783" width="8.1640625" style="16" customWidth="1"/>
    <col min="11784" max="11784" width="4.1640625" style="16" customWidth="1"/>
    <col min="11785" max="12032" width="9.4140625" style="16"/>
    <col min="12033" max="12033" width="6.25" style="16" customWidth="1"/>
    <col min="12034" max="12034" width="4.75" style="16" customWidth="1"/>
    <col min="12035" max="12035" width="55.83203125" style="16" customWidth="1"/>
    <col min="12036" max="12036" width="2.75" style="16" customWidth="1"/>
    <col min="12037" max="12037" width="14.75" style="16" customWidth="1"/>
    <col min="12038" max="12038" width="3.25" style="16" customWidth="1"/>
    <col min="12039" max="12039" width="8.1640625" style="16" customWidth="1"/>
    <col min="12040" max="12040" width="4.1640625" style="16" customWidth="1"/>
    <col min="12041" max="12288" width="9.4140625" style="16"/>
    <col min="12289" max="12289" width="6.25" style="16" customWidth="1"/>
    <col min="12290" max="12290" width="4.75" style="16" customWidth="1"/>
    <col min="12291" max="12291" width="55.83203125" style="16" customWidth="1"/>
    <col min="12292" max="12292" width="2.75" style="16" customWidth="1"/>
    <col min="12293" max="12293" width="14.75" style="16" customWidth="1"/>
    <col min="12294" max="12294" width="3.25" style="16" customWidth="1"/>
    <col min="12295" max="12295" width="8.1640625" style="16" customWidth="1"/>
    <col min="12296" max="12296" width="4.1640625" style="16" customWidth="1"/>
    <col min="12297" max="12544" width="9.4140625" style="16"/>
    <col min="12545" max="12545" width="6.25" style="16" customWidth="1"/>
    <col min="12546" max="12546" width="4.75" style="16" customWidth="1"/>
    <col min="12547" max="12547" width="55.83203125" style="16" customWidth="1"/>
    <col min="12548" max="12548" width="2.75" style="16" customWidth="1"/>
    <col min="12549" max="12549" width="14.75" style="16" customWidth="1"/>
    <col min="12550" max="12550" width="3.25" style="16" customWidth="1"/>
    <col min="12551" max="12551" width="8.1640625" style="16" customWidth="1"/>
    <col min="12552" max="12552" width="4.1640625" style="16" customWidth="1"/>
    <col min="12553" max="12800" width="9.4140625" style="16"/>
    <col min="12801" max="12801" width="6.25" style="16" customWidth="1"/>
    <col min="12802" max="12802" width="4.75" style="16" customWidth="1"/>
    <col min="12803" max="12803" width="55.83203125" style="16" customWidth="1"/>
    <col min="12804" max="12804" width="2.75" style="16" customWidth="1"/>
    <col min="12805" max="12805" width="14.75" style="16" customWidth="1"/>
    <col min="12806" max="12806" width="3.25" style="16" customWidth="1"/>
    <col min="12807" max="12807" width="8.1640625" style="16" customWidth="1"/>
    <col min="12808" max="12808" width="4.1640625" style="16" customWidth="1"/>
    <col min="12809" max="13056" width="9.4140625" style="16"/>
    <col min="13057" max="13057" width="6.25" style="16" customWidth="1"/>
    <col min="13058" max="13058" width="4.75" style="16" customWidth="1"/>
    <col min="13059" max="13059" width="55.83203125" style="16" customWidth="1"/>
    <col min="13060" max="13060" width="2.75" style="16" customWidth="1"/>
    <col min="13061" max="13061" width="14.75" style="16" customWidth="1"/>
    <col min="13062" max="13062" width="3.25" style="16" customWidth="1"/>
    <col min="13063" max="13063" width="8.1640625" style="16" customWidth="1"/>
    <col min="13064" max="13064" width="4.1640625" style="16" customWidth="1"/>
    <col min="13065" max="13312" width="9.4140625" style="16"/>
    <col min="13313" max="13313" width="6.25" style="16" customWidth="1"/>
    <col min="13314" max="13314" width="4.75" style="16" customWidth="1"/>
    <col min="13315" max="13315" width="55.83203125" style="16" customWidth="1"/>
    <col min="13316" max="13316" width="2.75" style="16" customWidth="1"/>
    <col min="13317" max="13317" width="14.75" style="16" customWidth="1"/>
    <col min="13318" max="13318" width="3.25" style="16" customWidth="1"/>
    <col min="13319" max="13319" width="8.1640625" style="16" customWidth="1"/>
    <col min="13320" max="13320" width="4.1640625" style="16" customWidth="1"/>
    <col min="13321" max="13568" width="9.4140625" style="16"/>
    <col min="13569" max="13569" width="6.25" style="16" customWidth="1"/>
    <col min="13570" max="13570" width="4.75" style="16" customWidth="1"/>
    <col min="13571" max="13571" width="55.83203125" style="16" customWidth="1"/>
    <col min="13572" max="13572" width="2.75" style="16" customWidth="1"/>
    <col min="13573" max="13573" width="14.75" style="16" customWidth="1"/>
    <col min="13574" max="13574" width="3.25" style="16" customWidth="1"/>
    <col min="13575" max="13575" width="8.1640625" style="16" customWidth="1"/>
    <col min="13576" max="13576" width="4.1640625" style="16" customWidth="1"/>
    <col min="13577" max="13824" width="9.4140625" style="16"/>
    <col min="13825" max="13825" width="6.25" style="16" customWidth="1"/>
    <col min="13826" max="13826" width="4.75" style="16" customWidth="1"/>
    <col min="13827" max="13827" width="55.83203125" style="16" customWidth="1"/>
    <col min="13828" max="13828" width="2.75" style="16" customWidth="1"/>
    <col min="13829" max="13829" width="14.75" style="16" customWidth="1"/>
    <col min="13830" max="13830" width="3.25" style="16" customWidth="1"/>
    <col min="13831" max="13831" width="8.1640625" style="16" customWidth="1"/>
    <col min="13832" max="13832" width="4.1640625" style="16" customWidth="1"/>
    <col min="13833" max="14080" width="9.4140625" style="16"/>
    <col min="14081" max="14081" width="6.25" style="16" customWidth="1"/>
    <col min="14082" max="14082" width="4.75" style="16" customWidth="1"/>
    <col min="14083" max="14083" width="55.83203125" style="16" customWidth="1"/>
    <col min="14084" max="14084" width="2.75" style="16" customWidth="1"/>
    <col min="14085" max="14085" width="14.75" style="16" customWidth="1"/>
    <col min="14086" max="14086" width="3.25" style="16" customWidth="1"/>
    <col min="14087" max="14087" width="8.1640625" style="16" customWidth="1"/>
    <col min="14088" max="14088" width="4.1640625" style="16" customWidth="1"/>
    <col min="14089" max="14336" width="9.4140625" style="16"/>
    <col min="14337" max="14337" width="6.25" style="16" customWidth="1"/>
    <col min="14338" max="14338" width="4.75" style="16" customWidth="1"/>
    <col min="14339" max="14339" width="55.83203125" style="16" customWidth="1"/>
    <col min="14340" max="14340" width="2.75" style="16" customWidth="1"/>
    <col min="14341" max="14341" width="14.75" style="16" customWidth="1"/>
    <col min="14342" max="14342" width="3.25" style="16" customWidth="1"/>
    <col min="14343" max="14343" width="8.1640625" style="16" customWidth="1"/>
    <col min="14344" max="14344" width="4.1640625" style="16" customWidth="1"/>
    <col min="14345" max="14592" width="9.4140625" style="16"/>
    <col min="14593" max="14593" width="6.25" style="16" customWidth="1"/>
    <col min="14594" max="14594" width="4.75" style="16" customWidth="1"/>
    <col min="14595" max="14595" width="55.83203125" style="16" customWidth="1"/>
    <col min="14596" max="14596" width="2.75" style="16" customWidth="1"/>
    <col min="14597" max="14597" width="14.75" style="16" customWidth="1"/>
    <col min="14598" max="14598" width="3.25" style="16" customWidth="1"/>
    <col min="14599" max="14599" width="8.1640625" style="16" customWidth="1"/>
    <col min="14600" max="14600" width="4.1640625" style="16" customWidth="1"/>
    <col min="14601" max="14848" width="9.4140625" style="16"/>
    <col min="14849" max="14849" width="6.25" style="16" customWidth="1"/>
    <col min="14850" max="14850" width="4.75" style="16" customWidth="1"/>
    <col min="14851" max="14851" width="55.83203125" style="16" customWidth="1"/>
    <col min="14852" max="14852" width="2.75" style="16" customWidth="1"/>
    <col min="14853" max="14853" width="14.75" style="16" customWidth="1"/>
    <col min="14854" max="14854" width="3.25" style="16" customWidth="1"/>
    <col min="14855" max="14855" width="8.1640625" style="16" customWidth="1"/>
    <col min="14856" max="14856" width="4.1640625" style="16" customWidth="1"/>
    <col min="14857" max="15104" width="9.4140625" style="16"/>
    <col min="15105" max="15105" width="6.25" style="16" customWidth="1"/>
    <col min="15106" max="15106" width="4.75" style="16" customWidth="1"/>
    <col min="15107" max="15107" width="55.83203125" style="16" customWidth="1"/>
    <col min="15108" max="15108" width="2.75" style="16" customWidth="1"/>
    <col min="15109" max="15109" width="14.75" style="16" customWidth="1"/>
    <col min="15110" max="15110" width="3.25" style="16" customWidth="1"/>
    <col min="15111" max="15111" width="8.1640625" style="16" customWidth="1"/>
    <col min="15112" max="15112" width="4.1640625" style="16" customWidth="1"/>
    <col min="15113" max="15360" width="9.4140625" style="16"/>
    <col min="15361" max="15361" width="6.25" style="16" customWidth="1"/>
    <col min="15362" max="15362" width="4.75" style="16" customWidth="1"/>
    <col min="15363" max="15363" width="55.83203125" style="16" customWidth="1"/>
    <col min="15364" max="15364" width="2.75" style="16" customWidth="1"/>
    <col min="15365" max="15365" width="14.75" style="16" customWidth="1"/>
    <col min="15366" max="15366" width="3.25" style="16" customWidth="1"/>
    <col min="15367" max="15367" width="8.1640625" style="16" customWidth="1"/>
    <col min="15368" max="15368" width="4.1640625" style="16" customWidth="1"/>
    <col min="15369" max="15616" width="9.4140625" style="16"/>
    <col min="15617" max="15617" width="6.25" style="16" customWidth="1"/>
    <col min="15618" max="15618" width="4.75" style="16" customWidth="1"/>
    <col min="15619" max="15619" width="55.83203125" style="16" customWidth="1"/>
    <col min="15620" max="15620" width="2.75" style="16" customWidth="1"/>
    <col min="15621" max="15621" width="14.75" style="16" customWidth="1"/>
    <col min="15622" max="15622" width="3.25" style="16" customWidth="1"/>
    <col min="15623" max="15623" width="8.1640625" style="16" customWidth="1"/>
    <col min="15624" max="15624" width="4.1640625" style="16" customWidth="1"/>
    <col min="15625" max="15872" width="9.4140625" style="16"/>
    <col min="15873" max="15873" width="6.25" style="16" customWidth="1"/>
    <col min="15874" max="15874" width="4.75" style="16" customWidth="1"/>
    <col min="15875" max="15875" width="55.83203125" style="16" customWidth="1"/>
    <col min="15876" max="15876" width="2.75" style="16" customWidth="1"/>
    <col min="15877" max="15877" width="14.75" style="16" customWidth="1"/>
    <col min="15878" max="15878" width="3.25" style="16" customWidth="1"/>
    <col min="15879" max="15879" width="8.1640625" style="16" customWidth="1"/>
    <col min="15880" max="15880" width="4.1640625" style="16" customWidth="1"/>
    <col min="15881" max="16128" width="9.4140625" style="16"/>
    <col min="16129" max="16129" width="6.25" style="16" customWidth="1"/>
    <col min="16130" max="16130" width="4.75" style="16" customWidth="1"/>
    <col min="16131" max="16131" width="55.83203125" style="16" customWidth="1"/>
    <col min="16132" max="16132" width="2.75" style="16" customWidth="1"/>
    <col min="16133" max="16133" width="14.75" style="16" customWidth="1"/>
    <col min="16134" max="16134" width="3.25" style="16" customWidth="1"/>
    <col min="16135" max="16135" width="8.1640625" style="16" customWidth="1"/>
    <col min="16136" max="16136" width="4.1640625" style="16" customWidth="1"/>
    <col min="16137" max="16384" width="9.4140625" style="16"/>
  </cols>
  <sheetData>
    <row r="1" spans="1:13" s="8" customFormat="1" ht="15" customHeight="1" x14ac:dyDescent="0.35">
      <c r="A1" s="243" t="str">
        <f>Registration!A1</f>
        <v>140th IEEE 802.15 WSN Session</v>
      </c>
      <c r="B1" s="244"/>
      <c r="C1" s="244"/>
      <c r="D1" s="244"/>
      <c r="E1" s="244"/>
      <c r="F1" s="244"/>
      <c r="G1" s="245"/>
      <c r="I1" s="7"/>
      <c r="J1" s="7"/>
      <c r="K1" s="7"/>
      <c r="L1" s="7"/>
      <c r="M1" s="7"/>
    </row>
    <row r="2" spans="1:13" s="8" customFormat="1" ht="15" customHeight="1" thickBot="1" x14ac:dyDescent="0.4">
      <c r="A2" s="246" t="s">
        <v>304</v>
      </c>
      <c r="B2" s="247"/>
      <c r="C2" s="247"/>
      <c r="D2" s="247"/>
      <c r="E2" s="247"/>
      <c r="F2" s="247"/>
      <c r="G2" s="248"/>
      <c r="I2" s="7"/>
      <c r="J2" s="7"/>
      <c r="K2" s="7"/>
      <c r="L2" s="7"/>
      <c r="M2" s="7"/>
    </row>
    <row r="3" spans="1:13" ht="25" customHeight="1" thickBot="1" x14ac:dyDescent="0.3">
      <c r="A3" s="69" t="s">
        <v>90</v>
      </c>
      <c r="B3" s="70" t="s">
        <v>96</v>
      </c>
      <c r="C3" s="71" t="s">
        <v>93</v>
      </c>
      <c r="D3" s="70"/>
      <c r="E3" s="70" t="s">
        <v>97</v>
      </c>
      <c r="F3" s="262" t="s">
        <v>38</v>
      </c>
      <c r="G3" s="263"/>
      <c r="H3" s="68"/>
      <c r="I3" s="7"/>
      <c r="J3" s="7"/>
      <c r="K3" s="7"/>
      <c r="L3" s="7"/>
      <c r="M3" s="7"/>
    </row>
    <row r="4" spans="1:13" s="7" customFormat="1" ht="15" customHeight="1" x14ac:dyDescent="0.3">
      <c r="A4" s="5">
        <v>1</v>
      </c>
      <c r="B4" s="9" t="s">
        <v>19</v>
      </c>
      <c r="C4" s="24" t="s">
        <v>11</v>
      </c>
      <c r="D4" s="2" t="s">
        <v>12</v>
      </c>
      <c r="E4" s="2" t="s">
        <v>64</v>
      </c>
      <c r="F4" s="1">
        <v>1</v>
      </c>
      <c r="G4" s="12">
        <f>TIME(10,30,0)</f>
        <v>0.4375</v>
      </c>
    </row>
    <row r="5" spans="1:13" s="7" customFormat="1" ht="15" customHeight="1" x14ac:dyDescent="0.3">
      <c r="A5" s="5">
        <v>1.1000000000000001</v>
      </c>
      <c r="B5" s="9" t="s">
        <v>16</v>
      </c>
      <c r="C5" s="2" t="s">
        <v>40</v>
      </c>
      <c r="D5" s="2" t="s">
        <v>12</v>
      </c>
      <c r="E5" s="2" t="s">
        <v>63</v>
      </c>
      <c r="F5" s="9">
        <v>1</v>
      </c>
      <c r="G5" s="12">
        <f t="shared" ref="G5:G66" si="0">G4+TIME(0,F4,0)</f>
        <v>0.43819444444444444</v>
      </c>
    </row>
    <row r="6" spans="1:13" s="7" customFormat="1" ht="30" customHeight="1" x14ac:dyDescent="0.3">
      <c r="A6" s="5" t="s">
        <v>35</v>
      </c>
      <c r="B6" s="9" t="s">
        <v>16</v>
      </c>
      <c r="C6" s="32" t="s">
        <v>201</v>
      </c>
      <c r="D6" s="2" t="s">
        <v>12</v>
      </c>
      <c r="E6" s="2" t="s">
        <v>63</v>
      </c>
      <c r="F6" s="9">
        <v>1</v>
      </c>
      <c r="G6" s="12">
        <f t="shared" si="0"/>
        <v>0.43888888888888888</v>
      </c>
    </row>
    <row r="7" spans="1:13" s="7" customFormat="1" ht="45" customHeight="1" x14ac:dyDescent="0.3">
      <c r="A7" s="5" t="s">
        <v>36</v>
      </c>
      <c r="B7" s="9" t="s">
        <v>16</v>
      </c>
      <c r="C7" s="34" t="s">
        <v>274</v>
      </c>
      <c r="D7" s="2" t="s">
        <v>12</v>
      </c>
      <c r="E7" s="2" t="s">
        <v>63</v>
      </c>
      <c r="F7" s="9">
        <v>1</v>
      </c>
      <c r="G7" s="12">
        <f t="shared" si="0"/>
        <v>0.43958333333333333</v>
      </c>
    </row>
    <row r="8" spans="1:13" s="7" customFormat="1" ht="15" customHeight="1" x14ac:dyDescent="0.3">
      <c r="A8" s="5" t="s">
        <v>37</v>
      </c>
      <c r="B8" s="9" t="s">
        <v>16</v>
      </c>
      <c r="C8" s="25" t="s">
        <v>276</v>
      </c>
      <c r="D8" s="2" t="s">
        <v>12</v>
      </c>
      <c r="E8" s="2" t="s">
        <v>63</v>
      </c>
      <c r="F8" s="9">
        <v>1</v>
      </c>
      <c r="G8" s="12">
        <f t="shared" si="0"/>
        <v>0.44027777777777777</v>
      </c>
    </row>
    <row r="9" spans="1:13" s="7" customFormat="1" ht="15" customHeight="1" x14ac:dyDescent="0.3">
      <c r="A9" s="5" t="s">
        <v>74</v>
      </c>
      <c r="B9" s="9" t="s">
        <v>16</v>
      </c>
      <c r="C9" s="33" t="s">
        <v>287</v>
      </c>
      <c r="D9" s="2" t="s">
        <v>12</v>
      </c>
      <c r="E9" s="2" t="s">
        <v>63</v>
      </c>
      <c r="F9" s="9">
        <v>1</v>
      </c>
      <c r="G9" s="12">
        <f t="shared" si="0"/>
        <v>0.44097222222222221</v>
      </c>
    </row>
    <row r="10" spans="1:13" s="7" customFormat="1" ht="30" customHeight="1" x14ac:dyDescent="0.3">
      <c r="A10" s="5" t="s">
        <v>99</v>
      </c>
      <c r="B10" s="9" t="s">
        <v>16</v>
      </c>
      <c r="C10" s="32" t="s">
        <v>185</v>
      </c>
      <c r="D10" s="2" t="s">
        <v>12</v>
      </c>
      <c r="E10" s="2" t="s">
        <v>63</v>
      </c>
      <c r="F10" s="9">
        <v>1</v>
      </c>
      <c r="G10" s="12">
        <f t="shared" si="0"/>
        <v>0.44166666666666665</v>
      </c>
    </row>
    <row r="11" spans="1:13" s="7" customFormat="1" ht="15" customHeight="1" x14ac:dyDescent="0.3">
      <c r="A11" s="5" t="s">
        <v>187</v>
      </c>
      <c r="B11" s="9" t="s">
        <v>16</v>
      </c>
      <c r="C11" s="32" t="s">
        <v>222</v>
      </c>
      <c r="D11" s="2" t="s">
        <v>12</v>
      </c>
      <c r="E11" s="2" t="s">
        <v>63</v>
      </c>
      <c r="F11" s="9">
        <v>1</v>
      </c>
      <c r="G11" s="12">
        <f t="shared" si="0"/>
        <v>0.44236111111111109</v>
      </c>
    </row>
    <row r="12" spans="1:13" s="7" customFormat="1" ht="15" customHeight="1" x14ac:dyDescent="0.3">
      <c r="A12" s="5">
        <v>1.2</v>
      </c>
      <c r="B12" s="9" t="s">
        <v>15</v>
      </c>
      <c r="C12" s="31" t="s">
        <v>39</v>
      </c>
      <c r="D12" s="2" t="s">
        <v>12</v>
      </c>
      <c r="E12" s="2" t="s">
        <v>64</v>
      </c>
      <c r="F12" s="9">
        <v>2</v>
      </c>
      <c r="G12" s="12">
        <f t="shared" si="0"/>
        <v>0.44305555555555554</v>
      </c>
    </row>
    <row r="13" spans="1:13" s="7" customFormat="1" ht="30" customHeight="1" x14ac:dyDescent="0.3">
      <c r="A13" s="5">
        <v>1.3</v>
      </c>
      <c r="B13" s="9" t="s">
        <v>16</v>
      </c>
      <c r="C13" s="31" t="s">
        <v>192</v>
      </c>
      <c r="D13" s="2" t="s">
        <v>12</v>
      </c>
      <c r="E13" s="2" t="s">
        <v>64</v>
      </c>
      <c r="F13" s="9">
        <v>3</v>
      </c>
      <c r="G13" s="12">
        <f t="shared" si="0"/>
        <v>0.44444444444444442</v>
      </c>
    </row>
    <row r="14" spans="1:13" s="7" customFormat="1" ht="30" customHeight="1" x14ac:dyDescent="0.3">
      <c r="A14" s="5">
        <v>1.4</v>
      </c>
      <c r="B14" s="9" t="s">
        <v>16</v>
      </c>
      <c r="C14" s="38" t="s">
        <v>193</v>
      </c>
      <c r="D14" s="2" t="s">
        <v>12</v>
      </c>
      <c r="E14" s="2" t="s">
        <v>64</v>
      </c>
      <c r="F14" s="9">
        <v>2</v>
      </c>
      <c r="G14" s="12">
        <f t="shared" si="0"/>
        <v>0.44652777777777775</v>
      </c>
    </row>
    <row r="15" spans="1:13" s="7" customFormat="1" ht="45" customHeight="1" x14ac:dyDescent="0.3">
      <c r="A15" s="5" t="s">
        <v>194</v>
      </c>
      <c r="B15" s="9" t="s">
        <v>16</v>
      </c>
      <c r="C15" s="38" t="s">
        <v>197</v>
      </c>
      <c r="D15" s="2" t="s">
        <v>12</v>
      </c>
      <c r="E15" s="2" t="s">
        <v>64</v>
      </c>
      <c r="F15" s="9">
        <v>2</v>
      </c>
      <c r="G15" s="12">
        <f t="shared" si="0"/>
        <v>0.44791666666666663</v>
      </c>
    </row>
    <row r="16" spans="1:13" s="7" customFormat="1" ht="15" customHeight="1" x14ac:dyDescent="0.3">
      <c r="A16" s="5" t="s">
        <v>195</v>
      </c>
      <c r="B16" s="9" t="s">
        <v>14</v>
      </c>
      <c r="C16" s="31" t="s">
        <v>329</v>
      </c>
      <c r="D16" s="2" t="s">
        <v>12</v>
      </c>
      <c r="E16" s="2" t="s">
        <v>64</v>
      </c>
      <c r="F16" s="9">
        <v>1</v>
      </c>
      <c r="G16" s="12">
        <f t="shared" si="0"/>
        <v>0.44930555555555551</v>
      </c>
    </row>
    <row r="17" spans="1:256" s="7" customFormat="1" ht="15" customHeight="1" x14ac:dyDescent="0.3">
      <c r="A17" s="5" t="s">
        <v>196</v>
      </c>
      <c r="B17" s="9" t="s">
        <v>14</v>
      </c>
      <c r="C17" s="1" t="s">
        <v>328</v>
      </c>
      <c r="D17" s="2" t="s">
        <v>12</v>
      </c>
      <c r="E17" s="2" t="s">
        <v>64</v>
      </c>
      <c r="F17" s="9">
        <v>1</v>
      </c>
      <c r="G17" s="12">
        <f t="shared" si="0"/>
        <v>0.44999999999999996</v>
      </c>
    </row>
    <row r="18" spans="1:256" customFormat="1" ht="15" customHeight="1" x14ac:dyDescent="0.3">
      <c r="A18" s="2">
        <v>1.8</v>
      </c>
      <c r="B18" s="2" t="s">
        <v>16</v>
      </c>
      <c r="C18" s="196" t="s">
        <v>215</v>
      </c>
      <c r="D18" s="2" t="s">
        <v>12</v>
      </c>
      <c r="E18" s="2" t="s">
        <v>64</v>
      </c>
      <c r="F18" s="1">
        <v>1</v>
      </c>
      <c r="G18" s="12">
        <f t="shared" si="0"/>
        <v>0.4506944444444444</v>
      </c>
    </row>
    <row r="19" spans="1:256" customFormat="1" ht="15" customHeight="1" x14ac:dyDescent="0.3">
      <c r="A19" s="2" t="s">
        <v>318</v>
      </c>
      <c r="B19" s="2" t="s">
        <v>16</v>
      </c>
      <c r="C19" s="34" t="s">
        <v>317</v>
      </c>
      <c r="D19" s="2" t="s">
        <v>12</v>
      </c>
      <c r="E19" s="2" t="s">
        <v>64</v>
      </c>
      <c r="F19" s="1">
        <v>1</v>
      </c>
      <c r="G19" s="12">
        <f t="shared" si="0"/>
        <v>0.45138888888888884</v>
      </c>
    </row>
    <row r="20" spans="1:256" s="7" customFormat="1" ht="15" customHeight="1" x14ac:dyDescent="0.3">
      <c r="A20" s="22"/>
      <c r="B20" s="9"/>
      <c r="D20" s="2"/>
      <c r="E20" s="2"/>
      <c r="F20" s="9"/>
      <c r="G20" s="12">
        <f t="shared" si="0"/>
        <v>0.45208333333333328</v>
      </c>
    </row>
    <row r="21" spans="1:256" s="7" customFormat="1" ht="15" customHeight="1" x14ac:dyDescent="0.3">
      <c r="A21" s="5">
        <v>2</v>
      </c>
      <c r="B21" s="9" t="s">
        <v>19</v>
      </c>
      <c r="C21" s="31" t="s">
        <v>26</v>
      </c>
      <c r="D21" s="2"/>
      <c r="E21" s="2"/>
      <c r="F21" s="9"/>
      <c r="G21" s="12">
        <f t="shared" si="0"/>
        <v>0.45208333333333328</v>
      </c>
    </row>
    <row r="22" spans="1:256" s="9" customFormat="1" ht="15" customHeight="1" x14ac:dyDescent="0.3">
      <c r="A22" s="5">
        <v>2.1</v>
      </c>
      <c r="B22" s="9" t="s">
        <v>16</v>
      </c>
      <c r="C22" s="32" t="s">
        <v>320</v>
      </c>
      <c r="D22" s="2" t="s">
        <v>12</v>
      </c>
      <c r="E22" s="2" t="s">
        <v>64</v>
      </c>
      <c r="F22" s="9">
        <v>1</v>
      </c>
      <c r="G22" s="12">
        <f t="shared" si="0"/>
        <v>0.45208333333333328</v>
      </c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</row>
    <row r="23" spans="1:256" s="7" customFormat="1" ht="15" customHeight="1" x14ac:dyDescent="0.3">
      <c r="A23" s="5">
        <v>2.2000000000000002</v>
      </c>
      <c r="B23" s="1" t="s">
        <v>16</v>
      </c>
      <c r="C23" s="33" t="s">
        <v>228</v>
      </c>
      <c r="D23" s="2" t="s">
        <v>12</v>
      </c>
      <c r="E23" s="2" t="s">
        <v>27</v>
      </c>
      <c r="F23" s="9">
        <v>2</v>
      </c>
      <c r="G23" s="12">
        <f t="shared" si="0"/>
        <v>0.45277777777777772</v>
      </c>
    </row>
    <row r="24" spans="1:256" s="19" customFormat="1" ht="15" customHeight="1" x14ac:dyDescent="0.3">
      <c r="A24" s="5">
        <v>2.2999999999999998</v>
      </c>
      <c r="B24" s="1" t="s">
        <v>16</v>
      </c>
      <c r="C24" s="33" t="s">
        <v>330</v>
      </c>
      <c r="D24" s="2" t="s">
        <v>12</v>
      </c>
      <c r="E24" s="2" t="s">
        <v>64</v>
      </c>
      <c r="F24" s="9">
        <v>1</v>
      </c>
      <c r="G24" s="12">
        <f t="shared" si="0"/>
        <v>0.45416666666666661</v>
      </c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3"/>
      <c r="HR24" s="23"/>
      <c r="HS24" s="23"/>
      <c r="HT24" s="23"/>
      <c r="HU24" s="23"/>
      <c r="HV24" s="23"/>
      <c r="HW24" s="23"/>
      <c r="HX24" s="23"/>
      <c r="HY24" s="23"/>
      <c r="HZ24" s="23"/>
      <c r="IA24" s="23"/>
      <c r="IB24" s="23"/>
      <c r="IC24" s="23"/>
      <c r="ID24" s="23"/>
      <c r="IE24" s="23"/>
      <c r="IF24" s="23"/>
      <c r="IG24" s="23"/>
      <c r="IH24" s="23"/>
      <c r="II24" s="23"/>
      <c r="IJ24" s="23"/>
      <c r="IK24" s="23"/>
      <c r="IL24" s="23"/>
      <c r="IM24" s="23"/>
      <c r="IN24" s="23"/>
      <c r="IO24" s="23"/>
      <c r="IP24" s="23"/>
      <c r="IQ24" s="23"/>
      <c r="IR24" s="23"/>
      <c r="IS24" s="23"/>
      <c r="IT24" s="23"/>
      <c r="IU24" s="23"/>
      <c r="IV24" s="23"/>
    </row>
    <row r="25" spans="1:256" ht="15" customHeight="1" x14ac:dyDescent="0.3">
      <c r="A25" s="5">
        <v>2.4</v>
      </c>
      <c r="B25" s="1" t="s">
        <v>16</v>
      </c>
      <c r="C25" s="34" t="s">
        <v>216</v>
      </c>
      <c r="D25" s="2" t="s">
        <v>12</v>
      </c>
      <c r="E25" s="2" t="s">
        <v>64</v>
      </c>
      <c r="F25" s="9">
        <v>1</v>
      </c>
      <c r="G25" s="12">
        <f t="shared" si="0"/>
        <v>0.45486111111111105</v>
      </c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</row>
    <row r="26" spans="1:256" ht="15" customHeight="1" x14ac:dyDescent="0.3">
      <c r="A26" s="5">
        <v>2.5</v>
      </c>
      <c r="B26" s="1" t="s">
        <v>16</v>
      </c>
      <c r="C26" s="34" t="s">
        <v>277</v>
      </c>
      <c r="D26" s="2" t="s">
        <v>12</v>
      </c>
      <c r="E26" s="2" t="s">
        <v>64</v>
      </c>
      <c r="F26" s="9">
        <v>2</v>
      </c>
      <c r="G26" s="12">
        <f t="shared" si="0"/>
        <v>0.45555555555555549</v>
      </c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</row>
    <row r="27" spans="1:256" ht="15" customHeight="1" x14ac:dyDescent="0.3">
      <c r="A27" s="5" t="s">
        <v>189</v>
      </c>
      <c r="B27" s="1" t="s">
        <v>16</v>
      </c>
      <c r="C27" s="34" t="s">
        <v>190</v>
      </c>
      <c r="D27" s="2" t="s">
        <v>12</v>
      </c>
      <c r="E27" s="2" t="s">
        <v>64</v>
      </c>
      <c r="F27" s="9">
        <v>3</v>
      </c>
      <c r="G27" s="12">
        <f t="shared" si="0"/>
        <v>0.45694444444444438</v>
      </c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</row>
    <row r="28" spans="1:256" ht="15" customHeight="1" x14ac:dyDescent="0.3">
      <c r="A28" s="5" t="s">
        <v>191</v>
      </c>
      <c r="B28" s="1" t="s">
        <v>16</v>
      </c>
      <c r="C28" s="34" t="s">
        <v>279</v>
      </c>
      <c r="D28" s="2" t="s">
        <v>12</v>
      </c>
      <c r="E28" s="2" t="s">
        <v>64</v>
      </c>
      <c r="F28" s="9">
        <v>1</v>
      </c>
      <c r="G28" s="12">
        <f t="shared" si="0"/>
        <v>0.4590277777777777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</row>
    <row r="29" spans="1:256" ht="15" customHeight="1" x14ac:dyDescent="0.3">
      <c r="A29" s="5" t="s">
        <v>278</v>
      </c>
      <c r="B29" s="1" t="s">
        <v>16</v>
      </c>
      <c r="C29" s="34" t="s">
        <v>332</v>
      </c>
      <c r="D29" s="2" t="s">
        <v>12</v>
      </c>
      <c r="E29" s="2" t="s">
        <v>64</v>
      </c>
      <c r="F29" s="9">
        <v>1</v>
      </c>
      <c r="G29" s="12">
        <f t="shared" si="0"/>
        <v>0.45972222222222214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</row>
    <row r="30" spans="1:256" ht="15" customHeight="1" x14ac:dyDescent="0.3">
      <c r="A30" s="5" t="s">
        <v>280</v>
      </c>
      <c r="B30" s="1" t="s">
        <v>16</v>
      </c>
      <c r="C30" s="237" t="s">
        <v>338</v>
      </c>
      <c r="D30" s="2" t="s">
        <v>12</v>
      </c>
      <c r="E30" s="2" t="s">
        <v>64</v>
      </c>
      <c r="F30" s="9">
        <v>2</v>
      </c>
      <c r="G30" s="12">
        <f t="shared" si="0"/>
        <v>0.46041666666666659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</row>
    <row r="31" spans="1:256" ht="15" customHeight="1" x14ac:dyDescent="0.3">
      <c r="A31" s="5" t="s">
        <v>281</v>
      </c>
      <c r="B31" s="1" t="s">
        <v>15</v>
      </c>
      <c r="C31" s="237" t="s">
        <v>339</v>
      </c>
      <c r="D31" s="2" t="s">
        <v>12</v>
      </c>
      <c r="E31" s="2" t="s">
        <v>64</v>
      </c>
      <c r="F31" s="9">
        <v>2</v>
      </c>
      <c r="G31" s="12">
        <f t="shared" si="0"/>
        <v>0.46180555555555547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</row>
    <row r="32" spans="1:256" ht="15" customHeight="1" x14ac:dyDescent="0.3">
      <c r="A32" s="5" t="s">
        <v>282</v>
      </c>
      <c r="B32" s="1" t="s">
        <v>15</v>
      </c>
      <c r="C32" s="237" t="s">
        <v>337</v>
      </c>
      <c r="D32" s="2" t="s">
        <v>12</v>
      </c>
      <c r="E32" s="2" t="s">
        <v>64</v>
      </c>
      <c r="F32" s="9">
        <v>2</v>
      </c>
      <c r="G32" s="12">
        <f t="shared" si="0"/>
        <v>0.46319444444444435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</row>
    <row r="33" spans="1:256" ht="15" customHeight="1" x14ac:dyDescent="0.3">
      <c r="A33" s="16"/>
      <c r="C33" s="39"/>
      <c r="D33" s="2"/>
      <c r="E33" s="2"/>
      <c r="F33" s="1"/>
      <c r="G33" s="12">
        <f t="shared" si="0"/>
        <v>0.46458333333333324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</row>
    <row r="34" spans="1:256" ht="15" customHeight="1" x14ac:dyDescent="0.3">
      <c r="A34" s="5">
        <v>3</v>
      </c>
      <c r="B34" s="2" t="s">
        <v>19</v>
      </c>
      <c r="C34" s="2" t="s">
        <v>200</v>
      </c>
      <c r="D34" s="2"/>
      <c r="E34" s="2"/>
      <c r="F34" s="1"/>
      <c r="G34" s="12">
        <f t="shared" si="0"/>
        <v>0.46458333333333324</v>
      </c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</row>
    <row r="35" spans="1:256" ht="15" customHeight="1" x14ac:dyDescent="0.3">
      <c r="A35" s="5" t="s">
        <v>87</v>
      </c>
      <c r="B35" s="2" t="s">
        <v>16</v>
      </c>
      <c r="C35" s="1" t="s">
        <v>275</v>
      </c>
      <c r="D35" s="2" t="s">
        <v>12</v>
      </c>
      <c r="E35" s="1" t="s">
        <v>64</v>
      </c>
      <c r="F35" s="9">
        <v>1</v>
      </c>
      <c r="G35" s="12">
        <f t="shared" si="0"/>
        <v>0.46458333333333324</v>
      </c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</row>
    <row r="36" spans="1:256" customFormat="1" ht="30" customHeight="1" x14ac:dyDescent="0.3">
      <c r="A36" s="5" t="s">
        <v>203</v>
      </c>
      <c r="B36" s="2" t="s">
        <v>16</v>
      </c>
      <c r="C36" s="34" t="s">
        <v>286</v>
      </c>
      <c r="D36" s="2" t="s">
        <v>12</v>
      </c>
      <c r="E36" s="1" t="s">
        <v>64</v>
      </c>
      <c r="F36" s="9">
        <v>1</v>
      </c>
      <c r="G36" s="12">
        <f t="shared" si="0"/>
        <v>0.46527777777777768</v>
      </c>
    </row>
    <row r="37" spans="1:256" customFormat="1" ht="30" customHeight="1" x14ac:dyDescent="0.3">
      <c r="A37" s="5" t="s">
        <v>204</v>
      </c>
      <c r="B37" s="2" t="s">
        <v>16</v>
      </c>
      <c r="C37" s="32" t="s">
        <v>285</v>
      </c>
      <c r="D37" s="2" t="s">
        <v>12</v>
      </c>
      <c r="E37" s="1" t="s">
        <v>64</v>
      </c>
      <c r="F37" s="9">
        <v>1</v>
      </c>
      <c r="G37" s="12">
        <f t="shared" si="0"/>
        <v>0.46597222222222212</v>
      </c>
      <c r="J37" s="32"/>
    </row>
    <row r="38" spans="1:256" customFormat="1" ht="30" customHeight="1" x14ac:dyDescent="0.3">
      <c r="A38" s="5" t="s">
        <v>205</v>
      </c>
      <c r="B38" s="2" t="s">
        <v>16</v>
      </c>
      <c r="C38" s="32" t="s">
        <v>284</v>
      </c>
      <c r="D38" s="2" t="s">
        <v>12</v>
      </c>
      <c r="E38" s="1" t="s">
        <v>64</v>
      </c>
      <c r="F38" s="9">
        <v>1</v>
      </c>
      <c r="G38" s="12">
        <f t="shared" si="0"/>
        <v>0.46666666666666656</v>
      </c>
    </row>
    <row r="39" spans="1:256" customFormat="1" ht="30" customHeight="1" x14ac:dyDescent="0.3">
      <c r="A39" s="5" t="s">
        <v>206</v>
      </c>
      <c r="B39" s="2" t="s">
        <v>16</v>
      </c>
      <c r="C39" s="34" t="s">
        <v>322</v>
      </c>
      <c r="D39" s="2" t="s">
        <v>12</v>
      </c>
      <c r="E39" s="1" t="s">
        <v>64</v>
      </c>
      <c r="F39" s="9">
        <v>1</v>
      </c>
      <c r="G39" s="12">
        <f t="shared" si="0"/>
        <v>0.46736111111111101</v>
      </c>
    </row>
    <row r="40" spans="1:256" customFormat="1" ht="140" customHeight="1" x14ac:dyDescent="0.3">
      <c r="A40" s="5" t="s">
        <v>207</v>
      </c>
      <c r="B40" s="2" t="s">
        <v>16</v>
      </c>
      <c r="C40" s="34" t="s">
        <v>188</v>
      </c>
      <c r="D40" s="2" t="s">
        <v>12</v>
      </c>
      <c r="E40" s="1" t="s">
        <v>64</v>
      </c>
      <c r="F40" s="9">
        <v>1</v>
      </c>
      <c r="G40" s="12">
        <f t="shared" si="0"/>
        <v>0.46805555555555545</v>
      </c>
    </row>
    <row r="41" spans="1:256" ht="15" customHeight="1" x14ac:dyDescent="0.3">
      <c r="A41" s="5" t="s">
        <v>88</v>
      </c>
      <c r="B41" s="2" t="s">
        <v>16</v>
      </c>
      <c r="C41" s="1" t="s">
        <v>202</v>
      </c>
      <c r="D41" s="2" t="s">
        <v>12</v>
      </c>
      <c r="E41" s="1" t="s">
        <v>64</v>
      </c>
      <c r="F41" s="9">
        <v>1</v>
      </c>
      <c r="G41" s="12">
        <f t="shared" si="0"/>
        <v>0.46874999999999989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</row>
    <row r="42" spans="1:256" ht="100" customHeight="1" x14ac:dyDescent="0.3">
      <c r="B42" s="2"/>
      <c r="C42" s="240" t="s">
        <v>331</v>
      </c>
      <c r="D42" s="2" t="s">
        <v>12</v>
      </c>
      <c r="E42" s="1" t="s">
        <v>64</v>
      </c>
      <c r="F42" s="9">
        <v>3</v>
      </c>
      <c r="G42" s="12">
        <f t="shared" si="0"/>
        <v>0.46944444444444433</v>
      </c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</row>
    <row r="43" spans="1:256" ht="15" customHeight="1" x14ac:dyDescent="0.3">
      <c r="A43" s="5" t="s">
        <v>41</v>
      </c>
      <c r="B43" s="2" t="s">
        <v>19</v>
      </c>
      <c r="C43" s="2" t="s">
        <v>225</v>
      </c>
      <c r="D43" s="2" t="s">
        <v>12</v>
      </c>
      <c r="E43" s="2" t="s">
        <v>64</v>
      </c>
      <c r="F43" s="9">
        <v>0</v>
      </c>
      <c r="G43" s="12">
        <f t="shared" si="0"/>
        <v>0.47152777777777766</v>
      </c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</row>
    <row r="44" spans="1:256" ht="15" customHeight="1" x14ac:dyDescent="0.3">
      <c r="A44" s="5" t="s">
        <v>0</v>
      </c>
      <c r="B44" s="2" t="s">
        <v>15</v>
      </c>
      <c r="C44" s="14" t="s">
        <v>288</v>
      </c>
      <c r="D44" s="2" t="s">
        <v>12</v>
      </c>
      <c r="E44" s="2" t="s">
        <v>34</v>
      </c>
      <c r="F44" s="9">
        <v>2</v>
      </c>
      <c r="G44" s="12">
        <f t="shared" si="0"/>
        <v>0.47152777777777766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</row>
    <row r="45" spans="1:256" ht="15" customHeight="1" x14ac:dyDescent="0.3">
      <c r="A45" s="5" t="s">
        <v>1</v>
      </c>
      <c r="B45" s="2" t="s">
        <v>15</v>
      </c>
      <c r="C45" s="14" t="s">
        <v>48</v>
      </c>
      <c r="D45" s="2" t="s">
        <v>12</v>
      </c>
      <c r="E45" s="2" t="s">
        <v>34</v>
      </c>
      <c r="F45" s="9">
        <v>2</v>
      </c>
      <c r="G45" s="12">
        <f t="shared" si="0"/>
        <v>0.47291666666666654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</row>
    <row r="46" spans="1:256" ht="15" customHeight="1" x14ac:dyDescent="0.3">
      <c r="A46" s="5" t="s">
        <v>23</v>
      </c>
      <c r="B46" s="2" t="s">
        <v>15</v>
      </c>
      <c r="C46" s="14" t="s">
        <v>289</v>
      </c>
      <c r="D46" s="2" t="s">
        <v>12</v>
      </c>
      <c r="E46" s="1" t="s">
        <v>30</v>
      </c>
      <c r="F46" s="9">
        <v>0</v>
      </c>
      <c r="G46" s="12">
        <f t="shared" si="0"/>
        <v>0.47430555555555542</v>
      </c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</row>
    <row r="47" spans="1:256" ht="15" customHeight="1" x14ac:dyDescent="0.3">
      <c r="A47" s="5" t="s">
        <v>9</v>
      </c>
      <c r="B47" s="2" t="s">
        <v>15</v>
      </c>
      <c r="C47" s="14" t="s">
        <v>290</v>
      </c>
      <c r="D47" s="2" t="s">
        <v>12</v>
      </c>
      <c r="E47" s="1" t="s">
        <v>27</v>
      </c>
      <c r="F47" s="9">
        <v>2</v>
      </c>
      <c r="G47" s="12">
        <f t="shared" si="0"/>
        <v>0.47430555555555542</v>
      </c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</row>
    <row r="48" spans="1:256" ht="15" customHeight="1" x14ac:dyDescent="0.3">
      <c r="A48" s="5" t="s">
        <v>10</v>
      </c>
      <c r="B48" s="2" t="s">
        <v>15</v>
      </c>
      <c r="C48" s="14" t="s">
        <v>291</v>
      </c>
      <c r="D48" s="2" t="s">
        <v>12</v>
      </c>
      <c r="E48" s="1" t="s">
        <v>224</v>
      </c>
      <c r="F48" s="9">
        <v>2</v>
      </c>
      <c r="G48" s="12">
        <f t="shared" si="0"/>
        <v>0.47569444444444431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</row>
    <row r="49" spans="1:256" ht="15" customHeight="1" x14ac:dyDescent="0.3">
      <c r="A49" s="5" t="s">
        <v>2</v>
      </c>
      <c r="B49" s="2" t="s">
        <v>15</v>
      </c>
      <c r="C49" s="14" t="s">
        <v>292</v>
      </c>
      <c r="D49" s="2" t="s">
        <v>12</v>
      </c>
      <c r="E49" s="1" t="s">
        <v>33</v>
      </c>
      <c r="F49" s="9">
        <v>2</v>
      </c>
      <c r="G49" s="12">
        <f t="shared" si="0"/>
        <v>0.47708333333333319</v>
      </c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</row>
    <row r="50" spans="1:256" ht="15" customHeight="1" x14ac:dyDescent="0.3">
      <c r="A50" s="5" t="s">
        <v>3</v>
      </c>
      <c r="B50" s="2" t="s">
        <v>15</v>
      </c>
      <c r="C50" s="14" t="s">
        <v>293</v>
      </c>
      <c r="D50" s="2" t="s">
        <v>12</v>
      </c>
      <c r="E50" s="2" t="s">
        <v>29</v>
      </c>
      <c r="F50" s="9">
        <v>2</v>
      </c>
      <c r="G50" s="12">
        <f t="shared" si="0"/>
        <v>0.47847222222222208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</row>
    <row r="51" spans="1:256" ht="15" customHeight="1" x14ac:dyDescent="0.3">
      <c r="A51" s="5" t="s">
        <v>4</v>
      </c>
      <c r="B51" s="2" t="s">
        <v>15</v>
      </c>
      <c r="C51" s="14" t="s">
        <v>294</v>
      </c>
      <c r="D51" s="2" t="s">
        <v>12</v>
      </c>
      <c r="E51" s="1" t="s">
        <v>28</v>
      </c>
      <c r="F51" s="9">
        <v>2</v>
      </c>
      <c r="G51" s="12">
        <f t="shared" si="0"/>
        <v>0.47986111111111096</v>
      </c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</row>
    <row r="52" spans="1:256" ht="15" customHeight="1" x14ac:dyDescent="0.3">
      <c r="A52" s="5" t="s">
        <v>24</v>
      </c>
      <c r="B52" s="2" t="s">
        <v>15</v>
      </c>
      <c r="C52" s="14" t="s">
        <v>295</v>
      </c>
      <c r="D52" s="2" t="s">
        <v>12</v>
      </c>
      <c r="E52" s="219" t="s">
        <v>64</v>
      </c>
      <c r="F52" s="9">
        <v>0</v>
      </c>
      <c r="G52" s="12">
        <f t="shared" si="0"/>
        <v>0.48124999999999984</v>
      </c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</row>
    <row r="53" spans="1:256" ht="15" customHeight="1" x14ac:dyDescent="0.3">
      <c r="A53" s="5" t="s">
        <v>5</v>
      </c>
      <c r="B53" s="2" t="s">
        <v>15</v>
      </c>
      <c r="C53" s="14" t="s">
        <v>296</v>
      </c>
      <c r="D53" s="2" t="s">
        <v>12</v>
      </c>
      <c r="E53" s="2" t="s">
        <v>63</v>
      </c>
      <c r="F53" s="9">
        <v>0</v>
      </c>
      <c r="G53" s="12">
        <f t="shared" si="0"/>
        <v>0.48124999999999984</v>
      </c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</row>
    <row r="54" spans="1:256" ht="15" customHeight="1" x14ac:dyDescent="0.3">
      <c r="A54" s="5" t="s">
        <v>6</v>
      </c>
      <c r="B54" s="2" t="s">
        <v>15</v>
      </c>
      <c r="C54" s="14" t="s">
        <v>297</v>
      </c>
      <c r="D54" s="2" t="s">
        <v>12</v>
      </c>
      <c r="E54" s="1" t="s">
        <v>31</v>
      </c>
      <c r="F54" s="9">
        <v>2</v>
      </c>
      <c r="G54" s="12">
        <f t="shared" si="0"/>
        <v>0.48124999999999984</v>
      </c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</row>
    <row r="55" spans="1:256" ht="15" customHeight="1" x14ac:dyDescent="0.3">
      <c r="A55" s="5" t="s">
        <v>7</v>
      </c>
      <c r="B55" s="2" t="s">
        <v>15</v>
      </c>
      <c r="C55" s="14" t="s">
        <v>233</v>
      </c>
      <c r="D55" s="2" t="s">
        <v>12</v>
      </c>
      <c r="E55" s="2" t="s">
        <v>30</v>
      </c>
      <c r="F55" s="9">
        <v>2</v>
      </c>
      <c r="G55" s="12">
        <f t="shared" si="0"/>
        <v>0.48263888888888873</v>
      </c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</row>
    <row r="56" spans="1:256" ht="15" customHeight="1" x14ac:dyDescent="0.3">
      <c r="A56" s="5" t="s">
        <v>8</v>
      </c>
      <c r="B56" s="2" t="s">
        <v>15</v>
      </c>
      <c r="C56" s="14" t="s">
        <v>46</v>
      </c>
      <c r="D56" s="2" t="s">
        <v>12</v>
      </c>
      <c r="E56" s="2" t="s">
        <v>30</v>
      </c>
      <c r="F56" s="9">
        <v>2</v>
      </c>
      <c r="G56" s="12">
        <f t="shared" si="0"/>
        <v>0.48402777777777761</v>
      </c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</row>
    <row r="57" spans="1:256" ht="15" customHeight="1" x14ac:dyDescent="0.3">
      <c r="A57" s="5" t="s">
        <v>100</v>
      </c>
      <c r="B57" s="2" t="s">
        <v>15</v>
      </c>
      <c r="C57" s="14" t="s">
        <v>298</v>
      </c>
      <c r="D57" s="2" t="s">
        <v>12</v>
      </c>
      <c r="E57" s="2" t="s">
        <v>63</v>
      </c>
      <c r="F57" s="9">
        <v>2</v>
      </c>
      <c r="G57" s="12">
        <f t="shared" si="0"/>
        <v>0.4854166666666665</v>
      </c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</row>
    <row r="58" spans="1:256" ht="15" customHeight="1" x14ac:dyDescent="0.3">
      <c r="A58" s="5" t="s">
        <v>83</v>
      </c>
      <c r="B58" s="2" t="s">
        <v>15</v>
      </c>
      <c r="C58" s="14" t="s">
        <v>299</v>
      </c>
      <c r="D58" s="2" t="s">
        <v>12</v>
      </c>
      <c r="E58" s="2" t="s">
        <v>63</v>
      </c>
      <c r="F58" s="9">
        <v>2</v>
      </c>
      <c r="G58" s="12">
        <f t="shared" si="0"/>
        <v>0.48680555555555538</v>
      </c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</row>
    <row r="59" spans="1:256" ht="15" customHeight="1" x14ac:dyDescent="0.3">
      <c r="A59" s="5" t="s">
        <v>84</v>
      </c>
      <c r="B59" s="2" t="s">
        <v>15</v>
      </c>
      <c r="C59" s="14" t="s">
        <v>45</v>
      </c>
      <c r="D59" s="2" t="s">
        <v>12</v>
      </c>
      <c r="E59" s="2" t="s">
        <v>27</v>
      </c>
      <c r="F59" s="9">
        <v>2</v>
      </c>
      <c r="G59" s="12">
        <f t="shared" si="0"/>
        <v>0.48819444444444426</v>
      </c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</row>
    <row r="60" spans="1:256" ht="15" customHeight="1" x14ac:dyDescent="0.3">
      <c r="A60" s="5"/>
      <c r="B60" s="2"/>
      <c r="C60" s="14"/>
      <c r="D60" s="1"/>
      <c r="E60" s="2"/>
      <c r="F60" s="9"/>
      <c r="G60" s="12">
        <f t="shared" si="0"/>
        <v>0.48958333333333315</v>
      </c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</row>
    <row r="61" spans="1:256" ht="15" customHeight="1" x14ac:dyDescent="0.3">
      <c r="A61" s="5" t="s">
        <v>86</v>
      </c>
      <c r="B61" s="2" t="s">
        <v>19</v>
      </c>
      <c r="C61" s="1" t="s">
        <v>21</v>
      </c>
      <c r="D61" s="3" t="s">
        <v>12</v>
      </c>
      <c r="E61" s="2" t="s">
        <v>64</v>
      </c>
      <c r="F61" s="9">
        <v>1</v>
      </c>
      <c r="G61" s="12">
        <f t="shared" si="0"/>
        <v>0.48958333333333315</v>
      </c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  <c r="HO61" s="13"/>
      <c r="HP61" s="13"/>
      <c r="HQ61" s="13"/>
      <c r="HR61" s="13"/>
      <c r="HS61" s="13"/>
      <c r="HT61" s="13"/>
      <c r="HU61" s="13"/>
      <c r="HV61" s="13"/>
      <c r="HW61" s="13"/>
      <c r="HX61" s="13"/>
      <c r="HY61" s="13"/>
      <c r="HZ61" s="13"/>
      <c r="IA61" s="13"/>
      <c r="IB61" s="13"/>
      <c r="IC61" s="13"/>
      <c r="ID61" s="13"/>
      <c r="IE61" s="13"/>
      <c r="IF61" s="13"/>
      <c r="IG61" s="13"/>
      <c r="IH61" s="13"/>
      <c r="II61" s="13"/>
      <c r="IJ61" s="13"/>
      <c r="IK61" s="13"/>
      <c r="IL61" s="13"/>
      <c r="IM61" s="13"/>
      <c r="IN61" s="13"/>
      <c r="IO61" s="13"/>
      <c r="IP61" s="13"/>
      <c r="IQ61" s="13"/>
      <c r="IR61" s="13"/>
      <c r="IS61" s="13"/>
      <c r="IT61" s="13"/>
      <c r="IU61" s="13"/>
      <c r="IV61" s="13"/>
    </row>
    <row r="62" spans="1:256" ht="15" customHeight="1" x14ac:dyDescent="0.3">
      <c r="A62" s="22"/>
      <c r="B62" s="2"/>
      <c r="C62" s="23"/>
      <c r="D62" s="3"/>
      <c r="E62" s="2"/>
      <c r="F62" s="9"/>
      <c r="G62" s="12">
        <f t="shared" si="0"/>
        <v>0.49027777777777759</v>
      </c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  <c r="IU62" s="7"/>
      <c r="IV62" s="7"/>
    </row>
    <row r="63" spans="1:256" customFormat="1" x14ac:dyDescent="0.3">
      <c r="A63" s="5" t="s">
        <v>208</v>
      </c>
      <c r="B63" s="2" t="s">
        <v>19</v>
      </c>
      <c r="C63" s="23" t="s">
        <v>72</v>
      </c>
      <c r="D63" s="2" t="s">
        <v>12</v>
      </c>
      <c r="E63" s="1" t="s">
        <v>64</v>
      </c>
      <c r="F63" s="1">
        <v>1</v>
      </c>
      <c r="G63" s="12">
        <f t="shared" si="0"/>
        <v>0.49027777777777759</v>
      </c>
    </row>
    <row r="64" spans="1:256" ht="15" customHeight="1" x14ac:dyDescent="0.3">
      <c r="A64" s="22"/>
      <c r="B64" s="2"/>
      <c r="C64" s="23"/>
      <c r="D64" s="3"/>
      <c r="E64" s="2"/>
      <c r="F64" s="9"/>
      <c r="G64" s="12">
        <f t="shared" si="0"/>
        <v>0.49097222222222203</v>
      </c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7"/>
      <c r="IH64" s="7"/>
      <c r="II64" s="7"/>
      <c r="IJ64" s="7"/>
      <c r="IK64" s="7"/>
      <c r="IL64" s="7"/>
      <c r="IM64" s="7"/>
      <c r="IN64" s="7"/>
      <c r="IO64" s="7"/>
      <c r="IP64" s="7"/>
      <c r="IQ64" s="7"/>
      <c r="IR64" s="7"/>
      <c r="IS64" s="7"/>
      <c r="IT64" s="7"/>
      <c r="IU64" s="7"/>
      <c r="IV64" s="7"/>
    </row>
    <row r="65" spans="1:256" ht="15" customHeight="1" x14ac:dyDescent="0.3">
      <c r="A65" s="5" t="s">
        <v>89</v>
      </c>
      <c r="B65" s="2" t="s">
        <v>14</v>
      </c>
      <c r="C65" s="2" t="s">
        <v>32</v>
      </c>
      <c r="D65" s="3" t="s">
        <v>12</v>
      </c>
      <c r="E65" s="2" t="s">
        <v>64</v>
      </c>
      <c r="F65" s="9">
        <v>1</v>
      </c>
      <c r="G65" s="12">
        <f t="shared" si="0"/>
        <v>0.49097222222222203</v>
      </c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  <c r="ID65" s="7"/>
      <c r="IE65" s="7"/>
      <c r="IF65" s="7"/>
      <c r="IG65" s="7"/>
      <c r="IH65" s="7"/>
      <c r="II65" s="7"/>
      <c r="IJ65" s="7"/>
      <c r="IK65" s="7"/>
      <c r="IL65" s="7"/>
      <c r="IM65" s="7"/>
      <c r="IN65" s="7"/>
      <c r="IO65" s="7"/>
      <c r="IP65" s="7"/>
      <c r="IQ65" s="7"/>
      <c r="IR65" s="7"/>
      <c r="IS65" s="7"/>
      <c r="IT65" s="7"/>
      <c r="IU65" s="7"/>
      <c r="IV65" s="7"/>
    </row>
    <row r="66" spans="1:256" ht="15" customHeight="1" x14ac:dyDescent="0.3">
      <c r="A66" s="5"/>
      <c r="B66" s="2"/>
      <c r="C66" s="2"/>
      <c r="D66" s="3"/>
      <c r="E66" s="2"/>
      <c r="F66" s="9"/>
      <c r="G66" s="12">
        <f t="shared" si="0"/>
        <v>0.49166666666666647</v>
      </c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7"/>
      <c r="HO66" s="7"/>
      <c r="HP66" s="7"/>
      <c r="HQ66" s="7"/>
      <c r="HR66" s="7"/>
      <c r="HS66" s="7"/>
      <c r="HT66" s="7"/>
      <c r="HU66" s="7"/>
      <c r="HV66" s="7"/>
      <c r="HW66" s="7"/>
      <c r="HX66" s="7"/>
      <c r="HY66" s="7"/>
      <c r="HZ66" s="7"/>
      <c r="IA66" s="7"/>
      <c r="IB66" s="7"/>
      <c r="IC66" s="7"/>
      <c r="ID66" s="7"/>
      <c r="IE66" s="7"/>
      <c r="IF66" s="7"/>
      <c r="IG66" s="7"/>
      <c r="IH66" s="7"/>
      <c r="II66" s="7"/>
      <c r="IJ66" s="7"/>
      <c r="IK66" s="7"/>
      <c r="IL66" s="7"/>
      <c r="IM66" s="7"/>
      <c r="IN66" s="7"/>
      <c r="IO66" s="7"/>
      <c r="IP66" s="7"/>
      <c r="IQ66" s="7"/>
      <c r="IR66" s="7"/>
      <c r="IS66" s="7"/>
      <c r="IT66" s="7"/>
      <c r="IU66" s="7"/>
      <c r="IV66" s="7"/>
    </row>
    <row r="67" spans="1:256" ht="15" customHeight="1" x14ac:dyDescent="0.3">
      <c r="A67" s="5"/>
      <c r="B67" s="2"/>
      <c r="C67" s="2"/>
      <c r="D67" s="3"/>
      <c r="E67" s="2"/>
      <c r="F67" s="9"/>
      <c r="G67" s="12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  <c r="HT67" s="7"/>
      <c r="HU67" s="7"/>
      <c r="HV67" s="7"/>
      <c r="HW67" s="7"/>
      <c r="HX67" s="7"/>
      <c r="HY67" s="7"/>
      <c r="HZ67" s="7"/>
      <c r="IA67" s="7"/>
      <c r="IB67" s="7"/>
      <c r="IC67" s="7"/>
      <c r="ID67" s="7"/>
      <c r="IE67" s="7"/>
      <c r="IF67" s="7"/>
      <c r="IG67" s="7"/>
      <c r="IH67" s="7"/>
      <c r="II67" s="7"/>
      <c r="IJ67" s="7"/>
      <c r="IK67" s="7"/>
      <c r="IL67" s="7"/>
      <c r="IM67" s="7"/>
      <c r="IN67" s="7"/>
      <c r="IO67" s="7"/>
      <c r="IP67" s="7"/>
      <c r="IQ67" s="7"/>
      <c r="IR67" s="7"/>
      <c r="IS67" s="7"/>
      <c r="IT67" s="7"/>
      <c r="IU67" s="7"/>
      <c r="IV67" s="7"/>
    </row>
    <row r="68" spans="1:256" ht="15" customHeight="1" x14ac:dyDescent="0.3">
      <c r="A68" s="22"/>
      <c r="B68" s="2" t="s">
        <v>17</v>
      </c>
      <c r="C68" s="15" t="s">
        <v>18</v>
      </c>
      <c r="D68" s="3" t="s">
        <v>17</v>
      </c>
      <c r="E68" s="2"/>
      <c r="F68" s="9" t="s">
        <v>17</v>
      </c>
      <c r="G68" s="12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  <c r="BS68" s="19"/>
      <c r="BT68" s="19"/>
      <c r="BU68" s="19"/>
      <c r="BV68" s="19"/>
      <c r="BW68" s="19"/>
      <c r="BX68" s="19"/>
      <c r="BY68" s="19"/>
      <c r="BZ68" s="19"/>
      <c r="CA68" s="19"/>
      <c r="CB68" s="19"/>
      <c r="CC68" s="19"/>
      <c r="CD68" s="19"/>
      <c r="CE68" s="19"/>
      <c r="CF68" s="19"/>
      <c r="CG68" s="19"/>
      <c r="CH68" s="19"/>
      <c r="CI68" s="19"/>
      <c r="CJ68" s="19"/>
      <c r="CK68" s="19"/>
      <c r="CL68" s="19"/>
      <c r="CM68" s="19"/>
      <c r="CN68" s="19"/>
      <c r="CO68" s="19"/>
      <c r="CP68" s="19"/>
      <c r="CQ68" s="19"/>
      <c r="CR68" s="19"/>
      <c r="CS68" s="19"/>
      <c r="CT68" s="19"/>
      <c r="CU68" s="19"/>
      <c r="CV68" s="19"/>
      <c r="CW68" s="19"/>
      <c r="CX68" s="19"/>
      <c r="CY68" s="19"/>
      <c r="CZ68" s="19"/>
      <c r="DA68" s="19"/>
      <c r="DB68" s="19"/>
      <c r="DC68" s="19"/>
      <c r="DD68" s="19"/>
      <c r="DE68" s="19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19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19"/>
      <c r="EU68" s="19"/>
      <c r="EV68" s="19"/>
      <c r="EW68" s="19"/>
      <c r="EX68" s="19"/>
      <c r="EY68" s="19"/>
      <c r="EZ68" s="19"/>
      <c r="FA68" s="19"/>
      <c r="FB68" s="19"/>
      <c r="FC68" s="19"/>
      <c r="FD68" s="19"/>
      <c r="FE68" s="19"/>
      <c r="FF68" s="19"/>
      <c r="FG68" s="19"/>
      <c r="FH68" s="19"/>
      <c r="FI68" s="19"/>
      <c r="FJ68" s="19"/>
      <c r="FK68" s="19"/>
      <c r="FL68" s="19"/>
      <c r="FM68" s="19"/>
      <c r="FN68" s="19"/>
      <c r="FO68" s="19"/>
      <c r="FP68" s="19"/>
      <c r="FQ68" s="19"/>
      <c r="FR68" s="19"/>
      <c r="FS68" s="19"/>
      <c r="FT68" s="19"/>
      <c r="FU68" s="19"/>
      <c r="FV68" s="19"/>
      <c r="FW68" s="19"/>
      <c r="FX68" s="19"/>
      <c r="FY68" s="19"/>
      <c r="FZ68" s="19"/>
      <c r="GA68" s="19"/>
      <c r="GB68" s="19"/>
      <c r="GC68" s="19"/>
      <c r="GD68" s="19"/>
      <c r="GE68" s="19"/>
      <c r="GF68" s="19"/>
      <c r="GG68" s="19"/>
      <c r="GH68" s="19"/>
      <c r="GI68" s="19"/>
      <c r="GJ68" s="19"/>
      <c r="GK68" s="19"/>
      <c r="GL68" s="19"/>
      <c r="GM68" s="19"/>
      <c r="GN68" s="19"/>
      <c r="GO68" s="19"/>
      <c r="GP68" s="19"/>
      <c r="GQ68" s="19"/>
      <c r="GR68" s="19"/>
      <c r="GS68" s="19"/>
      <c r="GT68" s="19"/>
      <c r="GU68" s="19"/>
      <c r="GV68" s="19"/>
      <c r="GW68" s="19"/>
      <c r="GX68" s="19"/>
      <c r="GY68" s="19"/>
      <c r="GZ68" s="19"/>
      <c r="HA68" s="19"/>
      <c r="HB68" s="19"/>
      <c r="HC68" s="19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  <c r="HO68" s="19"/>
      <c r="HP68" s="19"/>
      <c r="HQ68" s="19"/>
      <c r="HR68" s="19"/>
      <c r="HS68" s="19"/>
      <c r="HT68" s="19"/>
      <c r="HU68" s="19"/>
      <c r="HV68" s="19"/>
      <c r="HW68" s="19"/>
      <c r="HX68" s="19"/>
      <c r="HY68" s="19"/>
      <c r="HZ68" s="19"/>
      <c r="IA68" s="19"/>
      <c r="IB68" s="19"/>
      <c r="IC68" s="19"/>
      <c r="ID68" s="19"/>
      <c r="IE68" s="19"/>
      <c r="IF68" s="19"/>
      <c r="IG68" s="19"/>
      <c r="IH68" s="19"/>
      <c r="II68" s="19"/>
      <c r="IJ68" s="19"/>
      <c r="IK68" s="19"/>
      <c r="IL68" s="19"/>
      <c r="IM68" s="19"/>
      <c r="IN68" s="19"/>
      <c r="IO68" s="19"/>
      <c r="IP68" s="19"/>
      <c r="IQ68" s="19"/>
      <c r="IR68" s="19"/>
      <c r="IS68" s="19"/>
      <c r="IT68" s="19"/>
      <c r="IU68" s="19"/>
      <c r="IV68" s="19"/>
    </row>
    <row r="69" spans="1:256" ht="15" customHeight="1" x14ac:dyDescent="0.3">
      <c r="A69" s="22" t="s">
        <v>17</v>
      </c>
      <c r="B69" s="2"/>
      <c r="C69" s="6" t="s">
        <v>25</v>
      </c>
      <c r="D69" s="3"/>
      <c r="E69" s="2"/>
      <c r="F69" s="9"/>
      <c r="G69" s="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  <c r="BO69" s="19"/>
      <c r="BP69" s="19"/>
      <c r="BQ69" s="19"/>
      <c r="BR69" s="19"/>
      <c r="BS69" s="19"/>
      <c r="BT69" s="19"/>
      <c r="BU69" s="19"/>
      <c r="BV69" s="19"/>
      <c r="BW69" s="19"/>
      <c r="BX69" s="19"/>
      <c r="BY69" s="19"/>
      <c r="BZ69" s="19"/>
      <c r="CA69" s="19"/>
      <c r="CB69" s="19"/>
      <c r="CC69" s="19"/>
      <c r="CD69" s="19"/>
      <c r="CE69" s="19"/>
      <c r="CF69" s="19"/>
      <c r="CG69" s="19"/>
      <c r="CH69" s="19"/>
      <c r="CI69" s="19"/>
      <c r="CJ69" s="19"/>
      <c r="CK69" s="19"/>
      <c r="CL69" s="19"/>
      <c r="CM69" s="19"/>
      <c r="CN69" s="19"/>
      <c r="CO69" s="19"/>
      <c r="CP69" s="19"/>
      <c r="CQ69" s="19"/>
      <c r="CR69" s="19"/>
      <c r="CS69" s="19"/>
      <c r="CT69" s="19"/>
      <c r="CU69" s="19"/>
      <c r="CV69" s="19"/>
      <c r="CW69" s="19"/>
      <c r="CX69" s="19"/>
      <c r="CY69" s="19"/>
      <c r="CZ69" s="19"/>
      <c r="DA69" s="19"/>
      <c r="DB69" s="19"/>
      <c r="DC69" s="19"/>
      <c r="DD69" s="19"/>
      <c r="DE69" s="19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19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19"/>
      <c r="EU69" s="19"/>
      <c r="EV69" s="19"/>
      <c r="EW69" s="19"/>
      <c r="EX69" s="19"/>
      <c r="EY69" s="19"/>
      <c r="EZ69" s="19"/>
      <c r="FA69" s="19"/>
      <c r="FB69" s="19"/>
      <c r="FC69" s="19"/>
      <c r="FD69" s="19"/>
      <c r="FE69" s="19"/>
      <c r="FF69" s="19"/>
      <c r="FG69" s="19"/>
      <c r="FH69" s="19"/>
      <c r="FI69" s="19"/>
      <c r="FJ69" s="19"/>
      <c r="FK69" s="19"/>
      <c r="FL69" s="19"/>
      <c r="FM69" s="19"/>
      <c r="FN69" s="19"/>
      <c r="FO69" s="19"/>
      <c r="FP69" s="19"/>
      <c r="FQ69" s="19"/>
      <c r="FR69" s="19"/>
      <c r="FS69" s="19"/>
      <c r="FT69" s="19"/>
      <c r="FU69" s="19"/>
      <c r="FV69" s="19"/>
      <c r="FW69" s="19"/>
      <c r="FX69" s="19"/>
      <c r="FY69" s="19"/>
      <c r="FZ69" s="19"/>
      <c r="GA69" s="19"/>
      <c r="GB69" s="19"/>
      <c r="GC69" s="19"/>
      <c r="GD69" s="19"/>
      <c r="GE69" s="19"/>
      <c r="GF69" s="19"/>
      <c r="GG69" s="19"/>
      <c r="GH69" s="19"/>
      <c r="GI69" s="19"/>
      <c r="GJ69" s="19"/>
      <c r="GK69" s="19"/>
      <c r="GL69" s="19"/>
      <c r="GM69" s="19"/>
      <c r="GN69" s="19"/>
      <c r="GO69" s="19"/>
      <c r="GP69" s="19"/>
      <c r="GQ69" s="19"/>
      <c r="GR69" s="19"/>
      <c r="GS69" s="19"/>
      <c r="GT69" s="19"/>
      <c r="GU69" s="19"/>
      <c r="GV69" s="19"/>
      <c r="GW69" s="19"/>
      <c r="GX69" s="19"/>
      <c r="GY69" s="19"/>
      <c r="GZ69" s="19"/>
      <c r="HA69" s="19"/>
      <c r="HB69" s="19"/>
      <c r="HC69" s="19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  <c r="HO69" s="19"/>
      <c r="HP69" s="19"/>
      <c r="HQ69" s="19"/>
      <c r="HR69" s="19"/>
      <c r="HS69" s="19"/>
      <c r="HT69" s="19"/>
      <c r="HU69" s="19"/>
      <c r="HV69" s="19"/>
      <c r="HW69" s="19"/>
      <c r="HX69" s="19"/>
      <c r="HY69" s="19"/>
      <c r="HZ69" s="19"/>
      <c r="IA69" s="19"/>
      <c r="IB69" s="19"/>
      <c r="IC69" s="19"/>
      <c r="ID69" s="19"/>
      <c r="IE69" s="19"/>
      <c r="IF69" s="19"/>
      <c r="IG69" s="19"/>
      <c r="IH69" s="19"/>
      <c r="II69" s="19"/>
      <c r="IJ69" s="19"/>
      <c r="IK69" s="19"/>
      <c r="IL69" s="19"/>
      <c r="IM69" s="19"/>
      <c r="IN69" s="19"/>
      <c r="IO69" s="19"/>
      <c r="IP69" s="19"/>
      <c r="IQ69" s="19"/>
      <c r="IR69" s="19"/>
      <c r="IS69" s="19"/>
      <c r="IT69" s="19"/>
      <c r="IU69" s="19"/>
      <c r="IV69" s="19"/>
    </row>
    <row r="70" spans="1:256" ht="15.5" x14ac:dyDescent="0.3">
      <c r="A70" s="22"/>
      <c r="B70" s="2"/>
      <c r="C70" s="15" t="s">
        <v>13</v>
      </c>
      <c r="D70" s="3"/>
      <c r="E70" s="2"/>
      <c r="F70" s="9"/>
      <c r="G70" s="12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19"/>
      <c r="DE70" s="19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19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19"/>
      <c r="HB70" s="19"/>
      <c r="HC70" s="19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  <c r="HO70" s="19"/>
      <c r="HP70" s="19"/>
      <c r="HQ70" s="19"/>
      <c r="HR70" s="19"/>
      <c r="HS70" s="19"/>
      <c r="HT70" s="19"/>
      <c r="HU70" s="19"/>
      <c r="HV70" s="19"/>
      <c r="HW70" s="19"/>
      <c r="HX70" s="19"/>
      <c r="HY70" s="19"/>
      <c r="HZ70" s="19"/>
      <c r="IA70" s="19"/>
      <c r="IB70" s="19"/>
      <c r="IC70" s="19"/>
      <c r="ID70" s="19"/>
      <c r="IE70" s="19"/>
      <c r="IF70" s="19"/>
      <c r="IG70" s="19"/>
      <c r="IH70" s="19"/>
      <c r="II70" s="19"/>
      <c r="IJ70" s="19"/>
      <c r="IK70" s="19"/>
      <c r="IL70" s="19"/>
      <c r="IM70" s="19"/>
      <c r="IN70" s="19"/>
      <c r="IO70" s="19"/>
      <c r="IP70" s="19"/>
      <c r="IQ70" s="19"/>
      <c r="IR70" s="19"/>
      <c r="IS70" s="19"/>
      <c r="IT70" s="19"/>
      <c r="IU70" s="19"/>
      <c r="IV70" s="19"/>
    </row>
    <row r="71" spans="1:256" x14ac:dyDescent="0.25">
      <c r="C71" s="16"/>
      <c r="F71" s="16"/>
      <c r="G71" s="16"/>
    </row>
    <row r="72" spans="1:256" x14ac:dyDescent="0.25">
      <c r="C72" s="16"/>
      <c r="F72" s="16"/>
      <c r="G72" s="16"/>
    </row>
    <row r="73" spans="1:256" x14ac:dyDescent="0.25">
      <c r="C73" s="16"/>
      <c r="F73" s="16"/>
      <c r="G73" s="16"/>
    </row>
    <row r="74" spans="1:256" x14ac:dyDescent="0.25">
      <c r="C74" s="16"/>
      <c r="F74" s="16"/>
      <c r="G74" s="16"/>
    </row>
    <row r="75" spans="1:256" x14ac:dyDescent="0.25">
      <c r="C75" s="16"/>
      <c r="F75" s="16"/>
      <c r="G75" s="16"/>
    </row>
    <row r="76" spans="1:256" x14ac:dyDescent="0.25">
      <c r="C76" s="16"/>
      <c r="F76" s="16"/>
      <c r="G76" s="16"/>
    </row>
    <row r="77" spans="1:256" x14ac:dyDescent="0.25">
      <c r="C77" s="16"/>
      <c r="F77" s="16"/>
      <c r="G77" s="16"/>
    </row>
    <row r="78" spans="1:256" x14ac:dyDescent="0.25">
      <c r="A78" s="16"/>
      <c r="C78" s="16"/>
      <c r="F78" s="16"/>
      <c r="G78" s="16"/>
    </row>
    <row r="79" spans="1:256" x14ac:dyDescent="0.25">
      <c r="A79" s="16"/>
      <c r="C79" s="16"/>
      <c r="F79" s="16"/>
      <c r="G79" s="16"/>
    </row>
    <row r="80" spans="1:256" x14ac:dyDescent="0.25">
      <c r="A80" s="16"/>
    </row>
    <row r="81" spans="1:7" x14ac:dyDescent="0.25">
      <c r="A81" s="16"/>
    </row>
    <row r="82" spans="1:7" x14ac:dyDescent="0.25">
      <c r="A82" s="16"/>
    </row>
    <row r="93" spans="1:7" x14ac:dyDescent="0.25">
      <c r="A93" s="16"/>
    </row>
    <row r="94" spans="1:7" ht="16.5" customHeight="1" x14ac:dyDescent="0.25">
      <c r="A94" s="16"/>
    </row>
    <row r="95" spans="1:7" ht="16.5" customHeight="1" x14ac:dyDescent="0.25">
      <c r="A95" s="16"/>
      <c r="C95" s="16"/>
      <c r="F95" s="16"/>
      <c r="G95" s="16"/>
    </row>
    <row r="96" spans="1:7" ht="16.5" customHeight="1" x14ac:dyDescent="0.25">
      <c r="A96" s="16"/>
      <c r="C96" s="16"/>
      <c r="F96" s="16"/>
      <c r="G96" s="16"/>
    </row>
    <row r="97" s="16" customFormat="1" ht="16.5" customHeight="1" x14ac:dyDescent="0.25"/>
    <row r="98" s="16" customFormat="1" ht="16.5" customHeight="1" x14ac:dyDescent="0.25"/>
    <row r="99" s="16" customFormat="1" x14ac:dyDescent="0.25"/>
  </sheetData>
  <mergeCells count="3">
    <mergeCell ref="F3:G3"/>
    <mergeCell ref="A1:G1"/>
    <mergeCell ref="A2:G2"/>
  </mergeCells>
  <hyperlinks>
    <hyperlink ref="C14" r:id="rId1" display="IEEE PATENT POLICY--CALL FOR LOAs" xr:uid="{2A0E5CBC-DE45-4FBE-8F82-08AD4446AA2B}"/>
    <hyperlink ref="C15" r:id="rId2" display="IEEE PATENT POLICY--CALL FOR LOAs" xr:uid="{60E438EC-D623-4E57-8608-C80895F93F44}"/>
  </hyperlinks>
  <pageMargins left="0.7" right="0.7" top="0.75" bottom="0.75" header="0.3" footer="0.3"/>
  <pageSetup orientation="portrait" horizontalDpi="300" verticalDpi="300" r:id="rId3"/>
  <ignoredErrors>
    <ignoredError sqref="A60:A63 A15:A17 A35 A27 A41 A64:A65 A42:A54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BE3AF-6254-48BC-8684-6149B49A2E5A}">
  <dimension ref="A1:I56"/>
  <sheetViews>
    <sheetView zoomScaleNormal="100" workbookViewId="0">
      <pane xSplit="1" ySplit="3" topLeftCell="B10" activePane="bottomRight" state="frozen"/>
      <selection pane="topRight" activeCell="B1" sqref="B1"/>
      <selection pane="bottomLeft" activeCell="A4" sqref="A4"/>
      <selection pane="bottomRight" activeCell="B11" sqref="B11"/>
    </sheetView>
  </sheetViews>
  <sheetFormatPr defaultColWidth="10.6640625" defaultRowHeight="12.5" x14ac:dyDescent="0.25"/>
  <cols>
    <col min="1" max="1" width="5.58203125" style="49" customWidth="1"/>
    <col min="2" max="2" width="35.58203125" customWidth="1"/>
    <col min="3" max="3" width="12" customWidth="1"/>
    <col min="4" max="4" width="20.58203125" customWidth="1"/>
    <col min="8" max="8" width="22" bestFit="1" customWidth="1"/>
  </cols>
  <sheetData>
    <row r="1" spans="1:9" s="8" customFormat="1" ht="15" customHeight="1" x14ac:dyDescent="0.35">
      <c r="A1" s="243" t="str">
        <f>Registration!A1</f>
        <v>140th IEEE 802.15 WSN Session</v>
      </c>
      <c r="B1" s="244"/>
      <c r="C1" s="244"/>
      <c r="D1" s="244"/>
      <c r="E1" s="244"/>
      <c r="F1" s="244"/>
      <c r="G1" s="245"/>
      <c r="I1" s="10"/>
    </row>
    <row r="2" spans="1:9" s="8" customFormat="1" ht="15" customHeight="1" thickBot="1" x14ac:dyDescent="0.4">
      <c r="A2" s="260" t="s">
        <v>303</v>
      </c>
      <c r="B2" s="261"/>
      <c r="C2" s="261"/>
      <c r="D2" s="258">
        <v>44881</v>
      </c>
      <c r="E2" s="258"/>
      <c r="F2" s="258"/>
      <c r="G2" s="259"/>
      <c r="I2" s="11"/>
    </row>
    <row r="3" spans="1:9" s="43" customFormat="1" ht="15" customHeight="1" thickBot="1" x14ac:dyDescent="0.35">
      <c r="A3" s="72" t="s">
        <v>90</v>
      </c>
      <c r="B3" s="73" t="s">
        <v>93</v>
      </c>
      <c r="C3" s="74"/>
      <c r="D3" s="74"/>
      <c r="E3" s="74"/>
      <c r="F3" s="74"/>
      <c r="G3" s="75"/>
    </row>
    <row r="4" spans="1:9" s="43" customFormat="1" ht="15" customHeight="1" x14ac:dyDescent="0.25">
      <c r="A4" s="47">
        <v>1</v>
      </c>
      <c r="B4" s="44" t="s">
        <v>219</v>
      </c>
      <c r="C4" s="44" t="s">
        <v>57</v>
      </c>
      <c r="H4" s="239"/>
    </row>
    <row r="5" spans="1:9" s="43" customFormat="1" ht="30" customHeight="1" x14ac:dyDescent="0.25">
      <c r="A5" s="47">
        <v>2</v>
      </c>
      <c r="B5" s="194" t="s">
        <v>198</v>
      </c>
      <c r="C5" s="44" t="s">
        <v>57</v>
      </c>
    </row>
    <row r="6" spans="1:9" s="43" customFormat="1" ht="15" customHeight="1" x14ac:dyDescent="0.25">
      <c r="A6" s="47">
        <v>3</v>
      </c>
      <c r="B6" s="44" t="s">
        <v>80</v>
      </c>
      <c r="C6" s="44" t="s">
        <v>57</v>
      </c>
    </row>
    <row r="7" spans="1:9" s="43" customFormat="1" ht="15" customHeight="1" x14ac:dyDescent="0.25">
      <c r="A7" s="47">
        <v>4</v>
      </c>
      <c r="B7" s="44" t="s">
        <v>227</v>
      </c>
      <c r="C7" s="44" t="s">
        <v>57</v>
      </c>
    </row>
    <row r="8" spans="1:9" s="43" customFormat="1" ht="15" customHeight="1" x14ac:dyDescent="0.25">
      <c r="A8" s="47">
        <v>5</v>
      </c>
      <c r="B8" s="44" t="s">
        <v>71</v>
      </c>
      <c r="C8" s="44" t="s">
        <v>57</v>
      </c>
    </row>
    <row r="9" spans="1:9" s="43" customFormat="1" ht="15" customHeight="1" x14ac:dyDescent="0.25">
      <c r="A9" s="47">
        <v>6</v>
      </c>
      <c r="B9" s="44" t="s">
        <v>223</v>
      </c>
      <c r="C9" s="44" t="s">
        <v>57</v>
      </c>
    </row>
    <row r="10" spans="1:9" s="43" customFormat="1" ht="50" customHeight="1" x14ac:dyDescent="0.25">
      <c r="A10" s="47"/>
      <c r="B10" s="44" t="s">
        <v>324</v>
      </c>
      <c r="C10" s="44" t="s">
        <v>53</v>
      </c>
      <c r="D10" s="194" t="s">
        <v>199</v>
      </c>
    </row>
    <row r="11" spans="1:9" s="43" customFormat="1" ht="50" customHeight="1" x14ac:dyDescent="0.25">
      <c r="A11" s="48"/>
      <c r="B11" s="44" t="s">
        <v>48</v>
      </c>
      <c r="C11" s="44" t="s">
        <v>53</v>
      </c>
      <c r="D11" s="194" t="s">
        <v>199</v>
      </c>
    </row>
    <row r="12" spans="1:9" s="43" customFormat="1" ht="50" customHeight="1" x14ac:dyDescent="0.25">
      <c r="A12" s="47"/>
      <c r="B12" s="44" t="s">
        <v>56</v>
      </c>
      <c r="C12" s="44" t="s">
        <v>50</v>
      </c>
      <c r="D12" s="194" t="s">
        <v>199</v>
      </c>
    </row>
    <row r="13" spans="1:9" s="43" customFormat="1" ht="50" customHeight="1" x14ac:dyDescent="0.25">
      <c r="A13" s="48"/>
      <c r="B13" s="44" t="s">
        <v>70</v>
      </c>
      <c r="C13" s="44" t="s">
        <v>49</v>
      </c>
      <c r="D13" s="194" t="s">
        <v>199</v>
      </c>
    </row>
    <row r="14" spans="1:9" s="43" customFormat="1" ht="50" customHeight="1" x14ac:dyDescent="0.25">
      <c r="A14" s="47"/>
      <c r="B14" s="44" t="s">
        <v>212</v>
      </c>
      <c r="C14" s="44" t="s">
        <v>213</v>
      </c>
      <c r="D14" s="194" t="s">
        <v>199</v>
      </c>
    </row>
    <row r="15" spans="1:9" s="43" customFormat="1" ht="50" customHeight="1" x14ac:dyDescent="0.25">
      <c r="A15" s="48"/>
      <c r="B15" s="44" t="s">
        <v>177</v>
      </c>
      <c r="C15" s="44" t="s">
        <v>52</v>
      </c>
      <c r="D15" s="194" t="s">
        <v>199</v>
      </c>
    </row>
    <row r="16" spans="1:9" s="43" customFormat="1" ht="50" customHeight="1" x14ac:dyDescent="0.25">
      <c r="A16" s="48"/>
      <c r="B16" s="44" t="s">
        <v>76</v>
      </c>
      <c r="C16" s="44" t="s">
        <v>229</v>
      </c>
      <c r="D16" s="194" t="s">
        <v>199</v>
      </c>
    </row>
    <row r="17" spans="1:4" s="43" customFormat="1" ht="50" customHeight="1" x14ac:dyDescent="0.25">
      <c r="A17" s="48"/>
      <c r="B17" s="44" t="s">
        <v>77</v>
      </c>
      <c r="C17" s="44" t="s">
        <v>55</v>
      </c>
      <c r="D17" s="194" t="s">
        <v>199</v>
      </c>
    </row>
    <row r="18" spans="1:4" s="43" customFormat="1" ht="50" customHeight="1" x14ac:dyDescent="0.25">
      <c r="A18" s="48"/>
      <c r="B18" s="44" t="s">
        <v>214</v>
      </c>
      <c r="C18" s="44" t="s">
        <v>65</v>
      </c>
      <c r="D18" s="194" t="s">
        <v>199</v>
      </c>
    </row>
    <row r="19" spans="1:4" s="43" customFormat="1" ht="50" customHeight="1" x14ac:dyDescent="0.25">
      <c r="A19" s="48"/>
      <c r="B19" s="44" t="s">
        <v>75</v>
      </c>
      <c r="C19" s="44" t="s">
        <v>51</v>
      </c>
      <c r="D19" s="194" t="s">
        <v>199</v>
      </c>
    </row>
    <row r="20" spans="1:4" s="43" customFormat="1" ht="50" customHeight="1" x14ac:dyDescent="0.25">
      <c r="A20" s="48"/>
      <c r="B20" s="44" t="s">
        <v>233</v>
      </c>
      <c r="C20" s="44" t="s">
        <v>50</v>
      </c>
      <c r="D20" s="194" t="s">
        <v>199</v>
      </c>
    </row>
    <row r="21" spans="1:4" s="43" customFormat="1" ht="15" customHeight="1" x14ac:dyDescent="0.25">
      <c r="A21" s="48"/>
      <c r="B21" s="44" t="s">
        <v>46</v>
      </c>
      <c r="C21" s="44" t="s">
        <v>50</v>
      </c>
    </row>
    <row r="22" spans="1:4" s="43" customFormat="1" ht="15" customHeight="1" x14ac:dyDescent="0.25">
      <c r="A22" s="48"/>
      <c r="B22" s="44" t="s">
        <v>78</v>
      </c>
      <c r="C22" s="44" t="s">
        <v>65</v>
      </c>
    </row>
    <row r="23" spans="1:4" s="43" customFormat="1" ht="15" customHeight="1" x14ac:dyDescent="0.25">
      <c r="A23" s="47"/>
      <c r="B23" s="44" t="s">
        <v>184</v>
      </c>
      <c r="C23" s="44" t="s">
        <v>65</v>
      </c>
    </row>
    <row r="24" spans="1:4" s="43" customFormat="1" ht="15" customHeight="1" x14ac:dyDescent="0.25">
      <c r="A24" s="48"/>
      <c r="B24" s="44" t="s">
        <v>45</v>
      </c>
      <c r="C24" s="44" t="s">
        <v>49</v>
      </c>
    </row>
    <row r="25" spans="1:4" s="43" customFormat="1" ht="15" customHeight="1" x14ac:dyDescent="0.25">
      <c r="A25" s="47">
        <v>7</v>
      </c>
      <c r="B25" s="44" t="s">
        <v>218</v>
      </c>
      <c r="C25" s="44" t="s">
        <v>57</v>
      </c>
    </row>
    <row r="26" spans="1:4" s="43" customFormat="1" ht="15" customHeight="1" x14ac:dyDescent="0.25">
      <c r="A26" s="47"/>
      <c r="B26" s="44" t="s">
        <v>236</v>
      </c>
      <c r="C26" s="44" t="s">
        <v>57</v>
      </c>
    </row>
    <row r="27" spans="1:4" s="43" customFormat="1" ht="15" customHeight="1" x14ac:dyDescent="0.25">
      <c r="A27" s="47">
        <v>8</v>
      </c>
      <c r="B27" s="44" t="s">
        <v>67</v>
      </c>
      <c r="C27" s="44" t="s">
        <v>57</v>
      </c>
    </row>
    <row r="28" spans="1:4" s="43" customFormat="1" ht="15" customHeight="1" x14ac:dyDescent="0.25">
      <c r="A28" s="47"/>
      <c r="B28" s="46" t="s">
        <v>234</v>
      </c>
      <c r="C28" s="44" t="s">
        <v>55</v>
      </c>
      <c r="D28" s="44"/>
    </row>
    <row r="29" spans="1:4" s="43" customFormat="1" ht="15" customHeight="1" x14ac:dyDescent="0.25">
      <c r="A29" s="47">
        <v>9</v>
      </c>
      <c r="B29" s="44" t="s">
        <v>66</v>
      </c>
      <c r="C29" s="44" t="s">
        <v>57</v>
      </c>
    </row>
    <row r="30" spans="1:4" ht="18" x14ac:dyDescent="0.4">
      <c r="B30" s="35"/>
    </row>
    <row r="31" spans="1:4" ht="20" x14ac:dyDescent="0.4">
      <c r="A31" s="50"/>
      <c r="C31" s="37"/>
    </row>
    <row r="32" spans="1:4" ht="18" x14ac:dyDescent="0.4">
      <c r="B32" s="35"/>
    </row>
    <row r="33" spans="2:3" ht="18" x14ac:dyDescent="0.4">
      <c r="B33" s="35"/>
      <c r="C33" s="36"/>
    </row>
    <row r="34" spans="2:3" ht="18" x14ac:dyDescent="0.4">
      <c r="B34" s="35"/>
      <c r="C34" s="36"/>
    </row>
    <row r="35" spans="2:3" ht="18" x14ac:dyDescent="0.4">
      <c r="B35" s="35"/>
      <c r="C35" s="36"/>
    </row>
    <row r="36" spans="2:3" ht="18" x14ac:dyDescent="0.4">
      <c r="B36" s="35"/>
      <c r="C36" s="36"/>
    </row>
    <row r="37" spans="2:3" ht="17.5" x14ac:dyDescent="0.35">
      <c r="C37" s="36"/>
    </row>
    <row r="38" spans="2:3" ht="18" x14ac:dyDescent="0.4">
      <c r="B38" s="35"/>
      <c r="C38" s="36"/>
    </row>
    <row r="39" spans="2:3" ht="18" x14ac:dyDescent="0.4">
      <c r="B39" s="35"/>
      <c r="C39" s="36"/>
    </row>
    <row r="40" spans="2:3" ht="17.5" x14ac:dyDescent="0.35">
      <c r="C40" s="36"/>
    </row>
    <row r="41" spans="2:3" ht="18" x14ac:dyDescent="0.4">
      <c r="B41" s="35"/>
      <c r="C41" s="37"/>
    </row>
    <row r="42" spans="2:3" ht="18" x14ac:dyDescent="0.4">
      <c r="B42" s="35"/>
      <c r="C42" s="36"/>
    </row>
    <row r="43" spans="2:3" ht="17.5" x14ac:dyDescent="0.35">
      <c r="C43" s="36"/>
    </row>
    <row r="44" spans="2:3" ht="18" x14ac:dyDescent="0.4">
      <c r="B44" s="35"/>
      <c r="C44" s="36"/>
    </row>
    <row r="45" spans="2:3" ht="17.5" x14ac:dyDescent="0.35">
      <c r="C45" s="36"/>
    </row>
    <row r="46" spans="2:3" ht="18" x14ac:dyDescent="0.4">
      <c r="B46" s="35"/>
      <c r="C46" s="36"/>
    </row>
    <row r="47" spans="2:3" ht="17.5" x14ac:dyDescent="0.35">
      <c r="C47" s="36"/>
    </row>
    <row r="48" spans="2:3" ht="18" x14ac:dyDescent="0.4">
      <c r="B48" s="35"/>
      <c r="C48" s="36"/>
    </row>
    <row r="49" spans="2:3" ht="18" x14ac:dyDescent="0.4">
      <c r="B49" s="35"/>
      <c r="C49" s="36"/>
    </row>
    <row r="50" spans="2:3" ht="17.5" x14ac:dyDescent="0.35">
      <c r="C50" s="36"/>
    </row>
    <row r="51" spans="2:3" ht="18" x14ac:dyDescent="0.4">
      <c r="B51" s="35"/>
      <c r="C51" s="36"/>
    </row>
    <row r="52" spans="2:3" ht="17.5" x14ac:dyDescent="0.35">
      <c r="C52" s="36"/>
    </row>
    <row r="53" spans="2:3" ht="18" x14ac:dyDescent="0.4">
      <c r="B53" s="35"/>
      <c r="C53" s="36"/>
    </row>
    <row r="54" spans="2:3" ht="17.5" x14ac:dyDescent="0.35">
      <c r="C54" s="36"/>
    </row>
    <row r="55" spans="2:3" ht="17.5" x14ac:dyDescent="0.35">
      <c r="C55" s="36"/>
    </row>
    <row r="56" spans="2:3" ht="17.5" x14ac:dyDescent="0.35">
      <c r="C56" s="36"/>
    </row>
  </sheetData>
  <mergeCells count="3">
    <mergeCell ref="A1:G1"/>
    <mergeCell ref="A2:C2"/>
    <mergeCell ref="D2:G2"/>
  </mergeCells>
  <pageMargins left="0.7" right="0.7" top="0.75" bottom="0.75" header="0.3" footer="0.3"/>
  <pageSetup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9B97B-CB95-49B2-B322-085B82FA1B0D}">
  <dimension ref="A1:IV83"/>
  <sheetViews>
    <sheetView zoomScaleNormal="100" workbookViewId="0">
      <pane xSplit="2" ySplit="3" topLeftCell="C7" activePane="bottomRight" state="frozen"/>
      <selection pane="topRight" activeCell="C1" sqref="C1"/>
      <selection pane="bottomLeft" activeCell="A4" sqref="A4"/>
      <selection pane="bottomRight" activeCell="J14" sqref="J14"/>
    </sheetView>
  </sheetViews>
  <sheetFormatPr defaultColWidth="9.4140625" defaultRowHeight="13" x14ac:dyDescent="0.25"/>
  <cols>
    <col min="1" max="1" width="4.58203125" style="21" customWidth="1"/>
    <col min="2" max="2" width="3.58203125" style="16" customWidth="1"/>
    <col min="3" max="3" width="70.58203125" style="17" customWidth="1"/>
    <col min="4" max="4" width="2.75" style="16" customWidth="1"/>
    <col min="5" max="5" width="11.58203125" style="16" customWidth="1"/>
    <col min="6" max="6" width="3.1640625" style="18" customWidth="1"/>
    <col min="7" max="7" width="8.75" style="20" customWidth="1"/>
    <col min="8" max="8" width="4.1640625" style="16" customWidth="1"/>
    <col min="9" max="256" width="9.4140625" style="16"/>
    <col min="257" max="257" width="6.25" style="16" customWidth="1"/>
    <col min="258" max="258" width="4.75" style="16" customWidth="1"/>
    <col min="259" max="259" width="55.83203125" style="16" customWidth="1"/>
    <col min="260" max="260" width="2.75" style="16" customWidth="1"/>
    <col min="261" max="261" width="14.75" style="16" customWidth="1"/>
    <col min="262" max="262" width="3.25" style="16" customWidth="1"/>
    <col min="263" max="263" width="8.1640625" style="16" customWidth="1"/>
    <col min="264" max="264" width="4.1640625" style="16" customWidth="1"/>
    <col min="265" max="512" width="9.4140625" style="16"/>
    <col min="513" max="513" width="6.25" style="16" customWidth="1"/>
    <col min="514" max="514" width="4.75" style="16" customWidth="1"/>
    <col min="515" max="515" width="55.83203125" style="16" customWidth="1"/>
    <col min="516" max="516" width="2.75" style="16" customWidth="1"/>
    <col min="517" max="517" width="14.75" style="16" customWidth="1"/>
    <col min="518" max="518" width="3.25" style="16" customWidth="1"/>
    <col min="519" max="519" width="8.1640625" style="16" customWidth="1"/>
    <col min="520" max="520" width="4.1640625" style="16" customWidth="1"/>
    <col min="521" max="768" width="9.4140625" style="16"/>
    <col min="769" max="769" width="6.25" style="16" customWidth="1"/>
    <col min="770" max="770" width="4.75" style="16" customWidth="1"/>
    <col min="771" max="771" width="55.83203125" style="16" customWidth="1"/>
    <col min="772" max="772" width="2.75" style="16" customWidth="1"/>
    <col min="773" max="773" width="14.75" style="16" customWidth="1"/>
    <col min="774" max="774" width="3.25" style="16" customWidth="1"/>
    <col min="775" max="775" width="8.1640625" style="16" customWidth="1"/>
    <col min="776" max="776" width="4.1640625" style="16" customWidth="1"/>
    <col min="777" max="1024" width="9.4140625" style="16"/>
    <col min="1025" max="1025" width="6.25" style="16" customWidth="1"/>
    <col min="1026" max="1026" width="4.75" style="16" customWidth="1"/>
    <col min="1027" max="1027" width="55.83203125" style="16" customWidth="1"/>
    <col min="1028" max="1028" width="2.75" style="16" customWidth="1"/>
    <col min="1029" max="1029" width="14.75" style="16" customWidth="1"/>
    <col min="1030" max="1030" width="3.25" style="16" customWidth="1"/>
    <col min="1031" max="1031" width="8.1640625" style="16" customWidth="1"/>
    <col min="1032" max="1032" width="4.1640625" style="16" customWidth="1"/>
    <col min="1033" max="1280" width="9.4140625" style="16"/>
    <col min="1281" max="1281" width="6.25" style="16" customWidth="1"/>
    <col min="1282" max="1282" width="4.75" style="16" customWidth="1"/>
    <col min="1283" max="1283" width="55.83203125" style="16" customWidth="1"/>
    <col min="1284" max="1284" width="2.75" style="16" customWidth="1"/>
    <col min="1285" max="1285" width="14.75" style="16" customWidth="1"/>
    <col min="1286" max="1286" width="3.25" style="16" customWidth="1"/>
    <col min="1287" max="1287" width="8.1640625" style="16" customWidth="1"/>
    <col min="1288" max="1288" width="4.1640625" style="16" customWidth="1"/>
    <col min="1289" max="1536" width="9.4140625" style="16"/>
    <col min="1537" max="1537" width="6.25" style="16" customWidth="1"/>
    <col min="1538" max="1538" width="4.75" style="16" customWidth="1"/>
    <col min="1539" max="1539" width="55.83203125" style="16" customWidth="1"/>
    <col min="1540" max="1540" width="2.75" style="16" customWidth="1"/>
    <col min="1541" max="1541" width="14.75" style="16" customWidth="1"/>
    <col min="1542" max="1542" width="3.25" style="16" customWidth="1"/>
    <col min="1543" max="1543" width="8.1640625" style="16" customWidth="1"/>
    <col min="1544" max="1544" width="4.1640625" style="16" customWidth="1"/>
    <col min="1545" max="1792" width="9.4140625" style="16"/>
    <col min="1793" max="1793" width="6.25" style="16" customWidth="1"/>
    <col min="1794" max="1794" width="4.75" style="16" customWidth="1"/>
    <col min="1795" max="1795" width="55.83203125" style="16" customWidth="1"/>
    <col min="1796" max="1796" width="2.75" style="16" customWidth="1"/>
    <col min="1797" max="1797" width="14.75" style="16" customWidth="1"/>
    <col min="1798" max="1798" width="3.25" style="16" customWidth="1"/>
    <col min="1799" max="1799" width="8.1640625" style="16" customWidth="1"/>
    <col min="1800" max="1800" width="4.1640625" style="16" customWidth="1"/>
    <col min="1801" max="2048" width="9.4140625" style="16"/>
    <col min="2049" max="2049" width="6.25" style="16" customWidth="1"/>
    <col min="2050" max="2050" width="4.75" style="16" customWidth="1"/>
    <col min="2051" max="2051" width="55.83203125" style="16" customWidth="1"/>
    <col min="2052" max="2052" width="2.75" style="16" customWidth="1"/>
    <col min="2053" max="2053" width="14.75" style="16" customWidth="1"/>
    <col min="2054" max="2054" width="3.25" style="16" customWidth="1"/>
    <col min="2055" max="2055" width="8.1640625" style="16" customWidth="1"/>
    <col min="2056" max="2056" width="4.1640625" style="16" customWidth="1"/>
    <col min="2057" max="2304" width="9.4140625" style="16"/>
    <col min="2305" max="2305" width="6.25" style="16" customWidth="1"/>
    <col min="2306" max="2306" width="4.75" style="16" customWidth="1"/>
    <col min="2307" max="2307" width="55.83203125" style="16" customWidth="1"/>
    <col min="2308" max="2308" width="2.75" style="16" customWidth="1"/>
    <col min="2309" max="2309" width="14.75" style="16" customWidth="1"/>
    <col min="2310" max="2310" width="3.25" style="16" customWidth="1"/>
    <col min="2311" max="2311" width="8.1640625" style="16" customWidth="1"/>
    <col min="2312" max="2312" width="4.1640625" style="16" customWidth="1"/>
    <col min="2313" max="2560" width="9.4140625" style="16"/>
    <col min="2561" max="2561" width="6.25" style="16" customWidth="1"/>
    <col min="2562" max="2562" width="4.75" style="16" customWidth="1"/>
    <col min="2563" max="2563" width="55.83203125" style="16" customWidth="1"/>
    <col min="2564" max="2564" width="2.75" style="16" customWidth="1"/>
    <col min="2565" max="2565" width="14.75" style="16" customWidth="1"/>
    <col min="2566" max="2566" width="3.25" style="16" customWidth="1"/>
    <col min="2567" max="2567" width="8.1640625" style="16" customWidth="1"/>
    <col min="2568" max="2568" width="4.1640625" style="16" customWidth="1"/>
    <col min="2569" max="2816" width="9.4140625" style="16"/>
    <col min="2817" max="2817" width="6.25" style="16" customWidth="1"/>
    <col min="2818" max="2818" width="4.75" style="16" customWidth="1"/>
    <col min="2819" max="2819" width="55.83203125" style="16" customWidth="1"/>
    <col min="2820" max="2820" width="2.75" style="16" customWidth="1"/>
    <col min="2821" max="2821" width="14.75" style="16" customWidth="1"/>
    <col min="2822" max="2822" width="3.25" style="16" customWidth="1"/>
    <col min="2823" max="2823" width="8.1640625" style="16" customWidth="1"/>
    <col min="2824" max="2824" width="4.1640625" style="16" customWidth="1"/>
    <col min="2825" max="3072" width="9.4140625" style="16"/>
    <col min="3073" max="3073" width="6.25" style="16" customWidth="1"/>
    <col min="3074" max="3074" width="4.75" style="16" customWidth="1"/>
    <col min="3075" max="3075" width="55.83203125" style="16" customWidth="1"/>
    <col min="3076" max="3076" width="2.75" style="16" customWidth="1"/>
    <col min="3077" max="3077" width="14.75" style="16" customWidth="1"/>
    <col min="3078" max="3078" width="3.25" style="16" customWidth="1"/>
    <col min="3079" max="3079" width="8.1640625" style="16" customWidth="1"/>
    <col min="3080" max="3080" width="4.1640625" style="16" customWidth="1"/>
    <col min="3081" max="3328" width="9.4140625" style="16"/>
    <col min="3329" max="3329" width="6.25" style="16" customWidth="1"/>
    <col min="3330" max="3330" width="4.75" style="16" customWidth="1"/>
    <col min="3331" max="3331" width="55.83203125" style="16" customWidth="1"/>
    <col min="3332" max="3332" width="2.75" style="16" customWidth="1"/>
    <col min="3333" max="3333" width="14.75" style="16" customWidth="1"/>
    <col min="3334" max="3334" width="3.25" style="16" customWidth="1"/>
    <col min="3335" max="3335" width="8.1640625" style="16" customWidth="1"/>
    <col min="3336" max="3336" width="4.1640625" style="16" customWidth="1"/>
    <col min="3337" max="3584" width="9.4140625" style="16"/>
    <col min="3585" max="3585" width="6.25" style="16" customWidth="1"/>
    <col min="3586" max="3586" width="4.75" style="16" customWidth="1"/>
    <col min="3587" max="3587" width="55.83203125" style="16" customWidth="1"/>
    <col min="3588" max="3588" width="2.75" style="16" customWidth="1"/>
    <col min="3589" max="3589" width="14.75" style="16" customWidth="1"/>
    <col min="3590" max="3590" width="3.25" style="16" customWidth="1"/>
    <col min="3591" max="3591" width="8.1640625" style="16" customWidth="1"/>
    <col min="3592" max="3592" width="4.1640625" style="16" customWidth="1"/>
    <col min="3593" max="3840" width="9.4140625" style="16"/>
    <col min="3841" max="3841" width="6.25" style="16" customWidth="1"/>
    <col min="3842" max="3842" width="4.75" style="16" customWidth="1"/>
    <col min="3843" max="3843" width="55.83203125" style="16" customWidth="1"/>
    <col min="3844" max="3844" width="2.75" style="16" customWidth="1"/>
    <col min="3845" max="3845" width="14.75" style="16" customWidth="1"/>
    <col min="3846" max="3846" width="3.25" style="16" customWidth="1"/>
    <col min="3847" max="3847" width="8.1640625" style="16" customWidth="1"/>
    <col min="3848" max="3848" width="4.1640625" style="16" customWidth="1"/>
    <col min="3849" max="4096" width="9.4140625" style="16"/>
    <col min="4097" max="4097" width="6.25" style="16" customWidth="1"/>
    <col min="4098" max="4098" width="4.75" style="16" customWidth="1"/>
    <col min="4099" max="4099" width="55.83203125" style="16" customWidth="1"/>
    <col min="4100" max="4100" width="2.75" style="16" customWidth="1"/>
    <col min="4101" max="4101" width="14.75" style="16" customWidth="1"/>
    <col min="4102" max="4102" width="3.25" style="16" customWidth="1"/>
    <col min="4103" max="4103" width="8.1640625" style="16" customWidth="1"/>
    <col min="4104" max="4104" width="4.1640625" style="16" customWidth="1"/>
    <col min="4105" max="4352" width="9.4140625" style="16"/>
    <col min="4353" max="4353" width="6.25" style="16" customWidth="1"/>
    <col min="4354" max="4354" width="4.75" style="16" customWidth="1"/>
    <col min="4355" max="4355" width="55.83203125" style="16" customWidth="1"/>
    <col min="4356" max="4356" width="2.75" style="16" customWidth="1"/>
    <col min="4357" max="4357" width="14.75" style="16" customWidth="1"/>
    <col min="4358" max="4358" width="3.25" style="16" customWidth="1"/>
    <col min="4359" max="4359" width="8.1640625" style="16" customWidth="1"/>
    <col min="4360" max="4360" width="4.1640625" style="16" customWidth="1"/>
    <col min="4361" max="4608" width="9.4140625" style="16"/>
    <col min="4609" max="4609" width="6.25" style="16" customWidth="1"/>
    <col min="4610" max="4610" width="4.75" style="16" customWidth="1"/>
    <col min="4611" max="4611" width="55.83203125" style="16" customWidth="1"/>
    <col min="4612" max="4612" width="2.75" style="16" customWidth="1"/>
    <col min="4613" max="4613" width="14.75" style="16" customWidth="1"/>
    <col min="4614" max="4614" width="3.25" style="16" customWidth="1"/>
    <col min="4615" max="4615" width="8.1640625" style="16" customWidth="1"/>
    <col min="4616" max="4616" width="4.1640625" style="16" customWidth="1"/>
    <col min="4617" max="4864" width="9.4140625" style="16"/>
    <col min="4865" max="4865" width="6.25" style="16" customWidth="1"/>
    <col min="4866" max="4866" width="4.75" style="16" customWidth="1"/>
    <col min="4867" max="4867" width="55.83203125" style="16" customWidth="1"/>
    <col min="4868" max="4868" width="2.75" style="16" customWidth="1"/>
    <col min="4869" max="4869" width="14.75" style="16" customWidth="1"/>
    <col min="4870" max="4870" width="3.25" style="16" customWidth="1"/>
    <col min="4871" max="4871" width="8.1640625" style="16" customWidth="1"/>
    <col min="4872" max="4872" width="4.1640625" style="16" customWidth="1"/>
    <col min="4873" max="5120" width="9.4140625" style="16"/>
    <col min="5121" max="5121" width="6.25" style="16" customWidth="1"/>
    <col min="5122" max="5122" width="4.75" style="16" customWidth="1"/>
    <col min="5123" max="5123" width="55.83203125" style="16" customWidth="1"/>
    <col min="5124" max="5124" width="2.75" style="16" customWidth="1"/>
    <col min="5125" max="5125" width="14.75" style="16" customWidth="1"/>
    <col min="5126" max="5126" width="3.25" style="16" customWidth="1"/>
    <col min="5127" max="5127" width="8.1640625" style="16" customWidth="1"/>
    <col min="5128" max="5128" width="4.1640625" style="16" customWidth="1"/>
    <col min="5129" max="5376" width="9.4140625" style="16"/>
    <col min="5377" max="5377" width="6.25" style="16" customWidth="1"/>
    <col min="5378" max="5378" width="4.75" style="16" customWidth="1"/>
    <col min="5379" max="5379" width="55.83203125" style="16" customWidth="1"/>
    <col min="5380" max="5380" width="2.75" style="16" customWidth="1"/>
    <col min="5381" max="5381" width="14.75" style="16" customWidth="1"/>
    <col min="5382" max="5382" width="3.25" style="16" customWidth="1"/>
    <col min="5383" max="5383" width="8.1640625" style="16" customWidth="1"/>
    <col min="5384" max="5384" width="4.1640625" style="16" customWidth="1"/>
    <col min="5385" max="5632" width="9.4140625" style="16"/>
    <col min="5633" max="5633" width="6.25" style="16" customWidth="1"/>
    <col min="5634" max="5634" width="4.75" style="16" customWidth="1"/>
    <col min="5635" max="5635" width="55.83203125" style="16" customWidth="1"/>
    <col min="5636" max="5636" width="2.75" style="16" customWidth="1"/>
    <col min="5637" max="5637" width="14.75" style="16" customWidth="1"/>
    <col min="5638" max="5638" width="3.25" style="16" customWidth="1"/>
    <col min="5639" max="5639" width="8.1640625" style="16" customWidth="1"/>
    <col min="5640" max="5640" width="4.1640625" style="16" customWidth="1"/>
    <col min="5641" max="5888" width="9.4140625" style="16"/>
    <col min="5889" max="5889" width="6.25" style="16" customWidth="1"/>
    <col min="5890" max="5890" width="4.75" style="16" customWidth="1"/>
    <col min="5891" max="5891" width="55.83203125" style="16" customWidth="1"/>
    <col min="5892" max="5892" width="2.75" style="16" customWidth="1"/>
    <col min="5893" max="5893" width="14.75" style="16" customWidth="1"/>
    <col min="5894" max="5894" width="3.25" style="16" customWidth="1"/>
    <col min="5895" max="5895" width="8.1640625" style="16" customWidth="1"/>
    <col min="5896" max="5896" width="4.1640625" style="16" customWidth="1"/>
    <col min="5897" max="6144" width="9.4140625" style="16"/>
    <col min="6145" max="6145" width="6.25" style="16" customWidth="1"/>
    <col min="6146" max="6146" width="4.75" style="16" customWidth="1"/>
    <col min="6147" max="6147" width="55.83203125" style="16" customWidth="1"/>
    <col min="6148" max="6148" width="2.75" style="16" customWidth="1"/>
    <col min="6149" max="6149" width="14.75" style="16" customWidth="1"/>
    <col min="6150" max="6150" width="3.25" style="16" customWidth="1"/>
    <col min="6151" max="6151" width="8.1640625" style="16" customWidth="1"/>
    <col min="6152" max="6152" width="4.1640625" style="16" customWidth="1"/>
    <col min="6153" max="6400" width="9.4140625" style="16"/>
    <col min="6401" max="6401" width="6.25" style="16" customWidth="1"/>
    <col min="6402" max="6402" width="4.75" style="16" customWidth="1"/>
    <col min="6403" max="6403" width="55.83203125" style="16" customWidth="1"/>
    <col min="6404" max="6404" width="2.75" style="16" customWidth="1"/>
    <col min="6405" max="6405" width="14.75" style="16" customWidth="1"/>
    <col min="6406" max="6406" width="3.25" style="16" customWidth="1"/>
    <col min="6407" max="6407" width="8.1640625" style="16" customWidth="1"/>
    <col min="6408" max="6408" width="4.1640625" style="16" customWidth="1"/>
    <col min="6409" max="6656" width="9.4140625" style="16"/>
    <col min="6657" max="6657" width="6.25" style="16" customWidth="1"/>
    <col min="6658" max="6658" width="4.75" style="16" customWidth="1"/>
    <col min="6659" max="6659" width="55.83203125" style="16" customWidth="1"/>
    <col min="6660" max="6660" width="2.75" style="16" customWidth="1"/>
    <col min="6661" max="6661" width="14.75" style="16" customWidth="1"/>
    <col min="6662" max="6662" width="3.25" style="16" customWidth="1"/>
    <col min="6663" max="6663" width="8.1640625" style="16" customWidth="1"/>
    <col min="6664" max="6664" width="4.1640625" style="16" customWidth="1"/>
    <col min="6665" max="6912" width="9.4140625" style="16"/>
    <col min="6913" max="6913" width="6.25" style="16" customWidth="1"/>
    <col min="6914" max="6914" width="4.75" style="16" customWidth="1"/>
    <col min="6915" max="6915" width="55.83203125" style="16" customWidth="1"/>
    <col min="6916" max="6916" width="2.75" style="16" customWidth="1"/>
    <col min="6917" max="6917" width="14.75" style="16" customWidth="1"/>
    <col min="6918" max="6918" width="3.25" style="16" customWidth="1"/>
    <col min="6919" max="6919" width="8.1640625" style="16" customWidth="1"/>
    <col min="6920" max="6920" width="4.1640625" style="16" customWidth="1"/>
    <col min="6921" max="7168" width="9.4140625" style="16"/>
    <col min="7169" max="7169" width="6.25" style="16" customWidth="1"/>
    <col min="7170" max="7170" width="4.75" style="16" customWidth="1"/>
    <col min="7171" max="7171" width="55.83203125" style="16" customWidth="1"/>
    <col min="7172" max="7172" width="2.75" style="16" customWidth="1"/>
    <col min="7173" max="7173" width="14.75" style="16" customWidth="1"/>
    <col min="7174" max="7174" width="3.25" style="16" customWidth="1"/>
    <col min="7175" max="7175" width="8.1640625" style="16" customWidth="1"/>
    <col min="7176" max="7176" width="4.1640625" style="16" customWidth="1"/>
    <col min="7177" max="7424" width="9.4140625" style="16"/>
    <col min="7425" max="7425" width="6.25" style="16" customWidth="1"/>
    <col min="7426" max="7426" width="4.75" style="16" customWidth="1"/>
    <col min="7427" max="7427" width="55.83203125" style="16" customWidth="1"/>
    <col min="7428" max="7428" width="2.75" style="16" customWidth="1"/>
    <col min="7429" max="7429" width="14.75" style="16" customWidth="1"/>
    <col min="7430" max="7430" width="3.25" style="16" customWidth="1"/>
    <col min="7431" max="7431" width="8.1640625" style="16" customWidth="1"/>
    <col min="7432" max="7432" width="4.1640625" style="16" customWidth="1"/>
    <col min="7433" max="7680" width="9.4140625" style="16"/>
    <col min="7681" max="7681" width="6.25" style="16" customWidth="1"/>
    <col min="7682" max="7682" width="4.75" style="16" customWidth="1"/>
    <col min="7683" max="7683" width="55.83203125" style="16" customWidth="1"/>
    <col min="7684" max="7684" width="2.75" style="16" customWidth="1"/>
    <col min="7685" max="7685" width="14.75" style="16" customWidth="1"/>
    <col min="7686" max="7686" width="3.25" style="16" customWidth="1"/>
    <col min="7687" max="7687" width="8.1640625" style="16" customWidth="1"/>
    <col min="7688" max="7688" width="4.1640625" style="16" customWidth="1"/>
    <col min="7689" max="7936" width="9.4140625" style="16"/>
    <col min="7937" max="7937" width="6.25" style="16" customWidth="1"/>
    <col min="7938" max="7938" width="4.75" style="16" customWidth="1"/>
    <col min="7939" max="7939" width="55.83203125" style="16" customWidth="1"/>
    <col min="7940" max="7940" width="2.75" style="16" customWidth="1"/>
    <col min="7941" max="7941" width="14.75" style="16" customWidth="1"/>
    <col min="7942" max="7942" width="3.25" style="16" customWidth="1"/>
    <col min="7943" max="7943" width="8.1640625" style="16" customWidth="1"/>
    <col min="7944" max="7944" width="4.1640625" style="16" customWidth="1"/>
    <col min="7945" max="8192" width="9.4140625" style="16"/>
    <col min="8193" max="8193" width="6.25" style="16" customWidth="1"/>
    <col min="8194" max="8194" width="4.75" style="16" customWidth="1"/>
    <col min="8195" max="8195" width="55.83203125" style="16" customWidth="1"/>
    <col min="8196" max="8196" width="2.75" style="16" customWidth="1"/>
    <col min="8197" max="8197" width="14.75" style="16" customWidth="1"/>
    <col min="8198" max="8198" width="3.25" style="16" customWidth="1"/>
    <col min="8199" max="8199" width="8.1640625" style="16" customWidth="1"/>
    <col min="8200" max="8200" width="4.1640625" style="16" customWidth="1"/>
    <col min="8201" max="8448" width="9.4140625" style="16"/>
    <col min="8449" max="8449" width="6.25" style="16" customWidth="1"/>
    <col min="8450" max="8450" width="4.75" style="16" customWidth="1"/>
    <col min="8451" max="8451" width="55.83203125" style="16" customWidth="1"/>
    <col min="8452" max="8452" width="2.75" style="16" customWidth="1"/>
    <col min="8453" max="8453" width="14.75" style="16" customWidth="1"/>
    <col min="8454" max="8454" width="3.25" style="16" customWidth="1"/>
    <col min="8455" max="8455" width="8.1640625" style="16" customWidth="1"/>
    <col min="8456" max="8456" width="4.1640625" style="16" customWidth="1"/>
    <col min="8457" max="8704" width="9.4140625" style="16"/>
    <col min="8705" max="8705" width="6.25" style="16" customWidth="1"/>
    <col min="8706" max="8706" width="4.75" style="16" customWidth="1"/>
    <col min="8707" max="8707" width="55.83203125" style="16" customWidth="1"/>
    <col min="8708" max="8708" width="2.75" style="16" customWidth="1"/>
    <col min="8709" max="8709" width="14.75" style="16" customWidth="1"/>
    <col min="8710" max="8710" width="3.25" style="16" customWidth="1"/>
    <col min="8711" max="8711" width="8.1640625" style="16" customWidth="1"/>
    <col min="8712" max="8712" width="4.1640625" style="16" customWidth="1"/>
    <col min="8713" max="8960" width="9.4140625" style="16"/>
    <col min="8961" max="8961" width="6.25" style="16" customWidth="1"/>
    <col min="8962" max="8962" width="4.75" style="16" customWidth="1"/>
    <col min="8963" max="8963" width="55.83203125" style="16" customWidth="1"/>
    <col min="8964" max="8964" width="2.75" style="16" customWidth="1"/>
    <col min="8965" max="8965" width="14.75" style="16" customWidth="1"/>
    <col min="8966" max="8966" width="3.25" style="16" customWidth="1"/>
    <col min="8967" max="8967" width="8.1640625" style="16" customWidth="1"/>
    <col min="8968" max="8968" width="4.1640625" style="16" customWidth="1"/>
    <col min="8969" max="9216" width="9.4140625" style="16"/>
    <col min="9217" max="9217" width="6.25" style="16" customWidth="1"/>
    <col min="9218" max="9218" width="4.75" style="16" customWidth="1"/>
    <col min="9219" max="9219" width="55.83203125" style="16" customWidth="1"/>
    <col min="9220" max="9220" width="2.75" style="16" customWidth="1"/>
    <col min="9221" max="9221" width="14.75" style="16" customWidth="1"/>
    <col min="9222" max="9222" width="3.25" style="16" customWidth="1"/>
    <col min="9223" max="9223" width="8.1640625" style="16" customWidth="1"/>
    <col min="9224" max="9224" width="4.1640625" style="16" customWidth="1"/>
    <col min="9225" max="9472" width="9.4140625" style="16"/>
    <col min="9473" max="9473" width="6.25" style="16" customWidth="1"/>
    <col min="9474" max="9474" width="4.75" style="16" customWidth="1"/>
    <col min="9475" max="9475" width="55.83203125" style="16" customWidth="1"/>
    <col min="9476" max="9476" width="2.75" style="16" customWidth="1"/>
    <col min="9477" max="9477" width="14.75" style="16" customWidth="1"/>
    <col min="9478" max="9478" width="3.25" style="16" customWidth="1"/>
    <col min="9479" max="9479" width="8.1640625" style="16" customWidth="1"/>
    <col min="9480" max="9480" width="4.1640625" style="16" customWidth="1"/>
    <col min="9481" max="9728" width="9.4140625" style="16"/>
    <col min="9729" max="9729" width="6.25" style="16" customWidth="1"/>
    <col min="9730" max="9730" width="4.75" style="16" customWidth="1"/>
    <col min="9731" max="9731" width="55.83203125" style="16" customWidth="1"/>
    <col min="9732" max="9732" width="2.75" style="16" customWidth="1"/>
    <col min="9733" max="9733" width="14.75" style="16" customWidth="1"/>
    <col min="9734" max="9734" width="3.25" style="16" customWidth="1"/>
    <col min="9735" max="9735" width="8.1640625" style="16" customWidth="1"/>
    <col min="9736" max="9736" width="4.1640625" style="16" customWidth="1"/>
    <col min="9737" max="9984" width="9.4140625" style="16"/>
    <col min="9985" max="9985" width="6.25" style="16" customWidth="1"/>
    <col min="9986" max="9986" width="4.75" style="16" customWidth="1"/>
    <col min="9987" max="9987" width="55.83203125" style="16" customWidth="1"/>
    <col min="9988" max="9988" width="2.75" style="16" customWidth="1"/>
    <col min="9989" max="9989" width="14.75" style="16" customWidth="1"/>
    <col min="9990" max="9990" width="3.25" style="16" customWidth="1"/>
    <col min="9991" max="9991" width="8.1640625" style="16" customWidth="1"/>
    <col min="9992" max="9992" width="4.1640625" style="16" customWidth="1"/>
    <col min="9993" max="10240" width="9.4140625" style="16"/>
    <col min="10241" max="10241" width="6.25" style="16" customWidth="1"/>
    <col min="10242" max="10242" width="4.75" style="16" customWidth="1"/>
    <col min="10243" max="10243" width="55.83203125" style="16" customWidth="1"/>
    <col min="10244" max="10244" width="2.75" style="16" customWidth="1"/>
    <col min="10245" max="10245" width="14.75" style="16" customWidth="1"/>
    <col min="10246" max="10246" width="3.25" style="16" customWidth="1"/>
    <col min="10247" max="10247" width="8.1640625" style="16" customWidth="1"/>
    <col min="10248" max="10248" width="4.1640625" style="16" customWidth="1"/>
    <col min="10249" max="10496" width="9.4140625" style="16"/>
    <col min="10497" max="10497" width="6.25" style="16" customWidth="1"/>
    <col min="10498" max="10498" width="4.75" style="16" customWidth="1"/>
    <col min="10499" max="10499" width="55.83203125" style="16" customWidth="1"/>
    <col min="10500" max="10500" width="2.75" style="16" customWidth="1"/>
    <col min="10501" max="10501" width="14.75" style="16" customWidth="1"/>
    <col min="10502" max="10502" width="3.25" style="16" customWidth="1"/>
    <col min="10503" max="10503" width="8.1640625" style="16" customWidth="1"/>
    <col min="10504" max="10504" width="4.1640625" style="16" customWidth="1"/>
    <col min="10505" max="10752" width="9.4140625" style="16"/>
    <col min="10753" max="10753" width="6.25" style="16" customWidth="1"/>
    <col min="10754" max="10754" width="4.75" style="16" customWidth="1"/>
    <col min="10755" max="10755" width="55.83203125" style="16" customWidth="1"/>
    <col min="10756" max="10756" width="2.75" style="16" customWidth="1"/>
    <col min="10757" max="10757" width="14.75" style="16" customWidth="1"/>
    <col min="10758" max="10758" width="3.25" style="16" customWidth="1"/>
    <col min="10759" max="10759" width="8.1640625" style="16" customWidth="1"/>
    <col min="10760" max="10760" width="4.1640625" style="16" customWidth="1"/>
    <col min="10761" max="11008" width="9.4140625" style="16"/>
    <col min="11009" max="11009" width="6.25" style="16" customWidth="1"/>
    <col min="11010" max="11010" width="4.75" style="16" customWidth="1"/>
    <col min="11011" max="11011" width="55.83203125" style="16" customWidth="1"/>
    <col min="11012" max="11012" width="2.75" style="16" customWidth="1"/>
    <col min="11013" max="11013" width="14.75" style="16" customWidth="1"/>
    <col min="11014" max="11014" width="3.25" style="16" customWidth="1"/>
    <col min="11015" max="11015" width="8.1640625" style="16" customWidth="1"/>
    <col min="11016" max="11016" width="4.1640625" style="16" customWidth="1"/>
    <col min="11017" max="11264" width="9.4140625" style="16"/>
    <col min="11265" max="11265" width="6.25" style="16" customWidth="1"/>
    <col min="11266" max="11266" width="4.75" style="16" customWidth="1"/>
    <col min="11267" max="11267" width="55.83203125" style="16" customWidth="1"/>
    <col min="11268" max="11268" width="2.75" style="16" customWidth="1"/>
    <col min="11269" max="11269" width="14.75" style="16" customWidth="1"/>
    <col min="11270" max="11270" width="3.25" style="16" customWidth="1"/>
    <col min="11271" max="11271" width="8.1640625" style="16" customWidth="1"/>
    <col min="11272" max="11272" width="4.1640625" style="16" customWidth="1"/>
    <col min="11273" max="11520" width="9.4140625" style="16"/>
    <col min="11521" max="11521" width="6.25" style="16" customWidth="1"/>
    <col min="11522" max="11522" width="4.75" style="16" customWidth="1"/>
    <col min="11523" max="11523" width="55.83203125" style="16" customWidth="1"/>
    <col min="11524" max="11524" width="2.75" style="16" customWidth="1"/>
    <col min="11525" max="11525" width="14.75" style="16" customWidth="1"/>
    <col min="11526" max="11526" width="3.25" style="16" customWidth="1"/>
    <col min="11527" max="11527" width="8.1640625" style="16" customWidth="1"/>
    <col min="11528" max="11528" width="4.1640625" style="16" customWidth="1"/>
    <col min="11529" max="11776" width="9.4140625" style="16"/>
    <col min="11777" max="11777" width="6.25" style="16" customWidth="1"/>
    <col min="11778" max="11778" width="4.75" style="16" customWidth="1"/>
    <col min="11779" max="11779" width="55.83203125" style="16" customWidth="1"/>
    <col min="11780" max="11780" width="2.75" style="16" customWidth="1"/>
    <col min="11781" max="11781" width="14.75" style="16" customWidth="1"/>
    <col min="11782" max="11782" width="3.25" style="16" customWidth="1"/>
    <col min="11783" max="11783" width="8.1640625" style="16" customWidth="1"/>
    <col min="11784" max="11784" width="4.1640625" style="16" customWidth="1"/>
    <col min="11785" max="12032" width="9.4140625" style="16"/>
    <col min="12033" max="12033" width="6.25" style="16" customWidth="1"/>
    <col min="12034" max="12034" width="4.75" style="16" customWidth="1"/>
    <col min="12035" max="12035" width="55.83203125" style="16" customWidth="1"/>
    <col min="12036" max="12036" width="2.75" style="16" customWidth="1"/>
    <col min="12037" max="12037" width="14.75" style="16" customWidth="1"/>
    <col min="12038" max="12038" width="3.25" style="16" customWidth="1"/>
    <col min="12039" max="12039" width="8.1640625" style="16" customWidth="1"/>
    <col min="12040" max="12040" width="4.1640625" style="16" customWidth="1"/>
    <col min="12041" max="12288" width="9.4140625" style="16"/>
    <col min="12289" max="12289" width="6.25" style="16" customWidth="1"/>
    <col min="12290" max="12290" width="4.75" style="16" customWidth="1"/>
    <col min="12291" max="12291" width="55.83203125" style="16" customWidth="1"/>
    <col min="12292" max="12292" width="2.75" style="16" customWidth="1"/>
    <col min="12293" max="12293" width="14.75" style="16" customWidth="1"/>
    <col min="12294" max="12294" width="3.25" style="16" customWidth="1"/>
    <col min="12295" max="12295" width="8.1640625" style="16" customWidth="1"/>
    <col min="12296" max="12296" width="4.1640625" style="16" customWidth="1"/>
    <col min="12297" max="12544" width="9.4140625" style="16"/>
    <col min="12545" max="12545" width="6.25" style="16" customWidth="1"/>
    <col min="12546" max="12546" width="4.75" style="16" customWidth="1"/>
    <col min="12547" max="12547" width="55.83203125" style="16" customWidth="1"/>
    <col min="12548" max="12548" width="2.75" style="16" customWidth="1"/>
    <col min="12549" max="12549" width="14.75" style="16" customWidth="1"/>
    <col min="12550" max="12550" width="3.25" style="16" customWidth="1"/>
    <col min="12551" max="12551" width="8.1640625" style="16" customWidth="1"/>
    <col min="12552" max="12552" width="4.1640625" style="16" customWidth="1"/>
    <col min="12553" max="12800" width="9.4140625" style="16"/>
    <col min="12801" max="12801" width="6.25" style="16" customWidth="1"/>
    <col min="12802" max="12802" width="4.75" style="16" customWidth="1"/>
    <col min="12803" max="12803" width="55.83203125" style="16" customWidth="1"/>
    <col min="12804" max="12804" width="2.75" style="16" customWidth="1"/>
    <col min="12805" max="12805" width="14.75" style="16" customWidth="1"/>
    <col min="12806" max="12806" width="3.25" style="16" customWidth="1"/>
    <col min="12807" max="12807" width="8.1640625" style="16" customWidth="1"/>
    <col min="12808" max="12808" width="4.1640625" style="16" customWidth="1"/>
    <col min="12809" max="13056" width="9.4140625" style="16"/>
    <col min="13057" max="13057" width="6.25" style="16" customWidth="1"/>
    <col min="13058" max="13058" width="4.75" style="16" customWidth="1"/>
    <col min="13059" max="13059" width="55.83203125" style="16" customWidth="1"/>
    <col min="13060" max="13060" width="2.75" style="16" customWidth="1"/>
    <col min="13061" max="13061" width="14.75" style="16" customWidth="1"/>
    <col min="13062" max="13062" width="3.25" style="16" customWidth="1"/>
    <col min="13063" max="13063" width="8.1640625" style="16" customWidth="1"/>
    <col min="13064" max="13064" width="4.1640625" style="16" customWidth="1"/>
    <col min="13065" max="13312" width="9.4140625" style="16"/>
    <col min="13313" max="13313" width="6.25" style="16" customWidth="1"/>
    <col min="13314" max="13314" width="4.75" style="16" customWidth="1"/>
    <col min="13315" max="13315" width="55.83203125" style="16" customWidth="1"/>
    <col min="13316" max="13316" width="2.75" style="16" customWidth="1"/>
    <col min="13317" max="13317" width="14.75" style="16" customWidth="1"/>
    <col min="13318" max="13318" width="3.25" style="16" customWidth="1"/>
    <col min="13319" max="13319" width="8.1640625" style="16" customWidth="1"/>
    <col min="13320" max="13320" width="4.1640625" style="16" customWidth="1"/>
    <col min="13321" max="13568" width="9.4140625" style="16"/>
    <col min="13569" max="13569" width="6.25" style="16" customWidth="1"/>
    <col min="13570" max="13570" width="4.75" style="16" customWidth="1"/>
    <col min="13571" max="13571" width="55.83203125" style="16" customWidth="1"/>
    <col min="13572" max="13572" width="2.75" style="16" customWidth="1"/>
    <col min="13573" max="13573" width="14.75" style="16" customWidth="1"/>
    <col min="13574" max="13574" width="3.25" style="16" customWidth="1"/>
    <col min="13575" max="13575" width="8.1640625" style="16" customWidth="1"/>
    <col min="13576" max="13576" width="4.1640625" style="16" customWidth="1"/>
    <col min="13577" max="13824" width="9.4140625" style="16"/>
    <col min="13825" max="13825" width="6.25" style="16" customWidth="1"/>
    <col min="13826" max="13826" width="4.75" style="16" customWidth="1"/>
    <col min="13827" max="13827" width="55.83203125" style="16" customWidth="1"/>
    <col min="13828" max="13828" width="2.75" style="16" customWidth="1"/>
    <col min="13829" max="13829" width="14.75" style="16" customWidth="1"/>
    <col min="13830" max="13830" width="3.25" style="16" customWidth="1"/>
    <col min="13831" max="13831" width="8.1640625" style="16" customWidth="1"/>
    <col min="13832" max="13832" width="4.1640625" style="16" customWidth="1"/>
    <col min="13833" max="14080" width="9.4140625" style="16"/>
    <col min="14081" max="14081" width="6.25" style="16" customWidth="1"/>
    <col min="14082" max="14082" width="4.75" style="16" customWidth="1"/>
    <col min="14083" max="14083" width="55.83203125" style="16" customWidth="1"/>
    <col min="14084" max="14084" width="2.75" style="16" customWidth="1"/>
    <col min="14085" max="14085" width="14.75" style="16" customWidth="1"/>
    <col min="14086" max="14086" width="3.25" style="16" customWidth="1"/>
    <col min="14087" max="14087" width="8.1640625" style="16" customWidth="1"/>
    <col min="14088" max="14088" width="4.1640625" style="16" customWidth="1"/>
    <col min="14089" max="14336" width="9.4140625" style="16"/>
    <col min="14337" max="14337" width="6.25" style="16" customWidth="1"/>
    <col min="14338" max="14338" width="4.75" style="16" customWidth="1"/>
    <col min="14339" max="14339" width="55.83203125" style="16" customWidth="1"/>
    <col min="14340" max="14340" width="2.75" style="16" customWidth="1"/>
    <col min="14341" max="14341" width="14.75" style="16" customWidth="1"/>
    <col min="14342" max="14342" width="3.25" style="16" customWidth="1"/>
    <col min="14343" max="14343" width="8.1640625" style="16" customWidth="1"/>
    <col min="14344" max="14344" width="4.1640625" style="16" customWidth="1"/>
    <col min="14345" max="14592" width="9.4140625" style="16"/>
    <col min="14593" max="14593" width="6.25" style="16" customWidth="1"/>
    <col min="14594" max="14594" width="4.75" style="16" customWidth="1"/>
    <col min="14595" max="14595" width="55.83203125" style="16" customWidth="1"/>
    <col min="14596" max="14596" width="2.75" style="16" customWidth="1"/>
    <col min="14597" max="14597" width="14.75" style="16" customWidth="1"/>
    <col min="14598" max="14598" width="3.25" style="16" customWidth="1"/>
    <col min="14599" max="14599" width="8.1640625" style="16" customWidth="1"/>
    <col min="14600" max="14600" width="4.1640625" style="16" customWidth="1"/>
    <col min="14601" max="14848" width="9.4140625" style="16"/>
    <col min="14849" max="14849" width="6.25" style="16" customWidth="1"/>
    <col min="14850" max="14850" width="4.75" style="16" customWidth="1"/>
    <col min="14851" max="14851" width="55.83203125" style="16" customWidth="1"/>
    <col min="14852" max="14852" width="2.75" style="16" customWidth="1"/>
    <col min="14853" max="14853" width="14.75" style="16" customWidth="1"/>
    <col min="14854" max="14854" width="3.25" style="16" customWidth="1"/>
    <col min="14855" max="14855" width="8.1640625" style="16" customWidth="1"/>
    <col min="14856" max="14856" width="4.1640625" style="16" customWidth="1"/>
    <col min="14857" max="15104" width="9.4140625" style="16"/>
    <col min="15105" max="15105" width="6.25" style="16" customWidth="1"/>
    <col min="15106" max="15106" width="4.75" style="16" customWidth="1"/>
    <col min="15107" max="15107" width="55.83203125" style="16" customWidth="1"/>
    <col min="15108" max="15108" width="2.75" style="16" customWidth="1"/>
    <col min="15109" max="15109" width="14.75" style="16" customWidth="1"/>
    <col min="15110" max="15110" width="3.25" style="16" customWidth="1"/>
    <col min="15111" max="15111" width="8.1640625" style="16" customWidth="1"/>
    <col min="15112" max="15112" width="4.1640625" style="16" customWidth="1"/>
    <col min="15113" max="15360" width="9.4140625" style="16"/>
    <col min="15361" max="15361" width="6.25" style="16" customWidth="1"/>
    <col min="15362" max="15362" width="4.75" style="16" customWidth="1"/>
    <col min="15363" max="15363" width="55.83203125" style="16" customWidth="1"/>
    <col min="15364" max="15364" width="2.75" style="16" customWidth="1"/>
    <col min="15365" max="15365" width="14.75" style="16" customWidth="1"/>
    <col min="15366" max="15366" width="3.25" style="16" customWidth="1"/>
    <col min="15367" max="15367" width="8.1640625" style="16" customWidth="1"/>
    <col min="15368" max="15368" width="4.1640625" style="16" customWidth="1"/>
    <col min="15369" max="15616" width="9.4140625" style="16"/>
    <col min="15617" max="15617" width="6.25" style="16" customWidth="1"/>
    <col min="15618" max="15618" width="4.75" style="16" customWidth="1"/>
    <col min="15619" max="15619" width="55.83203125" style="16" customWidth="1"/>
    <col min="15620" max="15620" width="2.75" style="16" customWidth="1"/>
    <col min="15621" max="15621" width="14.75" style="16" customWidth="1"/>
    <col min="15622" max="15622" width="3.25" style="16" customWidth="1"/>
    <col min="15623" max="15623" width="8.1640625" style="16" customWidth="1"/>
    <col min="15624" max="15624" width="4.1640625" style="16" customWidth="1"/>
    <col min="15625" max="15872" width="9.4140625" style="16"/>
    <col min="15873" max="15873" width="6.25" style="16" customWidth="1"/>
    <col min="15874" max="15874" width="4.75" style="16" customWidth="1"/>
    <col min="15875" max="15875" width="55.83203125" style="16" customWidth="1"/>
    <col min="15876" max="15876" width="2.75" style="16" customWidth="1"/>
    <col min="15877" max="15877" width="14.75" style="16" customWidth="1"/>
    <col min="15878" max="15878" width="3.25" style="16" customWidth="1"/>
    <col min="15879" max="15879" width="8.1640625" style="16" customWidth="1"/>
    <col min="15880" max="15880" width="4.1640625" style="16" customWidth="1"/>
    <col min="15881" max="16128" width="9.4140625" style="16"/>
    <col min="16129" max="16129" width="6.25" style="16" customWidth="1"/>
    <col min="16130" max="16130" width="4.75" style="16" customWidth="1"/>
    <col min="16131" max="16131" width="55.83203125" style="16" customWidth="1"/>
    <col min="16132" max="16132" width="2.75" style="16" customWidth="1"/>
    <col min="16133" max="16133" width="14.75" style="16" customWidth="1"/>
    <col min="16134" max="16134" width="3.25" style="16" customWidth="1"/>
    <col min="16135" max="16135" width="8.1640625" style="16" customWidth="1"/>
    <col min="16136" max="16136" width="4.1640625" style="16" customWidth="1"/>
    <col min="16137" max="16384" width="9.4140625" style="16"/>
  </cols>
  <sheetData>
    <row r="1" spans="1:256" s="8" customFormat="1" ht="15" customHeight="1" x14ac:dyDescent="0.35">
      <c r="A1" s="243" t="str">
        <f>Registration!A1</f>
        <v>140th IEEE 802.15 WSN Session</v>
      </c>
      <c r="B1" s="244"/>
      <c r="C1" s="244"/>
      <c r="D1" s="244"/>
      <c r="E1" s="244"/>
      <c r="F1" s="244"/>
      <c r="G1" s="245"/>
      <c r="I1" s="10"/>
    </row>
    <row r="2" spans="1:256" s="8" customFormat="1" ht="15" customHeight="1" thickBot="1" x14ac:dyDescent="0.4">
      <c r="A2" s="246" t="s">
        <v>306</v>
      </c>
      <c r="B2" s="247"/>
      <c r="C2" s="247"/>
      <c r="D2" s="247"/>
      <c r="E2" s="247"/>
      <c r="F2" s="247"/>
      <c r="G2" s="248"/>
      <c r="I2" s="11"/>
    </row>
    <row r="3" spans="1:256" ht="25" customHeight="1" thickBot="1" x14ac:dyDescent="0.3">
      <c r="A3" s="69" t="s">
        <v>90</v>
      </c>
      <c r="B3" s="70" t="s">
        <v>96</v>
      </c>
      <c r="C3" s="71" t="s">
        <v>93</v>
      </c>
      <c r="D3" s="70"/>
      <c r="E3" s="70" t="s">
        <v>97</v>
      </c>
      <c r="F3" s="262" t="s">
        <v>38</v>
      </c>
      <c r="G3" s="263"/>
      <c r="H3" s="68"/>
    </row>
    <row r="4" spans="1:256" s="7" customFormat="1" ht="15" customHeight="1" x14ac:dyDescent="0.3">
      <c r="A4" s="5">
        <v>1</v>
      </c>
      <c r="B4" s="9" t="s">
        <v>19</v>
      </c>
      <c r="C4" s="24" t="str">
        <f>'WG Opening'!C4</f>
        <v>MEETING CALLED TO ORDER</v>
      </c>
      <c r="D4" s="2" t="s">
        <v>12</v>
      </c>
      <c r="E4" s="2" t="str">
        <f>'WG Opening'!E4</f>
        <v>POWELL</v>
      </c>
      <c r="F4" s="1">
        <v>1</v>
      </c>
      <c r="G4" s="12">
        <f>TIME(10,30,0)</f>
        <v>0.4375</v>
      </c>
    </row>
    <row r="5" spans="1:256" s="7" customFormat="1" ht="15" customHeight="1" x14ac:dyDescent="0.3">
      <c r="A5" s="5">
        <v>1.1000000000000001</v>
      </c>
      <c r="B5" s="9" t="s">
        <v>16</v>
      </c>
      <c r="C5" s="24" t="str">
        <f>'WG Opening'!C5</f>
        <v>ANNOUNCEMENTS (Don’t forget to announce your name and affiliation before you speak)</v>
      </c>
      <c r="D5" s="2" t="s">
        <v>12</v>
      </c>
      <c r="E5" s="2" t="str">
        <f>'WG Opening'!E5</f>
        <v>BEECHER</v>
      </c>
      <c r="F5" s="9">
        <v>1</v>
      </c>
      <c r="G5" s="12">
        <f t="shared" ref="G5:G48" si="0">G4+TIME(0,F4,0)</f>
        <v>0.43819444444444444</v>
      </c>
    </row>
    <row r="6" spans="1:256" s="7" customFormat="1" ht="30" customHeight="1" x14ac:dyDescent="0.3">
      <c r="A6" s="5" t="s">
        <v>35</v>
      </c>
      <c r="B6" s="9" t="s">
        <v>16</v>
      </c>
      <c r="C6" s="238" t="str">
        <f>'WG Opening'!C6</f>
        <v>REMOTE INFORMATION FOR THE WEEK
    http://grouper.ieee.org/groups/802/15/calendar.html</v>
      </c>
      <c r="D6" s="2" t="s">
        <v>12</v>
      </c>
      <c r="E6" s="2" t="str">
        <f>'WG Opening'!E6</f>
        <v>BEECHER</v>
      </c>
      <c r="F6" s="9">
        <v>1</v>
      </c>
      <c r="G6" s="12">
        <f t="shared" si="0"/>
        <v>0.43888888888888888</v>
      </c>
    </row>
    <row r="7" spans="1:256" s="7" customFormat="1" ht="45" customHeight="1" x14ac:dyDescent="0.3">
      <c r="A7" s="5" t="s">
        <v>36</v>
      </c>
      <c r="B7" s="9" t="s">
        <v>16</v>
      </c>
      <c r="C7" s="238" t="str">
        <f>'WG Opening'!C7</f>
        <v>Registration for the Nov. Mtg. is required - If you have not already done so, you can follow the registration link
    https://grouper.ieee.org/groups/802/15/pub/Meeting_Plan.html</v>
      </c>
      <c r="D7" s="2" t="s">
        <v>12</v>
      </c>
      <c r="E7" s="2" t="str">
        <f>'WG Opening'!E7</f>
        <v>BEECHER</v>
      </c>
      <c r="F7" s="9">
        <v>1</v>
      </c>
      <c r="G7" s="12">
        <f t="shared" si="0"/>
        <v>0.43958333333333333</v>
      </c>
    </row>
    <row r="8" spans="1:256" s="7" customFormat="1" ht="15" customHeight="1" x14ac:dyDescent="0.3">
      <c r="A8" s="5" t="s">
        <v>37</v>
      </c>
      <c r="B8" s="9" t="s">
        <v>16</v>
      </c>
      <c r="C8" s="238" t="str">
        <f>'WG Opening'!C8</f>
        <v>Nov. 2022 Mtg. will be Mixed-Mode as per the vote in the 802 EC</v>
      </c>
      <c r="D8" s="2" t="s">
        <v>12</v>
      </c>
      <c r="E8" s="2" t="str">
        <f>'WG Opening'!E8</f>
        <v>BEECHER</v>
      </c>
      <c r="F8" s="9">
        <v>1</v>
      </c>
      <c r="G8" s="12">
        <f t="shared" si="0"/>
        <v>0.44027777777777777</v>
      </c>
    </row>
    <row r="9" spans="1:256" s="7" customFormat="1" ht="15" customHeight="1" x14ac:dyDescent="0.3">
      <c r="A9" s="5" t="s">
        <v>74</v>
      </c>
      <c r="B9" s="9" t="s">
        <v>16</v>
      </c>
      <c r="C9" s="238" t="str">
        <f>'WG Opening'!C9</f>
        <v>DirectVoteLive (DVL) for Closing Plenary [rem: highly recomm. to use one email for all 802 items]</v>
      </c>
      <c r="D9" s="2" t="s">
        <v>12</v>
      </c>
      <c r="E9" s="2" t="str">
        <f>'WG Opening'!E9</f>
        <v>BEECHER</v>
      </c>
      <c r="F9" s="9">
        <v>1</v>
      </c>
      <c r="G9" s="12">
        <f t="shared" si="0"/>
        <v>0.44097222222222221</v>
      </c>
    </row>
    <row r="10" spans="1:256" s="7" customFormat="1" ht="30" customHeight="1" x14ac:dyDescent="0.3">
      <c r="A10" s="5" t="s">
        <v>99</v>
      </c>
      <c r="B10" s="9" t="s">
        <v>16</v>
      </c>
      <c r="C10" s="238" t="str">
        <f>'WG Opening'!C10</f>
        <v>All motions for WG closing are due to Chair (Clint Powell), and Vice-Chair (Phil Beecher) immediately after the close of your last mtg.</v>
      </c>
      <c r="D10" s="2" t="s">
        <v>12</v>
      </c>
      <c r="E10" s="2" t="str">
        <f>'WG Opening'!E10</f>
        <v>BEECHER</v>
      </c>
      <c r="F10" s="9">
        <v>1</v>
      </c>
      <c r="G10" s="12">
        <f t="shared" si="0"/>
        <v>0.44166666666666665</v>
      </c>
    </row>
    <row r="11" spans="1:256" s="7" customFormat="1" ht="15" customHeight="1" x14ac:dyDescent="0.3">
      <c r="A11" s="5" t="s">
        <v>187</v>
      </c>
      <c r="B11" s="9" t="s">
        <v>16</v>
      </c>
      <c r="C11" s="238" t="str">
        <f>'WG Opening'!C11</f>
        <v>Mixed-Mode Meeting Ground Rules &amp; 75% Criteria</v>
      </c>
      <c r="D11" s="2" t="s">
        <v>12</v>
      </c>
      <c r="E11" s="2" t="str">
        <f>'WG Opening'!E11</f>
        <v>BEECHER</v>
      </c>
      <c r="F11" s="9">
        <v>1</v>
      </c>
      <c r="G11" s="12">
        <f t="shared" si="0"/>
        <v>0.44236111111111109</v>
      </c>
    </row>
    <row r="12" spans="1:256" s="7" customFormat="1" ht="15" customHeight="1" x14ac:dyDescent="0.3">
      <c r="A12" s="5"/>
      <c r="B12" s="9"/>
      <c r="D12" s="2"/>
      <c r="E12" s="2"/>
      <c r="F12" s="9"/>
      <c r="G12" s="12">
        <f t="shared" si="0"/>
        <v>0.44305555555555554</v>
      </c>
    </row>
    <row r="13" spans="1:256" s="7" customFormat="1" ht="15" customHeight="1" x14ac:dyDescent="0.3">
      <c r="A13" s="5">
        <v>2</v>
      </c>
      <c r="B13" s="9" t="s">
        <v>19</v>
      </c>
      <c r="C13" s="2" t="str">
        <f>'WG Opening'!C21</f>
        <v>GENERAL AND ADMINISTRATIVE</v>
      </c>
      <c r="D13" s="2"/>
      <c r="E13" s="2"/>
      <c r="F13" s="9"/>
      <c r="G13" s="12">
        <f t="shared" si="0"/>
        <v>0.44305555555555554</v>
      </c>
    </row>
    <row r="14" spans="1:256" ht="15" customHeight="1" x14ac:dyDescent="0.3">
      <c r="A14" s="5" t="s">
        <v>176</v>
      </c>
      <c r="B14" s="1" t="s">
        <v>16</v>
      </c>
      <c r="C14" s="14" t="str">
        <f>'WG Opening'!C26</f>
        <v>WG Sec. &amp; 1-2 WG Vice-Chair(s) STILL NEEDED</v>
      </c>
      <c r="D14" s="2" t="s">
        <v>12</v>
      </c>
      <c r="E14" s="2" t="str">
        <f>'WG Opening'!E26</f>
        <v>POWELL</v>
      </c>
      <c r="F14" s="9">
        <v>1</v>
      </c>
      <c r="G14" s="12">
        <f t="shared" si="0"/>
        <v>0.44305555555555554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</row>
    <row r="15" spans="1:256" ht="15" customHeight="1" x14ac:dyDescent="0.3">
      <c r="A15" s="16"/>
      <c r="C15" s="39"/>
      <c r="D15" s="2"/>
      <c r="E15" s="2"/>
      <c r="F15" s="1"/>
      <c r="G15" s="12">
        <f t="shared" si="0"/>
        <v>0.44374999999999998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</row>
    <row r="16" spans="1:256" ht="15" customHeight="1" x14ac:dyDescent="0.3">
      <c r="A16" s="5">
        <v>3</v>
      </c>
      <c r="B16" s="2" t="s">
        <v>19</v>
      </c>
      <c r="C16" s="2" t="str">
        <f>'WG Opening'!C34</f>
        <v>FUTURE MTGS AND POLLS</v>
      </c>
      <c r="D16" s="2"/>
      <c r="E16" s="2"/>
      <c r="F16" s="1"/>
      <c r="G16" s="12">
        <f t="shared" si="0"/>
        <v>0.44374999999999998</v>
      </c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</row>
    <row r="17" spans="1:256" ht="15" customHeight="1" x14ac:dyDescent="0.3">
      <c r="A17" s="5" t="s">
        <v>87</v>
      </c>
      <c r="B17" s="2" t="s">
        <v>16</v>
      </c>
      <c r="C17" s="1" t="str">
        <f>'WG Opening'!C35</f>
        <v>JAN 2023 802 INTERIM MIXED MODE MTG. - PLAN OF RECORD FOR IEEE 802.15 WG</v>
      </c>
      <c r="D17" s="2" t="s">
        <v>12</v>
      </c>
      <c r="E17" s="1" t="str">
        <f>'WG Opening'!E35</f>
        <v>POWELL</v>
      </c>
      <c r="F17" s="9">
        <v>1</v>
      </c>
      <c r="G17" s="12">
        <f t="shared" si="0"/>
        <v>0.44374999999999998</v>
      </c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</row>
    <row r="18" spans="1:256" customFormat="1" ht="30" customHeight="1" x14ac:dyDescent="0.3">
      <c r="A18" s="5" t="s">
        <v>203</v>
      </c>
      <c r="B18" s="2" t="s">
        <v>16</v>
      </c>
      <c r="C18" s="34" t="str">
        <f>'WG Opening'!C36</f>
        <v xml:space="preserve">802.15 WG will hold its Jan. Mtg. session from Jan. 15-19, 2023, with the in-person part being held at the Hilton, Baltimore, Maryland  </v>
      </c>
      <c r="D18" s="2" t="s">
        <v>12</v>
      </c>
      <c r="E18" s="1" t="str">
        <f>'WG Opening'!E36</f>
        <v>POWELL</v>
      </c>
      <c r="F18" s="9">
        <v>1</v>
      </c>
      <c r="G18" s="12">
        <f t="shared" si="0"/>
        <v>0.44444444444444442</v>
      </c>
    </row>
    <row r="19" spans="1:256" customFormat="1" ht="30" customHeight="1" x14ac:dyDescent="0.3">
      <c r="A19" s="5" t="s">
        <v>204</v>
      </c>
      <c r="B19" s="2" t="s">
        <v>16</v>
      </c>
      <c r="C19" s="32" t="str">
        <f>'WG Opening'!C37</f>
        <v>The 802 Wireless Chairs Adv. Committee for the Jan. Mtg. will be held at the Hilton, Baltimore, Maryland   on Sun Jan. 15, 2023, at 4:00pm local time</v>
      </c>
      <c r="D19" s="2" t="s">
        <v>12</v>
      </c>
      <c r="E19" s="1" t="str">
        <f>'WG Opening'!E37</f>
        <v>POWELL</v>
      </c>
      <c r="F19" s="1">
        <v>1</v>
      </c>
      <c r="G19" s="12">
        <f t="shared" si="0"/>
        <v>0.44513888888888886</v>
      </c>
    </row>
    <row r="20" spans="1:256" customFormat="1" ht="30" customHeight="1" x14ac:dyDescent="0.3">
      <c r="A20" s="5" t="s">
        <v>205</v>
      </c>
      <c r="B20" s="2" t="s">
        <v>16</v>
      </c>
      <c r="C20" s="32" t="str">
        <f>'WG Opening'!C38</f>
        <v>The 802.15 CAC for the Jan. Mtg. will be held at the Hilton, Baltimore, Maryland on Sun Jan. 15, 2023, at 5:30pm local time</v>
      </c>
      <c r="D20" s="2" t="s">
        <v>12</v>
      </c>
      <c r="E20" s="1" t="str">
        <f>'WG Opening'!E38</f>
        <v>POWELL</v>
      </c>
      <c r="F20" s="1">
        <v>1</v>
      </c>
      <c r="G20" s="12">
        <f t="shared" si="0"/>
        <v>0.4458333333333333</v>
      </c>
    </row>
    <row r="21" spans="1:256" customFormat="1" ht="30" customHeight="1" x14ac:dyDescent="0.3">
      <c r="A21" s="5" t="s">
        <v>206</v>
      </c>
      <c r="B21" s="2" t="s">
        <v>16</v>
      </c>
      <c r="C21" s="34" t="str">
        <f>'WG Opening'!C39</f>
        <v>802 Jan. Mtg. Registration Fees &amp; Deadlines have been set at $700 on or before 9 Dec., $900 on or before 6 Jan., and $1100 after 6 Jan.</v>
      </c>
      <c r="D21" s="2" t="s">
        <v>12</v>
      </c>
      <c r="E21" s="1" t="str">
        <f>'WG Opening'!E39</f>
        <v>POWELL</v>
      </c>
      <c r="F21" s="9">
        <v>1</v>
      </c>
      <c r="G21" s="12">
        <f t="shared" si="0"/>
        <v>0.44652777777777775</v>
      </c>
    </row>
    <row r="22" spans="1:256" customFormat="1" ht="140" customHeight="1" x14ac:dyDescent="0.3">
      <c r="A22" s="5" t="s">
        <v>207</v>
      </c>
      <c r="B22" s="2" t="s">
        <v>16</v>
      </c>
      <c r="C22" s="34" t="str">
        <f>'WG Opening'!C40</f>
        <v>Every single mtg. requires a Chair, Vice-Chair, or other designated persons in person to run each mtg. of the SubGroup.
    - All TG and SC Chairs please identify who will be attending in person and running each of the
      mtgs. and send info to Clint &amp; Phil by EOW
Every single mtg. requires a Vice-Chair or other designated person in person to run video and audio portion of virtual mtg.
    - A 2nd computer is highly encouraged (hotel or 802 will not supply this, to be brought by TG designee),
      which needs to support HMDI out and audio in/out via USB
    - Training on tool will be provided before and possibly at the July mtg. as well
    - All TG and SC Chairs identify this person this week and send info to Clint &amp; Phil by EOW</v>
      </c>
      <c r="D22" s="2" t="s">
        <v>12</v>
      </c>
      <c r="E22" s="1" t="str">
        <f>'WG Opening'!E40</f>
        <v>POWELL</v>
      </c>
      <c r="F22" s="9">
        <v>2</v>
      </c>
      <c r="G22" s="12">
        <f t="shared" si="0"/>
        <v>0.44722222222222219</v>
      </c>
    </row>
    <row r="23" spans="1:256" ht="15" customHeight="1" x14ac:dyDescent="0.3">
      <c r="A23" s="5" t="s">
        <v>88</v>
      </c>
      <c r="B23" s="2" t="s">
        <v>16</v>
      </c>
      <c r="C23" s="196" t="str">
        <f>'WG Opening'!C41</f>
        <v>POLLS</v>
      </c>
      <c r="D23" s="2" t="s">
        <v>12</v>
      </c>
      <c r="E23" s="1" t="str">
        <f>'WG Opening'!E41</f>
        <v>POWELL</v>
      </c>
      <c r="F23" s="9">
        <v>0</v>
      </c>
      <c r="G23" s="12">
        <f t="shared" si="0"/>
        <v>0.44861111111111107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</row>
    <row r="24" spans="1:256" ht="15" customHeight="1" x14ac:dyDescent="0.3">
      <c r="F24" s="9"/>
      <c r="G24" s="12">
        <f t="shared" si="0"/>
        <v>0.44861111111111107</v>
      </c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</row>
    <row r="25" spans="1:256" ht="15" customHeight="1" x14ac:dyDescent="0.3">
      <c r="A25" s="5" t="s">
        <v>41</v>
      </c>
      <c r="B25" s="2" t="s">
        <v>19</v>
      </c>
      <c r="C25" s="2" t="s">
        <v>226</v>
      </c>
      <c r="D25" s="2" t="s">
        <v>12</v>
      </c>
      <c r="E25" s="2" t="str">
        <f>'WG Opening'!E43</f>
        <v>POWELL</v>
      </c>
      <c r="F25" s="9">
        <v>0</v>
      </c>
      <c r="G25" s="12">
        <f t="shared" si="0"/>
        <v>0.44861111111111107</v>
      </c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</row>
    <row r="26" spans="1:256" ht="15" customHeight="1" x14ac:dyDescent="0.3">
      <c r="A26" s="5" t="s">
        <v>0</v>
      </c>
      <c r="B26" s="2" t="s">
        <v>15</v>
      </c>
      <c r="C26" s="14" t="str">
        <f>'WG Opening'!C44</f>
        <v>TG 3mb Revision</v>
      </c>
      <c r="D26" s="2" t="s">
        <v>12</v>
      </c>
      <c r="E26" s="2" t="str">
        <f>'WG Opening'!E44</f>
        <v>KUERNER</v>
      </c>
      <c r="F26" s="9">
        <v>2</v>
      </c>
      <c r="G26" s="12">
        <f t="shared" si="0"/>
        <v>0.44861111111111107</v>
      </c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</row>
    <row r="27" spans="1:256" ht="15" customHeight="1" x14ac:dyDescent="0.3">
      <c r="A27" s="5" t="s">
        <v>1</v>
      </c>
      <c r="B27" s="2" t="s">
        <v>15</v>
      </c>
      <c r="C27" s="14" t="str">
        <f>'WG Opening'!C45</f>
        <v>SC THz</v>
      </c>
      <c r="D27" s="2" t="s">
        <v>12</v>
      </c>
      <c r="E27" s="2" t="str">
        <f>'WG Opening'!E45</f>
        <v>KUERNER</v>
      </c>
      <c r="F27" s="9">
        <v>2</v>
      </c>
      <c r="G27" s="12">
        <f t="shared" si="0"/>
        <v>0.44999999999999996</v>
      </c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</row>
    <row r="28" spans="1:256" ht="15" customHeight="1" x14ac:dyDescent="0.3">
      <c r="A28" s="5" t="s">
        <v>23</v>
      </c>
      <c r="B28" s="2" t="s">
        <v>15</v>
      </c>
      <c r="C28" s="14" t="str">
        <f>'WG Opening'!C46</f>
        <v>TG 4/2020Cor1 Corrigenda - IN IEEE EDITING</v>
      </c>
      <c r="D28" s="2" t="s">
        <v>12</v>
      </c>
      <c r="E28" s="2" t="str">
        <f>'WG Opening'!E46</f>
        <v>KIVINEN</v>
      </c>
      <c r="F28" s="9">
        <v>0</v>
      </c>
      <c r="G28" s="12">
        <f t="shared" si="0"/>
        <v>0.45138888888888884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</row>
    <row r="29" spans="1:256" ht="15" customHeight="1" x14ac:dyDescent="0.3">
      <c r="A29" s="5" t="s">
        <v>9</v>
      </c>
      <c r="B29" s="2" t="s">
        <v>15</v>
      </c>
      <c r="C29" s="14" t="str">
        <f>'WG Opening'!C47</f>
        <v>TG 4ab UWB-NG Amendment</v>
      </c>
      <c r="D29" s="2" t="s">
        <v>12</v>
      </c>
      <c r="E29" s="2" t="str">
        <f>'WG Opening'!E47</f>
        <v>ROLFE</v>
      </c>
      <c r="F29" s="9">
        <v>2</v>
      </c>
      <c r="G29" s="12">
        <f t="shared" si="0"/>
        <v>0.45138888888888884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</row>
    <row r="30" spans="1:256" ht="15" customHeight="1" x14ac:dyDescent="0.3">
      <c r="A30" s="5" t="s">
        <v>10</v>
      </c>
      <c r="B30" s="2" t="s">
        <v>15</v>
      </c>
      <c r="C30" s="14" t="str">
        <f>'WG Opening'!C48</f>
        <v>TG 4me Revision to 2020</v>
      </c>
      <c r="D30" s="2" t="s">
        <v>12</v>
      </c>
      <c r="E30" s="2" t="str">
        <f>'WG Opening'!E48</f>
        <v>STUEBING</v>
      </c>
      <c r="F30" s="9">
        <v>2</v>
      </c>
      <c r="G30" s="12">
        <f t="shared" si="0"/>
        <v>0.45277777777777772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</row>
    <row r="31" spans="1:256" ht="15" customHeight="1" x14ac:dyDescent="0.3">
      <c r="A31" s="5" t="s">
        <v>2</v>
      </c>
      <c r="B31" s="2" t="s">
        <v>15</v>
      </c>
      <c r="C31" s="14" t="str">
        <f>'WG Opening'!C49</f>
        <v>TG 6ma BAN/VAN Revision</v>
      </c>
      <c r="D31" s="2" t="s">
        <v>12</v>
      </c>
      <c r="E31" s="2" t="str">
        <f>'WG Opening'!E49</f>
        <v>KOHNO</v>
      </c>
      <c r="F31" s="9">
        <v>2</v>
      </c>
      <c r="G31" s="12">
        <f t="shared" si="0"/>
        <v>0.45416666666666661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</row>
    <row r="32" spans="1:256" ht="15" customHeight="1" x14ac:dyDescent="0.3">
      <c r="A32" s="5" t="s">
        <v>3</v>
      </c>
      <c r="B32" s="2" t="s">
        <v>15</v>
      </c>
      <c r="C32" s="14" t="str">
        <f>'WG Opening'!C50</f>
        <v>TG 7a OCC Amendment</v>
      </c>
      <c r="D32" s="2" t="s">
        <v>12</v>
      </c>
      <c r="E32" s="2" t="str">
        <f>'WG Opening'!E50</f>
        <v>JANG</v>
      </c>
      <c r="F32" s="9">
        <v>2</v>
      </c>
      <c r="G32" s="12">
        <f t="shared" si="0"/>
        <v>0.45555555555555549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</row>
    <row r="33" spans="1:256" ht="15" customHeight="1" x14ac:dyDescent="0.3">
      <c r="A33" s="5" t="s">
        <v>4</v>
      </c>
      <c r="B33" s="2" t="s">
        <v>15</v>
      </c>
      <c r="C33" s="14" t="str">
        <f>'WG Opening'!C51</f>
        <v>TG 13 MG-OWC New Standard</v>
      </c>
      <c r="D33" s="2" t="s">
        <v>12</v>
      </c>
      <c r="E33" s="2" t="str">
        <f>'WG Opening'!E51</f>
        <v>JUNGNICKEL</v>
      </c>
      <c r="F33" s="9">
        <v>2</v>
      </c>
      <c r="G33" s="12">
        <f t="shared" si="0"/>
        <v>0.45694444444444438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</row>
    <row r="34" spans="1:256" ht="15" customHeight="1" x14ac:dyDescent="0.3">
      <c r="A34" s="5" t="s">
        <v>24</v>
      </c>
      <c r="B34" s="2" t="s">
        <v>15</v>
      </c>
      <c r="C34" s="14" t="str">
        <f>'WG Opening'!C52</f>
        <v>TG 14 UWB-AHN New Standard - IN HIBERNATION</v>
      </c>
      <c r="D34" s="2" t="s">
        <v>12</v>
      </c>
      <c r="E34" s="2" t="str">
        <f>'WG Opening'!E52</f>
        <v>POWELL</v>
      </c>
      <c r="F34" s="9">
        <v>0</v>
      </c>
      <c r="G34" s="12">
        <f t="shared" si="0"/>
        <v>0.45833333333333326</v>
      </c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</row>
    <row r="35" spans="1:256" ht="15" customHeight="1" x14ac:dyDescent="0.3">
      <c r="A35" s="5" t="s">
        <v>5</v>
      </c>
      <c r="B35" s="2" t="s">
        <v>15</v>
      </c>
      <c r="C35" s="14" t="str">
        <f>'WG Opening'!C53</f>
        <v>TG 15 NB-AHN New Standard - IN HIBERNATION</v>
      </c>
      <c r="D35" s="2" t="s">
        <v>12</v>
      </c>
      <c r="E35" s="2" t="str">
        <f>'WG Opening'!E53</f>
        <v>BEECHER</v>
      </c>
      <c r="F35" s="9">
        <v>0</v>
      </c>
      <c r="G35" s="12">
        <f t="shared" si="0"/>
        <v>0.45833333333333326</v>
      </c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</row>
    <row r="36" spans="1:256" ht="15" customHeight="1" x14ac:dyDescent="0.3">
      <c r="A36" s="5" t="s">
        <v>6</v>
      </c>
      <c r="B36" s="2" t="s">
        <v>15</v>
      </c>
      <c r="C36" s="14" t="str">
        <f>'WG Opening'!C54</f>
        <v>TG 16t Lic-NB Amendment</v>
      </c>
      <c r="D36" s="2" t="s">
        <v>12</v>
      </c>
      <c r="E36" s="2" t="str">
        <f>'WG Opening'!E54</f>
        <v>GODFREY</v>
      </c>
      <c r="F36" s="9">
        <v>2</v>
      </c>
      <c r="G36" s="12">
        <f t="shared" si="0"/>
        <v>0.45833333333333326</v>
      </c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</row>
    <row r="37" spans="1:256" ht="15" customHeight="1" x14ac:dyDescent="0.3">
      <c r="A37" s="5" t="s">
        <v>7</v>
      </c>
      <c r="B37" s="2" t="s">
        <v>15</v>
      </c>
      <c r="C37" s="14" t="str">
        <f>'WG Opening'!C55</f>
        <v>IG on Privacy</v>
      </c>
      <c r="D37" s="2" t="s">
        <v>12</v>
      </c>
      <c r="E37" s="2" t="str">
        <f>'WG Opening'!E55</f>
        <v>KIVINEN</v>
      </c>
      <c r="F37" s="9">
        <v>2</v>
      </c>
      <c r="G37" s="12">
        <f t="shared" si="0"/>
        <v>0.45972222222222214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</row>
    <row r="38" spans="1:256" ht="15" customHeight="1" x14ac:dyDescent="0.3">
      <c r="A38" s="5" t="s">
        <v>8</v>
      </c>
      <c r="B38" s="2" t="s">
        <v>15</v>
      </c>
      <c r="C38" s="14" t="str">
        <f>'WG Opening'!C56</f>
        <v>SC IETF</v>
      </c>
      <c r="D38" s="2" t="s">
        <v>12</v>
      </c>
      <c r="E38" s="2" t="str">
        <f>'WG Opening'!E56</f>
        <v>KIVINEN</v>
      </c>
      <c r="F38" s="9">
        <v>2</v>
      </c>
      <c r="G38" s="12">
        <f t="shared" si="0"/>
        <v>0.46111111111111103</v>
      </c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</row>
    <row r="39" spans="1:256" ht="15" customHeight="1" x14ac:dyDescent="0.3">
      <c r="A39" s="5" t="s">
        <v>100</v>
      </c>
      <c r="B39" s="2" t="s">
        <v>15</v>
      </c>
      <c r="C39" s="14" t="str">
        <f>'WG Opening'!C57</f>
        <v>Joint 802.1/802.15 Mtg.</v>
      </c>
      <c r="D39" s="2" t="s">
        <v>12</v>
      </c>
      <c r="E39" s="2" t="str">
        <f>'WG Opening'!E57</f>
        <v>BEECHER</v>
      </c>
      <c r="F39" s="9">
        <v>2</v>
      </c>
      <c r="G39" s="12">
        <f t="shared" si="0"/>
        <v>0.46249999999999991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</row>
    <row r="40" spans="1:256" ht="15" customHeight="1" x14ac:dyDescent="0.3">
      <c r="A40" s="5" t="s">
        <v>83</v>
      </c>
      <c r="B40" s="2" t="s">
        <v>15</v>
      </c>
      <c r="C40" s="14" t="str">
        <f>'WG Opening'!C58</f>
        <v>SC M/RULES</v>
      </c>
      <c r="D40" s="2" t="s">
        <v>12</v>
      </c>
      <c r="E40" s="2" t="str">
        <f>'WG Opening'!E58</f>
        <v>BEECHER</v>
      </c>
      <c r="F40" s="9">
        <v>2</v>
      </c>
      <c r="G40" s="12">
        <f t="shared" si="0"/>
        <v>0.4638888888888888</v>
      </c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</row>
    <row r="41" spans="1:256" ht="15" customHeight="1" x14ac:dyDescent="0.3">
      <c r="A41" s="5" t="s">
        <v>84</v>
      </c>
      <c r="B41" s="2" t="s">
        <v>15</v>
      </c>
      <c r="C41" s="14" t="str">
        <f>'WG Opening'!C59</f>
        <v>SC WNG</v>
      </c>
      <c r="D41" s="2" t="s">
        <v>12</v>
      </c>
      <c r="E41" s="2" t="str">
        <f>'WG Opening'!E59</f>
        <v>ROLFE</v>
      </c>
      <c r="F41" s="9">
        <v>2</v>
      </c>
      <c r="G41" s="12">
        <f t="shared" si="0"/>
        <v>0.46527777777777768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</row>
    <row r="42" spans="1:256" ht="15" customHeight="1" x14ac:dyDescent="0.3">
      <c r="A42" s="5"/>
      <c r="B42" s="2"/>
      <c r="C42" s="14"/>
      <c r="D42" s="1"/>
      <c r="E42" s="2"/>
      <c r="F42" s="9"/>
      <c r="G42" s="12">
        <f t="shared" si="0"/>
        <v>0.46666666666666656</v>
      </c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</row>
    <row r="43" spans="1:256" ht="15" customHeight="1" x14ac:dyDescent="0.3">
      <c r="A43" s="5" t="s">
        <v>86</v>
      </c>
      <c r="B43" s="2" t="s">
        <v>19</v>
      </c>
      <c r="C43" s="1" t="str">
        <f>'WG Opening'!C61</f>
        <v>NEW BUSINESS</v>
      </c>
      <c r="D43" s="3" t="s">
        <v>12</v>
      </c>
      <c r="E43" s="1" t="str">
        <f>'WG Opening'!E61</f>
        <v>POWELL</v>
      </c>
      <c r="F43" s="9">
        <v>1</v>
      </c>
      <c r="G43" s="12">
        <f t="shared" si="0"/>
        <v>0.46666666666666656</v>
      </c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  <c r="IV43" s="13"/>
    </row>
    <row r="44" spans="1:256" ht="15" customHeight="1" x14ac:dyDescent="0.3">
      <c r="A44" s="22"/>
      <c r="B44" s="2"/>
      <c r="C44" s="23"/>
      <c r="D44" s="3"/>
      <c r="E44" s="2"/>
      <c r="F44" s="9"/>
      <c r="G44" s="12">
        <f t="shared" si="0"/>
        <v>0.46736111111111101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</row>
    <row r="45" spans="1:256" customFormat="1" x14ac:dyDescent="0.3">
      <c r="A45" s="5" t="s">
        <v>208</v>
      </c>
      <c r="B45" s="2" t="s">
        <v>19</v>
      </c>
      <c r="C45" s="1" t="str">
        <f>'WG Opening'!C63</f>
        <v>AoB</v>
      </c>
      <c r="D45" s="2" t="s">
        <v>12</v>
      </c>
      <c r="E45" s="1" t="str">
        <f>'WG Opening'!E63</f>
        <v>POWELL</v>
      </c>
      <c r="F45" s="1">
        <v>1</v>
      </c>
      <c r="G45" s="12">
        <f t="shared" si="0"/>
        <v>0.46736111111111101</v>
      </c>
    </row>
    <row r="46" spans="1:256" customFormat="1" x14ac:dyDescent="0.3">
      <c r="A46" s="5"/>
      <c r="B46" s="2"/>
      <c r="C46" s="34"/>
      <c r="D46" s="2"/>
      <c r="E46" s="2"/>
      <c r="F46" s="1"/>
      <c r="G46" s="12">
        <f t="shared" si="0"/>
        <v>0.46805555555555545</v>
      </c>
    </row>
    <row r="47" spans="1:256" ht="15" customHeight="1" x14ac:dyDescent="0.3">
      <c r="A47" s="5" t="s">
        <v>89</v>
      </c>
      <c r="B47" s="2" t="s">
        <v>14</v>
      </c>
      <c r="C47" s="1" t="str">
        <f>'WG Opening'!C65</f>
        <v>RECESS FOR SUBGROUP MEETINGS</v>
      </c>
      <c r="D47" s="3" t="s">
        <v>12</v>
      </c>
      <c r="E47" s="1" t="str">
        <f>'WG Opening'!E65</f>
        <v>POWELL</v>
      </c>
      <c r="F47" s="9">
        <v>1</v>
      </c>
      <c r="G47" s="12">
        <f t="shared" si="0"/>
        <v>0.46805555555555545</v>
      </c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</row>
    <row r="48" spans="1:256" ht="15" customHeight="1" x14ac:dyDescent="0.3">
      <c r="A48" s="5"/>
      <c r="B48" s="2"/>
      <c r="C48" s="2"/>
      <c r="D48" s="3"/>
      <c r="E48" s="2"/>
      <c r="F48" s="9"/>
      <c r="G48" s="12">
        <f t="shared" si="0"/>
        <v>0.46874999999999989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</row>
    <row r="49" spans="1:256" ht="15" customHeight="1" x14ac:dyDescent="0.3">
      <c r="A49" s="5"/>
      <c r="B49" s="2"/>
      <c r="C49" s="2"/>
      <c r="D49" s="3"/>
      <c r="E49" s="2"/>
      <c r="F49" s="9"/>
      <c r="G49" s="12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</row>
    <row r="50" spans="1:256" ht="15" customHeight="1" x14ac:dyDescent="0.3">
      <c r="A50" s="22"/>
      <c r="B50" s="2" t="s">
        <v>17</v>
      </c>
      <c r="C50" s="6" t="str">
        <f>'WG Opening'!C68</f>
        <v>ME - Motion, External        MI - Motion, Internal</v>
      </c>
      <c r="D50" s="3" t="s">
        <v>17</v>
      </c>
      <c r="E50" s="2"/>
      <c r="F50" s="9" t="s">
        <v>17</v>
      </c>
      <c r="G50" s="12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  <c r="HO50" s="19"/>
      <c r="HP50" s="19"/>
      <c r="HQ50" s="19"/>
      <c r="HR50" s="19"/>
      <c r="HS50" s="19"/>
      <c r="HT50" s="19"/>
      <c r="HU50" s="19"/>
      <c r="HV50" s="19"/>
      <c r="HW50" s="19"/>
      <c r="HX50" s="19"/>
      <c r="HY50" s="19"/>
      <c r="HZ50" s="19"/>
      <c r="IA50" s="19"/>
      <c r="IB50" s="19"/>
      <c r="IC50" s="19"/>
      <c r="ID50" s="19"/>
      <c r="IE50" s="19"/>
      <c r="IF50" s="19"/>
      <c r="IG50" s="19"/>
      <c r="IH50" s="19"/>
      <c r="II50" s="19"/>
      <c r="IJ50" s="19"/>
      <c r="IK50" s="19"/>
      <c r="IL50" s="19"/>
      <c r="IM50" s="19"/>
      <c r="IN50" s="19"/>
      <c r="IO50" s="19"/>
      <c r="IP50" s="19"/>
      <c r="IQ50" s="19"/>
      <c r="IR50" s="19"/>
      <c r="IS50" s="19"/>
      <c r="IT50" s="19"/>
      <c r="IU50" s="19"/>
      <c r="IV50" s="19"/>
    </row>
    <row r="51" spans="1:256" ht="15" customHeight="1" x14ac:dyDescent="0.3">
      <c r="A51" s="22" t="s">
        <v>17</v>
      </c>
      <c r="B51" s="2"/>
      <c r="C51" s="6" t="str">
        <f>'WG Opening'!C69</f>
        <v>DT - Discussion Topic         II - Information Item</v>
      </c>
      <c r="D51" s="3"/>
      <c r="E51" s="2"/>
      <c r="F51" s="9"/>
      <c r="G51" s="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  <c r="HO51" s="19"/>
      <c r="HP51" s="19"/>
      <c r="HQ51" s="19"/>
      <c r="HR51" s="19"/>
      <c r="HS51" s="19"/>
      <c r="HT51" s="19"/>
      <c r="HU51" s="19"/>
      <c r="HV51" s="19"/>
      <c r="HW51" s="19"/>
      <c r="HX51" s="19"/>
      <c r="HY51" s="19"/>
      <c r="HZ51" s="19"/>
      <c r="IA51" s="19"/>
      <c r="IB51" s="19"/>
      <c r="IC51" s="19"/>
      <c r="ID51" s="19"/>
      <c r="IE51" s="19"/>
      <c r="IF51" s="19"/>
      <c r="IG51" s="19"/>
      <c r="IH51" s="19"/>
      <c r="II51" s="19"/>
      <c r="IJ51" s="19"/>
      <c r="IK51" s="19"/>
      <c r="IL51" s="19"/>
      <c r="IM51" s="19"/>
      <c r="IN51" s="19"/>
      <c r="IO51" s="19"/>
      <c r="IP51" s="19"/>
      <c r="IQ51" s="19"/>
      <c r="IR51" s="19"/>
      <c r="IS51" s="19"/>
      <c r="IT51" s="19"/>
      <c r="IU51" s="19"/>
      <c r="IV51" s="19"/>
    </row>
    <row r="52" spans="1:256" ht="15.5" x14ac:dyDescent="0.3">
      <c r="A52" s="22"/>
      <c r="B52" s="2"/>
      <c r="C52" s="6" t="str">
        <f>'WG Opening'!C70</f>
        <v>Category  (* = consent agenda)</v>
      </c>
      <c r="D52" s="3"/>
      <c r="E52" s="2"/>
      <c r="F52" s="9"/>
      <c r="G52" s="12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  <c r="FD52" s="19"/>
      <c r="FE52" s="19"/>
      <c r="FF52" s="19"/>
      <c r="FG52" s="19"/>
      <c r="FH52" s="19"/>
      <c r="FI52" s="19"/>
      <c r="FJ52" s="19"/>
      <c r="FK52" s="19"/>
      <c r="FL52" s="19"/>
      <c r="FM52" s="19"/>
      <c r="FN52" s="19"/>
      <c r="FO52" s="19"/>
      <c r="FP52" s="19"/>
      <c r="FQ52" s="19"/>
      <c r="FR52" s="19"/>
      <c r="FS52" s="19"/>
      <c r="FT52" s="19"/>
      <c r="FU52" s="19"/>
      <c r="FV52" s="19"/>
      <c r="FW52" s="19"/>
      <c r="FX52" s="19"/>
      <c r="FY52" s="19"/>
      <c r="FZ52" s="19"/>
      <c r="GA52" s="19"/>
      <c r="GB52" s="19"/>
      <c r="GC52" s="19"/>
      <c r="GD52" s="19"/>
      <c r="GE52" s="19"/>
      <c r="GF52" s="19"/>
      <c r="GG52" s="19"/>
      <c r="GH52" s="19"/>
      <c r="GI52" s="19"/>
      <c r="GJ52" s="19"/>
      <c r="GK52" s="19"/>
      <c r="GL52" s="19"/>
      <c r="GM52" s="19"/>
      <c r="GN52" s="19"/>
      <c r="GO52" s="19"/>
      <c r="GP52" s="19"/>
      <c r="GQ52" s="19"/>
      <c r="GR52" s="19"/>
      <c r="GS52" s="19"/>
      <c r="GT52" s="19"/>
      <c r="GU52" s="19"/>
      <c r="GV52" s="19"/>
      <c r="GW52" s="19"/>
      <c r="GX52" s="19"/>
      <c r="GY52" s="19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  <c r="HO52" s="19"/>
      <c r="HP52" s="19"/>
      <c r="HQ52" s="19"/>
      <c r="HR52" s="19"/>
      <c r="HS52" s="19"/>
      <c r="HT52" s="19"/>
      <c r="HU52" s="19"/>
      <c r="HV52" s="19"/>
      <c r="HW52" s="19"/>
      <c r="HX52" s="19"/>
      <c r="HY52" s="19"/>
      <c r="HZ52" s="19"/>
      <c r="IA52" s="19"/>
      <c r="IB52" s="19"/>
      <c r="IC52" s="19"/>
      <c r="ID52" s="19"/>
      <c r="IE52" s="19"/>
      <c r="IF52" s="19"/>
      <c r="IG52" s="19"/>
      <c r="IH52" s="19"/>
      <c r="II52" s="19"/>
      <c r="IJ52" s="19"/>
      <c r="IK52" s="19"/>
      <c r="IL52" s="19"/>
      <c r="IM52" s="19"/>
      <c r="IN52" s="19"/>
      <c r="IO52" s="19"/>
      <c r="IP52" s="19"/>
      <c r="IQ52" s="19"/>
      <c r="IR52" s="19"/>
      <c r="IS52" s="19"/>
      <c r="IT52" s="19"/>
      <c r="IU52" s="19"/>
      <c r="IV52" s="19"/>
    </row>
    <row r="53" spans="1:256" ht="15.5" x14ac:dyDescent="0.3">
      <c r="A53" s="29"/>
      <c r="B53" s="2"/>
      <c r="C53" s="15"/>
      <c r="D53" s="3"/>
      <c r="E53" s="2"/>
      <c r="F53" s="9"/>
      <c r="G53" s="12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  <c r="FD53" s="19"/>
      <c r="FE53" s="19"/>
      <c r="FF53" s="19"/>
      <c r="FG53" s="19"/>
      <c r="FH53" s="19"/>
      <c r="FI53" s="19"/>
      <c r="FJ53" s="19"/>
      <c r="FK53" s="19"/>
      <c r="FL53" s="19"/>
      <c r="FM53" s="19"/>
      <c r="FN53" s="19"/>
      <c r="FO53" s="19"/>
      <c r="FP53" s="19"/>
      <c r="FQ53" s="19"/>
      <c r="FR53" s="19"/>
      <c r="FS53" s="19"/>
      <c r="FT53" s="19"/>
      <c r="FU53" s="19"/>
      <c r="FV53" s="19"/>
      <c r="FW53" s="19"/>
      <c r="FX53" s="19"/>
      <c r="FY53" s="19"/>
      <c r="FZ53" s="19"/>
      <c r="GA53" s="19"/>
      <c r="GB53" s="19"/>
      <c r="GC53" s="19"/>
      <c r="GD53" s="19"/>
      <c r="GE53" s="19"/>
      <c r="GF53" s="19"/>
      <c r="GG53" s="19"/>
      <c r="GH53" s="19"/>
      <c r="GI53" s="19"/>
      <c r="GJ53" s="19"/>
      <c r="GK53" s="19"/>
      <c r="GL53" s="19"/>
      <c r="GM53" s="19"/>
      <c r="GN53" s="19"/>
      <c r="GO53" s="19"/>
      <c r="GP53" s="19"/>
      <c r="GQ53" s="19"/>
      <c r="GR53" s="19"/>
      <c r="GS53" s="19"/>
      <c r="GT53" s="19"/>
      <c r="GU53" s="19"/>
      <c r="GV53" s="19"/>
      <c r="GW53" s="19"/>
      <c r="GX53" s="19"/>
      <c r="GY53" s="19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  <c r="HO53" s="19"/>
      <c r="HP53" s="19"/>
      <c r="HQ53" s="19"/>
      <c r="HR53" s="19"/>
      <c r="HS53" s="19"/>
      <c r="HT53" s="19"/>
      <c r="HU53" s="19"/>
      <c r="HV53" s="19"/>
      <c r="HW53" s="19"/>
      <c r="HX53" s="19"/>
      <c r="HY53" s="19"/>
      <c r="HZ53" s="19"/>
      <c r="IA53" s="19"/>
      <c r="IB53" s="19"/>
      <c r="IC53" s="19"/>
      <c r="ID53" s="19"/>
      <c r="IE53" s="19"/>
      <c r="IF53" s="19"/>
      <c r="IG53" s="19"/>
      <c r="IH53" s="19"/>
      <c r="II53" s="19"/>
      <c r="IJ53" s="19"/>
      <c r="IK53" s="19"/>
      <c r="IL53" s="19"/>
      <c r="IM53" s="19"/>
      <c r="IN53" s="19"/>
      <c r="IO53" s="19"/>
      <c r="IP53" s="19"/>
      <c r="IQ53" s="19"/>
      <c r="IR53" s="19"/>
      <c r="IS53" s="19"/>
      <c r="IT53" s="19"/>
      <c r="IU53" s="19"/>
      <c r="IV53" s="19"/>
    </row>
    <row r="54" spans="1:256" x14ac:dyDescent="0.25">
      <c r="C54" s="16"/>
      <c r="F54" s="16"/>
      <c r="G54" s="16"/>
    </row>
    <row r="55" spans="1:256" x14ac:dyDescent="0.25">
      <c r="C55" s="16"/>
      <c r="F55" s="16"/>
      <c r="G55" s="16"/>
    </row>
    <row r="56" spans="1:256" x14ac:dyDescent="0.25">
      <c r="C56" s="16"/>
      <c r="F56" s="16"/>
      <c r="G56" s="16"/>
    </row>
    <row r="57" spans="1:256" x14ac:dyDescent="0.25">
      <c r="C57" s="16"/>
      <c r="F57" s="16"/>
      <c r="G57" s="16"/>
    </row>
    <row r="58" spans="1:256" x14ac:dyDescent="0.25">
      <c r="C58" s="16"/>
      <c r="F58" s="16"/>
      <c r="G58" s="16"/>
    </row>
    <row r="59" spans="1:256" x14ac:dyDescent="0.25">
      <c r="C59" s="16"/>
      <c r="F59" s="16"/>
      <c r="G59" s="16"/>
    </row>
    <row r="60" spans="1:256" x14ac:dyDescent="0.25">
      <c r="C60" s="16"/>
      <c r="F60" s="16"/>
      <c r="G60" s="16"/>
    </row>
    <row r="61" spans="1:256" x14ac:dyDescent="0.25">
      <c r="C61" s="16"/>
      <c r="F61" s="16"/>
      <c r="G61" s="16"/>
    </row>
    <row r="62" spans="1:256" x14ac:dyDescent="0.25">
      <c r="A62" s="16"/>
      <c r="C62" s="16"/>
      <c r="F62" s="16"/>
      <c r="G62" s="16"/>
    </row>
    <row r="63" spans="1:256" x14ac:dyDescent="0.25">
      <c r="A63" s="16"/>
      <c r="C63" s="16"/>
      <c r="F63" s="16"/>
      <c r="G63" s="16"/>
    </row>
    <row r="64" spans="1:256" x14ac:dyDescent="0.25">
      <c r="A64" s="16"/>
    </row>
    <row r="65" spans="1:7" x14ac:dyDescent="0.25">
      <c r="A65" s="16"/>
    </row>
    <row r="66" spans="1:7" x14ac:dyDescent="0.25">
      <c r="A66" s="16"/>
    </row>
    <row r="77" spans="1:7" x14ac:dyDescent="0.25">
      <c r="A77" s="16"/>
    </row>
    <row r="78" spans="1:7" ht="16.5" customHeight="1" x14ac:dyDescent="0.25">
      <c r="A78" s="16"/>
    </row>
    <row r="79" spans="1:7" ht="16.5" customHeight="1" x14ac:dyDescent="0.25">
      <c r="A79" s="16"/>
      <c r="C79" s="16"/>
      <c r="F79" s="16"/>
      <c r="G79" s="16"/>
    </row>
    <row r="80" spans="1:7" ht="16.5" customHeight="1" x14ac:dyDescent="0.25">
      <c r="A80" s="16"/>
      <c r="C80" s="16"/>
      <c r="F80" s="16"/>
      <c r="G80" s="16"/>
    </row>
    <row r="81" s="16" customFormat="1" ht="16.5" customHeight="1" x14ac:dyDescent="0.25"/>
    <row r="82" s="16" customFormat="1" ht="16.5" customHeight="1" x14ac:dyDescent="0.25"/>
    <row r="83" s="16" customFormat="1" x14ac:dyDescent="0.25"/>
  </sheetData>
  <mergeCells count="3">
    <mergeCell ref="A1:G1"/>
    <mergeCell ref="A2:G2"/>
    <mergeCell ref="F3:G3"/>
  </mergeCells>
  <pageMargins left="0.7" right="0.7" top="0.75" bottom="0.75" header="0.3" footer="0.3"/>
  <pageSetup orientation="portrait" horizontalDpi="300" verticalDpi="300" r:id="rId1"/>
  <ignoredErrors>
    <ignoredError sqref="A42:A45 A14:A17 A23 A24:A36 A46:A47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62D5F-5CED-4837-9A2B-17F4CDDCF698}">
  <dimension ref="A1:IV84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59" sqref="A59"/>
    </sheetView>
  </sheetViews>
  <sheetFormatPr defaultColWidth="9.4140625" defaultRowHeight="13" x14ac:dyDescent="0.25"/>
  <cols>
    <col min="1" max="1" width="4.58203125" style="21" customWidth="1"/>
    <col min="2" max="2" width="3.58203125" style="16" customWidth="1"/>
    <col min="3" max="3" width="70.58203125" style="17" customWidth="1"/>
    <col min="4" max="4" width="2.75" style="16" customWidth="1"/>
    <col min="5" max="5" width="11.58203125" style="16" customWidth="1"/>
    <col min="6" max="6" width="3.1640625" style="18" customWidth="1"/>
    <col min="7" max="7" width="8.75" style="20" customWidth="1"/>
    <col min="8" max="8" width="4.1640625" style="16" customWidth="1"/>
    <col min="9" max="256" width="9.4140625" style="16"/>
    <col min="257" max="257" width="6.25" style="16" customWidth="1"/>
    <col min="258" max="258" width="4.75" style="16" customWidth="1"/>
    <col min="259" max="259" width="55.83203125" style="16" customWidth="1"/>
    <col min="260" max="260" width="2.75" style="16" customWidth="1"/>
    <col min="261" max="261" width="14.75" style="16" customWidth="1"/>
    <col min="262" max="262" width="3.25" style="16" customWidth="1"/>
    <col min="263" max="263" width="8.1640625" style="16" customWidth="1"/>
    <col min="264" max="264" width="4.1640625" style="16" customWidth="1"/>
    <col min="265" max="512" width="9.4140625" style="16"/>
    <col min="513" max="513" width="6.25" style="16" customWidth="1"/>
    <col min="514" max="514" width="4.75" style="16" customWidth="1"/>
    <col min="515" max="515" width="55.83203125" style="16" customWidth="1"/>
    <col min="516" max="516" width="2.75" style="16" customWidth="1"/>
    <col min="517" max="517" width="14.75" style="16" customWidth="1"/>
    <col min="518" max="518" width="3.25" style="16" customWidth="1"/>
    <col min="519" max="519" width="8.1640625" style="16" customWidth="1"/>
    <col min="520" max="520" width="4.1640625" style="16" customWidth="1"/>
    <col min="521" max="768" width="9.4140625" style="16"/>
    <col min="769" max="769" width="6.25" style="16" customWidth="1"/>
    <col min="770" max="770" width="4.75" style="16" customWidth="1"/>
    <col min="771" max="771" width="55.83203125" style="16" customWidth="1"/>
    <col min="772" max="772" width="2.75" style="16" customWidth="1"/>
    <col min="773" max="773" width="14.75" style="16" customWidth="1"/>
    <col min="774" max="774" width="3.25" style="16" customWidth="1"/>
    <col min="775" max="775" width="8.1640625" style="16" customWidth="1"/>
    <col min="776" max="776" width="4.1640625" style="16" customWidth="1"/>
    <col min="777" max="1024" width="9.4140625" style="16"/>
    <col min="1025" max="1025" width="6.25" style="16" customWidth="1"/>
    <col min="1026" max="1026" width="4.75" style="16" customWidth="1"/>
    <col min="1027" max="1027" width="55.83203125" style="16" customWidth="1"/>
    <col min="1028" max="1028" width="2.75" style="16" customWidth="1"/>
    <col min="1029" max="1029" width="14.75" style="16" customWidth="1"/>
    <col min="1030" max="1030" width="3.25" style="16" customWidth="1"/>
    <col min="1031" max="1031" width="8.1640625" style="16" customWidth="1"/>
    <col min="1032" max="1032" width="4.1640625" style="16" customWidth="1"/>
    <col min="1033" max="1280" width="9.4140625" style="16"/>
    <col min="1281" max="1281" width="6.25" style="16" customWidth="1"/>
    <col min="1282" max="1282" width="4.75" style="16" customWidth="1"/>
    <col min="1283" max="1283" width="55.83203125" style="16" customWidth="1"/>
    <col min="1284" max="1284" width="2.75" style="16" customWidth="1"/>
    <col min="1285" max="1285" width="14.75" style="16" customWidth="1"/>
    <col min="1286" max="1286" width="3.25" style="16" customWidth="1"/>
    <col min="1287" max="1287" width="8.1640625" style="16" customWidth="1"/>
    <col min="1288" max="1288" width="4.1640625" style="16" customWidth="1"/>
    <col min="1289" max="1536" width="9.4140625" style="16"/>
    <col min="1537" max="1537" width="6.25" style="16" customWidth="1"/>
    <col min="1538" max="1538" width="4.75" style="16" customWidth="1"/>
    <col min="1539" max="1539" width="55.83203125" style="16" customWidth="1"/>
    <col min="1540" max="1540" width="2.75" style="16" customWidth="1"/>
    <col min="1541" max="1541" width="14.75" style="16" customWidth="1"/>
    <col min="1542" max="1542" width="3.25" style="16" customWidth="1"/>
    <col min="1543" max="1543" width="8.1640625" style="16" customWidth="1"/>
    <col min="1544" max="1544" width="4.1640625" style="16" customWidth="1"/>
    <col min="1545" max="1792" width="9.4140625" style="16"/>
    <col min="1793" max="1793" width="6.25" style="16" customWidth="1"/>
    <col min="1794" max="1794" width="4.75" style="16" customWidth="1"/>
    <col min="1795" max="1795" width="55.83203125" style="16" customWidth="1"/>
    <col min="1796" max="1796" width="2.75" style="16" customWidth="1"/>
    <col min="1797" max="1797" width="14.75" style="16" customWidth="1"/>
    <col min="1798" max="1798" width="3.25" style="16" customWidth="1"/>
    <col min="1799" max="1799" width="8.1640625" style="16" customWidth="1"/>
    <col min="1800" max="1800" width="4.1640625" style="16" customWidth="1"/>
    <col min="1801" max="2048" width="9.4140625" style="16"/>
    <col min="2049" max="2049" width="6.25" style="16" customWidth="1"/>
    <col min="2050" max="2050" width="4.75" style="16" customWidth="1"/>
    <col min="2051" max="2051" width="55.83203125" style="16" customWidth="1"/>
    <col min="2052" max="2052" width="2.75" style="16" customWidth="1"/>
    <col min="2053" max="2053" width="14.75" style="16" customWidth="1"/>
    <col min="2054" max="2054" width="3.25" style="16" customWidth="1"/>
    <col min="2055" max="2055" width="8.1640625" style="16" customWidth="1"/>
    <col min="2056" max="2056" width="4.1640625" style="16" customWidth="1"/>
    <col min="2057" max="2304" width="9.4140625" style="16"/>
    <col min="2305" max="2305" width="6.25" style="16" customWidth="1"/>
    <col min="2306" max="2306" width="4.75" style="16" customWidth="1"/>
    <col min="2307" max="2307" width="55.83203125" style="16" customWidth="1"/>
    <col min="2308" max="2308" width="2.75" style="16" customWidth="1"/>
    <col min="2309" max="2309" width="14.75" style="16" customWidth="1"/>
    <col min="2310" max="2310" width="3.25" style="16" customWidth="1"/>
    <col min="2311" max="2311" width="8.1640625" style="16" customWidth="1"/>
    <col min="2312" max="2312" width="4.1640625" style="16" customWidth="1"/>
    <col min="2313" max="2560" width="9.4140625" style="16"/>
    <col min="2561" max="2561" width="6.25" style="16" customWidth="1"/>
    <col min="2562" max="2562" width="4.75" style="16" customWidth="1"/>
    <col min="2563" max="2563" width="55.83203125" style="16" customWidth="1"/>
    <col min="2564" max="2564" width="2.75" style="16" customWidth="1"/>
    <col min="2565" max="2565" width="14.75" style="16" customWidth="1"/>
    <col min="2566" max="2566" width="3.25" style="16" customWidth="1"/>
    <col min="2567" max="2567" width="8.1640625" style="16" customWidth="1"/>
    <col min="2568" max="2568" width="4.1640625" style="16" customWidth="1"/>
    <col min="2569" max="2816" width="9.4140625" style="16"/>
    <col min="2817" max="2817" width="6.25" style="16" customWidth="1"/>
    <col min="2818" max="2818" width="4.75" style="16" customWidth="1"/>
    <col min="2819" max="2819" width="55.83203125" style="16" customWidth="1"/>
    <col min="2820" max="2820" width="2.75" style="16" customWidth="1"/>
    <col min="2821" max="2821" width="14.75" style="16" customWidth="1"/>
    <col min="2822" max="2822" width="3.25" style="16" customWidth="1"/>
    <col min="2823" max="2823" width="8.1640625" style="16" customWidth="1"/>
    <col min="2824" max="2824" width="4.1640625" style="16" customWidth="1"/>
    <col min="2825" max="3072" width="9.4140625" style="16"/>
    <col min="3073" max="3073" width="6.25" style="16" customWidth="1"/>
    <col min="3074" max="3074" width="4.75" style="16" customWidth="1"/>
    <col min="3075" max="3075" width="55.83203125" style="16" customWidth="1"/>
    <col min="3076" max="3076" width="2.75" style="16" customWidth="1"/>
    <col min="3077" max="3077" width="14.75" style="16" customWidth="1"/>
    <col min="3078" max="3078" width="3.25" style="16" customWidth="1"/>
    <col min="3079" max="3079" width="8.1640625" style="16" customWidth="1"/>
    <col min="3080" max="3080" width="4.1640625" style="16" customWidth="1"/>
    <col min="3081" max="3328" width="9.4140625" style="16"/>
    <col min="3329" max="3329" width="6.25" style="16" customWidth="1"/>
    <col min="3330" max="3330" width="4.75" style="16" customWidth="1"/>
    <col min="3331" max="3331" width="55.83203125" style="16" customWidth="1"/>
    <col min="3332" max="3332" width="2.75" style="16" customWidth="1"/>
    <col min="3333" max="3333" width="14.75" style="16" customWidth="1"/>
    <col min="3334" max="3334" width="3.25" style="16" customWidth="1"/>
    <col min="3335" max="3335" width="8.1640625" style="16" customWidth="1"/>
    <col min="3336" max="3336" width="4.1640625" style="16" customWidth="1"/>
    <col min="3337" max="3584" width="9.4140625" style="16"/>
    <col min="3585" max="3585" width="6.25" style="16" customWidth="1"/>
    <col min="3586" max="3586" width="4.75" style="16" customWidth="1"/>
    <col min="3587" max="3587" width="55.83203125" style="16" customWidth="1"/>
    <col min="3588" max="3588" width="2.75" style="16" customWidth="1"/>
    <col min="3589" max="3589" width="14.75" style="16" customWidth="1"/>
    <col min="3590" max="3590" width="3.25" style="16" customWidth="1"/>
    <col min="3591" max="3591" width="8.1640625" style="16" customWidth="1"/>
    <col min="3592" max="3592" width="4.1640625" style="16" customWidth="1"/>
    <col min="3593" max="3840" width="9.4140625" style="16"/>
    <col min="3841" max="3841" width="6.25" style="16" customWidth="1"/>
    <col min="3842" max="3842" width="4.75" style="16" customWidth="1"/>
    <col min="3843" max="3843" width="55.83203125" style="16" customWidth="1"/>
    <col min="3844" max="3844" width="2.75" style="16" customWidth="1"/>
    <col min="3845" max="3845" width="14.75" style="16" customWidth="1"/>
    <col min="3846" max="3846" width="3.25" style="16" customWidth="1"/>
    <col min="3847" max="3847" width="8.1640625" style="16" customWidth="1"/>
    <col min="3848" max="3848" width="4.1640625" style="16" customWidth="1"/>
    <col min="3849" max="4096" width="9.4140625" style="16"/>
    <col min="4097" max="4097" width="6.25" style="16" customWidth="1"/>
    <col min="4098" max="4098" width="4.75" style="16" customWidth="1"/>
    <col min="4099" max="4099" width="55.83203125" style="16" customWidth="1"/>
    <col min="4100" max="4100" width="2.75" style="16" customWidth="1"/>
    <col min="4101" max="4101" width="14.75" style="16" customWidth="1"/>
    <col min="4102" max="4102" width="3.25" style="16" customWidth="1"/>
    <col min="4103" max="4103" width="8.1640625" style="16" customWidth="1"/>
    <col min="4104" max="4104" width="4.1640625" style="16" customWidth="1"/>
    <col min="4105" max="4352" width="9.4140625" style="16"/>
    <col min="4353" max="4353" width="6.25" style="16" customWidth="1"/>
    <col min="4354" max="4354" width="4.75" style="16" customWidth="1"/>
    <col min="4355" max="4355" width="55.83203125" style="16" customWidth="1"/>
    <col min="4356" max="4356" width="2.75" style="16" customWidth="1"/>
    <col min="4357" max="4357" width="14.75" style="16" customWidth="1"/>
    <col min="4358" max="4358" width="3.25" style="16" customWidth="1"/>
    <col min="4359" max="4359" width="8.1640625" style="16" customWidth="1"/>
    <col min="4360" max="4360" width="4.1640625" style="16" customWidth="1"/>
    <col min="4361" max="4608" width="9.4140625" style="16"/>
    <col min="4609" max="4609" width="6.25" style="16" customWidth="1"/>
    <col min="4610" max="4610" width="4.75" style="16" customWidth="1"/>
    <col min="4611" max="4611" width="55.83203125" style="16" customWidth="1"/>
    <col min="4612" max="4612" width="2.75" style="16" customWidth="1"/>
    <col min="4613" max="4613" width="14.75" style="16" customWidth="1"/>
    <col min="4614" max="4614" width="3.25" style="16" customWidth="1"/>
    <col min="4615" max="4615" width="8.1640625" style="16" customWidth="1"/>
    <col min="4616" max="4616" width="4.1640625" style="16" customWidth="1"/>
    <col min="4617" max="4864" width="9.4140625" style="16"/>
    <col min="4865" max="4865" width="6.25" style="16" customWidth="1"/>
    <col min="4866" max="4866" width="4.75" style="16" customWidth="1"/>
    <col min="4867" max="4867" width="55.83203125" style="16" customWidth="1"/>
    <col min="4868" max="4868" width="2.75" style="16" customWidth="1"/>
    <col min="4869" max="4869" width="14.75" style="16" customWidth="1"/>
    <col min="4870" max="4870" width="3.25" style="16" customWidth="1"/>
    <col min="4871" max="4871" width="8.1640625" style="16" customWidth="1"/>
    <col min="4872" max="4872" width="4.1640625" style="16" customWidth="1"/>
    <col min="4873" max="5120" width="9.4140625" style="16"/>
    <col min="5121" max="5121" width="6.25" style="16" customWidth="1"/>
    <col min="5122" max="5122" width="4.75" style="16" customWidth="1"/>
    <col min="5123" max="5123" width="55.83203125" style="16" customWidth="1"/>
    <col min="5124" max="5124" width="2.75" style="16" customWidth="1"/>
    <col min="5125" max="5125" width="14.75" style="16" customWidth="1"/>
    <col min="5126" max="5126" width="3.25" style="16" customWidth="1"/>
    <col min="5127" max="5127" width="8.1640625" style="16" customWidth="1"/>
    <col min="5128" max="5128" width="4.1640625" style="16" customWidth="1"/>
    <col min="5129" max="5376" width="9.4140625" style="16"/>
    <col min="5377" max="5377" width="6.25" style="16" customWidth="1"/>
    <col min="5378" max="5378" width="4.75" style="16" customWidth="1"/>
    <col min="5379" max="5379" width="55.83203125" style="16" customWidth="1"/>
    <col min="5380" max="5380" width="2.75" style="16" customWidth="1"/>
    <col min="5381" max="5381" width="14.75" style="16" customWidth="1"/>
    <col min="5382" max="5382" width="3.25" style="16" customWidth="1"/>
    <col min="5383" max="5383" width="8.1640625" style="16" customWidth="1"/>
    <col min="5384" max="5384" width="4.1640625" style="16" customWidth="1"/>
    <col min="5385" max="5632" width="9.4140625" style="16"/>
    <col min="5633" max="5633" width="6.25" style="16" customWidth="1"/>
    <col min="5634" max="5634" width="4.75" style="16" customWidth="1"/>
    <col min="5635" max="5635" width="55.83203125" style="16" customWidth="1"/>
    <col min="5636" max="5636" width="2.75" style="16" customWidth="1"/>
    <col min="5637" max="5637" width="14.75" style="16" customWidth="1"/>
    <col min="5638" max="5638" width="3.25" style="16" customWidth="1"/>
    <col min="5639" max="5639" width="8.1640625" style="16" customWidth="1"/>
    <col min="5640" max="5640" width="4.1640625" style="16" customWidth="1"/>
    <col min="5641" max="5888" width="9.4140625" style="16"/>
    <col min="5889" max="5889" width="6.25" style="16" customWidth="1"/>
    <col min="5890" max="5890" width="4.75" style="16" customWidth="1"/>
    <col min="5891" max="5891" width="55.83203125" style="16" customWidth="1"/>
    <col min="5892" max="5892" width="2.75" style="16" customWidth="1"/>
    <col min="5893" max="5893" width="14.75" style="16" customWidth="1"/>
    <col min="5894" max="5894" width="3.25" style="16" customWidth="1"/>
    <col min="5895" max="5895" width="8.1640625" style="16" customWidth="1"/>
    <col min="5896" max="5896" width="4.1640625" style="16" customWidth="1"/>
    <col min="5897" max="6144" width="9.4140625" style="16"/>
    <col min="6145" max="6145" width="6.25" style="16" customWidth="1"/>
    <col min="6146" max="6146" width="4.75" style="16" customWidth="1"/>
    <col min="6147" max="6147" width="55.83203125" style="16" customWidth="1"/>
    <col min="6148" max="6148" width="2.75" style="16" customWidth="1"/>
    <col min="6149" max="6149" width="14.75" style="16" customWidth="1"/>
    <col min="6150" max="6150" width="3.25" style="16" customWidth="1"/>
    <col min="6151" max="6151" width="8.1640625" style="16" customWidth="1"/>
    <col min="6152" max="6152" width="4.1640625" style="16" customWidth="1"/>
    <col min="6153" max="6400" width="9.4140625" style="16"/>
    <col min="6401" max="6401" width="6.25" style="16" customWidth="1"/>
    <col min="6402" max="6402" width="4.75" style="16" customWidth="1"/>
    <col min="6403" max="6403" width="55.83203125" style="16" customWidth="1"/>
    <col min="6404" max="6404" width="2.75" style="16" customWidth="1"/>
    <col min="6405" max="6405" width="14.75" style="16" customWidth="1"/>
    <col min="6406" max="6406" width="3.25" style="16" customWidth="1"/>
    <col min="6407" max="6407" width="8.1640625" style="16" customWidth="1"/>
    <col min="6408" max="6408" width="4.1640625" style="16" customWidth="1"/>
    <col min="6409" max="6656" width="9.4140625" style="16"/>
    <col min="6657" max="6657" width="6.25" style="16" customWidth="1"/>
    <col min="6658" max="6658" width="4.75" style="16" customWidth="1"/>
    <col min="6659" max="6659" width="55.83203125" style="16" customWidth="1"/>
    <col min="6660" max="6660" width="2.75" style="16" customWidth="1"/>
    <col min="6661" max="6661" width="14.75" style="16" customWidth="1"/>
    <col min="6662" max="6662" width="3.25" style="16" customWidth="1"/>
    <col min="6663" max="6663" width="8.1640625" style="16" customWidth="1"/>
    <col min="6664" max="6664" width="4.1640625" style="16" customWidth="1"/>
    <col min="6665" max="6912" width="9.4140625" style="16"/>
    <col min="6913" max="6913" width="6.25" style="16" customWidth="1"/>
    <col min="6914" max="6914" width="4.75" style="16" customWidth="1"/>
    <col min="6915" max="6915" width="55.83203125" style="16" customWidth="1"/>
    <col min="6916" max="6916" width="2.75" style="16" customWidth="1"/>
    <col min="6917" max="6917" width="14.75" style="16" customWidth="1"/>
    <col min="6918" max="6918" width="3.25" style="16" customWidth="1"/>
    <col min="6919" max="6919" width="8.1640625" style="16" customWidth="1"/>
    <col min="6920" max="6920" width="4.1640625" style="16" customWidth="1"/>
    <col min="6921" max="7168" width="9.4140625" style="16"/>
    <col min="7169" max="7169" width="6.25" style="16" customWidth="1"/>
    <col min="7170" max="7170" width="4.75" style="16" customWidth="1"/>
    <col min="7171" max="7171" width="55.83203125" style="16" customWidth="1"/>
    <col min="7172" max="7172" width="2.75" style="16" customWidth="1"/>
    <col min="7173" max="7173" width="14.75" style="16" customWidth="1"/>
    <col min="7174" max="7174" width="3.25" style="16" customWidth="1"/>
    <col min="7175" max="7175" width="8.1640625" style="16" customWidth="1"/>
    <col min="7176" max="7176" width="4.1640625" style="16" customWidth="1"/>
    <col min="7177" max="7424" width="9.4140625" style="16"/>
    <col min="7425" max="7425" width="6.25" style="16" customWidth="1"/>
    <col min="7426" max="7426" width="4.75" style="16" customWidth="1"/>
    <col min="7427" max="7427" width="55.83203125" style="16" customWidth="1"/>
    <col min="7428" max="7428" width="2.75" style="16" customWidth="1"/>
    <col min="7429" max="7429" width="14.75" style="16" customWidth="1"/>
    <col min="7430" max="7430" width="3.25" style="16" customWidth="1"/>
    <col min="7431" max="7431" width="8.1640625" style="16" customWidth="1"/>
    <col min="7432" max="7432" width="4.1640625" style="16" customWidth="1"/>
    <col min="7433" max="7680" width="9.4140625" style="16"/>
    <col min="7681" max="7681" width="6.25" style="16" customWidth="1"/>
    <col min="7682" max="7682" width="4.75" style="16" customWidth="1"/>
    <col min="7683" max="7683" width="55.83203125" style="16" customWidth="1"/>
    <col min="7684" max="7684" width="2.75" style="16" customWidth="1"/>
    <col min="7685" max="7685" width="14.75" style="16" customWidth="1"/>
    <col min="7686" max="7686" width="3.25" style="16" customWidth="1"/>
    <col min="7687" max="7687" width="8.1640625" style="16" customWidth="1"/>
    <col min="7688" max="7688" width="4.1640625" style="16" customWidth="1"/>
    <col min="7689" max="7936" width="9.4140625" style="16"/>
    <col min="7937" max="7937" width="6.25" style="16" customWidth="1"/>
    <col min="7938" max="7938" width="4.75" style="16" customWidth="1"/>
    <col min="7939" max="7939" width="55.83203125" style="16" customWidth="1"/>
    <col min="7940" max="7940" width="2.75" style="16" customWidth="1"/>
    <col min="7941" max="7941" width="14.75" style="16" customWidth="1"/>
    <col min="7942" max="7942" width="3.25" style="16" customWidth="1"/>
    <col min="7943" max="7943" width="8.1640625" style="16" customWidth="1"/>
    <col min="7944" max="7944" width="4.1640625" style="16" customWidth="1"/>
    <col min="7945" max="8192" width="9.4140625" style="16"/>
    <col min="8193" max="8193" width="6.25" style="16" customWidth="1"/>
    <col min="8194" max="8194" width="4.75" style="16" customWidth="1"/>
    <col min="8195" max="8195" width="55.83203125" style="16" customWidth="1"/>
    <col min="8196" max="8196" width="2.75" style="16" customWidth="1"/>
    <col min="8197" max="8197" width="14.75" style="16" customWidth="1"/>
    <col min="8198" max="8198" width="3.25" style="16" customWidth="1"/>
    <col min="8199" max="8199" width="8.1640625" style="16" customWidth="1"/>
    <col min="8200" max="8200" width="4.1640625" style="16" customWidth="1"/>
    <col min="8201" max="8448" width="9.4140625" style="16"/>
    <col min="8449" max="8449" width="6.25" style="16" customWidth="1"/>
    <col min="8450" max="8450" width="4.75" style="16" customWidth="1"/>
    <col min="8451" max="8451" width="55.83203125" style="16" customWidth="1"/>
    <col min="8452" max="8452" width="2.75" style="16" customWidth="1"/>
    <col min="8453" max="8453" width="14.75" style="16" customWidth="1"/>
    <col min="8454" max="8454" width="3.25" style="16" customWidth="1"/>
    <col min="8455" max="8455" width="8.1640625" style="16" customWidth="1"/>
    <col min="8456" max="8456" width="4.1640625" style="16" customWidth="1"/>
    <col min="8457" max="8704" width="9.4140625" style="16"/>
    <col min="8705" max="8705" width="6.25" style="16" customWidth="1"/>
    <col min="8706" max="8706" width="4.75" style="16" customWidth="1"/>
    <col min="8707" max="8707" width="55.83203125" style="16" customWidth="1"/>
    <col min="8708" max="8708" width="2.75" style="16" customWidth="1"/>
    <col min="8709" max="8709" width="14.75" style="16" customWidth="1"/>
    <col min="8710" max="8710" width="3.25" style="16" customWidth="1"/>
    <col min="8711" max="8711" width="8.1640625" style="16" customWidth="1"/>
    <col min="8712" max="8712" width="4.1640625" style="16" customWidth="1"/>
    <col min="8713" max="8960" width="9.4140625" style="16"/>
    <col min="8961" max="8961" width="6.25" style="16" customWidth="1"/>
    <col min="8962" max="8962" width="4.75" style="16" customWidth="1"/>
    <col min="8963" max="8963" width="55.83203125" style="16" customWidth="1"/>
    <col min="8964" max="8964" width="2.75" style="16" customWidth="1"/>
    <col min="8965" max="8965" width="14.75" style="16" customWidth="1"/>
    <col min="8966" max="8966" width="3.25" style="16" customWidth="1"/>
    <col min="8967" max="8967" width="8.1640625" style="16" customWidth="1"/>
    <col min="8968" max="8968" width="4.1640625" style="16" customWidth="1"/>
    <col min="8969" max="9216" width="9.4140625" style="16"/>
    <col min="9217" max="9217" width="6.25" style="16" customWidth="1"/>
    <col min="9218" max="9218" width="4.75" style="16" customWidth="1"/>
    <col min="9219" max="9219" width="55.83203125" style="16" customWidth="1"/>
    <col min="9220" max="9220" width="2.75" style="16" customWidth="1"/>
    <col min="9221" max="9221" width="14.75" style="16" customWidth="1"/>
    <col min="9222" max="9222" width="3.25" style="16" customWidth="1"/>
    <col min="9223" max="9223" width="8.1640625" style="16" customWidth="1"/>
    <col min="9224" max="9224" width="4.1640625" style="16" customWidth="1"/>
    <col min="9225" max="9472" width="9.4140625" style="16"/>
    <col min="9473" max="9473" width="6.25" style="16" customWidth="1"/>
    <col min="9474" max="9474" width="4.75" style="16" customWidth="1"/>
    <col min="9475" max="9475" width="55.83203125" style="16" customWidth="1"/>
    <col min="9476" max="9476" width="2.75" style="16" customWidth="1"/>
    <col min="9477" max="9477" width="14.75" style="16" customWidth="1"/>
    <col min="9478" max="9478" width="3.25" style="16" customWidth="1"/>
    <col min="9479" max="9479" width="8.1640625" style="16" customWidth="1"/>
    <col min="9480" max="9480" width="4.1640625" style="16" customWidth="1"/>
    <col min="9481" max="9728" width="9.4140625" style="16"/>
    <col min="9729" max="9729" width="6.25" style="16" customWidth="1"/>
    <col min="9730" max="9730" width="4.75" style="16" customWidth="1"/>
    <col min="9731" max="9731" width="55.83203125" style="16" customWidth="1"/>
    <col min="9732" max="9732" width="2.75" style="16" customWidth="1"/>
    <col min="9733" max="9733" width="14.75" style="16" customWidth="1"/>
    <col min="9734" max="9734" width="3.25" style="16" customWidth="1"/>
    <col min="9735" max="9735" width="8.1640625" style="16" customWidth="1"/>
    <col min="9736" max="9736" width="4.1640625" style="16" customWidth="1"/>
    <col min="9737" max="9984" width="9.4140625" style="16"/>
    <col min="9985" max="9985" width="6.25" style="16" customWidth="1"/>
    <col min="9986" max="9986" width="4.75" style="16" customWidth="1"/>
    <col min="9987" max="9987" width="55.83203125" style="16" customWidth="1"/>
    <col min="9988" max="9988" width="2.75" style="16" customWidth="1"/>
    <col min="9989" max="9989" width="14.75" style="16" customWidth="1"/>
    <col min="9990" max="9990" width="3.25" style="16" customWidth="1"/>
    <col min="9991" max="9991" width="8.1640625" style="16" customWidth="1"/>
    <col min="9992" max="9992" width="4.1640625" style="16" customWidth="1"/>
    <col min="9993" max="10240" width="9.4140625" style="16"/>
    <col min="10241" max="10241" width="6.25" style="16" customWidth="1"/>
    <col min="10242" max="10242" width="4.75" style="16" customWidth="1"/>
    <col min="10243" max="10243" width="55.83203125" style="16" customWidth="1"/>
    <col min="10244" max="10244" width="2.75" style="16" customWidth="1"/>
    <col min="10245" max="10245" width="14.75" style="16" customWidth="1"/>
    <col min="10246" max="10246" width="3.25" style="16" customWidth="1"/>
    <col min="10247" max="10247" width="8.1640625" style="16" customWidth="1"/>
    <col min="10248" max="10248" width="4.1640625" style="16" customWidth="1"/>
    <col min="10249" max="10496" width="9.4140625" style="16"/>
    <col min="10497" max="10497" width="6.25" style="16" customWidth="1"/>
    <col min="10498" max="10498" width="4.75" style="16" customWidth="1"/>
    <col min="10499" max="10499" width="55.83203125" style="16" customWidth="1"/>
    <col min="10500" max="10500" width="2.75" style="16" customWidth="1"/>
    <col min="10501" max="10501" width="14.75" style="16" customWidth="1"/>
    <col min="10502" max="10502" width="3.25" style="16" customWidth="1"/>
    <col min="10503" max="10503" width="8.1640625" style="16" customWidth="1"/>
    <col min="10504" max="10504" width="4.1640625" style="16" customWidth="1"/>
    <col min="10505" max="10752" width="9.4140625" style="16"/>
    <col min="10753" max="10753" width="6.25" style="16" customWidth="1"/>
    <col min="10754" max="10754" width="4.75" style="16" customWidth="1"/>
    <col min="10755" max="10755" width="55.83203125" style="16" customWidth="1"/>
    <col min="10756" max="10756" width="2.75" style="16" customWidth="1"/>
    <col min="10757" max="10757" width="14.75" style="16" customWidth="1"/>
    <col min="10758" max="10758" width="3.25" style="16" customWidth="1"/>
    <col min="10759" max="10759" width="8.1640625" style="16" customWidth="1"/>
    <col min="10760" max="10760" width="4.1640625" style="16" customWidth="1"/>
    <col min="10761" max="11008" width="9.4140625" style="16"/>
    <col min="11009" max="11009" width="6.25" style="16" customWidth="1"/>
    <col min="11010" max="11010" width="4.75" style="16" customWidth="1"/>
    <col min="11011" max="11011" width="55.83203125" style="16" customWidth="1"/>
    <col min="11012" max="11012" width="2.75" style="16" customWidth="1"/>
    <col min="11013" max="11013" width="14.75" style="16" customWidth="1"/>
    <col min="11014" max="11014" width="3.25" style="16" customWidth="1"/>
    <col min="11015" max="11015" width="8.1640625" style="16" customWidth="1"/>
    <col min="11016" max="11016" width="4.1640625" style="16" customWidth="1"/>
    <col min="11017" max="11264" width="9.4140625" style="16"/>
    <col min="11265" max="11265" width="6.25" style="16" customWidth="1"/>
    <col min="11266" max="11266" width="4.75" style="16" customWidth="1"/>
    <col min="11267" max="11267" width="55.83203125" style="16" customWidth="1"/>
    <col min="11268" max="11268" width="2.75" style="16" customWidth="1"/>
    <col min="11269" max="11269" width="14.75" style="16" customWidth="1"/>
    <col min="11270" max="11270" width="3.25" style="16" customWidth="1"/>
    <col min="11271" max="11271" width="8.1640625" style="16" customWidth="1"/>
    <col min="11272" max="11272" width="4.1640625" style="16" customWidth="1"/>
    <col min="11273" max="11520" width="9.4140625" style="16"/>
    <col min="11521" max="11521" width="6.25" style="16" customWidth="1"/>
    <col min="11522" max="11522" width="4.75" style="16" customWidth="1"/>
    <col min="11523" max="11523" width="55.83203125" style="16" customWidth="1"/>
    <col min="11524" max="11524" width="2.75" style="16" customWidth="1"/>
    <col min="11525" max="11525" width="14.75" style="16" customWidth="1"/>
    <col min="11526" max="11526" width="3.25" style="16" customWidth="1"/>
    <col min="11527" max="11527" width="8.1640625" style="16" customWidth="1"/>
    <col min="11528" max="11528" width="4.1640625" style="16" customWidth="1"/>
    <col min="11529" max="11776" width="9.4140625" style="16"/>
    <col min="11777" max="11777" width="6.25" style="16" customWidth="1"/>
    <col min="11778" max="11778" width="4.75" style="16" customWidth="1"/>
    <col min="11779" max="11779" width="55.83203125" style="16" customWidth="1"/>
    <col min="11780" max="11780" width="2.75" style="16" customWidth="1"/>
    <col min="11781" max="11781" width="14.75" style="16" customWidth="1"/>
    <col min="11782" max="11782" width="3.25" style="16" customWidth="1"/>
    <col min="11783" max="11783" width="8.1640625" style="16" customWidth="1"/>
    <col min="11784" max="11784" width="4.1640625" style="16" customWidth="1"/>
    <col min="11785" max="12032" width="9.4140625" style="16"/>
    <col min="12033" max="12033" width="6.25" style="16" customWidth="1"/>
    <col min="12034" max="12034" width="4.75" style="16" customWidth="1"/>
    <col min="12035" max="12035" width="55.83203125" style="16" customWidth="1"/>
    <col min="12036" max="12036" width="2.75" style="16" customWidth="1"/>
    <col min="12037" max="12037" width="14.75" style="16" customWidth="1"/>
    <col min="12038" max="12038" width="3.25" style="16" customWidth="1"/>
    <col min="12039" max="12039" width="8.1640625" style="16" customWidth="1"/>
    <col min="12040" max="12040" width="4.1640625" style="16" customWidth="1"/>
    <col min="12041" max="12288" width="9.4140625" style="16"/>
    <col min="12289" max="12289" width="6.25" style="16" customWidth="1"/>
    <col min="12290" max="12290" width="4.75" style="16" customWidth="1"/>
    <col min="12291" max="12291" width="55.83203125" style="16" customWidth="1"/>
    <col min="12292" max="12292" width="2.75" style="16" customWidth="1"/>
    <col min="12293" max="12293" width="14.75" style="16" customWidth="1"/>
    <col min="12294" max="12294" width="3.25" style="16" customWidth="1"/>
    <col min="12295" max="12295" width="8.1640625" style="16" customWidth="1"/>
    <col min="12296" max="12296" width="4.1640625" style="16" customWidth="1"/>
    <col min="12297" max="12544" width="9.4140625" style="16"/>
    <col min="12545" max="12545" width="6.25" style="16" customWidth="1"/>
    <col min="12546" max="12546" width="4.75" style="16" customWidth="1"/>
    <col min="12547" max="12547" width="55.83203125" style="16" customWidth="1"/>
    <col min="12548" max="12548" width="2.75" style="16" customWidth="1"/>
    <col min="12549" max="12549" width="14.75" style="16" customWidth="1"/>
    <col min="12550" max="12550" width="3.25" style="16" customWidth="1"/>
    <col min="12551" max="12551" width="8.1640625" style="16" customWidth="1"/>
    <col min="12552" max="12552" width="4.1640625" style="16" customWidth="1"/>
    <col min="12553" max="12800" width="9.4140625" style="16"/>
    <col min="12801" max="12801" width="6.25" style="16" customWidth="1"/>
    <col min="12802" max="12802" width="4.75" style="16" customWidth="1"/>
    <col min="12803" max="12803" width="55.83203125" style="16" customWidth="1"/>
    <col min="12804" max="12804" width="2.75" style="16" customWidth="1"/>
    <col min="12805" max="12805" width="14.75" style="16" customWidth="1"/>
    <col min="12806" max="12806" width="3.25" style="16" customWidth="1"/>
    <col min="12807" max="12807" width="8.1640625" style="16" customWidth="1"/>
    <col min="12808" max="12808" width="4.1640625" style="16" customWidth="1"/>
    <col min="12809" max="13056" width="9.4140625" style="16"/>
    <col min="13057" max="13057" width="6.25" style="16" customWidth="1"/>
    <col min="13058" max="13058" width="4.75" style="16" customWidth="1"/>
    <col min="13059" max="13059" width="55.83203125" style="16" customWidth="1"/>
    <col min="13060" max="13060" width="2.75" style="16" customWidth="1"/>
    <col min="13061" max="13061" width="14.75" style="16" customWidth="1"/>
    <col min="13062" max="13062" width="3.25" style="16" customWidth="1"/>
    <col min="13063" max="13063" width="8.1640625" style="16" customWidth="1"/>
    <col min="13064" max="13064" width="4.1640625" style="16" customWidth="1"/>
    <col min="13065" max="13312" width="9.4140625" style="16"/>
    <col min="13313" max="13313" width="6.25" style="16" customWidth="1"/>
    <col min="13314" max="13314" width="4.75" style="16" customWidth="1"/>
    <col min="13315" max="13315" width="55.83203125" style="16" customWidth="1"/>
    <col min="13316" max="13316" width="2.75" style="16" customWidth="1"/>
    <col min="13317" max="13317" width="14.75" style="16" customWidth="1"/>
    <col min="13318" max="13318" width="3.25" style="16" customWidth="1"/>
    <col min="13319" max="13319" width="8.1640625" style="16" customWidth="1"/>
    <col min="13320" max="13320" width="4.1640625" style="16" customWidth="1"/>
    <col min="13321" max="13568" width="9.4140625" style="16"/>
    <col min="13569" max="13569" width="6.25" style="16" customWidth="1"/>
    <col min="13570" max="13570" width="4.75" style="16" customWidth="1"/>
    <col min="13571" max="13571" width="55.83203125" style="16" customWidth="1"/>
    <col min="13572" max="13572" width="2.75" style="16" customWidth="1"/>
    <col min="13573" max="13573" width="14.75" style="16" customWidth="1"/>
    <col min="13574" max="13574" width="3.25" style="16" customWidth="1"/>
    <col min="13575" max="13575" width="8.1640625" style="16" customWidth="1"/>
    <col min="13576" max="13576" width="4.1640625" style="16" customWidth="1"/>
    <col min="13577" max="13824" width="9.4140625" style="16"/>
    <col min="13825" max="13825" width="6.25" style="16" customWidth="1"/>
    <col min="13826" max="13826" width="4.75" style="16" customWidth="1"/>
    <col min="13827" max="13827" width="55.83203125" style="16" customWidth="1"/>
    <col min="13828" max="13828" width="2.75" style="16" customWidth="1"/>
    <col min="13829" max="13829" width="14.75" style="16" customWidth="1"/>
    <col min="13830" max="13830" width="3.25" style="16" customWidth="1"/>
    <col min="13831" max="13831" width="8.1640625" style="16" customWidth="1"/>
    <col min="13832" max="13832" width="4.1640625" style="16" customWidth="1"/>
    <col min="13833" max="14080" width="9.4140625" style="16"/>
    <col min="14081" max="14081" width="6.25" style="16" customWidth="1"/>
    <col min="14082" max="14082" width="4.75" style="16" customWidth="1"/>
    <col min="14083" max="14083" width="55.83203125" style="16" customWidth="1"/>
    <col min="14084" max="14084" width="2.75" style="16" customWidth="1"/>
    <col min="14085" max="14085" width="14.75" style="16" customWidth="1"/>
    <col min="14086" max="14086" width="3.25" style="16" customWidth="1"/>
    <col min="14087" max="14087" width="8.1640625" style="16" customWidth="1"/>
    <col min="14088" max="14088" width="4.1640625" style="16" customWidth="1"/>
    <col min="14089" max="14336" width="9.4140625" style="16"/>
    <col min="14337" max="14337" width="6.25" style="16" customWidth="1"/>
    <col min="14338" max="14338" width="4.75" style="16" customWidth="1"/>
    <col min="14339" max="14339" width="55.83203125" style="16" customWidth="1"/>
    <col min="14340" max="14340" width="2.75" style="16" customWidth="1"/>
    <col min="14341" max="14341" width="14.75" style="16" customWidth="1"/>
    <col min="14342" max="14342" width="3.25" style="16" customWidth="1"/>
    <col min="14343" max="14343" width="8.1640625" style="16" customWidth="1"/>
    <col min="14344" max="14344" width="4.1640625" style="16" customWidth="1"/>
    <col min="14345" max="14592" width="9.4140625" style="16"/>
    <col min="14593" max="14593" width="6.25" style="16" customWidth="1"/>
    <col min="14594" max="14594" width="4.75" style="16" customWidth="1"/>
    <col min="14595" max="14595" width="55.83203125" style="16" customWidth="1"/>
    <col min="14596" max="14596" width="2.75" style="16" customWidth="1"/>
    <col min="14597" max="14597" width="14.75" style="16" customWidth="1"/>
    <col min="14598" max="14598" width="3.25" style="16" customWidth="1"/>
    <col min="14599" max="14599" width="8.1640625" style="16" customWidth="1"/>
    <col min="14600" max="14600" width="4.1640625" style="16" customWidth="1"/>
    <col min="14601" max="14848" width="9.4140625" style="16"/>
    <col min="14849" max="14849" width="6.25" style="16" customWidth="1"/>
    <col min="14850" max="14850" width="4.75" style="16" customWidth="1"/>
    <col min="14851" max="14851" width="55.83203125" style="16" customWidth="1"/>
    <col min="14852" max="14852" width="2.75" style="16" customWidth="1"/>
    <col min="14853" max="14853" width="14.75" style="16" customWidth="1"/>
    <col min="14854" max="14854" width="3.25" style="16" customWidth="1"/>
    <col min="14855" max="14855" width="8.1640625" style="16" customWidth="1"/>
    <col min="14856" max="14856" width="4.1640625" style="16" customWidth="1"/>
    <col min="14857" max="15104" width="9.4140625" style="16"/>
    <col min="15105" max="15105" width="6.25" style="16" customWidth="1"/>
    <col min="15106" max="15106" width="4.75" style="16" customWidth="1"/>
    <col min="15107" max="15107" width="55.83203125" style="16" customWidth="1"/>
    <col min="15108" max="15108" width="2.75" style="16" customWidth="1"/>
    <col min="15109" max="15109" width="14.75" style="16" customWidth="1"/>
    <col min="15110" max="15110" width="3.25" style="16" customWidth="1"/>
    <col min="15111" max="15111" width="8.1640625" style="16" customWidth="1"/>
    <col min="15112" max="15112" width="4.1640625" style="16" customWidth="1"/>
    <col min="15113" max="15360" width="9.4140625" style="16"/>
    <col min="15361" max="15361" width="6.25" style="16" customWidth="1"/>
    <col min="15362" max="15362" width="4.75" style="16" customWidth="1"/>
    <col min="15363" max="15363" width="55.83203125" style="16" customWidth="1"/>
    <col min="15364" max="15364" width="2.75" style="16" customWidth="1"/>
    <col min="15365" max="15365" width="14.75" style="16" customWidth="1"/>
    <col min="15366" max="15366" width="3.25" style="16" customWidth="1"/>
    <col min="15367" max="15367" width="8.1640625" style="16" customWidth="1"/>
    <col min="15368" max="15368" width="4.1640625" style="16" customWidth="1"/>
    <col min="15369" max="15616" width="9.4140625" style="16"/>
    <col min="15617" max="15617" width="6.25" style="16" customWidth="1"/>
    <col min="15618" max="15618" width="4.75" style="16" customWidth="1"/>
    <col min="15619" max="15619" width="55.83203125" style="16" customWidth="1"/>
    <col min="15620" max="15620" width="2.75" style="16" customWidth="1"/>
    <col min="15621" max="15621" width="14.75" style="16" customWidth="1"/>
    <col min="15622" max="15622" width="3.25" style="16" customWidth="1"/>
    <col min="15623" max="15623" width="8.1640625" style="16" customWidth="1"/>
    <col min="15624" max="15624" width="4.1640625" style="16" customWidth="1"/>
    <col min="15625" max="15872" width="9.4140625" style="16"/>
    <col min="15873" max="15873" width="6.25" style="16" customWidth="1"/>
    <col min="15874" max="15874" width="4.75" style="16" customWidth="1"/>
    <col min="15875" max="15875" width="55.83203125" style="16" customWidth="1"/>
    <col min="15876" max="15876" width="2.75" style="16" customWidth="1"/>
    <col min="15877" max="15877" width="14.75" style="16" customWidth="1"/>
    <col min="15878" max="15878" width="3.25" style="16" customWidth="1"/>
    <col min="15879" max="15879" width="8.1640625" style="16" customWidth="1"/>
    <col min="15880" max="15880" width="4.1640625" style="16" customWidth="1"/>
    <col min="15881" max="16128" width="9.4140625" style="16"/>
    <col min="16129" max="16129" width="6.25" style="16" customWidth="1"/>
    <col min="16130" max="16130" width="4.75" style="16" customWidth="1"/>
    <col min="16131" max="16131" width="55.83203125" style="16" customWidth="1"/>
    <col min="16132" max="16132" width="2.75" style="16" customWidth="1"/>
    <col min="16133" max="16133" width="14.75" style="16" customWidth="1"/>
    <col min="16134" max="16134" width="3.25" style="16" customWidth="1"/>
    <col min="16135" max="16135" width="8.1640625" style="16" customWidth="1"/>
    <col min="16136" max="16136" width="4.1640625" style="16" customWidth="1"/>
    <col min="16137" max="16384" width="9.4140625" style="16"/>
  </cols>
  <sheetData>
    <row r="1" spans="1:256" s="8" customFormat="1" ht="15" customHeight="1" x14ac:dyDescent="0.35">
      <c r="A1" s="243" t="str">
        <f>Registration!A1</f>
        <v>140th IEEE 802.15 WSN Session</v>
      </c>
      <c r="B1" s="244"/>
      <c r="C1" s="244"/>
      <c r="D1" s="244"/>
      <c r="E1" s="244"/>
      <c r="F1" s="244"/>
      <c r="G1" s="245"/>
      <c r="I1" s="10"/>
    </row>
    <row r="2" spans="1:256" s="8" customFormat="1" ht="15" customHeight="1" thickBot="1" x14ac:dyDescent="0.4">
      <c r="A2" s="246" t="s">
        <v>305</v>
      </c>
      <c r="B2" s="247"/>
      <c r="C2" s="247"/>
      <c r="D2" s="247"/>
      <c r="E2" s="247"/>
      <c r="F2" s="247"/>
      <c r="G2" s="248"/>
      <c r="I2" s="11"/>
    </row>
    <row r="3" spans="1:256" ht="25" customHeight="1" thickBot="1" x14ac:dyDescent="0.3">
      <c r="A3" s="69" t="s">
        <v>90</v>
      </c>
      <c r="B3" s="70" t="s">
        <v>96</v>
      </c>
      <c r="C3" s="71"/>
      <c r="D3" s="70"/>
      <c r="E3" s="70" t="s">
        <v>97</v>
      </c>
      <c r="F3" s="262" t="s">
        <v>38</v>
      </c>
      <c r="G3" s="263"/>
      <c r="H3" s="68"/>
    </row>
    <row r="4" spans="1:256" customFormat="1" ht="15" customHeight="1" x14ac:dyDescent="0.3">
      <c r="A4" s="5" t="s">
        <v>82</v>
      </c>
      <c r="B4" s="1" t="s">
        <v>19</v>
      </c>
      <c r="C4" s="24" t="str">
        <f>'WG Opening'!C4</f>
        <v>MEETING CALLED TO ORDER</v>
      </c>
      <c r="D4" s="2" t="s">
        <v>12</v>
      </c>
      <c r="E4" s="2" t="str">
        <f>'WG Opening'!E4</f>
        <v>POWELL</v>
      </c>
      <c r="F4" s="1">
        <v>1</v>
      </c>
      <c r="G4" s="26">
        <f>TIME(18,30,0)</f>
        <v>0.77083333333333337</v>
      </c>
    </row>
    <row r="5" spans="1:256" s="7" customFormat="1" ht="15" customHeight="1" x14ac:dyDescent="0.3">
      <c r="A5" s="5">
        <v>1.1000000000000001</v>
      </c>
      <c r="B5" s="9" t="s">
        <v>16</v>
      </c>
      <c r="C5" s="24" t="str">
        <f>'WG Opening'!C5</f>
        <v>ANNOUNCEMENTS (Don’t forget to announce your name and affiliation before you speak)</v>
      </c>
      <c r="D5" s="2" t="s">
        <v>12</v>
      </c>
      <c r="E5" s="2" t="str">
        <f>'WG Opening'!E5</f>
        <v>BEECHER</v>
      </c>
      <c r="F5" s="9">
        <v>1</v>
      </c>
      <c r="G5" s="12">
        <f t="shared" ref="G5:G55" si="0">G4+TIME(0,F4,0)</f>
        <v>0.77152777777777781</v>
      </c>
    </row>
    <row r="6" spans="1:256" s="7" customFormat="1" ht="30" customHeight="1" x14ac:dyDescent="0.3">
      <c r="A6" s="5" t="s">
        <v>35</v>
      </c>
      <c r="B6" s="9" t="s">
        <v>16</v>
      </c>
      <c r="C6" s="238" t="str">
        <f>'WG Opening'!C6</f>
        <v>REMOTE INFORMATION FOR THE WEEK
    http://grouper.ieee.org/groups/802/15/calendar.html</v>
      </c>
      <c r="D6" s="2" t="s">
        <v>12</v>
      </c>
      <c r="E6" s="2" t="str">
        <f>'WG Opening'!E6</f>
        <v>BEECHER</v>
      </c>
      <c r="F6" s="9">
        <v>1</v>
      </c>
      <c r="G6" s="12">
        <f t="shared" si="0"/>
        <v>0.77222222222222225</v>
      </c>
    </row>
    <row r="7" spans="1:256" s="7" customFormat="1" ht="45" customHeight="1" x14ac:dyDescent="0.3">
      <c r="A7" s="5" t="s">
        <v>36</v>
      </c>
      <c r="B7" s="9" t="s">
        <v>16</v>
      </c>
      <c r="C7" s="238" t="str">
        <f>'WG Opening'!C7</f>
        <v>Registration for the Nov. Mtg. is required - If you have not already done so, you can follow the registration link
    https://grouper.ieee.org/groups/802/15/pub/Meeting_Plan.html</v>
      </c>
      <c r="D7" s="2" t="s">
        <v>12</v>
      </c>
      <c r="E7" s="2" t="str">
        <f>'WG Opening'!E7</f>
        <v>BEECHER</v>
      </c>
      <c r="F7" s="9">
        <v>1</v>
      </c>
      <c r="G7" s="12">
        <f t="shared" si="0"/>
        <v>0.7729166666666667</v>
      </c>
    </row>
    <row r="8" spans="1:256" s="7" customFormat="1" ht="15" customHeight="1" x14ac:dyDescent="0.3">
      <c r="A8" s="5" t="s">
        <v>37</v>
      </c>
      <c r="B8" s="9" t="s">
        <v>16</v>
      </c>
      <c r="C8" s="238" t="str">
        <f>'WG Opening'!C8</f>
        <v>Nov. 2022 Mtg. will be Mixed-Mode as per the vote in the 802 EC</v>
      </c>
      <c r="D8" s="2" t="s">
        <v>12</v>
      </c>
      <c r="E8" s="2" t="str">
        <f>'WG Opening'!E8</f>
        <v>BEECHER</v>
      </c>
      <c r="F8" s="9">
        <v>1</v>
      </c>
      <c r="G8" s="12">
        <f t="shared" si="0"/>
        <v>0.77361111111111114</v>
      </c>
    </row>
    <row r="9" spans="1:256" s="7" customFormat="1" ht="15" customHeight="1" x14ac:dyDescent="0.3">
      <c r="A9" s="5" t="s">
        <v>74</v>
      </c>
      <c r="B9" s="9" t="s">
        <v>16</v>
      </c>
      <c r="C9" s="238" t="str">
        <f>'WG Opening'!C9</f>
        <v>DirectVoteLive (DVL) for Closing Plenary [rem: highly recomm. to use one email for all 802 items]</v>
      </c>
      <c r="D9" s="2" t="s">
        <v>12</v>
      </c>
      <c r="E9" s="2" t="str">
        <f>'WG Opening'!E9</f>
        <v>BEECHER</v>
      </c>
      <c r="F9" s="9">
        <v>1</v>
      </c>
      <c r="G9" s="12">
        <f t="shared" si="0"/>
        <v>0.77430555555555558</v>
      </c>
    </row>
    <row r="10" spans="1:256" s="7" customFormat="1" ht="30" customHeight="1" x14ac:dyDescent="0.3">
      <c r="A10" s="5" t="s">
        <v>99</v>
      </c>
      <c r="B10" s="9" t="s">
        <v>16</v>
      </c>
      <c r="C10" s="238" t="str">
        <f>'WG Opening'!C10</f>
        <v>All motions for WG closing are due to Chair (Clint Powell), and Vice-Chair (Phil Beecher) immediately after the close of your last mtg.</v>
      </c>
      <c r="D10" s="2" t="s">
        <v>12</v>
      </c>
      <c r="E10" s="2" t="str">
        <f>'WG Opening'!E10</f>
        <v>BEECHER</v>
      </c>
      <c r="F10" s="9">
        <v>1</v>
      </c>
      <c r="G10" s="12">
        <f t="shared" si="0"/>
        <v>0.77500000000000002</v>
      </c>
    </row>
    <row r="11" spans="1:256" s="7" customFormat="1" ht="15" customHeight="1" x14ac:dyDescent="0.3">
      <c r="A11" s="5" t="s">
        <v>187</v>
      </c>
      <c r="B11" s="9" t="s">
        <v>16</v>
      </c>
      <c r="C11" s="238" t="str">
        <f>'WG Opening'!C11</f>
        <v>Mixed-Mode Meeting Ground Rules &amp; 75% Criteria</v>
      </c>
      <c r="D11" s="2" t="s">
        <v>12</v>
      </c>
      <c r="E11" s="2" t="str">
        <f>'WG Opening'!E11</f>
        <v>BEECHER</v>
      </c>
      <c r="F11" s="9">
        <v>1</v>
      </c>
      <c r="G11" s="12">
        <f t="shared" si="0"/>
        <v>0.77569444444444446</v>
      </c>
    </row>
    <row r="12" spans="1:256" customFormat="1" ht="15" customHeight="1" x14ac:dyDescent="0.3">
      <c r="A12" s="2"/>
      <c r="B12" s="2"/>
      <c r="C12" s="33"/>
      <c r="D12" s="2"/>
      <c r="E12" s="2"/>
      <c r="F12" s="1"/>
      <c r="G12" s="12">
        <f t="shared" si="0"/>
        <v>0.77638888888888891</v>
      </c>
    </row>
    <row r="13" spans="1:256" s="7" customFormat="1" ht="15" customHeight="1" x14ac:dyDescent="0.3">
      <c r="A13" s="5">
        <v>2</v>
      </c>
      <c r="B13" s="9" t="s">
        <v>19</v>
      </c>
      <c r="C13" s="31" t="str">
        <f>'WG Opening'!C21</f>
        <v>GENERAL AND ADMINISTRATIVE</v>
      </c>
      <c r="D13" s="2"/>
      <c r="E13" s="2"/>
      <c r="F13" s="9"/>
      <c r="G13" s="12">
        <f t="shared" si="0"/>
        <v>0.77638888888888891</v>
      </c>
    </row>
    <row r="14" spans="1:256" ht="15" customHeight="1" x14ac:dyDescent="0.3">
      <c r="A14" s="5" t="s">
        <v>176</v>
      </c>
      <c r="B14" s="1" t="s">
        <v>16</v>
      </c>
      <c r="C14" s="34" t="s">
        <v>332</v>
      </c>
      <c r="D14" s="2" t="s">
        <v>12</v>
      </c>
      <c r="E14" s="2" t="s">
        <v>64</v>
      </c>
      <c r="F14" s="9">
        <v>1</v>
      </c>
      <c r="G14" s="12">
        <f t="shared" si="0"/>
        <v>0.77638888888888891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</row>
    <row r="15" spans="1:256" ht="15" customHeight="1" x14ac:dyDescent="0.3">
      <c r="A15" s="5" t="s">
        <v>333</v>
      </c>
      <c r="B15" s="1" t="s">
        <v>14</v>
      </c>
      <c r="C15" s="237" t="s">
        <v>283</v>
      </c>
      <c r="D15" s="2" t="s">
        <v>12</v>
      </c>
      <c r="E15" s="2" t="s">
        <v>64</v>
      </c>
      <c r="F15" s="9">
        <v>5</v>
      </c>
      <c r="G15" s="12">
        <f t="shared" si="0"/>
        <v>0.77708333333333335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</row>
    <row r="16" spans="1:256" customFormat="1" ht="15" customHeight="1" x14ac:dyDescent="0.3">
      <c r="A16" s="2"/>
      <c r="B16" s="2"/>
      <c r="C16" s="33"/>
      <c r="D16" s="2"/>
      <c r="E16" s="2"/>
      <c r="F16" s="1"/>
      <c r="G16" s="12">
        <f t="shared" si="0"/>
        <v>0.78055555555555556</v>
      </c>
    </row>
    <row r="17" spans="1:256" ht="15" customHeight="1" x14ac:dyDescent="0.3">
      <c r="A17" s="5">
        <v>3</v>
      </c>
      <c r="B17" s="2" t="s">
        <v>19</v>
      </c>
      <c r="C17" s="2" t="str">
        <f>'WG Mid-Week'!C16</f>
        <v>FUTURE MTGS AND POLLS</v>
      </c>
      <c r="D17" s="2"/>
      <c r="E17" s="2"/>
      <c r="F17" s="1"/>
      <c r="G17" s="12">
        <f t="shared" si="0"/>
        <v>0.78055555555555556</v>
      </c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</row>
    <row r="18" spans="1:256" customFormat="1" ht="15" customHeight="1" x14ac:dyDescent="0.3">
      <c r="A18" s="5" t="s">
        <v>87</v>
      </c>
      <c r="B18" s="2" t="s">
        <v>16</v>
      </c>
      <c r="C18" s="1" t="str">
        <f>'WG Mid-Week'!C17</f>
        <v>JAN 2023 802 INTERIM MIXED MODE MTG. - PLAN OF RECORD FOR IEEE 802.15 WG</v>
      </c>
      <c r="D18" s="2" t="s">
        <v>12</v>
      </c>
      <c r="E18" s="2" t="str">
        <f>'WG Opening'!E35</f>
        <v>POWELL</v>
      </c>
      <c r="F18" s="1">
        <v>1</v>
      </c>
      <c r="G18" s="12">
        <f t="shared" si="0"/>
        <v>0.78055555555555556</v>
      </c>
    </row>
    <row r="19" spans="1:256" customFormat="1" ht="30" customHeight="1" x14ac:dyDescent="0.3">
      <c r="A19" s="5" t="s">
        <v>203</v>
      </c>
      <c r="B19" s="2" t="s">
        <v>16</v>
      </c>
      <c r="C19" s="34" t="str">
        <f>'WG Mid-Week'!C18</f>
        <v xml:space="preserve">802.15 WG will hold its Jan. Mtg. session from Jan. 15-19, 2023, with the in-person part being held at the Hilton, Baltimore, Maryland  </v>
      </c>
      <c r="D19" s="2" t="s">
        <v>12</v>
      </c>
      <c r="E19" s="2" t="str">
        <f>'WG Opening'!E36</f>
        <v>POWELL</v>
      </c>
      <c r="F19" s="1">
        <v>1</v>
      </c>
      <c r="G19" s="12">
        <f t="shared" si="0"/>
        <v>0.78125</v>
      </c>
    </row>
    <row r="20" spans="1:256" customFormat="1" ht="30" customHeight="1" x14ac:dyDescent="0.3">
      <c r="A20" s="5" t="s">
        <v>204</v>
      </c>
      <c r="B20" s="2" t="s">
        <v>16</v>
      </c>
      <c r="C20" s="32" t="str">
        <f>'WG Mid-Week'!C19</f>
        <v>The 802 Wireless Chairs Adv. Committee for the Jan. Mtg. will be held at the Hilton, Baltimore, Maryland   on Sun Jan. 15, 2023, at 4:00pm local time</v>
      </c>
      <c r="D20" s="2" t="s">
        <v>12</v>
      </c>
      <c r="E20" s="2" t="str">
        <f>'WG Opening'!E37</f>
        <v>POWELL</v>
      </c>
      <c r="F20" s="1">
        <v>1</v>
      </c>
      <c r="G20" s="12">
        <f t="shared" si="0"/>
        <v>0.78194444444444444</v>
      </c>
    </row>
    <row r="21" spans="1:256" customFormat="1" ht="30" customHeight="1" x14ac:dyDescent="0.3">
      <c r="A21" s="5" t="s">
        <v>205</v>
      </c>
      <c r="B21" s="2" t="s">
        <v>16</v>
      </c>
      <c r="C21" s="32" t="str">
        <f>'WG Mid-Week'!C20</f>
        <v>The 802.15 CAC for the Jan. Mtg. will be held at the Hilton, Baltimore, Maryland on Sun Jan. 15, 2023, at 5:30pm local time</v>
      </c>
      <c r="D21" s="2" t="s">
        <v>12</v>
      </c>
      <c r="E21" s="2" t="str">
        <f>'WG Opening'!E38</f>
        <v>POWELL</v>
      </c>
      <c r="F21" s="1">
        <v>1</v>
      </c>
      <c r="G21" s="12">
        <f t="shared" si="0"/>
        <v>0.78263888888888888</v>
      </c>
    </row>
    <row r="22" spans="1:256" customFormat="1" ht="30" customHeight="1" x14ac:dyDescent="0.3">
      <c r="A22" s="5" t="s">
        <v>206</v>
      </c>
      <c r="B22" s="2" t="s">
        <v>16</v>
      </c>
      <c r="C22" s="34" t="str">
        <f>'WG Mid-Week'!C21</f>
        <v>802 Jan. Mtg. Registration Fees &amp; Deadlines have been set at $700 on or before 9 Dec., $900 on or before 6 Jan., and $1100 after 6 Jan.</v>
      </c>
      <c r="D22" s="2" t="s">
        <v>12</v>
      </c>
      <c r="E22" s="2" t="str">
        <f>'WG Opening'!E39</f>
        <v>POWELL</v>
      </c>
      <c r="F22" s="1">
        <v>1</v>
      </c>
      <c r="G22" s="12">
        <f t="shared" si="0"/>
        <v>0.78333333333333333</v>
      </c>
    </row>
    <row r="23" spans="1:256" customFormat="1" ht="140" customHeight="1" x14ac:dyDescent="0.3">
      <c r="A23" s="5" t="s">
        <v>207</v>
      </c>
      <c r="B23" s="2" t="s">
        <v>16</v>
      </c>
      <c r="C23" s="34" t="str">
        <f>'WG Mid-Week'!C22</f>
        <v>Every single mtg. requires a Chair, Vice-Chair, or other designated persons in person to run each mtg. of the SubGroup.
    - All TG and SC Chairs please identify who will be attending in person and running each of the
      mtgs. and send info to Clint &amp; Phil by EOW
Every single mtg. requires a Vice-Chair or other designated person in person to run video and audio portion of virtual mtg.
    - A 2nd computer is highly encouraged (hotel or 802 will not supply this, to be brought by TG designee),
      which needs to support HMDI out and audio in/out via USB
    - Training on tool will be provided before and possibly at the July mtg. as well
    - All TG and SC Chairs identify this person this week and send info to Clint &amp; Phil by EOW</v>
      </c>
      <c r="D23" s="2" t="s">
        <v>12</v>
      </c>
      <c r="E23" s="2" t="str">
        <f>'WG Opening'!E40</f>
        <v>POWELL</v>
      </c>
      <c r="F23" s="1">
        <v>1</v>
      </c>
      <c r="G23" s="12">
        <f t="shared" si="0"/>
        <v>0.78402777777777777</v>
      </c>
    </row>
    <row r="24" spans="1:256" ht="15" customHeight="1" x14ac:dyDescent="0.3">
      <c r="A24" s="5" t="s">
        <v>88</v>
      </c>
      <c r="B24" s="2" t="s">
        <v>16</v>
      </c>
      <c r="C24" s="196" t="s">
        <v>340</v>
      </c>
      <c r="D24" s="2" t="s">
        <v>12</v>
      </c>
      <c r="E24" s="2" t="str">
        <f>'WG Opening'!E41</f>
        <v>POWELL</v>
      </c>
      <c r="F24" s="9">
        <v>3</v>
      </c>
      <c r="G24" s="12">
        <f t="shared" si="0"/>
        <v>0.78472222222222221</v>
      </c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</row>
    <row r="25" spans="1:256" ht="100" customHeight="1" x14ac:dyDescent="0.3">
      <c r="A25" s="5" t="s">
        <v>334</v>
      </c>
      <c r="B25" s="2" t="s">
        <v>15</v>
      </c>
      <c r="C25" s="242" t="s">
        <v>342</v>
      </c>
      <c r="D25" s="2" t="s">
        <v>12</v>
      </c>
      <c r="E25" s="2" t="str">
        <f>'WG Opening'!E42</f>
        <v>POWELL</v>
      </c>
      <c r="F25" s="9">
        <v>3</v>
      </c>
      <c r="G25" s="12">
        <f t="shared" si="0"/>
        <v>0.78680555555555554</v>
      </c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</row>
    <row r="26" spans="1:256" ht="100" customHeight="1" x14ac:dyDescent="0.3">
      <c r="A26" s="5" t="s">
        <v>335</v>
      </c>
      <c r="B26" s="2" t="s">
        <v>15</v>
      </c>
      <c r="C26" s="242" t="s">
        <v>341</v>
      </c>
      <c r="D26" s="2" t="s">
        <v>12</v>
      </c>
      <c r="E26" s="2" t="str">
        <f>'WG Opening'!E43</f>
        <v>POWELL</v>
      </c>
      <c r="F26" s="9">
        <v>3</v>
      </c>
      <c r="G26" s="12">
        <f t="shared" si="0"/>
        <v>0.78888888888888886</v>
      </c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</row>
    <row r="27" spans="1:256" ht="100" customHeight="1" x14ac:dyDescent="0.3">
      <c r="A27" s="5" t="s">
        <v>336</v>
      </c>
      <c r="B27" s="2" t="s">
        <v>15</v>
      </c>
      <c r="C27" s="242" t="s">
        <v>343</v>
      </c>
      <c r="D27" s="2" t="s">
        <v>12</v>
      </c>
      <c r="E27" s="2" t="str">
        <f>'WG Opening'!E44</f>
        <v>KUERNER</v>
      </c>
      <c r="F27" s="9">
        <v>0</v>
      </c>
      <c r="G27" s="12">
        <f t="shared" si="0"/>
        <v>0.79097222222222219</v>
      </c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</row>
    <row r="28" spans="1:256" ht="15" customHeight="1" x14ac:dyDescent="0.3">
      <c r="A28" s="5" t="s">
        <v>41</v>
      </c>
      <c r="B28" s="2" t="s">
        <v>19</v>
      </c>
      <c r="C28" s="2" t="s">
        <v>230</v>
      </c>
      <c r="D28" s="2" t="s">
        <v>12</v>
      </c>
      <c r="E28" s="2" t="str">
        <f>'WG Opening'!E43</f>
        <v>POWELL</v>
      </c>
      <c r="F28" s="9"/>
      <c r="G28" s="12">
        <f t="shared" si="0"/>
        <v>0.79097222222222219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</row>
    <row r="29" spans="1:256" customFormat="1" ht="15" customHeight="1" x14ac:dyDescent="0.3">
      <c r="A29" s="5" t="s">
        <v>0</v>
      </c>
      <c r="B29" s="2" t="s">
        <v>15</v>
      </c>
      <c r="C29" s="14" t="str">
        <f>'WG Opening'!C44</f>
        <v>TG 3mb Revision</v>
      </c>
      <c r="D29" s="2" t="s">
        <v>12</v>
      </c>
      <c r="E29" s="2" t="str">
        <f>'WG Opening'!E44</f>
        <v>KUERNER</v>
      </c>
      <c r="F29" s="9">
        <v>4</v>
      </c>
      <c r="G29" s="12">
        <f t="shared" si="0"/>
        <v>0.79097222222222219</v>
      </c>
    </row>
    <row r="30" spans="1:256" customFormat="1" ht="15" customHeight="1" x14ac:dyDescent="0.3">
      <c r="A30" s="5" t="s">
        <v>1</v>
      </c>
      <c r="B30" s="2" t="s">
        <v>15</v>
      </c>
      <c r="C30" s="14" t="str">
        <f>'WG Opening'!C45</f>
        <v>SC THz</v>
      </c>
      <c r="D30" s="2" t="s">
        <v>12</v>
      </c>
      <c r="E30" s="2" t="str">
        <f>'WG Opening'!E45</f>
        <v>KUERNER</v>
      </c>
      <c r="F30" s="9">
        <v>4</v>
      </c>
      <c r="G30" s="12">
        <f t="shared" si="0"/>
        <v>0.79374999999999996</v>
      </c>
    </row>
    <row r="31" spans="1:256" customFormat="1" ht="15" customHeight="1" x14ac:dyDescent="0.3">
      <c r="A31" s="5" t="s">
        <v>23</v>
      </c>
      <c r="B31" s="2" t="s">
        <v>15</v>
      </c>
      <c r="C31" s="14" t="str">
        <f>'WG Opening'!C46</f>
        <v>TG 4/2020Cor1 Corrigenda - IN IEEE EDITING</v>
      </c>
      <c r="D31" s="2" t="s">
        <v>12</v>
      </c>
      <c r="E31" s="2" t="str">
        <f>'WG Opening'!E46</f>
        <v>KIVINEN</v>
      </c>
      <c r="F31" s="9">
        <v>0</v>
      </c>
      <c r="G31" s="12">
        <f t="shared" si="0"/>
        <v>0.79652777777777772</v>
      </c>
      <c r="I31" s="40"/>
      <c r="K31" s="40"/>
    </row>
    <row r="32" spans="1:256" customFormat="1" ht="15" customHeight="1" x14ac:dyDescent="0.3">
      <c r="A32" s="5" t="s">
        <v>9</v>
      </c>
      <c r="B32" s="2" t="s">
        <v>15</v>
      </c>
      <c r="C32" s="14" t="str">
        <f>'WG Opening'!C47</f>
        <v>TG 4ab UWB-NG Amendment</v>
      </c>
      <c r="D32" s="2" t="s">
        <v>12</v>
      </c>
      <c r="E32" s="2" t="str">
        <f>'WG Opening'!E47</f>
        <v>ROLFE</v>
      </c>
      <c r="F32" s="9">
        <v>5</v>
      </c>
      <c r="G32" s="12">
        <f t="shared" si="0"/>
        <v>0.79652777777777772</v>
      </c>
    </row>
    <row r="33" spans="1:256" customFormat="1" ht="15" customHeight="1" x14ac:dyDescent="0.3">
      <c r="A33" s="5" t="s">
        <v>10</v>
      </c>
      <c r="B33" s="2" t="s">
        <v>15</v>
      </c>
      <c r="C33" s="14" t="str">
        <f>'WG Opening'!C48</f>
        <v>TG 4me Revision to 2020</v>
      </c>
      <c r="D33" s="2" t="s">
        <v>12</v>
      </c>
      <c r="E33" s="2" t="str">
        <f>'WG Opening'!E48</f>
        <v>STUEBING</v>
      </c>
      <c r="F33" s="9">
        <v>5</v>
      </c>
      <c r="G33" s="12">
        <f t="shared" si="0"/>
        <v>0.79999999999999993</v>
      </c>
    </row>
    <row r="34" spans="1:256" customFormat="1" ht="15" customHeight="1" x14ac:dyDescent="0.3">
      <c r="A34" s="5" t="s">
        <v>2</v>
      </c>
      <c r="B34" s="2" t="s">
        <v>15</v>
      </c>
      <c r="C34" s="14" t="str">
        <f>'WG Opening'!C49</f>
        <v>TG 6ma BAN/VAN Revision</v>
      </c>
      <c r="D34" s="2" t="s">
        <v>12</v>
      </c>
      <c r="E34" s="2" t="str">
        <f>'WG Opening'!E49</f>
        <v>KOHNO</v>
      </c>
      <c r="F34" s="9">
        <v>5</v>
      </c>
      <c r="G34" s="12">
        <f t="shared" si="0"/>
        <v>0.80347222222222214</v>
      </c>
      <c r="I34" s="40"/>
      <c r="K34" s="40"/>
    </row>
    <row r="35" spans="1:256" customFormat="1" ht="15" customHeight="1" x14ac:dyDescent="0.3">
      <c r="A35" s="5" t="s">
        <v>3</v>
      </c>
      <c r="B35" s="2" t="s">
        <v>61</v>
      </c>
      <c r="C35" s="14" t="str">
        <f>'WG Opening'!C50</f>
        <v>TG 7a OCC Amendment</v>
      </c>
      <c r="D35" s="2" t="s">
        <v>12</v>
      </c>
      <c r="E35" s="2" t="str">
        <f>'WG Opening'!E50</f>
        <v>JANG</v>
      </c>
      <c r="F35" s="9">
        <v>0</v>
      </c>
      <c r="G35" s="12">
        <f t="shared" si="0"/>
        <v>0.80694444444444435</v>
      </c>
    </row>
    <row r="36" spans="1:256" customFormat="1" ht="15" customHeight="1" x14ac:dyDescent="0.3">
      <c r="A36" s="5" t="s">
        <v>4</v>
      </c>
      <c r="B36" s="2" t="s">
        <v>15</v>
      </c>
      <c r="C36" s="14" t="str">
        <f>'WG Opening'!C51</f>
        <v>TG 13 MG-OWC New Standard</v>
      </c>
      <c r="D36" s="2" t="s">
        <v>12</v>
      </c>
      <c r="E36" s="2" t="str">
        <f>'WG Opening'!E51</f>
        <v>JUNGNICKEL</v>
      </c>
      <c r="F36" s="9">
        <v>10</v>
      </c>
      <c r="G36" s="12">
        <f t="shared" si="0"/>
        <v>0.80694444444444435</v>
      </c>
    </row>
    <row r="37" spans="1:256" ht="15" customHeight="1" x14ac:dyDescent="0.3">
      <c r="A37" s="5" t="s">
        <v>24</v>
      </c>
      <c r="B37" s="2" t="s">
        <v>15</v>
      </c>
      <c r="C37" s="14" t="str">
        <f>'WG Opening'!C52</f>
        <v>TG 14 UWB-AHN New Standard - IN HIBERNATION</v>
      </c>
      <c r="D37" s="2" t="s">
        <v>12</v>
      </c>
      <c r="E37" s="2" t="str">
        <f>'WG Opening'!E52</f>
        <v>POWELL</v>
      </c>
      <c r="F37" s="9">
        <v>0</v>
      </c>
      <c r="G37" s="12">
        <f t="shared" si="0"/>
        <v>0.81388888888888877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</row>
    <row r="38" spans="1:256" ht="15" customHeight="1" x14ac:dyDescent="0.3">
      <c r="A38" s="5" t="s">
        <v>5</v>
      </c>
      <c r="B38" s="2" t="s">
        <v>15</v>
      </c>
      <c r="C38" s="14" t="str">
        <f>'WG Opening'!C53</f>
        <v>TG 15 NB-AHN New Standard - IN HIBERNATION</v>
      </c>
      <c r="D38" s="2" t="s">
        <v>12</v>
      </c>
      <c r="E38" s="2" t="str">
        <f>'WG Opening'!E53</f>
        <v>BEECHER</v>
      </c>
      <c r="F38" s="9">
        <v>0</v>
      </c>
      <c r="G38" s="12">
        <f t="shared" si="0"/>
        <v>0.81388888888888877</v>
      </c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</row>
    <row r="39" spans="1:256" customFormat="1" ht="15" customHeight="1" x14ac:dyDescent="0.3">
      <c r="A39" s="5" t="s">
        <v>6</v>
      </c>
      <c r="B39" s="2" t="s">
        <v>15</v>
      </c>
      <c r="C39" s="14" t="str">
        <f>'WG Opening'!C54</f>
        <v>TG 16t Lic-NB Amendment</v>
      </c>
      <c r="D39" s="2" t="s">
        <v>12</v>
      </c>
      <c r="E39" s="2" t="str">
        <f>'WG Opening'!E54</f>
        <v>GODFREY</v>
      </c>
      <c r="F39" s="9">
        <v>2</v>
      </c>
      <c r="G39" s="12">
        <f t="shared" si="0"/>
        <v>0.81388888888888877</v>
      </c>
      <c r="I39" s="40"/>
    </row>
    <row r="40" spans="1:256" customFormat="1" ht="15" customHeight="1" x14ac:dyDescent="0.3">
      <c r="A40" s="5" t="s">
        <v>7</v>
      </c>
      <c r="B40" s="2" t="s">
        <v>15</v>
      </c>
      <c r="C40" s="14" t="str">
        <f>'WG Opening'!C55</f>
        <v>IG on Privacy</v>
      </c>
      <c r="D40" s="2" t="s">
        <v>12</v>
      </c>
      <c r="E40" s="2" t="str">
        <f>'WG Opening'!E55</f>
        <v>KIVINEN</v>
      </c>
      <c r="F40" s="9">
        <v>2</v>
      </c>
      <c r="G40" s="12">
        <f t="shared" si="0"/>
        <v>0.81527777777777766</v>
      </c>
    </row>
    <row r="41" spans="1:256" customFormat="1" ht="15" customHeight="1" x14ac:dyDescent="0.3">
      <c r="A41" s="5" t="s">
        <v>8</v>
      </c>
      <c r="B41" s="2" t="s">
        <v>15</v>
      </c>
      <c r="C41" s="14" t="str">
        <f>'WG Opening'!C56</f>
        <v>SC IETF</v>
      </c>
      <c r="D41" s="2" t="s">
        <v>12</v>
      </c>
      <c r="E41" s="2" t="str">
        <f>'WG Opening'!E56</f>
        <v>KIVINEN</v>
      </c>
      <c r="F41" s="9">
        <v>2</v>
      </c>
      <c r="G41" s="12">
        <f t="shared" si="0"/>
        <v>0.81666666666666654</v>
      </c>
    </row>
    <row r="42" spans="1:256" s="25" customFormat="1" ht="15" customHeight="1" x14ac:dyDescent="0.3">
      <c r="A42" s="5" t="s">
        <v>100</v>
      </c>
      <c r="B42" s="2" t="s">
        <v>15</v>
      </c>
      <c r="C42" s="14" t="str">
        <f>'WG Opening'!C57</f>
        <v>Joint 802.1/802.15 Mtg.</v>
      </c>
      <c r="D42" s="2" t="s">
        <v>12</v>
      </c>
      <c r="E42" s="2" t="str">
        <f>'WG Opening'!E57</f>
        <v>BEECHER</v>
      </c>
      <c r="F42" s="9">
        <v>2</v>
      </c>
      <c r="G42" s="12">
        <f t="shared" si="0"/>
        <v>0.81805555555555542</v>
      </c>
    </row>
    <row r="43" spans="1:256" s="25" customFormat="1" ht="15" customHeight="1" x14ac:dyDescent="0.3">
      <c r="A43" s="5" t="s">
        <v>83</v>
      </c>
      <c r="B43" s="2" t="s">
        <v>15</v>
      </c>
      <c r="C43" s="14" t="str">
        <f>'WG Opening'!C58</f>
        <v>SC M/RULES</v>
      </c>
      <c r="D43" s="2" t="s">
        <v>12</v>
      </c>
      <c r="E43" s="2" t="str">
        <f>'WG Opening'!E58</f>
        <v>BEECHER</v>
      </c>
      <c r="F43" s="9">
        <v>2</v>
      </c>
      <c r="G43" s="12">
        <f t="shared" si="0"/>
        <v>0.81944444444444431</v>
      </c>
    </row>
    <row r="44" spans="1:256" s="25" customFormat="1" ht="15" customHeight="1" x14ac:dyDescent="0.3">
      <c r="A44" s="5" t="s">
        <v>84</v>
      </c>
      <c r="B44" s="2" t="s">
        <v>15</v>
      </c>
      <c r="C44" s="14" t="str">
        <f>'WG Opening'!C59</f>
        <v>SC WNG</v>
      </c>
      <c r="D44" s="2" t="s">
        <v>12</v>
      </c>
      <c r="E44" s="2" t="str">
        <f>'WG Opening'!E59</f>
        <v>ROLFE</v>
      </c>
      <c r="F44" s="9">
        <v>2</v>
      </c>
      <c r="G44" s="12">
        <f t="shared" si="0"/>
        <v>0.82083333333333319</v>
      </c>
    </row>
    <row r="45" spans="1:256" customFormat="1" ht="15" customHeight="1" x14ac:dyDescent="0.3">
      <c r="A45" s="5" t="s">
        <v>85</v>
      </c>
      <c r="B45" s="2" t="s">
        <v>15</v>
      </c>
      <c r="C45" s="30" t="s">
        <v>68</v>
      </c>
      <c r="D45" s="28" t="s">
        <v>12</v>
      </c>
      <c r="E45" s="42" t="s">
        <v>31</v>
      </c>
      <c r="F45" s="27">
        <v>1</v>
      </c>
      <c r="G45" s="12">
        <f t="shared" si="0"/>
        <v>0.82222222222222208</v>
      </c>
    </row>
    <row r="46" spans="1:256" customFormat="1" ht="15" customHeight="1" x14ac:dyDescent="0.3">
      <c r="A46" s="5" t="s">
        <v>300</v>
      </c>
      <c r="B46" s="2" t="s">
        <v>15</v>
      </c>
      <c r="C46" s="30" t="s">
        <v>58</v>
      </c>
      <c r="D46" s="28" t="s">
        <v>12</v>
      </c>
      <c r="E46" s="27" t="s">
        <v>92</v>
      </c>
      <c r="F46" s="27">
        <v>5</v>
      </c>
      <c r="G46" s="12">
        <f t="shared" si="0"/>
        <v>0.82291666666666652</v>
      </c>
    </row>
    <row r="47" spans="1:256" customFormat="1" ht="15" customHeight="1" x14ac:dyDescent="0.3">
      <c r="A47" s="5" t="s">
        <v>301</v>
      </c>
      <c r="B47" s="2" t="s">
        <v>15</v>
      </c>
      <c r="C47" s="30" t="s">
        <v>59</v>
      </c>
      <c r="D47" s="28" t="s">
        <v>12</v>
      </c>
      <c r="E47" s="27" t="s">
        <v>27</v>
      </c>
      <c r="F47" s="27">
        <v>1</v>
      </c>
      <c r="G47" s="12">
        <f t="shared" si="0"/>
        <v>0.82638888888888873</v>
      </c>
    </row>
    <row r="48" spans="1:256" customFormat="1" ht="15" customHeight="1" x14ac:dyDescent="0.3">
      <c r="A48" s="5" t="s">
        <v>302</v>
      </c>
      <c r="B48" s="2" t="s">
        <v>15</v>
      </c>
      <c r="C48" s="30" t="s">
        <v>60</v>
      </c>
      <c r="D48" s="28" t="s">
        <v>12</v>
      </c>
      <c r="E48" s="27" t="s">
        <v>209</v>
      </c>
      <c r="F48" s="27">
        <v>1</v>
      </c>
      <c r="G48" s="12">
        <f t="shared" si="0"/>
        <v>0.82708333333333317</v>
      </c>
    </row>
    <row r="49" spans="1:256" customFormat="1" ht="15" customHeight="1" x14ac:dyDescent="0.3">
      <c r="A49" s="5"/>
      <c r="B49" s="9"/>
      <c r="D49" s="2"/>
      <c r="E49" s="1"/>
      <c r="F49" s="1"/>
      <c r="G49" s="12">
        <f t="shared" si="0"/>
        <v>0.82777777777777761</v>
      </c>
    </row>
    <row r="50" spans="1:256" customFormat="1" ht="15" customHeight="1" x14ac:dyDescent="0.3">
      <c r="A50" s="5" t="s">
        <v>86</v>
      </c>
      <c r="B50" s="2" t="s">
        <v>19</v>
      </c>
      <c r="C50" s="1" t="str">
        <f>'WG Opening'!C61</f>
        <v>NEW BUSINESS</v>
      </c>
      <c r="D50" s="2" t="s">
        <v>12</v>
      </c>
      <c r="E50" s="1" t="str">
        <f>'WG Opening'!E61</f>
        <v>POWELL</v>
      </c>
      <c r="F50" s="1">
        <v>1</v>
      </c>
      <c r="G50" s="12">
        <f t="shared" si="0"/>
        <v>0.82777777777777761</v>
      </c>
    </row>
    <row r="51" spans="1:256" customFormat="1" ht="15" customHeight="1" x14ac:dyDescent="0.3">
      <c r="B51" s="2"/>
      <c r="C51" s="1"/>
      <c r="D51" s="2"/>
      <c r="E51" s="23"/>
      <c r="F51" s="1"/>
      <c r="G51" s="12">
        <f t="shared" si="0"/>
        <v>0.82847222222222205</v>
      </c>
    </row>
    <row r="52" spans="1:256" customFormat="1" x14ac:dyDescent="0.3">
      <c r="A52" s="5" t="s">
        <v>208</v>
      </c>
      <c r="B52" s="2" t="s">
        <v>19</v>
      </c>
      <c r="C52" s="1" t="str">
        <f>'WG Opening'!C63</f>
        <v>AoB</v>
      </c>
      <c r="D52" s="2" t="s">
        <v>12</v>
      </c>
      <c r="E52" s="1" t="str">
        <f>'WG Opening'!E63</f>
        <v>POWELL</v>
      </c>
      <c r="F52" s="1">
        <v>1</v>
      </c>
      <c r="G52" s="12">
        <f t="shared" si="0"/>
        <v>0.82847222222222205</v>
      </c>
    </row>
    <row r="53" spans="1:256" customFormat="1" x14ac:dyDescent="0.3">
      <c r="A53" s="5"/>
      <c r="B53" s="2"/>
      <c r="C53" s="34"/>
      <c r="D53" s="2"/>
      <c r="E53" s="2"/>
      <c r="F53" s="1"/>
      <c r="G53" s="12">
        <f t="shared" si="0"/>
        <v>0.8291666666666665</v>
      </c>
    </row>
    <row r="54" spans="1:256" customFormat="1" x14ac:dyDescent="0.3">
      <c r="A54" s="5" t="s">
        <v>89</v>
      </c>
      <c r="B54" s="2" t="s">
        <v>14</v>
      </c>
      <c r="C54" s="23" t="s">
        <v>20</v>
      </c>
      <c r="D54" s="2" t="s">
        <v>12</v>
      </c>
      <c r="E54" s="1" t="str">
        <f>'WG Opening'!E65</f>
        <v>POWELL</v>
      </c>
      <c r="F54" s="1">
        <v>1</v>
      </c>
      <c r="G54" s="12">
        <f t="shared" si="0"/>
        <v>0.8291666666666665</v>
      </c>
    </row>
    <row r="55" spans="1:256" customFormat="1" x14ac:dyDescent="0.3">
      <c r="A55" s="5"/>
      <c r="B55" s="2"/>
      <c r="C55" s="23"/>
      <c r="D55" s="2"/>
      <c r="E55" s="23"/>
      <c r="F55" s="1"/>
      <c r="G55" s="12">
        <f t="shared" si="0"/>
        <v>0.82986111111111094</v>
      </c>
    </row>
    <row r="56" spans="1:256" customFormat="1" x14ac:dyDescent="0.3">
      <c r="A56" s="4"/>
      <c r="B56" s="2"/>
      <c r="C56" s="1"/>
      <c r="D56" s="2"/>
      <c r="E56" s="1"/>
      <c r="F56" s="1"/>
      <c r="G56" s="26"/>
    </row>
    <row r="57" spans="1:256" ht="15" customHeight="1" x14ac:dyDescent="0.3">
      <c r="A57" s="22"/>
      <c r="B57" s="2" t="s">
        <v>17</v>
      </c>
      <c r="C57" s="15" t="s">
        <v>18</v>
      </c>
      <c r="D57" s="3" t="s">
        <v>17</v>
      </c>
      <c r="E57" s="2"/>
      <c r="F57" s="9" t="s">
        <v>17</v>
      </c>
      <c r="G57" s="12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19"/>
      <c r="GL57" s="19"/>
      <c r="GM57" s="19"/>
      <c r="GN57" s="19"/>
      <c r="GO57" s="19"/>
      <c r="GP57" s="19"/>
      <c r="GQ57" s="19"/>
      <c r="GR57" s="19"/>
      <c r="GS57" s="19"/>
      <c r="GT57" s="19"/>
      <c r="GU57" s="19"/>
      <c r="GV57" s="19"/>
      <c r="GW57" s="19"/>
      <c r="GX57" s="19"/>
      <c r="GY57" s="19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  <c r="HO57" s="19"/>
      <c r="HP57" s="19"/>
      <c r="HQ57" s="19"/>
      <c r="HR57" s="19"/>
      <c r="HS57" s="19"/>
      <c r="HT57" s="19"/>
      <c r="HU57" s="19"/>
      <c r="HV57" s="19"/>
      <c r="HW57" s="19"/>
      <c r="HX57" s="19"/>
      <c r="HY57" s="19"/>
      <c r="HZ57" s="19"/>
      <c r="IA57" s="19"/>
      <c r="IB57" s="19"/>
      <c r="IC57" s="19"/>
      <c r="ID57" s="19"/>
      <c r="IE57" s="19"/>
      <c r="IF57" s="19"/>
      <c r="IG57" s="19"/>
      <c r="IH57" s="19"/>
      <c r="II57" s="19"/>
      <c r="IJ57" s="19"/>
      <c r="IK57" s="19"/>
      <c r="IL57" s="19"/>
      <c r="IM57" s="19"/>
      <c r="IN57" s="19"/>
      <c r="IO57" s="19"/>
      <c r="IP57" s="19"/>
      <c r="IQ57" s="19"/>
      <c r="IR57" s="19"/>
      <c r="IS57" s="19"/>
      <c r="IT57" s="19"/>
      <c r="IU57" s="19"/>
      <c r="IV57" s="19"/>
    </row>
    <row r="58" spans="1:256" ht="15" customHeight="1" x14ac:dyDescent="0.3">
      <c r="A58" s="22" t="s">
        <v>17</v>
      </c>
      <c r="B58" s="2"/>
      <c r="C58" s="6" t="s">
        <v>25</v>
      </c>
      <c r="D58" s="3"/>
      <c r="E58" s="2"/>
      <c r="F58" s="9"/>
      <c r="G58" s="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9"/>
      <c r="CW58" s="19"/>
      <c r="CX58" s="19"/>
      <c r="CY58" s="19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19"/>
      <c r="DU58" s="19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19"/>
      <c r="EU58" s="19"/>
      <c r="EV58" s="19"/>
      <c r="EW58" s="19"/>
      <c r="EX58" s="19"/>
      <c r="EY58" s="19"/>
      <c r="EZ58" s="19"/>
      <c r="FA58" s="19"/>
      <c r="FB58" s="19"/>
      <c r="FC58" s="19"/>
      <c r="FD58" s="19"/>
      <c r="FE58" s="19"/>
      <c r="FF58" s="19"/>
      <c r="FG58" s="19"/>
      <c r="FH58" s="19"/>
      <c r="FI58" s="19"/>
      <c r="FJ58" s="19"/>
      <c r="FK58" s="19"/>
      <c r="FL58" s="19"/>
      <c r="FM58" s="19"/>
      <c r="FN58" s="19"/>
      <c r="FO58" s="19"/>
      <c r="FP58" s="19"/>
      <c r="FQ58" s="19"/>
      <c r="FR58" s="19"/>
      <c r="FS58" s="19"/>
      <c r="FT58" s="19"/>
      <c r="FU58" s="19"/>
      <c r="FV58" s="19"/>
      <c r="FW58" s="19"/>
      <c r="FX58" s="19"/>
      <c r="FY58" s="19"/>
      <c r="FZ58" s="19"/>
      <c r="GA58" s="19"/>
      <c r="GB58" s="19"/>
      <c r="GC58" s="19"/>
      <c r="GD58" s="19"/>
      <c r="GE58" s="19"/>
      <c r="GF58" s="19"/>
      <c r="GG58" s="19"/>
      <c r="GH58" s="19"/>
      <c r="GI58" s="19"/>
      <c r="GJ58" s="19"/>
      <c r="GK58" s="19"/>
      <c r="GL58" s="19"/>
      <c r="GM58" s="19"/>
      <c r="GN58" s="19"/>
      <c r="GO58" s="19"/>
      <c r="GP58" s="19"/>
      <c r="GQ58" s="19"/>
      <c r="GR58" s="19"/>
      <c r="GS58" s="19"/>
      <c r="GT58" s="19"/>
      <c r="GU58" s="19"/>
      <c r="GV58" s="19"/>
      <c r="GW58" s="19"/>
      <c r="GX58" s="19"/>
      <c r="GY58" s="19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  <c r="HO58" s="19"/>
      <c r="HP58" s="19"/>
      <c r="HQ58" s="19"/>
      <c r="HR58" s="19"/>
      <c r="HS58" s="19"/>
      <c r="HT58" s="19"/>
      <c r="HU58" s="19"/>
      <c r="HV58" s="19"/>
      <c r="HW58" s="19"/>
      <c r="HX58" s="19"/>
      <c r="HY58" s="19"/>
      <c r="HZ58" s="19"/>
      <c r="IA58" s="19"/>
      <c r="IB58" s="19"/>
      <c r="IC58" s="19"/>
      <c r="ID58" s="19"/>
      <c r="IE58" s="19"/>
      <c r="IF58" s="19"/>
      <c r="IG58" s="19"/>
      <c r="IH58" s="19"/>
      <c r="II58" s="19"/>
      <c r="IJ58" s="19"/>
      <c r="IK58" s="19"/>
      <c r="IL58" s="19"/>
      <c r="IM58" s="19"/>
      <c r="IN58" s="19"/>
      <c r="IO58" s="19"/>
      <c r="IP58" s="19"/>
      <c r="IQ58" s="19"/>
      <c r="IR58" s="19"/>
      <c r="IS58" s="19"/>
      <c r="IT58" s="19"/>
      <c r="IU58" s="19"/>
      <c r="IV58" s="19"/>
    </row>
    <row r="59" spans="1:256" ht="15.5" x14ac:dyDescent="0.3">
      <c r="A59" s="22"/>
      <c r="B59" s="2"/>
      <c r="C59" s="15" t="s">
        <v>13</v>
      </c>
      <c r="D59" s="3"/>
      <c r="E59" s="2"/>
      <c r="F59" s="9"/>
      <c r="G59" s="12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19"/>
      <c r="CM59" s="19"/>
      <c r="CN59" s="19"/>
      <c r="CO59" s="19"/>
      <c r="CP59" s="19"/>
      <c r="CQ59" s="19"/>
      <c r="CR59" s="19"/>
      <c r="CS59" s="19"/>
      <c r="CT59" s="19"/>
      <c r="CU59" s="19"/>
      <c r="CV59" s="19"/>
      <c r="CW59" s="19"/>
      <c r="CX59" s="19"/>
      <c r="CY59" s="19"/>
      <c r="CZ59" s="19"/>
      <c r="DA59" s="19"/>
      <c r="DB59" s="19"/>
      <c r="DC59" s="19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19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19"/>
      <c r="EU59" s="19"/>
      <c r="EV59" s="19"/>
      <c r="EW59" s="19"/>
      <c r="EX59" s="19"/>
      <c r="EY59" s="19"/>
      <c r="EZ59" s="19"/>
      <c r="FA59" s="19"/>
      <c r="FB59" s="19"/>
      <c r="FC59" s="19"/>
      <c r="FD59" s="19"/>
      <c r="FE59" s="19"/>
      <c r="FF59" s="19"/>
      <c r="FG59" s="19"/>
      <c r="FH59" s="19"/>
      <c r="FI59" s="19"/>
      <c r="FJ59" s="19"/>
      <c r="FK59" s="19"/>
      <c r="FL59" s="19"/>
      <c r="FM59" s="19"/>
      <c r="FN59" s="19"/>
      <c r="FO59" s="19"/>
      <c r="FP59" s="19"/>
      <c r="FQ59" s="19"/>
      <c r="FR59" s="19"/>
      <c r="FS59" s="19"/>
      <c r="FT59" s="19"/>
      <c r="FU59" s="19"/>
      <c r="FV59" s="19"/>
      <c r="FW59" s="19"/>
      <c r="FX59" s="19"/>
      <c r="FY59" s="19"/>
      <c r="FZ59" s="19"/>
      <c r="GA59" s="19"/>
      <c r="GB59" s="19"/>
      <c r="GC59" s="19"/>
      <c r="GD59" s="19"/>
      <c r="GE59" s="19"/>
      <c r="GF59" s="19"/>
      <c r="GG59" s="19"/>
      <c r="GH59" s="19"/>
      <c r="GI59" s="19"/>
      <c r="GJ59" s="19"/>
      <c r="GK59" s="19"/>
      <c r="GL59" s="19"/>
      <c r="GM59" s="19"/>
      <c r="GN59" s="19"/>
      <c r="GO59" s="19"/>
      <c r="GP59" s="19"/>
      <c r="GQ59" s="19"/>
      <c r="GR59" s="19"/>
      <c r="GS59" s="19"/>
      <c r="GT59" s="19"/>
      <c r="GU59" s="19"/>
      <c r="GV59" s="19"/>
      <c r="GW59" s="19"/>
      <c r="GX59" s="19"/>
      <c r="GY59" s="19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  <c r="HO59" s="19"/>
      <c r="HP59" s="19"/>
      <c r="HQ59" s="19"/>
      <c r="HR59" s="19"/>
      <c r="HS59" s="19"/>
      <c r="HT59" s="19"/>
      <c r="HU59" s="19"/>
      <c r="HV59" s="19"/>
      <c r="HW59" s="19"/>
      <c r="HX59" s="19"/>
      <c r="HY59" s="19"/>
      <c r="HZ59" s="19"/>
      <c r="IA59" s="19"/>
      <c r="IB59" s="19"/>
      <c r="IC59" s="19"/>
      <c r="ID59" s="19"/>
      <c r="IE59" s="19"/>
      <c r="IF59" s="19"/>
      <c r="IG59" s="19"/>
      <c r="IH59" s="19"/>
      <c r="II59" s="19"/>
      <c r="IJ59" s="19"/>
      <c r="IK59" s="19"/>
      <c r="IL59" s="19"/>
      <c r="IM59" s="19"/>
      <c r="IN59" s="19"/>
      <c r="IO59" s="19"/>
      <c r="IP59" s="19"/>
      <c r="IQ59" s="19"/>
      <c r="IR59" s="19"/>
      <c r="IS59" s="19"/>
      <c r="IT59" s="19"/>
      <c r="IU59" s="19"/>
      <c r="IV59" s="19"/>
    </row>
    <row r="60" spans="1:256" x14ac:dyDescent="0.25">
      <c r="C60" s="16"/>
      <c r="F60" s="16"/>
      <c r="G60" s="16"/>
    </row>
    <row r="61" spans="1:256" x14ac:dyDescent="0.25">
      <c r="C61" s="16"/>
      <c r="F61" s="16"/>
      <c r="G61" s="16"/>
    </row>
    <row r="62" spans="1:256" x14ac:dyDescent="0.25">
      <c r="C62" s="16"/>
      <c r="F62" s="16"/>
      <c r="G62" s="16"/>
    </row>
    <row r="63" spans="1:256" x14ac:dyDescent="0.25">
      <c r="A63" s="16"/>
      <c r="C63" s="16"/>
      <c r="F63" s="16"/>
      <c r="G63" s="16"/>
    </row>
    <row r="64" spans="1:256" x14ac:dyDescent="0.25">
      <c r="A64" s="16"/>
      <c r="C64" s="16"/>
      <c r="F64" s="16"/>
      <c r="G64" s="16"/>
    </row>
    <row r="65" spans="1:7" x14ac:dyDescent="0.25">
      <c r="A65" s="16"/>
    </row>
    <row r="66" spans="1:7" x14ac:dyDescent="0.25">
      <c r="A66" s="16"/>
    </row>
    <row r="67" spans="1:7" x14ac:dyDescent="0.25">
      <c r="A67" s="16"/>
    </row>
    <row r="78" spans="1:7" x14ac:dyDescent="0.25">
      <c r="A78" s="16"/>
    </row>
    <row r="79" spans="1:7" ht="16.5" customHeight="1" x14ac:dyDescent="0.25">
      <c r="A79" s="16"/>
    </row>
    <row r="80" spans="1:7" ht="16.5" customHeight="1" x14ac:dyDescent="0.25">
      <c r="A80" s="16"/>
      <c r="C80" s="16"/>
      <c r="F80" s="16"/>
      <c r="G80" s="16"/>
    </row>
    <row r="81" s="16" customFormat="1" ht="16.5" customHeight="1" x14ac:dyDescent="0.25"/>
    <row r="82" s="16" customFormat="1" ht="16.5" customHeight="1" x14ac:dyDescent="0.25"/>
    <row r="83" s="16" customFormat="1" ht="16.5" customHeight="1" x14ac:dyDescent="0.25"/>
    <row r="84" s="16" customFormat="1" x14ac:dyDescent="0.25"/>
  </sheetData>
  <mergeCells count="3">
    <mergeCell ref="F3:G3"/>
    <mergeCell ref="A1:G1"/>
    <mergeCell ref="A2:G2"/>
  </mergeCells>
  <pageMargins left="0.7" right="0.7" top="0.75" bottom="0.75" header="0.3" footer="0.3"/>
  <pageSetup orientation="portrait" horizontalDpi="300" verticalDpi="300" r:id="rId1"/>
  <ignoredErrors>
    <ignoredError sqref="A28:A38 A49:A54 A4:A13 A16:A24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726D8-CCFA-BD4F-BCD5-E49E5D300829}">
  <sheetPr>
    <pageSetUpPr fitToPage="1"/>
  </sheetPr>
  <dimension ref="A1:AG87"/>
  <sheetViews>
    <sheetView tabSelected="1" zoomScale="70" zoomScaleNormal="70" workbookViewId="0">
      <pane xSplit="5" ySplit="8" topLeftCell="F16" activePane="bottomRight" state="frozen"/>
      <selection pane="topRight" activeCell="F1" sqref="F1"/>
      <selection pane="bottomLeft" activeCell="A9" sqref="A9"/>
      <selection pane="bottomRight" activeCell="A2" sqref="A2:A7"/>
    </sheetView>
  </sheetViews>
  <sheetFormatPr defaultColWidth="7.83203125" defaultRowHeight="13" x14ac:dyDescent="0.3"/>
  <cols>
    <col min="1" max="4" width="7.83203125" style="1"/>
    <col min="5" max="5" width="11.83203125" style="1" customWidth="1"/>
    <col min="6" max="23" width="5.08203125" style="1" customWidth="1"/>
    <col min="24" max="29" width="4" style="1" customWidth="1"/>
    <col min="30" max="248" width="7.83203125" style="1"/>
    <col min="249" max="249" width="0.33203125" style="1" customWidth="1"/>
    <col min="250" max="250" width="9.75" style="1" customWidth="1"/>
    <col min="251" max="251" width="0.33203125" style="1" customWidth="1"/>
    <col min="252" max="252" width="7" style="1" customWidth="1"/>
    <col min="253" max="253" width="5" style="1" customWidth="1"/>
    <col min="254" max="254" width="0.33203125" style="1" customWidth="1"/>
    <col min="255" max="259" width="4.83203125" style="1" customWidth="1"/>
    <col min="260" max="260" width="0.33203125" style="1" customWidth="1"/>
    <col min="261" max="265" width="4.83203125" style="1" customWidth="1"/>
    <col min="266" max="266" width="0.33203125" style="1" customWidth="1"/>
    <col min="267" max="271" width="4.83203125" style="1" customWidth="1"/>
    <col min="272" max="272" width="0.33203125" style="1" customWidth="1"/>
    <col min="273" max="277" width="4.83203125" style="1" customWidth="1"/>
    <col min="278" max="278" width="0.33203125" style="1" customWidth="1"/>
    <col min="279" max="281" width="4" style="1" customWidth="1"/>
    <col min="282" max="282" width="0.33203125" style="1" customWidth="1"/>
    <col min="283" max="504" width="7.83203125" style="1"/>
    <col min="505" max="505" width="0.33203125" style="1" customWidth="1"/>
    <col min="506" max="506" width="9.75" style="1" customWidth="1"/>
    <col min="507" max="507" width="0.33203125" style="1" customWidth="1"/>
    <col min="508" max="508" width="7" style="1" customWidth="1"/>
    <col min="509" max="509" width="5" style="1" customWidth="1"/>
    <col min="510" max="510" width="0.33203125" style="1" customWidth="1"/>
    <col min="511" max="515" width="4.83203125" style="1" customWidth="1"/>
    <col min="516" max="516" width="0.33203125" style="1" customWidth="1"/>
    <col min="517" max="521" width="4.83203125" style="1" customWidth="1"/>
    <col min="522" max="522" width="0.33203125" style="1" customWidth="1"/>
    <col min="523" max="527" width="4.83203125" style="1" customWidth="1"/>
    <col min="528" max="528" width="0.33203125" style="1" customWidth="1"/>
    <col min="529" max="533" width="4.83203125" style="1" customWidth="1"/>
    <col min="534" max="534" width="0.33203125" style="1" customWidth="1"/>
    <col min="535" max="537" width="4" style="1" customWidth="1"/>
    <col min="538" max="538" width="0.33203125" style="1" customWidth="1"/>
    <col min="539" max="760" width="7.83203125" style="1"/>
    <col min="761" max="761" width="0.33203125" style="1" customWidth="1"/>
    <col min="762" max="762" width="9.75" style="1" customWidth="1"/>
    <col min="763" max="763" width="0.33203125" style="1" customWidth="1"/>
    <col min="764" max="764" width="7" style="1" customWidth="1"/>
    <col min="765" max="765" width="5" style="1" customWidth="1"/>
    <col min="766" max="766" width="0.33203125" style="1" customWidth="1"/>
    <col min="767" max="771" width="4.83203125" style="1" customWidth="1"/>
    <col min="772" max="772" width="0.33203125" style="1" customWidth="1"/>
    <col min="773" max="777" width="4.83203125" style="1" customWidth="1"/>
    <col min="778" max="778" width="0.33203125" style="1" customWidth="1"/>
    <col min="779" max="783" width="4.83203125" style="1" customWidth="1"/>
    <col min="784" max="784" width="0.33203125" style="1" customWidth="1"/>
    <col min="785" max="789" width="4.83203125" style="1" customWidth="1"/>
    <col min="790" max="790" width="0.33203125" style="1" customWidth="1"/>
    <col min="791" max="793" width="4" style="1" customWidth="1"/>
    <col min="794" max="794" width="0.33203125" style="1" customWidth="1"/>
    <col min="795" max="1016" width="7.83203125" style="1"/>
    <col min="1017" max="1017" width="0.33203125" style="1" customWidth="1"/>
    <col min="1018" max="1018" width="9.75" style="1" customWidth="1"/>
    <col min="1019" max="1019" width="0.33203125" style="1" customWidth="1"/>
    <col min="1020" max="1020" width="7" style="1" customWidth="1"/>
    <col min="1021" max="1021" width="5" style="1" customWidth="1"/>
    <col min="1022" max="1022" width="0.33203125" style="1" customWidth="1"/>
    <col min="1023" max="1027" width="4.83203125" style="1" customWidth="1"/>
    <col min="1028" max="1028" width="0.33203125" style="1" customWidth="1"/>
    <col min="1029" max="1033" width="4.83203125" style="1" customWidth="1"/>
    <col min="1034" max="1034" width="0.33203125" style="1" customWidth="1"/>
    <col min="1035" max="1039" width="4.83203125" style="1" customWidth="1"/>
    <col min="1040" max="1040" width="0.33203125" style="1" customWidth="1"/>
    <col min="1041" max="1045" width="4.83203125" style="1" customWidth="1"/>
    <col min="1046" max="1046" width="0.33203125" style="1" customWidth="1"/>
    <col min="1047" max="1049" width="4" style="1" customWidth="1"/>
    <col min="1050" max="1050" width="0.33203125" style="1" customWidth="1"/>
    <col min="1051" max="1272" width="7.83203125" style="1"/>
    <col min="1273" max="1273" width="0.33203125" style="1" customWidth="1"/>
    <col min="1274" max="1274" width="9.75" style="1" customWidth="1"/>
    <col min="1275" max="1275" width="0.33203125" style="1" customWidth="1"/>
    <col min="1276" max="1276" width="7" style="1" customWidth="1"/>
    <col min="1277" max="1277" width="5" style="1" customWidth="1"/>
    <col min="1278" max="1278" width="0.33203125" style="1" customWidth="1"/>
    <col min="1279" max="1283" width="4.83203125" style="1" customWidth="1"/>
    <col min="1284" max="1284" width="0.33203125" style="1" customWidth="1"/>
    <col min="1285" max="1289" width="4.83203125" style="1" customWidth="1"/>
    <col min="1290" max="1290" width="0.33203125" style="1" customWidth="1"/>
    <col min="1291" max="1295" width="4.83203125" style="1" customWidth="1"/>
    <col min="1296" max="1296" width="0.33203125" style="1" customWidth="1"/>
    <col min="1297" max="1301" width="4.83203125" style="1" customWidth="1"/>
    <col min="1302" max="1302" width="0.33203125" style="1" customWidth="1"/>
    <col min="1303" max="1305" width="4" style="1" customWidth="1"/>
    <col min="1306" max="1306" width="0.33203125" style="1" customWidth="1"/>
    <col min="1307" max="1528" width="7.83203125" style="1"/>
    <col min="1529" max="1529" width="0.33203125" style="1" customWidth="1"/>
    <col min="1530" max="1530" width="9.75" style="1" customWidth="1"/>
    <col min="1531" max="1531" width="0.33203125" style="1" customWidth="1"/>
    <col min="1532" max="1532" width="7" style="1" customWidth="1"/>
    <col min="1533" max="1533" width="5" style="1" customWidth="1"/>
    <col min="1534" max="1534" width="0.33203125" style="1" customWidth="1"/>
    <col min="1535" max="1539" width="4.83203125" style="1" customWidth="1"/>
    <col min="1540" max="1540" width="0.33203125" style="1" customWidth="1"/>
    <col min="1541" max="1545" width="4.83203125" style="1" customWidth="1"/>
    <col min="1546" max="1546" width="0.33203125" style="1" customWidth="1"/>
    <col min="1547" max="1551" width="4.83203125" style="1" customWidth="1"/>
    <col min="1552" max="1552" width="0.33203125" style="1" customWidth="1"/>
    <col min="1553" max="1557" width="4.83203125" style="1" customWidth="1"/>
    <col min="1558" max="1558" width="0.33203125" style="1" customWidth="1"/>
    <col min="1559" max="1561" width="4" style="1" customWidth="1"/>
    <col min="1562" max="1562" width="0.33203125" style="1" customWidth="1"/>
    <col min="1563" max="1784" width="7.83203125" style="1"/>
    <col min="1785" max="1785" width="0.33203125" style="1" customWidth="1"/>
    <col min="1786" max="1786" width="9.75" style="1" customWidth="1"/>
    <col min="1787" max="1787" width="0.33203125" style="1" customWidth="1"/>
    <col min="1788" max="1788" width="7" style="1" customWidth="1"/>
    <col min="1789" max="1789" width="5" style="1" customWidth="1"/>
    <col min="1790" max="1790" width="0.33203125" style="1" customWidth="1"/>
    <col min="1791" max="1795" width="4.83203125" style="1" customWidth="1"/>
    <col min="1796" max="1796" width="0.33203125" style="1" customWidth="1"/>
    <col min="1797" max="1801" width="4.83203125" style="1" customWidth="1"/>
    <col min="1802" max="1802" width="0.33203125" style="1" customWidth="1"/>
    <col min="1803" max="1807" width="4.83203125" style="1" customWidth="1"/>
    <col min="1808" max="1808" width="0.33203125" style="1" customWidth="1"/>
    <col min="1809" max="1813" width="4.83203125" style="1" customWidth="1"/>
    <col min="1814" max="1814" width="0.33203125" style="1" customWidth="1"/>
    <col min="1815" max="1817" width="4" style="1" customWidth="1"/>
    <col min="1818" max="1818" width="0.33203125" style="1" customWidth="1"/>
    <col min="1819" max="2040" width="7.83203125" style="1"/>
    <col min="2041" max="2041" width="0.33203125" style="1" customWidth="1"/>
    <col min="2042" max="2042" width="9.75" style="1" customWidth="1"/>
    <col min="2043" max="2043" width="0.33203125" style="1" customWidth="1"/>
    <col min="2044" max="2044" width="7" style="1" customWidth="1"/>
    <col min="2045" max="2045" width="5" style="1" customWidth="1"/>
    <col min="2046" max="2046" width="0.33203125" style="1" customWidth="1"/>
    <col min="2047" max="2051" width="4.83203125" style="1" customWidth="1"/>
    <col min="2052" max="2052" width="0.33203125" style="1" customWidth="1"/>
    <col min="2053" max="2057" width="4.83203125" style="1" customWidth="1"/>
    <col min="2058" max="2058" width="0.33203125" style="1" customWidth="1"/>
    <col min="2059" max="2063" width="4.83203125" style="1" customWidth="1"/>
    <col min="2064" max="2064" width="0.33203125" style="1" customWidth="1"/>
    <col min="2065" max="2069" width="4.83203125" style="1" customWidth="1"/>
    <col min="2070" max="2070" width="0.33203125" style="1" customWidth="1"/>
    <col min="2071" max="2073" width="4" style="1" customWidth="1"/>
    <col min="2074" max="2074" width="0.33203125" style="1" customWidth="1"/>
    <col min="2075" max="2296" width="7.83203125" style="1"/>
    <col min="2297" max="2297" width="0.33203125" style="1" customWidth="1"/>
    <col min="2298" max="2298" width="9.75" style="1" customWidth="1"/>
    <col min="2299" max="2299" width="0.33203125" style="1" customWidth="1"/>
    <col min="2300" max="2300" width="7" style="1" customWidth="1"/>
    <col min="2301" max="2301" width="5" style="1" customWidth="1"/>
    <col min="2302" max="2302" width="0.33203125" style="1" customWidth="1"/>
    <col min="2303" max="2307" width="4.83203125" style="1" customWidth="1"/>
    <col min="2308" max="2308" width="0.33203125" style="1" customWidth="1"/>
    <col min="2309" max="2313" width="4.83203125" style="1" customWidth="1"/>
    <col min="2314" max="2314" width="0.33203125" style="1" customWidth="1"/>
    <col min="2315" max="2319" width="4.83203125" style="1" customWidth="1"/>
    <col min="2320" max="2320" width="0.33203125" style="1" customWidth="1"/>
    <col min="2321" max="2325" width="4.83203125" style="1" customWidth="1"/>
    <col min="2326" max="2326" width="0.33203125" style="1" customWidth="1"/>
    <col min="2327" max="2329" width="4" style="1" customWidth="1"/>
    <col min="2330" max="2330" width="0.33203125" style="1" customWidth="1"/>
    <col min="2331" max="2552" width="7.83203125" style="1"/>
    <col min="2553" max="2553" width="0.33203125" style="1" customWidth="1"/>
    <col min="2554" max="2554" width="9.75" style="1" customWidth="1"/>
    <col min="2555" max="2555" width="0.33203125" style="1" customWidth="1"/>
    <col min="2556" max="2556" width="7" style="1" customWidth="1"/>
    <col min="2557" max="2557" width="5" style="1" customWidth="1"/>
    <col min="2558" max="2558" width="0.33203125" style="1" customWidth="1"/>
    <col min="2559" max="2563" width="4.83203125" style="1" customWidth="1"/>
    <col min="2564" max="2564" width="0.33203125" style="1" customWidth="1"/>
    <col min="2565" max="2569" width="4.83203125" style="1" customWidth="1"/>
    <col min="2570" max="2570" width="0.33203125" style="1" customWidth="1"/>
    <col min="2571" max="2575" width="4.83203125" style="1" customWidth="1"/>
    <col min="2576" max="2576" width="0.33203125" style="1" customWidth="1"/>
    <col min="2577" max="2581" width="4.83203125" style="1" customWidth="1"/>
    <col min="2582" max="2582" width="0.33203125" style="1" customWidth="1"/>
    <col min="2583" max="2585" width="4" style="1" customWidth="1"/>
    <col min="2586" max="2586" width="0.33203125" style="1" customWidth="1"/>
    <col min="2587" max="2808" width="7.83203125" style="1"/>
    <col min="2809" max="2809" width="0.33203125" style="1" customWidth="1"/>
    <col min="2810" max="2810" width="9.75" style="1" customWidth="1"/>
    <col min="2811" max="2811" width="0.33203125" style="1" customWidth="1"/>
    <col min="2812" max="2812" width="7" style="1" customWidth="1"/>
    <col min="2813" max="2813" width="5" style="1" customWidth="1"/>
    <col min="2814" max="2814" width="0.33203125" style="1" customWidth="1"/>
    <col min="2815" max="2819" width="4.83203125" style="1" customWidth="1"/>
    <col min="2820" max="2820" width="0.33203125" style="1" customWidth="1"/>
    <col min="2821" max="2825" width="4.83203125" style="1" customWidth="1"/>
    <col min="2826" max="2826" width="0.33203125" style="1" customWidth="1"/>
    <col min="2827" max="2831" width="4.83203125" style="1" customWidth="1"/>
    <col min="2832" max="2832" width="0.33203125" style="1" customWidth="1"/>
    <col min="2833" max="2837" width="4.83203125" style="1" customWidth="1"/>
    <col min="2838" max="2838" width="0.33203125" style="1" customWidth="1"/>
    <col min="2839" max="2841" width="4" style="1" customWidth="1"/>
    <col min="2842" max="2842" width="0.33203125" style="1" customWidth="1"/>
    <col min="2843" max="3064" width="7.83203125" style="1"/>
    <col min="3065" max="3065" width="0.33203125" style="1" customWidth="1"/>
    <col min="3066" max="3066" width="9.75" style="1" customWidth="1"/>
    <col min="3067" max="3067" width="0.33203125" style="1" customWidth="1"/>
    <col min="3068" max="3068" width="7" style="1" customWidth="1"/>
    <col min="3069" max="3069" width="5" style="1" customWidth="1"/>
    <col min="3070" max="3070" width="0.33203125" style="1" customWidth="1"/>
    <col min="3071" max="3075" width="4.83203125" style="1" customWidth="1"/>
    <col min="3076" max="3076" width="0.33203125" style="1" customWidth="1"/>
    <col min="3077" max="3081" width="4.83203125" style="1" customWidth="1"/>
    <col min="3082" max="3082" width="0.33203125" style="1" customWidth="1"/>
    <col min="3083" max="3087" width="4.83203125" style="1" customWidth="1"/>
    <col min="3088" max="3088" width="0.33203125" style="1" customWidth="1"/>
    <col min="3089" max="3093" width="4.83203125" style="1" customWidth="1"/>
    <col min="3094" max="3094" width="0.33203125" style="1" customWidth="1"/>
    <col min="3095" max="3097" width="4" style="1" customWidth="1"/>
    <col min="3098" max="3098" width="0.33203125" style="1" customWidth="1"/>
    <col min="3099" max="3320" width="7.83203125" style="1"/>
    <col min="3321" max="3321" width="0.33203125" style="1" customWidth="1"/>
    <col min="3322" max="3322" width="9.75" style="1" customWidth="1"/>
    <col min="3323" max="3323" width="0.33203125" style="1" customWidth="1"/>
    <col min="3324" max="3324" width="7" style="1" customWidth="1"/>
    <col min="3325" max="3325" width="5" style="1" customWidth="1"/>
    <col min="3326" max="3326" width="0.33203125" style="1" customWidth="1"/>
    <col min="3327" max="3331" width="4.83203125" style="1" customWidth="1"/>
    <col min="3332" max="3332" width="0.33203125" style="1" customWidth="1"/>
    <col min="3333" max="3337" width="4.83203125" style="1" customWidth="1"/>
    <col min="3338" max="3338" width="0.33203125" style="1" customWidth="1"/>
    <col min="3339" max="3343" width="4.83203125" style="1" customWidth="1"/>
    <col min="3344" max="3344" width="0.33203125" style="1" customWidth="1"/>
    <col min="3345" max="3349" width="4.83203125" style="1" customWidth="1"/>
    <col min="3350" max="3350" width="0.33203125" style="1" customWidth="1"/>
    <col min="3351" max="3353" width="4" style="1" customWidth="1"/>
    <col min="3354" max="3354" width="0.33203125" style="1" customWidth="1"/>
    <col min="3355" max="3576" width="7.83203125" style="1"/>
    <col min="3577" max="3577" width="0.33203125" style="1" customWidth="1"/>
    <col min="3578" max="3578" width="9.75" style="1" customWidth="1"/>
    <col min="3579" max="3579" width="0.33203125" style="1" customWidth="1"/>
    <col min="3580" max="3580" width="7" style="1" customWidth="1"/>
    <col min="3581" max="3581" width="5" style="1" customWidth="1"/>
    <col min="3582" max="3582" width="0.33203125" style="1" customWidth="1"/>
    <col min="3583" max="3587" width="4.83203125" style="1" customWidth="1"/>
    <col min="3588" max="3588" width="0.33203125" style="1" customWidth="1"/>
    <col min="3589" max="3593" width="4.83203125" style="1" customWidth="1"/>
    <col min="3594" max="3594" width="0.33203125" style="1" customWidth="1"/>
    <col min="3595" max="3599" width="4.83203125" style="1" customWidth="1"/>
    <col min="3600" max="3600" width="0.33203125" style="1" customWidth="1"/>
    <col min="3601" max="3605" width="4.83203125" style="1" customWidth="1"/>
    <col min="3606" max="3606" width="0.33203125" style="1" customWidth="1"/>
    <col min="3607" max="3609" width="4" style="1" customWidth="1"/>
    <col min="3610" max="3610" width="0.33203125" style="1" customWidth="1"/>
    <col min="3611" max="3832" width="7.83203125" style="1"/>
    <col min="3833" max="3833" width="0.33203125" style="1" customWidth="1"/>
    <col min="3834" max="3834" width="9.75" style="1" customWidth="1"/>
    <col min="3835" max="3835" width="0.33203125" style="1" customWidth="1"/>
    <col min="3836" max="3836" width="7" style="1" customWidth="1"/>
    <col min="3837" max="3837" width="5" style="1" customWidth="1"/>
    <col min="3838" max="3838" width="0.33203125" style="1" customWidth="1"/>
    <col min="3839" max="3843" width="4.83203125" style="1" customWidth="1"/>
    <col min="3844" max="3844" width="0.33203125" style="1" customWidth="1"/>
    <col min="3845" max="3849" width="4.83203125" style="1" customWidth="1"/>
    <col min="3850" max="3850" width="0.33203125" style="1" customWidth="1"/>
    <col min="3851" max="3855" width="4.83203125" style="1" customWidth="1"/>
    <col min="3856" max="3856" width="0.33203125" style="1" customWidth="1"/>
    <col min="3857" max="3861" width="4.83203125" style="1" customWidth="1"/>
    <col min="3862" max="3862" width="0.33203125" style="1" customWidth="1"/>
    <col min="3863" max="3865" width="4" style="1" customWidth="1"/>
    <col min="3866" max="3866" width="0.33203125" style="1" customWidth="1"/>
    <col min="3867" max="4088" width="7.83203125" style="1"/>
    <col min="4089" max="4089" width="0.33203125" style="1" customWidth="1"/>
    <col min="4090" max="4090" width="9.75" style="1" customWidth="1"/>
    <col min="4091" max="4091" width="0.33203125" style="1" customWidth="1"/>
    <col min="4092" max="4092" width="7" style="1" customWidth="1"/>
    <col min="4093" max="4093" width="5" style="1" customWidth="1"/>
    <col min="4094" max="4094" width="0.33203125" style="1" customWidth="1"/>
    <col min="4095" max="4099" width="4.83203125" style="1" customWidth="1"/>
    <col min="4100" max="4100" width="0.33203125" style="1" customWidth="1"/>
    <col min="4101" max="4105" width="4.83203125" style="1" customWidth="1"/>
    <col min="4106" max="4106" width="0.33203125" style="1" customWidth="1"/>
    <col min="4107" max="4111" width="4.83203125" style="1" customWidth="1"/>
    <col min="4112" max="4112" width="0.33203125" style="1" customWidth="1"/>
    <col min="4113" max="4117" width="4.83203125" style="1" customWidth="1"/>
    <col min="4118" max="4118" width="0.33203125" style="1" customWidth="1"/>
    <col min="4119" max="4121" width="4" style="1" customWidth="1"/>
    <col min="4122" max="4122" width="0.33203125" style="1" customWidth="1"/>
    <col min="4123" max="4344" width="7.83203125" style="1"/>
    <col min="4345" max="4345" width="0.33203125" style="1" customWidth="1"/>
    <col min="4346" max="4346" width="9.75" style="1" customWidth="1"/>
    <col min="4347" max="4347" width="0.33203125" style="1" customWidth="1"/>
    <col min="4348" max="4348" width="7" style="1" customWidth="1"/>
    <col min="4349" max="4349" width="5" style="1" customWidth="1"/>
    <col min="4350" max="4350" width="0.33203125" style="1" customWidth="1"/>
    <col min="4351" max="4355" width="4.83203125" style="1" customWidth="1"/>
    <col min="4356" max="4356" width="0.33203125" style="1" customWidth="1"/>
    <col min="4357" max="4361" width="4.83203125" style="1" customWidth="1"/>
    <col min="4362" max="4362" width="0.33203125" style="1" customWidth="1"/>
    <col min="4363" max="4367" width="4.83203125" style="1" customWidth="1"/>
    <col min="4368" max="4368" width="0.33203125" style="1" customWidth="1"/>
    <col min="4369" max="4373" width="4.83203125" style="1" customWidth="1"/>
    <col min="4374" max="4374" width="0.33203125" style="1" customWidth="1"/>
    <col min="4375" max="4377" width="4" style="1" customWidth="1"/>
    <col min="4378" max="4378" width="0.33203125" style="1" customWidth="1"/>
    <col min="4379" max="4600" width="7.83203125" style="1"/>
    <col min="4601" max="4601" width="0.33203125" style="1" customWidth="1"/>
    <col min="4602" max="4602" width="9.75" style="1" customWidth="1"/>
    <col min="4603" max="4603" width="0.33203125" style="1" customWidth="1"/>
    <col min="4604" max="4604" width="7" style="1" customWidth="1"/>
    <col min="4605" max="4605" width="5" style="1" customWidth="1"/>
    <col min="4606" max="4606" width="0.33203125" style="1" customWidth="1"/>
    <col min="4607" max="4611" width="4.83203125" style="1" customWidth="1"/>
    <col min="4612" max="4612" width="0.33203125" style="1" customWidth="1"/>
    <col min="4613" max="4617" width="4.83203125" style="1" customWidth="1"/>
    <col min="4618" max="4618" width="0.33203125" style="1" customWidth="1"/>
    <col min="4619" max="4623" width="4.83203125" style="1" customWidth="1"/>
    <col min="4624" max="4624" width="0.33203125" style="1" customWidth="1"/>
    <col min="4625" max="4629" width="4.83203125" style="1" customWidth="1"/>
    <col min="4630" max="4630" width="0.33203125" style="1" customWidth="1"/>
    <col min="4631" max="4633" width="4" style="1" customWidth="1"/>
    <col min="4634" max="4634" width="0.33203125" style="1" customWidth="1"/>
    <col min="4635" max="4856" width="7.83203125" style="1"/>
    <col min="4857" max="4857" width="0.33203125" style="1" customWidth="1"/>
    <col min="4858" max="4858" width="9.75" style="1" customWidth="1"/>
    <col min="4859" max="4859" width="0.33203125" style="1" customWidth="1"/>
    <col min="4860" max="4860" width="7" style="1" customWidth="1"/>
    <col min="4861" max="4861" width="5" style="1" customWidth="1"/>
    <col min="4862" max="4862" width="0.33203125" style="1" customWidth="1"/>
    <col min="4863" max="4867" width="4.83203125" style="1" customWidth="1"/>
    <col min="4868" max="4868" width="0.33203125" style="1" customWidth="1"/>
    <col min="4869" max="4873" width="4.83203125" style="1" customWidth="1"/>
    <col min="4874" max="4874" width="0.33203125" style="1" customWidth="1"/>
    <col min="4875" max="4879" width="4.83203125" style="1" customWidth="1"/>
    <col min="4880" max="4880" width="0.33203125" style="1" customWidth="1"/>
    <col min="4881" max="4885" width="4.83203125" style="1" customWidth="1"/>
    <col min="4886" max="4886" width="0.33203125" style="1" customWidth="1"/>
    <col min="4887" max="4889" width="4" style="1" customWidth="1"/>
    <col min="4890" max="4890" width="0.33203125" style="1" customWidth="1"/>
    <col min="4891" max="5112" width="7.83203125" style="1"/>
    <col min="5113" max="5113" width="0.33203125" style="1" customWidth="1"/>
    <col min="5114" max="5114" width="9.75" style="1" customWidth="1"/>
    <col min="5115" max="5115" width="0.33203125" style="1" customWidth="1"/>
    <col min="5116" max="5116" width="7" style="1" customWidth="1"/>
    <col min="5117" max="5117" width="5" style="1" customWidth="1"/>
    <col min="5118" max="5118" width="0.33203125" style="1" customWidth="1"/>
    <col min="5119" max="5123" width="4.83203125" style="1" customWidth="1"/>
    <col min="5124" max="5124" width="0.33203125" style="1" customWidth="1"/>
    <col min="5125" max="5129" width="4.83203125" style="1" customWidth="1"/>
    <col min="5130" max="5130" width="0.33203125" style="1" customWidth="1"/>
    <col min="5131" max="5135" width="4.83203125" style="1" customWidth="1"/>
    <col min="5136" max="5136" width="0.33203125" style="1" customWidth="1"/>
    <col min="5137" max="5141" width="4.83203125" style="1" customWidth="1"/>
    <col min="5142" max="5142" width="0.33203125" style="1" customWidth="1"/>
    <col min="5143" max="5145" width="4" style="1" customWidth="1"/>
    <col min="5146" max="5146" width="0.33203125" style="1" customWidth="1"/>
    <col min="5147" max="5368" width="7.83203125" style="1"/>
    <col min="5369" max="5369" width="0.33203125" style="1" customWidth="1"/>
    <col min="5370" max="5370" width="9.75" style="1" customWidth="1"/>
    <col min="5371" max="5371" width="0.33203125" style="1" customWidth="1"/>
    <col min="5372" max="5372" width="7" style="1" customWidth="1"/>
    <col min="5373" max="5373" width="5" style="1" customWidth="1"/>
    <col min="5374" max="5374" width="0.33203125" style="1" customWidth="1"/>
    <col min="5375" max="5379" width="4.83203125" style="1" customWidth="1"/>
    <col min="5380" max="5380" width="0.33203125" style="1" customWidth="1"/>
    <col min="5381" max="5385" width="4.83203125" style="1" customWidth="1"/>
    <col min="5386" max="5386" width="0.33203125" style="1" customWidth="1"/>
    <col min="5387" max="5391" width="4.83203125" style="1" customWidth="1"/>
    <col min="5392" max="5392" width="0.33203125" style="1" customWidth="1"/>
    <col min="5393" max="5397" width="4.83203125" style="1" customWidth="1"/>
    <col min="5398" max="5398" width="0.33203125" style="1" customWidth="1"/>
    <col min="5399" max="5401" width="4" style="1" customWidth="1"/>
    <col min="5402" max="5402" width="0.33203125" style="1" customWidth="1"/>
    <col min="5403" max="5624" width="7.83203125" style="1"/>
    <col min="5625" max="5625" width="0.33203125" style="1" customWidth="1"/>
    <col min="5626" max="5626" width="9.75" style="1" customWidth="1"/>
    <col min="5627" max="5627" width="0.33203125" style="1" customWidth="1"/>
    <col min="5628" max="5628" width="7" style="1" customWidth="1"/>
    <col min="5629" max="5629" width="5" style="1" customWidth="1"/>
    <col min="5630" max="5630" width="0.33203125" style="1" customWidth="1"/>
    <col min="5631" max="5635" width="4.83203125" style="1" customWidth="1"/>
    <col min="5636" max="5636" width="0.33203125" style="1" customWidth="1"/>
    <col min="5637" max="5641" width="4.83203125" style="1" customWidth="1"/>
    <col min="5642" max="5642" width="0.33203125" style="1" customWidth="1"/>
    <col min="5643" max="5647" width="4.83203125" style="1" customWidth="1"/>
    <col min="5648" max="5648" width="0.33203125" style="1" customWidth="1"/>
    <col min="5649" max="5653" width="4.83203125" style="1" customWidth="1"/>
    <col min="5654" max="5654" width="0.33203125" style="1" customWidth="1"/>
    <col min="5655" max="5657" width="4" style="1" customWidth="1"/>
    <col min="5658" max="5658" width="0.33203125" style="1" customWidth="1"/>
    <col min="5659" max="5880" width="7.83203125" style="1"/>
    <col min="5881" max="5881" width="0.33203125" style="1" customWidth="1"/>
    <col min="5882" max="5882" width="9.75" style="1" customWidth="1"/>
    <col min="5883" max="5883" width="0.33203125" style="1" customWidth="1"/>
    <col min="5884" max="5884" width="7" style="1" customWidth="1"/>
    <col min="5885" max="5885" width="5" style="1" customWidth="1"/>
    <col min="5886" max="5886" width="0.33203125" style="1" customWidth="1"/>
    <col min="5887" max="5891" width="4.83203125" style="1" customWidth="1"/>
    <col min="5892" max="5892" width="0.33203125" style="1" customWidth="1"/>
    <col min="5893" max="5897" width="4.83203125" style="1" customWidth="1"/>
    <col min="5898" max="5898" width="0.33203125" style="1" customWidth="1"/>
    <col min="5899" max="5903" width="4.83203125" style="1" customWidth="1"/>
    <col min="5904" max="5904" width="0.33203125" style="1" customWidth="1"/>
    <col min="5905" max="5909" width="4.83203125" style="1" customWidth="1"/>
    <col min="5910" max="5910" width="0.33203125" style="1" customWidth="1"/>
    <col min="5911" max="5913" width="4" style="1" customWidth="1"/>
    <col min="5914" max="5914" width="0.33203125" style="1" customWidth="1"/>
    <col min="5915" max="6136" width="7.83203125" style="1"/>
    <col min="6137" max="6137" width="0.33203125" style="1" customWidth="1"/>
    <col min="6138" max="6138" width="9.75" style="1" customWidth="1"/>
    <col min="6139" max="6139" width="0.33203125" style="1" customWidth="1"/>
    <col min="6140" max="6140" width="7" style="1" customWidth="1"/>
    <col min="6141" max="6141" width="5" style="1" customWidth="1"/>
    <col min="6142" max="6142" width="0.33203125" style="1" customWidth="1"/>
    <col min="6143" max="6147" width="4.83203125" style="1" customWidth="1"/>
    <col min="6148" max="6148" width="0.33203125" style="1" customWidth="1"/>
    <col min="6149" max="6153" width="4.83203125" style="1" customWidth="1"/>
    <col min="6154" max="6154" width="0.33203125" style="1" customWidth="1"/>
    <col min="6155" max="6159" width="4.83203125" style="1" customWidth="1"/>
    <col min="6160" max="6160" width="0.33203125" style="1" customWidth="1"/>
    <col min="6161" max="6165" width="4.83203125" style="1" customWidth="1"/>
    <col min="6166" max="6166" width="0.33203125" style="1" customWidth="1"/>
    <col min="6167" max="6169" width="4" style="1" customWidth="1"/>
    <col min="6170" max="6170" width="0.33203125" style="1" customWidth="1"/>
    <col min="6171" max="6392" width="7.83203125" style="1"/>
    <col min="6393" max="6393" width="0.33203125" style="1" customWidth="1"/>
    <col min="6394" max="6394" width="9.75" style="1" customWidth="1"/>
    <col min="6395" max="6395" width="0.33203125" style="1" customWidth="1"/>
    <col min="6396" max="6396" width="7" style="1" customWidth="1"/>
    <col min="6397" max="6397" width="5" style="1" customWidth="1"/>
    <col min="6398" max="6398" width="0.33203125" style="1" customWidth="1"/>
    <col min="6399" max="6403" width="4.83203125" style="1" customWidth="1"/>
    <col min="6404" max="6404" width="0.33203125" style="1" customWidth="1"/>
    <col min="6405" max="6409" width="4.83203125" style="1" customWidth="1"/>
    <col min="6410" max="6410" width="0.33203125" style="1" customWidth="1"/>
    <col min="6411" max="6415" width="4.83203125" style="1" customWidth="1"/>
    <col min="6416" max="6416" width="0.33203125" style="1" customWidth="1"/>
    <col min="6417" max="6421" width="4.83203125" style="1" customWidth="1"/>
    <col min="6422" max="6422" width="0.33203125" style="1" customWidth="1"/>
    <col min="6423" max="6425" width="4" style="1" customWidth="1"/>
    <col min="6426" max="6426" width="0.33203125" style="1" customWidth="1"/>
    <col min="6427" max="6648" width="7.83203125" style="1"/>
    <col min="6649" max="6649" width="0.33203125" style="1" customWidth="1"/>
    <col min="6650" max="6650" width="9.75" style="1" customWidth="1"/>
    <col min="6651" max="6651" width="0.33203125" style="1" customWidth="1"/>
    <col min="6652" max="6652" width="7" style="1" customWidth="1"/>
    <col min="6653" max="6653" width="5" style="1" customWidth="1"/>
    <col min="6654" max="6654" width="0.33203125" style="1" customWidth="1"/>
    <col min="6655" max="6659" width="4.83203125" style="1" customWidth="1"/>
    <col min="6660" max="6660" width="0.33203125" style="1" customWidth="1"/>
    <col min="6661" max="6665" width="4.83203125" style="1" customWidth="1"/>
    <col min="6666" max="6666" width="0.33203125" style="1" customWidth="1"/>
    <col min="6667" max="6671" width="4.83203125" style="1" customWidth="1"/>
    <col min="6672" max="6672" width="0.33203125" style="1" customWidth="1"/>
    <col min="6673" max="6677" width="4.83203125" style="1" customWidth="1"/>
    <col min="6678" max="6678" width="0.33203125" style="1" customWidth="1"/>
    <col min="6679" max="6681" width="4" style="1" customWidth="1"/>
    <col min="6682" max="6682" width="0.33203125" style="1" customWidth="1"/>
    <col min="6683" max="6904" width="7.83203125" style="1"/>
    <col min="6905" max="6905" width="0.33203125" style="1" customWidth="1"/>
    <col min="6906" max="6906" width="9.75" style="1" customWidth="1"/>
    <col min="6907" max="6907" width="0.33203125" style="1" customWidth="1"/>
    <col min="6908" max="6908" width="7" style="1" customWidth="1"/>
    <col min="6909" max="6909" width="5" style="1" customWidth="1"/>
    <col min="6910" max="6910" width="0.33203125" style="1" customWidth="1"/>
    <col min="6911" max="6915" width="4.83203125" style="1" customWidth="1"/>
    <col min="6916" max="6916" width="0.33203125" style="1" customWidth="1"/>
    <col min="6917" max="6921" width="4.83203125" style="1" customWidth="1"/>
    <col min="6922" max="6922" width="0.33203125" style="1" customWidth="1"/>
    <col min="6923" max="6927" width="4.83203125" style="1" customWidth="1"/>
    <col min="6928" max="6928" width="0.33203125" style="1" customWidth="1"/>
    <col min="6929" max="6933" width="4.83203125" style="1" customWidth="1"/>
    <col min="6934" max="6934" width="0.33203125" style="1" customWidth="1"/>
    <col min="6935" max="6937" width="4" style="1" customWidth="1"/>
    <col min="6938" max="6938" width="0.33203125" style="1" customWidth="1"/>
    <col min="6939" max="7160" width="7.83203125" style="1"/>
    <col min="7161" max="7161" width="0.33203125" style="1" customWidth="1"/>
    <col min="7162" max="7162" width="9.75" style="1" customWidth="1"/>
    <col min="7163" max="7163" width="0.33203125" style="1" customWidth="1"/>
    <col min="7164" max="7164" width="7" style="1" customWidth="1"/>
    <col min="7165" max="7165" width="5" style="1" customWidth="1"/>
    <col min="7166" max="7166" width="0.33203125" style="1" customWidth="1"/>
    <col min="7167" max="7171" width="4.83203125" style="1" customWidth="1"/>
    <col min="7172" max="7172" width="0.33203125" style="1" customWidth="1"/>
    <col min="7173" max="7177" width="4.83203125" style="1" customWidth="1"/>
    <col min="7178" max="7178" width="0.33203125" style="1" customWidth="1"/>
    <col min="7179" max="7183" width="4.83203125" style="1" customWidth="1"/>
    <col min="7184" max="7184" width="0.33203125" style="1" customWidth="1"/>
    <col min="7185" max="7189" width="4.83203125" style="1" customWidth="1"/>
    <col min="7190" max="7190" width="0.33203125" style="1" customWidth="1"/>
    <col min="7191" max="7193" width="4" style="1" customWidth="1"/>
    <col min="7194" max="7194" width="0.33203125" style="1" customWidth="1"/>
    <col min="7195" max="7416" width="7.83203125" style="1"/>
    <col min="7417" max="7417" width="0.33203125" style="1" customWidth="1"/>
    <col min="7418" max="7418" width="9.75" style="1" customWidth="1"/>
    <col min="7419" max="7419" width="0.33203125" style="1" customWidth="1"/>
    <col min="7420" max="7420" width="7" style="1" customWidth="1"/>
    <col min="7421" max="7421" width="5" style="1" customWidth="1"/>
    <col min="7422" max="7422" width="0.33203125" style="1" customWidth="1"/>
    <col min="7423" max="7427" width="4.83203125" style="1" customWidth="1"/>
    <col min="7428" max="7428" width="0.33203125" style="1" customWidth="1"/>
    <col min="7429" max="7433" width="4.83203125" style="1" customWidth="1"/>
    <col min="7434" max="7434" width="0.33203125" style="1" customWidth="1"/>
    <col min="7435" max="7439" width="4.83203125" style="1" customWidth="1"/>
    <col min="7440" max="7440" width="0.33203125" style="1" customWidth="1"/>
    <col min="7441" max="7445" width="4.83203125" style="1" customWidth="1"/>
    <col min="7446" max="7446" width="0.33203125" style="1" customWidth="1"/>
    <col min="7447" max="7449" width="4" style="1" customWidth="1"/>
    <col min="7450" max="7450" width="0.33203125" style="1" customWidth="1"/>
    <col min="7451" max="7672" width="7.83203125" style="1"/>
    <col min="7673" max="7673" width="0.33203125" style="1" customWidth="1"/>
    <col min="7674" max="7674" width="9.75" style="1" customWidth="1"/>
    <col min="7675" max="7675" width="0.33203125" style="1" customWidth="1"/>
    <col min="7676" max="7676" width="7" style="1" customWidth="1"/>
    <col min="7677" max="7677" width="5" style="1" customWidth="1"/>
    <col min="7678" max="7678" width="0.33203125" style="1" customWidth="1"/>
    <col min="7679" max="7683" width="4.83203125" style="1" customWidth="1"/>
    <col min="7684" max="7684" width="0.33203125" style="1" customWidth="1"/>
    <col min="7685" max="7689" width="4.83203125" style="1" customWidth="1"/>
    <col min="7690" max="7690" width="0.33203125" style="1" customWidth="1"/>
    <col min="7691" max="7695" width="4.83203125" style="1" customWidth="1"/>
    <col min="7696" max="7696" width="0.33203125" style="1" customWidth="1"/>
    <col min="7697" max="7701" width="4.83203125" style="1" customWidth="1"/>
    <col min="7702" max="7702" width="0.33203125" style="1" customWidth="1"/>
    <col min="7703" max="7705" width="4" style="1" customWidth="1"/>
    <col min="7706" max="7706" width="0.33203125" style="1" customWidth="1"/>
    <col min="7707" max="7928" width="7.83203125" style="1"/>
    <col min="7929" max="7929" width="0.33203125" style="1" customWidth="1"/>
    <col min="7930" max="7930" width="9.75" style="1" customWidth="1"/>
    <col min="7931" max="7931" width="0.33203125" style="1" customWidth="1"/>
    <col min="7932" max="7932" width="7" style="1" customWidth="1"/>
    <col min="7933" max="7933" width="5" style="1" customWidth="1"/>
    <col min="7934" max="7934" width="0.33203125" style="1" customWidth="1"/>
    <col min="7935" max="7939" width="4.83203125" style="1" customWidth="1"/>
    <col min="7940" max="7940" width="0.33203125" style="1" customWidth="1"/>
    <col min="7941" max="7945" width="4.83203125" style="1" customWidth="1"/>
    <col min="7946" max="7946" width="0.33203125" style="1" customWidth="1"/>
    <col min="7947" max="7951" width="4.83203125" style="1" customWidth="1"/>
    <col min="7952" max="7952" width="0.33203125" style="1" customWidth="1"/>
    <col min="7953" max="7957" width="4.83203125" style="1" customWidth="1"/>
    <col min="7958" max="7958" width="0.33203125" style="1" customWidth="1"/>
    <col min="7959" max="7961" width="4" style="1" customWidth="1"/>
    <col min="7962" max="7962" width="0.33203125" style="1" customWidth="1"/>
    <col min="7963" max="8184" width="7.83203125" style="1"/>
    <col min="8185" max="8185" width="0.33203125" style="1" customWidth="1"/>
    <col min="8186" max="8186" width="9.75" style="1" customWidth="1"/>
    <col min="8187" max="8187" width="0.33203125" style="1" customWidth="1"/>
    <col min="8188" max="8188" width="7" style="1" customWidth="1"/>
    <col min="8189" max="8189" width="5" style="1" customWidth="1"/>
    <col min="8190" max="8190" width="0.33203125" style="1" customWidth="1"/>
    <col min="8191" max="8195" width="4.83203125" style="1" customWidth="1"/>
    <col min="8196" max="8196" width="0.33203125" style="1" customWidth="1"/>
    <col min="8197" max="8201" width="4.83203125" style="1" customWidth="1"/>
    <col min="8202" max="8202" width="0.33203125" style="1" customWidth="1"/>
    <col min="8203" max="8207" width="4.83203125" style="1" customWidth="1"/>
    <col min="8208" max="8208" width="0.33203125" style="1" customWidth="1"/>
    <col min="8209" max="8213" width="4.83203125" style="1" customWidth="1"/>
    <col min="8214" max="8214" width="0.33203125" style="1" customWidth="1"/>
    <col min="8215" max="8217" width="4" style="1" customWidth="1"/>
    <col min="8218" max="8218" width="0.33203125" style="1" customWidth="1"/>
    <col min="8219" max="8440" width="7.83203125" style="1"/>
    <col min="8441" max="8441" width="0.33203125" style="1" customWidth="1"/>
    <col min="8442" max="8442" width="9.75" style="1" customWidth="1"/>
    <col min="8443" max="8443" width="0.33203125" style="1" customWidth="1"/>
    <col min="8444" max="8444" width="7" style="1" customWidth="1"/>
    <col min="8445" max="8445" width="5" style="1" customWidth="1"/>
    <col min="8446" max="8446" width="0.33203125" style="1" customWidth="1"/>
    <col min="8447" max="8451" width="4.83203125" style="1" customWidth="1"/>
    <col min="8452" max="8452" width="0.33203125" style="1" customWidth="1"/>
    <col min="8453" max="8457" width="4.83203125" style="1" customWidth="1"/>
    <col min="8458" max="8458" width="0.33203125" style="1" customWidth="1"/>
    <col min="8459" max="8463" width="4.83203125" style="1" customWidth="1"/>
    <col min="8464" max="8464" width="0.33203125" style="1" customWidth="1"/>
    <col min="8465" max="8469" width="4.83203125" style="1" customWidth="1"/>
    <col min="8470" max="8470" width="0.33203125" style="1" customWidth="1"/>
    <col min="8471" max="8473" width="4" style="1" customWidth="1"/>
    <col min="8474" max="8474" width="0.33203125" style="1" customWidth="1"/>
    <col min="8475" max="8696" width="7.83203125" style="1"/>
    <col min="8697" max="8697" width="0.33203125" style="1" customWidth="1"/>
    <col min="8698" max="8698" width="9.75" style="1" customWidth="1"/>
    <col min="8699" max="8699" width="0.33203125" style="1" customWidth="1"/>
    <col min="8700" max="8700" width="7" style="1" customWidth="1"/>
    <col min="8701" max="8701" width="5" style="1" customWidth="1"/>
    <col min="8702" max="8702" width="0.33203125" style="1" customWidth="1"/>
    <col min="8703" max="8707" width="4.83203125" style="1" customWidth="1"/>
    <col min="8708" max="8708" width="0.33203125" style="1" customWidth="1"/>
    <col min="8709" max="8713" width="4.83203125" style="1" customWidth="1"/>
    <col min="8714" max="8714" width="0.33203125" style="1" customWidth="1"/>
    <col min="8715" max="8719" width="4.83203125" style="1" customWidth="1"/>
    <col min="8720" max="8720" width="0.33203125" style="1" customWidth="1"/>
    <col min="8721" max="8725" width="4.83203125" style="1" customWidth="1"/>
    <col min="8726" max="8726" width="0.33203125" style="1" customWidth="1"/>
    <col min="8727" max="8729" width="4" style="1" customWidth="1"/>
    <col min="8730" max="8730" width="0.33203125" style="1" customWidth="1"/>
    <col min="8731" max="8952" width="7.83203125" style="1"/>
    <col min="8953" max="8953" width="0.33203125" style="1" customWidth="1"/>
    <col min="8954" max="8954" width="9.75" style="1" customWidth="1"/>
    <col min="8955" max="8955" width="0.33203125" style="1" customWidth="1"/>
    <col min="8956" max="8956" width="7" style="1" customWidth="1"/>
    <col min="8957" max="8957" width="5" style="1" customWidth="1"/>
    <col min="8958" max="8958" width="0.33203125" style="1" customWidth="1"/>
    <col min="8959" max="8963" width="4.83203125" style="1" customWidth="1"/>
    <col min="8964" max="8964" width="0.33203125" style="1" customWidth="1"/>
    <col min="8965" max="8969" width="4.83203125" style="1" customWidth="1"/>
    <col min="8970" max="8970" width="0.33203125" style="1" customWidth="1"/>
    <col min="8971" max="8975" width="4.83203125" style="1" customWidth="1"/>
    <col min="8976" max="8976" width="0.33203125" style="1" customWidth="1"/>
    <col min="8977" max="8981" width="4.83203125" style="1" customWidth="1"/>
    <col min="8982" max="8982" width="0.33203125" style="1" customWidth="1"/>
    <col min="8983" max="8985" width="4" style="1" customWidth="1"/>
    <col min="8986" max="8986" width="0.33203125" style="1" customWidth="1"/>
    <col min="8987" max="9208" width="7.83203125" style="1"/>
    <col min="9209" max="9209" width="0.33203125" style="1" customWidth="1"/>
    <col min="9210" max="9210" width="9.75" style="1" customWidth="1"/>
    <col min="9211" max="9211" width="0.33203125" style="1" customWidth="1"/>
    <col min="9212" max="9212" width="7" style="1" customWidth="1"/>
    <col min="9213" max="9213" width="5" style="1" customWidth="1"/>
    <col min="9214" max="9214" width="0.33203125" style="1" customWidth="1"/>
    <col min="9215" max="9219" width="4.83203125" style="1" customWidth="1"/>
    <col min="9220" max="9220" width="0.33203125" style="1" customWidth="1"/>
    <col min="9221" max="9225" width="4.83203125" style="1" customWidth="1"/>
    <col min="9226" max="9226" width="0.33203125" style="1" customWidth="1"/>
    <col min="9227" max="9231" width="4.83203125" style="1" customWidth="1"/>
    <col min="9232" max="9232" width="0.33203125" style="1" customWidth="1"/>
    <col min="9233" max="9237" width="4.83203125" style="1" customWidth="1"/>
    <col min="9238" max="9238" width="0.33203125" style="1" customWidth="1"/>
    <col min="9239" max="9241" width="4" style="1" customWidth="1"/>
    <col min="9242" max="9242" width="0.33203125" style="1" customWidth="1"/>
    <col min="9243" max="9464" width="7.83203125" style="1"/>
    <col min="9465" max="9465" width="0.33203125" style="1" customWidth="1"/>
    <col min="9466" max="9466" width="9.75" style="1" customWidth="1"/>
    <col min="9467" max="9467" width="0.33203125" style="1" customWidth="1"/>
    <col min="9468" max="9468" width="7" style="1" customWidth="1"/>
    <col min="9469" max="9469" width="5" style="1" customWidth="1"/>
    <col min="9470" max="9470" width="0.33203125" style="1" customWidth="1"/>
    <col min="9471" max="9475" width="4.83203125" style="1" customWidth="1"/>
    <col min="9476" max="9476" width="0.33203125" style="1" customWidth="1"/>
    <col min="9477" max="9481" width="4.83203125" style="1" customWidth="1"/>
    <col min="9482" max="9482" width="0.33203125" style="1" customWidth="1"/>
    <col min="9483" max="9487" width="4.83203125" style="1" customWidth="1"/>
    <col min="9488" max="9488" width="0.33203125" style="1" customWidth="1"/>
    <col min="9489" max="9493" width="4.83203125" style="1" customWidth="1"/>
    <col min="9494" max="9494" width="0.33203125" style="1" customWidth="1"/>
    <col min="9495" max="9497" width="4" style="1" customWidth="1"/>
    <col min="9498" max="9498" width="0.33203125" style="1" customWidth="1"/>
    <col min="9499" max="9720" width="7.83203125" style="1"/>
    <col min="9721" max="9721" width="0.33203125" style="1" customWidth="1"/>
    <col min="9722" max="9722" width="9.75" style="1" customWidth="1"/>
    <col min="9723" max="9723" width="0.33203125" style="1" customWidth="1"/>
    <col min="9724" max="9724" width="7" style="1" customWidth="1"/>
    <col min="9725" max="9725" width="5" style="1" customWidth="1"/>
    <col min="9726" max="9726" width="0.33203125" style="1" customWidth="1"/>
    <col min="9727" max="9731" width="4.83203125" style="1" customWidth="1"/>
    <col min="9732" max="9732" width="0.33203125" style="1" customWidth="1"/>
    <col min="9733" max="9737" width="4.83203125" style="1" customWidth="1"/>
    <col min="9738" max="9738" width="0.33203125" style="1" customWidth="1"/>
    <col min="9739" max="9743" width="4.83203125" style="1" customWidth="1"/>
    <col min="9744" max="9744" width="0.33203125" style="1" customWidth="1"/>
    <col min="9745" max="9749" width="4.83203125" style="1" customWidth="1"/>
    <col min="9750" max="9750" width="0.33203125" style="1" customWidth="1"/>
    <col min="9751" max="9753" width="4" style="1" customWidth="1"/>
    <col min="9754" max="9754" width="0.33203125" style="1" customWidth="1"/>
    <col min="9755" max="9976" width="7.83203125" style="1"/>
    <col min="9977" max="9977" width="0.33203125" style="1" customWidth="1"/>
    <col min="9978" max="9978" width="9.75" style="1" customWidth="1"/>
    <col min="9979" max="9979" width="0.33203125" style="1" customWidth="1"/>
    <col min="9980" max="9980" width="7" style="1" customWidth="1"/>
    <col min="9981" max="9981" width="5" style="1" customWidth="1"/>
    <col min="9982" max="9982" width="0.33203125" style="1" customWidth="1"/>
    <col min="9983" max="9987" width="4.83203125" style="1" customWidth="1"/>
    <col min="9988" max="9988" width="0.33203125" style="1" customWidth="1"/>
    <col min="9989" max="9993" width="4.83203125" style="1" customWidth="1"/>
    <col min="9994" max="9994" width="0.33203125" style="1" customWidth="1"/>
    <col min="9995" max="9999" width="4.83203125" style="1" customWidth="1"/>
    <col min="10000" max="10000" width="0.33203125" style="1" customWidth="1"/>
    <col min="10001" max="10005" width="4.83203125" style="1" customWidth="1"/>
    <col min="10006" max="10006" width="0.33203125" style="1" customWidth="1"/>
    <col min="10007" max="10009" width="4" style="1" customWidth="1"/>
    <col min="10010" max="10010" width="0.33203125" style="1" customWidth="1"/>
    <col min="10011" max="10232" width="7.83203125" style="1"/>
    <col min="10233" max="10233" width="0.33203125" style="1" customWidth="1"/>
    <col min="10234" max="10234" width="9.75" style="1" customWidth="1"/>
    <col min="10235" max="10235" width="0.33203125" style="1" customWidth="1"/>
    <col min="10236" max="10236" width="7" style="1" customWidth="1"/>
    <col min="10237" max="10237" width="5" style="1" customWidth="1"/>
    <col min="10238" max="10238" width="0.33203125" style="1" customWidth="1"/>
    <col min="10239" max="10243" width="4.83203125" style="1" customWidth="1"/>
    <col min="10244" max="10244" width="0.33203125" style="1" customWidth="1"/>
    <col min="10245" max="10249" width="4.83203125" style="1" customWidth="1"/>
    <col min="10250" max="10250" width="0.33203125" style="1" customWidth="1"/>
    <col min="10251" max="10255" width="4.83203125" style="1" customWidth="1"/>
    <col min="10256" max="10256" width="0.33203125" style="1" customWidth="1"/>
    <col min="10257" max="10261" width="4.83203125" style="1" customWidth="1"/>
    <col min="10262" max="10262" width="0.33203125" style="1" customWidth="1"/>
    <col min="10263" max="10265" width="4" style="1" customWidth="1"/>
    <col min="10266" max="10266" width="0.33203125" style="1" customWidth="1"/>
    <col min="10267" max="10488" width="7.83203125" style="1"/>
    <col min="10489" max="10489" width="0.33203125" style="1" customWidth="1"/>
    <col min="10490" max="10490" width="9.75" style="1" customWidth="1"/>
    <col min="10491" max="10491" width="0.33203125" style="1" customWidth="1"/>
    <col min="10492" max="10492" width="7" style="1" customWidth="1"/>
    <col min="10493" max="10493" width="5" style="1" customWidth="1"/>
    <col min="10494" max="10494" width="0.33203125" style="1" customWidth="1"/>
    <col min="10495" max="10499" width="4.83203125" style="1" customWidth="1"/>
    <col min="10500" max="10500" width="0.33203125" style="1" customWidth="1"/>
    <col min="10501" max="10505" width="4.83203125" style="1" customWidth="1"/>
    <col min="10506" max="10506" width="0.33203125" style="1" customWidth="1"/>
    <col min="10507" max="10511" width="4.83203125" style="1" customWidth="1"/>
    <col min="10512" max="10512" width="0.33203125" style="1" customWidth="1"/>
    <col min="10513" max="10517" width="4.83203125" style="1" customWidth="1"/>
    <col min="10518" max="10518" width="0.33203125" style="1" customWidth="1"/>
    <col min="10519" max="10521" width="4" style="1" customWidth="1"/>
    <col min="10522" max="10522" width="0.33203125" style="1" customWidth="1"/>
    <col min="10523" max="10744" width="7.83203125" style="1"/>
    <col min="10745" max="10745" width="0.33203125" style="1" customWidth="1"/>
    <col min="10746" max="10746" width="9.75" style="1" customWidth="1"/>
    <col min="10747" max="10747" width="0.33203125" style="1" customWidth="1"/>
    <col min="10748" max="10748" width="7" style="1" customWidth="1"/>
    <col min="10749" max="10749" width="5" style="1" customWidth="1"/>
    <col min="10750" max="10750" width="0.33203125" style="1" customWidth="1"/>
    <col min="10751" max="10755" width="4.83203125" style="1" customWidth="1"/>
    <col min="10756" max="10756" width="0.33203125" style="1" customWidth="1"/>
    <col min="10757" max="10761" width="4.83203125" style="1" customWidth="1"/>
    <col min="10762" max="10762" width="0.33203125" style="1" customWidth="1"/>
    <col min="10763" max="10767" width="4.83203125" style="1" customWidth="1"/>
    <col min="10768" max="10768" width="0.33203125" style="1" customWidth="1"/>
    <col min="10769" max="10773" width="4.83203125" style="1" customWidth="1"/>
    <col min="10774" max="10774" width="0.33203125" style="1" customWidth="1"/>
    <col min="10775" max="10777" width="4" style="1" customWidth="1"/>
    <col min="10778" max="10778" width="0.33203125" style="1" customWidth="1"/>
    <col min="10779" max="11000" width="7.83203125" style="1"/>
    <col min="11001" max="11001" width="0.33203125" style="1" customWidth="1"/>
    <col min="11002" max="11002" width="9.75" style="1" customWidth="1"/>
    <col min="11003" max="11003" width="0.33203125" style="1" customWidth="1"/>
    <col min="11004" max="11004" width="7" style="1" customWidth="1"/>
    <col min="11005" max="11005" width="5" style="1" customWidth="1"/>
    <col min="11006" max="11006" width="0.33203125" style="1" customWidth="1"/>
    <col min="11007" max="11011" width="4.83203125" style="1" customWidth="1"/>
    <col min="11012" max="11012" width="0.33203125" style="1" customWidth="1"/>
    <col min="11013" max="11017" width="4.83203125" style="1" customWidth="1"/>
    <col min="11018" max="11018" width="0.33203125" style="1" customWidth="1"/>
    <col min="11019" max="11023" width="4.83203125" style="1" customWidth="1"/>
    <col min="11024" max="11024" width="0.33203125" style="1" customWidth="1"/>
    <col min="11025" max="11029" width="4.83203125" style="1" customWidth="1"/>
    <col min="11030" max="11030" width="0.33203125" style="1" customWidth="1"/>
    <col min="11031" max="11033" width="4" style="1" customWidth="1"/>
    <col min="11034" max="11034" width="0.33203125" style="1" customWidth="1"/>
    <col min="11035" max="11256" width="7.83203125" style="1"/>
    <col min="11257" max="11257" width="0.33203125" style="1" customWidth="1"/>
    <col min="11258" max="11258" width="9.75" style="1" customWidth="1"/>
    <col min="11259" max="11259" width="0.33203125" style="1" customWidth="1"/>
    <col min="11260" max="11260" width="7" style="1" customWidth="1"/>
    <col min="11261" max="11261" width="5" style="1" customWidth="1"/>
    <col min="11262" max="11262" width="0.33203125" style="1" customWidth="1"/>
    <col min="11263" max="11267" width="4.83203125" style="1" customWidth="1"/>
    <col min="11268" max="11268" width="0.33203125" style="1" customWidth="1"/>
    <col min="11269" max="11273" width="4.83203125" style="1" customWidth="1"/>
    <col min="11274" max="11274" width="0.33203125" style="1" customWidth="1"/>
    <col min="11275" max="11279" width="4.83203125" style="1" customWidth="1"/>
    <col min="11280" max="11280" width="0.33203125" style="1" customWidth="1"/>
    <col min="11281" max="11285" width="4.83203125" style="1" customWidth="1"/>
    <col min="11286" max="11286" width="0.33203125" style="1" customWidth="1"/>
    <col min="11287" max="11289" width="4" style="1" customWidth="1"/>
    <col min="11290" max="11290" width="0.33203125" style="1" customWidth="1"/>
    <col min="11291" max="11512" width="7.83203125" style="1"/>
    <col min="11513" max="11513" width="0.33203125" style="1" customWidth="1"/>
    <col min="11514" max="11514" width="9.75" style="1" customWidth="1"/>
    <col min="11515" max="11515" width="0.33203125" style="1" customWidth="1"/>
    <col min="11516" max="11516" width="7" style="1" customWidth="1"/>
    <col min="11517" max="11517" width="5" style="1" customWidth="1"/>
    <col min="11518" max="11518" width="0.33203125" style="1" customWidth="1"/>
    <col min="11519" max="11523" width="4.83203125" style="1" customWidth="1"/>
    <col min="11524" max="11524" width="0.33203125" style="1" customWidth="1"/>
    <col min="11525" max="11529" width="4.83203125" style="1" customWidth="1"/>
    <col min="11530" max="11530" width="0.33203125" style="1" customWidth="1"/>
    <col min="11531" max="11535" width="4.83203125" style="1" customWidth="1"/>
    <col min="11536" max="11536" width="0.33203125" style="1" customWidth="1"/>
    <col min="11537" max="11541" width="4.83203125" style="1" customWidth="1"/>
    <col min="11542" max="11542" width="0.33203125" style="1" customWidth="1"/>
    <col min="11543" max="11545" width="4" style="1" customWidth="1"/>
    <col min="11546" max="11546" width="0.33203125" style="1" customWidth="1"/>
    <col min="11547" max="11768" width="7.83203125" style="1"/>
    <col min="11769" max="11769" width="0.33203125" style="1" customWidth="1"/>
    <col min="11770" max="11770" width="9.75" style="1" customWidth="1"/>
    <col min="11771" max="11771" width="0.33203125" style="1" customWidth="1"/>
    <col min="11772" max="11772" width="7" style="1" customWidth="1"/>
    <col min="11773" max="11773" width="5" style="1" customWidth="1"/>
    <col min="11774" max="11774" width="0.33203125" style="1" customWidth="1"/>
    <col min="11775" max="11779" width="4.83203125" style="1" customWidth="1"/>
    <col min="11780" max="11780" width="0.33203125" style="1" customWidth="1"/>
    <col min="11781" max="11785" width="4.83203125" style="1" customWidth="1"/>
    <col min="11786" max="11786" width="0.33203125" style="1" customWidth="1"/>
    <col min="11787" max="11791" width="4.83203125" style="1" customWidth="1"/>
    <col min="11792" max="11792" width="0.33203125" style="1" customWidth="1"/>
    <col min="11793" max="11797" width="4.83203125" style="1" customWidth="1"/>
    <col min="11798" max="11798" width="0.33203125" style="1" customWidth="1"/>
    <col min="11799" max="11801" width="4" style="1" customWidth="1"/>
    <col min="11802" max="11802" width="0.33203125" style="1" customWidth="1"/>
    <col min="11803" max="12024" width="7.83203125" style="1"/>
    <col min="12025" max="12025" width="0.33203125" style="1" customWidth="1"/>
    <col min="12026" max="12026" width="9.75" style="1" customWidth="1"/>
    <col min="12027" max="12027" width="0.33203125" style="1" customWidth="1"/>
    <col min="12028" max="12028" width="7" style="1" customWidth="1"/>
    <col min="12029" max="12029" width="5" style="1" customWidth="1"/>
    <col min="12030" max="12030" width="0.33203125" style="1" customWidth="1"/>
    <col min="12031" max="12035" width="4.83203125" style="1" customWidth="1"/>
    <col min="12036" max="12036" width="0.33203125" style="1" customWidth="1"/>
    <col min="12037" max="12041" width="4.83203125" style="1" customWidth="1"/>
    <col min="12042" max="12042" width="0.33203125" style="1" customWidth="1"/>
    <col min="12043" max="12047" width="4.83203125" style="1" customWidth="1"/>
    <col min="12048" max="12048" width="0.33203125" style="1" customWidth="1"/>
    <col min="12049" max="12053" width="4.83203125" style="1" customWidth="1"/>
    <col min="12054" max="12054" width="0.33203125" style="1" customWidth="1"/>
    <col min="12055" max="12057" width="4" style="1" customWidth="1"/>
    <col min="12058" max="12058" width="0.33203125" style="1" customWidth="1"/>
    <col min="12059" max="12280" width="7.83203125" style="1"/>
    <col min="12281" max="12281" width="0.33203125" style="1" customWidth="1"/>
    <col min="12282" max="12282" width="9.75" style="1" customWidth="1"/>
    <col min="12283" max="12283" width="0.33203125" style="1" customWidth="1"/>
    <col min="12284" max="12284" width="7" style="1" customWidth="1"/>
    <col min="12285" max="12285" width="5" style="1" customWidth="1"/>
    <col min="12286" max="12286" width="0.33203125" style="1" customWidth="1"/>
    <col min="12287" max="12291" width="4.83203125" style="1" customWidth="1"/>
    <col min="12292" max="12292" width="0.33203125" style="1" customWidth="1"/>
    <col min="12293" max="12297" width="4.83203125" style="1" customWidth="1"/>
    <col min="12298" max="12298" width="0.33203125" style="1" customWidth="1"/>
    <col min="12299" max="12303" width="4.83203125" style="1" customWidth="1"/>
    <col min="12304" max="12304" width="0.33203125" style="1" customWidth="1"/>
    <col min="12305" max="12309" width="4.83203125" style="1" customWidth="1"/>
    <col min="12310" max="12310" width="0.33203125" style="1" customWidth="1"/>
    <col min="12311" max="12313" width="4" style="1" customWidth="1"/>
    <col min="12314" max="12314" width="0.33203125" style="1" customWidth="1"/>
    <col min="12315" max="12536" width="7.83203125" style="1"/>
    <col min="12537" max="12537" width="0.33203125" style="1" customWidth="1"/>
    <col min="12538" max="12538" width="9.75" style="1" customWidth="1"/>
    <col min="12539" max="12539" width="0.33203125" style="1" customWidth="1"/>
    <col min="12540" max="12540" width="7" style="1" customWidth="1"/>
    <col min="12541" max="12541" width="5" style="1" customWidth="1"/>
    <col min="12542" max="12542" width="0.33203125" style="1" customWidth="1"/>
    <col min="12543" max="12547" width="4.83203125" style="1" customWidth="1"/>
    <col min="12548" max="12548" width="0.33203125" style="1" customWidth="1"/>
    <col min="12549" max="12553" width="4.83203125" style="1" customWidth="1"/>
    <col min="12554" max="12554" width="0.33203125" style="1" customWidth="1"/>
    <col min="12555" max="12559" width="4.83203125" style="1" customWidth="1"/>
    <col min="12560" max="12560" width="0.33203125" style="1" customWidth="1"/>
    <col min="12561" max="12565" width="4.83203125" style="1" customWidth="1"/>
    <col min="12566" max="12566" width="0.33203125" style="1" customWidth="1"/>
    <col min="12567" max="12569" width="4" style="1" customWidth="1"/>
    <col min="12570" max="12570" width="0.33203125" style="1" customWidth="1"/>
    <col min="12571" max="12792" width="7.83203125" style="1"/>
    <col min="12793" max="12793" width="0.33203125" style="1" customWidth="1"/>
    <col min="12794" max="12794" width="9.75" style="1" customWidth="1"/>
    <col min="12795" max="12795" width="0.33203125" style="1" customWidth="1"/>
    <col min="12796" max="12796" width="7" style="1" customWidth="1"/>
    <col min="12797" max="12797" width="5" style="1" customWidth="1"/>
    <col min="12798" max="12798" width="0.33203125" style="1" customWidth="1"/>
    <col min="12799" max="12803" width="4.83203125" style="1" customWidth="1"/>
    <col min="12804" max="12804" width="0.33203125" style="1" customWidth="1"/>
    <col min="12805" max="12809" width="4.83203125" style="1" customWidth="1"/>
    <col min="12810" max="12810" width="0.33203125" style="1" customWidth="1"/>
    <col min="12811" max="12815" width="4.83203125" style="1" customWidth="1"/>
    <col min="12816" max="12816" width="0.33203125" style="1" customWidth="1"/>
    <col min="12817" max="12821" width="4.83203125" style="1" customWidth="1"/>
    <col min="12822" max="12822" width="0.33203125" style="1" customWidth="1"/>
    <col min="12823" max="12825" width="4" style="1" customWidth="1"/>
    <col min="12826" max="12826" width="0.33203125" style="1" customWidth="1"/>
    <col min="12827" max="13048" width="7.83203125" style="1"/>
    <col min="13049" max="13049" width="0.33203125" style="1" customWidth="1"/>
    <col min="13050" max="13050" width="9.75" style="1" customWidth="1"/>
    <col min="13051" max="13051" width="0.33203125" style="1" customWidth="1"/>
    <col min="13052" max="13052" width="7" style="1" customWidth="1"/>
    <col min="13053" max="13053" width="5" style="1" customWidth="1"/>
    <col min="13054" max="13054" width="0.33203125" style="1" customWidth="1"/>
    <col min="13055" max="13059" width="4.83203125" style="1" customWidth="1"/>
    <col min="13060" max="13060" width="0.33203125" style="1" customWidth="1"/>
    <col min="13061" max="13065" width="4.83203125" style="1" customWidth="1"/>
    <col min="13066" max="13066" width="0.33203125" style="1" customWidth="1"/>
    <col min="13067" max="13071" width="4.83203125" style="1" customWidth="1"/>
    <col min="13072" max="13072" width="0.33203125" style="1" customWidth="1"/>
    <col min="13073" max="13077" width="4.83203125" style="1" customWidth="1"/>
    <col min="13078" max="13078" width="0.33203125" style="1" customWidth="1"/>
    <col min="13079" max="13081" width="4" style="1" customWidth="1"/>
    <col min="13082" max="13082" width="0.33203125" style="1" customWidth="1"/>
    <col min="13083" max="13304" width="7.83203125" style="1"/>
    <col min="13305" max="13305" width="0.33203125" style="1" customWidth="1"/>
    <col min="13306" max="13306" width="9.75" style="1" customWidth="1"/>
    <col min="13307" max="13307" width="0.33203125" style="1" customWidth="1"/>
    <col min="13308" max="13308" width="7" style="1" customWidth="1"/>
    <col min="13309" max="13309" width="5" style="1" customWidth="1"/>
    <col min="13310" max="13310" width="0.33203125" style="1" customWidth="1"/>
    <col min="13311" max="13315" width="4.83203125" style="1" customWidth="1"/>
    <col min="13316" max="13316" width="0.33203125" style="1" customWidth="1"/>
    <col min="13317" max="13321" width="4.83203125" style="1" customWidth="1"/>
    <col min="13322" max="13322" width="0.33203125" style="1" customWidth="1"/>
    <col min="13323" max="13327" width="4.83203125" style="1" customWidth="1"/>
    <col min="13328" max="13328" width="0.33203125" style="1" customWidth="1"/>
    <col min="13329" max="13333" width="4.83203125" style="1" customWidth="1"/>
    <col min="13334" max="13334" width="0.33203125" style="1" customWidth="1"/>
    <col min="13335" max="13337" width="4" style="1" customWidth="1"/>
    <col min="13338" max="13338" width="0.33203125" style="1" customWidth="1"/>
    <col min="13339" max="13560" width="7.83203125" style="1"/>
    <col min="13561" max="13561" width="0.33203125" style="1" customWidth="1"/>
    <col min="13562" max="13562" width="9.75" style="1" customWidth="1"/>
    <col min="13563" max="13563" width="0.33203125" style="1" customWidth="1"/>
    <col min="13564" max="13564" width="7" style="1" customWidth="1"/>
    <col min="13565" max="13565" width="5" style="1" customWidth="1"/>
    <col min="13566" max="13566" width="0.33203125" style="1" customWidth="1"/>
    <col min="13567" max="13571" width="4.83203125" style="1" customWidth="1"/>
    <col min="13572" max="13572" width="0.33203125" style="1" customWidth="1"/>
    <col min="13573" max="13577" width="4.83203125" style="1" customWidth="1"/>
    <col min="13578" max="13578" width="0.33203125" style="1" customWidth="1"/>
    <col min="13579" max="13583" width="4.83203125" style="1" customWidth="1"/>
    <col min="13584" max="13584" width="0.33203125" style="1" customWidth="1"/>
    <col min="13585" max="13589" width="4.83203125" style="1" customWidth="1"/>
    <col min="13590" max="13590" width="0.33203125" style="1" customWidth="1"/>
    <col min="13591" max="13593" width="4" style="1" customWidth="1"/>
    <col min="13594" max="13594" width="0.33203125" style="1" customWidth="1"/>
    <col min="13595" max="13816" width="7.83203125" style="1"/>
    <col min="13817" max="13817" width="0.33203125" style="1" customWidth="1"/>
    <col min="13818" max="13818" width="9.75" style="1" customWidth="1"/>
    <col min="13819" max="13819" width="0.33203125" style="1" customWidth="1"/>
    <col min="13820" max="13820" width="7" style="1" customWidth="1"/>
    <col min="13821" max="13821" width="5" style="1" customWidth="1"/>
    <col min="13822" max="13822" width="0.33203125" style="1" customWidth="1"/>
    <col min="13823" max="13827" width="4.83203125" style="1" customWidth="1"/>
    <col min="13828" max="13828" width="0.33203125" style="1" customWidth="1"/>
    <col min="13829" max="13833" width="4.83203125" style="1" customWidth="1"/>
    <col min="13834" max="13834" width="0.33203125" style="1" customWidth="1"/>
    <col min="13835" max="13839" width="4.83203125" style="1" customWidth="1"/>
    <col min="13840" max="13840" width="0.33203125" style="1" customWidth="1"/>
    <col min="13841" max="13845" width="4.83203125" style="1" customWidth="1"/>
    <col min="13846" max="13846" width="0.33203125" style="1" customWidth="1"/>
    <col min="13847" max="13849" width="4" style="1" customWidth="1"/>
    <col min="13850" max="13850" width="0.33203125" style="1" customWidth="1"/>
    <col min="13851" max="14072" width="7.83203125" style="1"/>
    <col min="14073" max="14073" width="0.33203125" style="1" customWidth="1"/>
    <col min="14074" max="14074" width="9.75" style="1" customWidth="1"/>
    <col min="14075" max="14075" width="0.33203125" style="1" customWidth="1"/>
    <col min="14076" max="14076" width="7" style="1" customWidth="1"/>
    <col min="14077" max="14077" width="5" style="1" customWidth="1"/>
    <col min="14078" max="14078" width="0.33203125" style="1" customWidth="1"/>
    <col min="14079" max="14083" width="4.83203125" style="1" customWidth="1"/>
    <col min="14084" max="14084" width="0.33203125" style="1" customWidth="1"/>
    <col min="14085" max="14089" width="4.83203125" style="1" customWidth="1"/>
    <col min="14090" max="14090" width="0.33203125" style="1" customWidth="1"/>
    <col min="14091" max="14095" width="4.83203125" style="1" customWidth="1"/>
    <col min="14096" max="14096" width="0.33203125" style="1" customWidth="1"/>
    <col min="14097" max="14101" width="4.83203125" style="1" customWidth="1"/>
    <col min="14102" max="14102" width="0.33203125" style="1" customWidth="1"/>
    <col min="14103" max="14105" width="4" style="1" customWidth="1"/>
    <col min="14106" max="14106" width="0.33203125" style="1" customWidth="1"/>
    <col min="14107" max="14328" width="7.83203125" style="1"/>
    <col min="14329" max="14329" width="0.33203125" style="1" customWidth="1"/>
    <col min="14330" max="14330" width="9.75" style="1" customWidth="1"/>
    <col min="14331" max="14331" width="0.33203125" style="1" customWidth="1"/>
    <col min="14332" max="14332" width="7" style="1" customWidth="1"/>
    <col min="14333" max="14333" width="5" style="1" customWidth="1"/>
    <col min="14334" max="14334" width="0.33203125" style="1" customWidth="1"/>
    <col min="14335" max="14339" width="4.83203125" style="1" customWidth="1"/>
    <col min="14340" max="14340" width="0.33203125" style="1" customWidth="1"/>
    <col min="14341" max="14345" width="4.83203125" style="1" customWidth="1"/>
    <col min="14346" max="14346" width="0.33203125" style="1" customWidth="1"/>
    <col min="14347" max="14351" width="4.83203125" style="1" customWidth="1"/>
    <col min="14352" max="14352" width="0.33203125" style="1" customWidth="1"/>
    <col min="14353" max="14357" width="4.83203125" style="1" customWidth="1"/>
    <col min="14358" max="14358" width="0.33203125" style="1" customWidth="1"/>
    <col min="14359" max="14361" width="4" style="1" customWidth="1"/>
    <col min="14362" max="14362" width="0.33203125" style="1" customWidth="1"/>
    <col min="14363" max="14584" width="7.83203125" style="1"/>
    <col min="14585" max="14585" width="0.33203125" style="1" customWidth="1"/>
    <col min="14586" max="14586" width="9.75" style="1" customWidth="1"/>
    <col min="14587" max="14587" width="0.33203125" style="1" customWidth="1"/>
    <col min="14588" max="14588" width="7" style="1" customWidth="1"/>
    <col min="14589" max="14589" width="5" style="1" customWidth="1"/>
    <col min="14590" max="14590" width="0.33203125" style="1" customWidth="1"/>
    <col min="14591" max="14595" width="4.83203125" style="1" customWidth="1"/>
    <col min="14596" max="14596" width="0.33203125" style="1" customWidth="1"/>
    <col min="14597" max="14601" width="4.83203125" style="1" customWidth="1"/>
    <col min="14602" max="14602" width="0.33203125" style="1" customWidth="1"/>
    <col min="14603" max="14607" width="4.83203125" style="1" customWidth="1"/>
    <col min="14608" max="14608" width="0.33203125" style="1" customWidth="1"/>
    <col min="14609" max="14613" width="4.83203125" style="1" customWidth="1"/>
    <col min="14614" max="14614" width="0.33203125" style="1" customWidth="1"/>
    <col min="14615" max="14617" width="4" style="1" customWidth="1"/>
    <col min="14618" max="14618" width="0.33203125" style="1" customWidth="1"/>
    <col min="14619" max="14840" width="7.83203125" style="1"/>
    <col min="14841" max="14841" width="0.33203125" style="1" customWidth="1"/>
    <col min="14842" max="14842" width="9.75" style="1" customWidth="1"/>
    <col min="14843" max="14843" width="0.33203125" style="1" customWidth="1"/>
    <col min="14844" max="14844" width="7" style="1" customWidth="1"/>
    <col min="14845" max="14845" width="5" style="1" customWidth="1"/>
    <col min="14846" max="14846" width="0.33203125" style="1" customWidth="1"/>
    <col min="14847" max="14851" width="4.83203125" style="1" customWidth="1"/>
    <col min="14852" max="14852" width="0.33203125" style="1" customWidth="1"/>
    <col min="14853" max="14857" width="4.83203125" style="1" customWidth="1"/>
    <col min="14858" max="14858" width="0.33203125" style="1" customWidth="1"/>
    <col min="14859" max="14863" width="4.83203125" style="1" customWidth="1"/>
    <col min="14864" max="14864" width="0.33203125" style="1" customWidth="1"/>
    <col min="14865" max="14869" width="4.83203125" style="1" customWidth="1"/>
    <col min="14870" max="14870" width="0.33203125" style="1" customWidth="1"/>
    <col min="14871" max="14873" width="4" style="1" customWidth="1"/>
    <col min="14874" max="14874" width="0.33203125" style="1" customWidth="1"/>
    <col min="14875" max="15096" width="7.83203125" style="1"/>
    <col min="15097" max="15097" width="0.33203125" style="1" customWidth="1"/>
    <col min="15098" max="15098" width="9.75" style="1" customWidth="1"/>
    <col min="15099" max="15099" width="0.33203125" style="1" customWidth="1"/>
    <col min="15100" max="15100" width="7" style="1" customWidth="1"/>
    <col min="15101" max="15101" width="5" style="1" customWidth="1"/>
    <col min="15102" max="15102" width="0.33203125" style="1" customWidth="1"/>
    <col min="15103" max="15107" width="4.83203125" style="1" customWidth="1"/>
    <col min="15108" max="15108" width="0.33203125" style="1" customWidth="1"/>
    <col min="15109" max="15113" width="4.83203125" style="1" customWidth="1"/>
    <col min="15114" max="15114" width="0.33203125" style="1" customWidth="1"/>
    <col min="15115" max="15119" width="4.83203125" style="1" customWidth="1"/>
    <col min="15120" max="15120" width="0.33203125" style="1" customWidth="1"/>
    <col min="15121" max="15125" width="4.83203125" style="1" customWidth="1"/>
    <col min="15126" max="15126" width="0.33203125" style="1" customWidth="1"/>
    <col min="15127" max="15129" width="4" style="1" customWidth="1"/>
    <col min="15130" max="15130" width="0.33203125" style="1" customWidth="1"/>
    <col min="15131" max="15352" width="7.83203125" style="1"/>
    <col min="15353" max="15353" width="0.33203125" style="1" customWidth="1"/>
    <col min="15354" max="15354" width="9.75" style="1" customWidth="1"/>
    <col min="15355" max="15355" width="0.33203125" style="1" customWidth="1"/>
    <col min="15356" max="15356" width="7" style="1" customWidth="1"/>
    <col min="15357" max="15357" width="5" style="1" customWidth="1"/>
    <col min="15358" max="15358" width="0.33203125" style="1" customWidth="1"/>
    <col min="15359" max="15363" width="4.83203125" style="1" customWidth="1"/>
    <col min="15364" max="15364" width="0.33203125" style="1" customWidth="1"/>
    <col min="15365" max="15369" width="4.83203125" style="1" customWidth="1"/>
    <col min="15370" max="15370" width="0.33203125" style="1" customWidth="1"/>
    <col min="15371" max="15375" width="4.83203125" style="1" customWidth="1"/>
    <col min="15376" max="15376" width="0.33203125" style="1" customWidth="1"/>
    <col min="15377" max="15381" width="4.83203125" style="1" customWidth="1"/>
    <col min="15382" max="15382" width="0.33203125" style="1" customWidth="1"/>
    <col min="15383" max="15385" width="4" style="1" customWidth="1"/>
    <col min="15386" max="15386" width="0.33203125" style="1" customWidth="1"/>
    <col min="15387" max="15608" width="7.83203125" style="1"/>
    <col min="15609" max="15609" width="0.33203125" style="1" customWidth="1"/>
    <col min="15610" max="15610" width="9.75" style="1" customWidth="1"/>
    <col min="15611" max="15611" width="0.33203125" style="1" customWidth="1"/>
    <col min="15612" max="15612" width="7" style="1" customWidth="1"/>
    <col min="15613" max="15613" width="5" style="1" customWidth="1"/>
    <col min="15614" max="15614" width="0.33203125" style="1" customWidth="1"/>
    <col min="15615" max="15619" width="4.83203125" style="1" customWidth="1"/>
    <col min="15620" max="15620" width="0.33203125" style="1" customWidth="1"/>
    <col min="15621" max="15625" width="4.83203125" style="1" customWidth="1"/>
    <col min="15626" max="15626" width="0.33203125" style="1" customWidth="1"/>
    <col min="15627" max="15631" width="4.83203125" style="1" customWidth="1"/>
    <col min="15632" max="15632" width="0.33203125" style="1" customWidth="1"/>
    <col min="15633" max="15637" width="4.83203125" style="1" customWidth="1"/>
    <col min="15638" max="15638" width="0.33203125" style="1" customWidth="1"/>
    <col min="15639" max="15641" width="4" style="1" customWidth="1"/>
    <col min="15642" max="15642" width="0.33203125" style="1" customWidth="1"/>
    <col min="15643" max="15864" width="7.83203125" style="1"/>
    <col min="15865" max="15865" width="0.33203125" style="1" customWidth="1"/>
    <col min="15866" max="15866" width="9.75" style="1" customWidth="1"/>
    <col min="15867" max="15867" width="0.33203125" style="1" customWidth="1"/>
    <col min="15868" max="15868" width="7" style="1" customWidth="1"/>
    <col min="15869" max="15869" width="5" style="1" customWidth="1"/>
    <col min="15870" max="15870" width="0.33203125" style="1" customWidth="1"/>
    <col min="15871" max="15875" width="4.83203125" style="1" customWidth="1"/>
    <col min="15876" max="15876" width="0.33203125" style="1" customWidth="1"/>
    <col min="15877" max="15881" width="4.83203125" style="1" customWidth="1"/>
    <col min="15882" max="15882" width="0.33203125" style="1" customWidth="1"/>
    <col min="15883" max="15887" width="4.83203125" style="1" customWidth="1"/>
    <col min="15888" max="15888" width="0.33203125" style="1" customWidth="1"/>
    <col min="15889" max="15893" width="4.83203125" style="1" customWidth="1"/>
    <col min="15894" max="15894" width="0.33203125" style="1" customWidth="1"/>
    <col min="15895" max="15897" width="4" style="1" customWidth="1"/>
    <col min="15898" max="15898" width="0.33203125" style="1" customWidth="1"/>
    <col min="15899" max="16120" width="7.83203125" style="1"/>
    <col min="16121" max="16121" width="0.33203125" style="1" customWidth="1"/>
    <col min="16122" max="16122" width="9.75" style="1" customWidth="1"/>
    <col min="16123" max="16123" width="0.33203125" style="1" customWidth="1"/>
    <col min="16124" max="16124" width="7" style="1" customWidth="1"/>
    <col min="16125" max="16125" width="5" style="1" customWidth="1"/>
    <col min="16126" max="16126" width="0.33203125" style="1" customWidth="1"/>
    <col min="16127" max="16131" width="4.83203125" style="1" customWidth="1"/>
    <col min="16132" max="16132" width="0.33203125" style="1" customWidth="1"/>
    <col min="16133" max="16137" width="4.83203125" style="1" customWidth="1"/>
    <col min="16138" max="16138" width="0.33203125" style="1" customWidth="1"/>
    <col min="16139" max="16143" width="4.83203125" style="1" customWidth="1"/>
    <col min="16144" max="16144" width="0.33203125" style="1" customWidth="1"/>
    <col min="16145" max="16149" width="4.83203125" style="1" customWidth="1"/>
    <col min="16150" max="16150" width="0.33203125" style="1" customWidth="1"/>
    <col min="16151" max="16153" width="4" style="1" customWidth="1"/>
    <col min="16154" max="16154" width="0.33203125" style="1" customWidth="1"/>
    <col min="16155" max="16384" width="7.83203125" style="1"/>
  </cols>
  <sheetData>
    <row r="1" spans="1:33" s="55" customFormat="1" ht="1.65" customHeight="1" thickBot="1" x14ac:dyDescent="0.35"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</row>
    <row r="2" spans="1:33" s="55" customFormat="1" ht="19.649999999999999" customHeight="1" x14ac:dyDescent="0.3">
      <c r="A2" s="390" t="s">
        <v>327</v>
      </c>
      <c r="B2" s="393" t="s">
        <v>326</v>
      </c>
      <c r="C2" s="393" t="s">
        <v>62</v>
      </c>
      <c r="D2" s="396" t="s">
        <v>47</v>
      </c>
      <c r="E2" s="399" t="s">
        <v>344</v>
      </c>
      <c r="F2" s="77" t="s">
        <v>245</v>
      </c>
      <c r="G2" s="77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9"/>
      <c r="Z2" s="79"/>
      <c r="AA2" s="78"/>
      <c r="AB2" s="79"/>
      <c r="AC2" s="80"/>
    </row>
    <row r="3" spans="1:33" s="55" customFormat="1" ht="19.649999999999999" customHeight="1" x14ac:dyDescent="0.5">
      <c r="A3" s="391"/>
      <c r="B3" s="394"/>
      <c r="C3" s="394"/>
      <c r="D3" s="397"/>
      <c r="E3" s="400"/>
      <c r="F3" s="81" t="s">
        <v>246</v>
      </c>
      <c r="G3" s="81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3"/>
      <c r="AD3" s="44"/>
      <c r="AE3" s="44"/>
      <c r="AF3"/>
      <c r="AG3"/>
    </row>
    <row r="4" spans="1:33" s="55" customFormat="1" ht="19.649999999999999" customHeight="1" x14ac:dyDescent="0.3">
      <c r="A4" s="391"/>
      <c r="B4" s="394"/>
      <c r="C4" s="394"/>
      <c r="D4" s="397"/>
      <c r="E4" s="400"/>
      <c r="F4" s="84" t="s">
        <v>247</v>
      </c>
      <c r="G4" s="84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6"/>
      <c r="AB4" s="85"/>
      <c r="AC4" s="87"/>
      <c r="AD4" s="88"/>
      <c r="AE4" s="88"/>
      <c r="AF4"/>
      <c r="AG4"/>
    </row>
    <row r="5" spans="1:33" s="55" customFormat="1" ht="19.649999999999999" customHeight="1" thickBot="1" x14ac:dyDescent="0.35">
      <c r="A5" s="391"/>
      <c r="B5" s="394"/>
      <c r="C5" s="394"/>
      <c r="D5" s="397"/>
      <c r="E5" s="400"/>
      <c r="F5" s="89" t="s">
        <v>248</v>
      </c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 t="s">
        <v>101</v>
      </c>
      <c r="Y5" s="89"/>
      <c r="Z5" s="90"/>
      <c r="AA5" s="89" t="s">
        <v>101</v>
      </c>
      <c r="AB5" s="89"/>
      <c r="AC5" s="91"/>
    </row>
    <row r="6" spans="1:33" ht="12.9" customHeight="1" x14ac:dyDescent="0.3">
      <c r="A6" s="391"/>
      <c r="B6" s="394"/>
      <c r="C6" s="394"/>
      <c r="D6" s="397"/>
      <c r="E6" s="183" t="s">
        <v>102</v>
      </c>
      <c r="F6" s="388" t="s">
        <v>103</v>
      </c>
      <c r="G6" s="389"/>
      <c r="H6" s="384" t="s">
        <v>104</v>
      </c>
      <c r="I6" s="385"/>
      <c r="J6" s="385"/>
      <c r="K6" s="386"/>
      <c r="L6" s="384" t="s">
        <v>105</v>
      </c>
      <c r="M6" s="385"/>
      <c r="N6" s="385"/>
      <c r="O6" s="386"/>
      <c r="P6" s="384" t="s">
        <v>106</v>
      </c>
      <c r="Q6" s="385"/>
      <c r="R6" s="385"/>
      <c r="S6" s="386"/>
      <c r="T6" s="384" t="s">
        <v>107</v>
      </c>
      <c r="U6" s="385"/>
      <c r="V6" s="385"/>
      <c r="W6" s="386"/>
      <c r="X6" s="387" t="s">
        <v>108</v>
      </c>
      <c r="Y6" s="388"/>
      <c r="Z6" s="389"/>
      <c r="AA6" s="384" t="s">
        <v>109</v>
      </c>
      <c r="AB6" s="385"/>
      <c r="AC6" s="386"/>
    </row>
    <row r="7" spans="1:33" ht="12.65" customHeight="1" thickBot="1" x14ac:dyDescent="0.35">
      <c r="A7" s="392"/>
      <c r="B7" s="395"/>
      <c r="C7" s="395"/>
      <c r="D7" s="398"/>
      <c r="E7" s="193" t="s">
        <v>249</v>
      </c>
      <c r="F7" s="401">
        <f>DATE(2022,11,13)</f>
        <v>44878</v>
      </c>
      <c r="G7" s="402"/>
      <c r="H7" s="373">
        <f>F7+1</f>
        <v>44879</v>
      </c>
      <c r="I7" s="373"/>
      <c r="J7" s="373"/>
      <c r="K7" s="374"/>
      <c r="L7" s="372">
        <f>H7+1</f>
        <v>44880</v>
      </c>
      <c r="M7" s="373"/>
      <c r="N7" s="373"/>
      <c r="O7" s="374"/>
      <c r="P7" s="372">
        <f>L7+1</f>
        <v>44881</v>
      </c>
      <c r="Q7" s="373"/>
      <c r="R7" s="373"/>
      <c r="S7" s="374"/>
      <c r="T7" s="372">
        <f>P7+1</f>
        <v>44882</v>
      </c>
      <c r="U7" s="373"/>
      <c r="V7" s="373"/>
      <c r="W7" s="374"/>
      <c r="X7" s="372">
        <f>T7+1</f>
        <v>44883</v>
      </c>
      <c r="Y7" s="373"/>
      <c r="Z7" s="373"/>
      <c r="AA7" s="372">
        <f>X7+1</f>
        <v>44884</v>
      </c>
      <c r="AB7" s="373"/>
      <c r="AC7" s="374"/>
    </row>
    <row r="8" spans="1:33" s="55" customFormat="1" ht="38.25" customHeight="1" thickBot="1" x14ac:dyDescent="0.35">
      <c r="A8" s="364"/>
      <c r="B8" s="365"/>
      <c r="C8" s="365"/>
      <c r="D8" s="366"/>
      <c r="E8" s="189"/>
      <c r="F8" s="367" t="s">
        <v>210</v>
      </c>
      <c r="G8" s="368"/>
      <c r="H8" s="226" t="s">
        <v>210</v>
      </c>
      <c r="I8" s="226" t="s">
        <v>250</v>
      </c>
      <c r="J8" s="226" t="s">
        <v>251</v>
      </c>
      <c r="K8" s="226" t="s">
        <v>252</v>
      </c>
      <c r="L8" s="226" t="s">
        <v>210</v>
      </c>
      <c r="M8" s="226" t="s">
        <v>250</v>
      </c>
      <c r="N8" s="226" t="s">
        <v>251</v>
      </c>
      <c r="O8" s="226" t="s">
        <v>252</v>
      </c>
      <c r="P8" s="226" t="s">
        <v>210</v>
      </c>
      <c r="Q8" s="226" t="s">
        <v>250</v>
      </c>
      <c r="R8" s="226" t="s">
        <v>251</v>
      </c>
      <c r="S8" s="226" t="s">
        <v>252</v>
      </c>
      <c r="T8" s="226" t="s">
        <v>210</v>
      </c>
      <c r="U8" s="226" t="s">
        <v>250</v>
      </c>
      <c r="V8" s="226" t="s">
        <v>251</v>
      </c>
      <c r="W8" s="226" t="s">
        <v>252</v>
      </c>
      <c r="X8" s="92"/>
      <c r="Y8" s="93"/>
      <c r="Z8" s="94"/>
      <c r="AA8" s="92"/>
      <c r="AB8" s="93"/>
      <c r="AC8" s="94"/>
    </row>
    <row r="9" spans="1:33" ht="15" customHeight="1" thickBot="1" x14ac:dyDescent="0.4">
      <c r="A9" s="190">
        <v>0.79166666666666663</v>
      </c>
      <c r="B9" s="191">
        <f>A9-3/24</f>
        <v>0.66666666666666663</v>
      </c>
      <c r="C9" s="227">
        <f>A9+5/24</f>
        <v>1</v>
      </c>
      <c r="D9" s="228">
        <f>A9+14/24</f>
        <v>1.375</v>
      </c>
      <c r="E9" s="201" t="s">
        <v>110</v>
      </c>
      <c r="F9" s="93"/>
      <c r="G9" s="94"/>
      <c r="H9" s="329" t="s">
        <v>111</v>
      </c>
      <c r="I9" s="329"/>
      <c r="J9" s="329"/>
      <c r="K9" s="300"/>
      <c r="L9" s="299" t="s">
        <v>111</v>
      </c>
      <c r="M9" s="329"/>
      <c r="N9" s="329"/>
      <c r="O9" s="300"/>
      <c r="P9" s="369" t="s">
        <v>111</v>
      </c>
      <c r="Q9" s="370"/>
      <c r="R9" s="370"/>
      <c r="S9" s="371"/>
      <c r="T9" s="299" t="s">
        <v>111</v>
      </c>
      <c r="U9" s="329"/>
      <c r="V9" s="329"/>
      <c r="W9" s="300"/>
      <c r="X9" s="92"/>
      <c r="Y9" s="93"/>
      <c r="Z9" s="94"/>
      <c r="AA9" s="92"/>
      <c r="AB9" s="93"/>
      <c r="AC9" s="94"/>
    </row>
    <row r="10" spans="1:33" ht="15" customHeight="1" thickBot="1" x14ac:dyDescent="0.4">
      <c r="A10" s="95">
        <f>A9+0.5/24</f>
        <v>0.8125</v>
      </c>
      <c r="B10" s="96">
        <f t="shared" ref="B10:B40" si="0">A10-3/24</f>
        <v>0.6875</v>
      </c>
      <c r="C10" s="198">
        <f t="shared" ref="C10:C40" si="1">A10+5/24</f>
        <v>1.0208333333333333</v>
      </c>
      <c r="D10" s="97">
        <f t="shared" ref="D10:D40" si="2">A10+14/24</f>
        <v>1.3958333333333335</v>
      </c>
      <c r="E10" s="202" t="s">
        <v>112</v>
      </c>
      <c r="F10" s="93"/>
      <c r="G10" s="94"/>
      <c r="H10" s="331"/>
      <c r="I10" s="331"/>
      <c r="J10" s="331"/>
      <c r="K10" s="304"/>
      <c r="L10" s="303"/>
      <c r="M10" s="331"/>
      <c r="N10" s="331"/>
      <c r="O10" s="304"/>
      <c r="P10" s="375" t="s">
        <v>316</v>
      </c>
      <c r="Q10" s="376"/>
      <c r="R10" s="376"/>
      <c r="S10" s="377"/>
      <c r="T10" s="303"/>
      <c r="U10" s="331"/>
      <c r="V10" s="331"/>
      <c r="W10" s="304"/>
      <c r="X10" s="92"/>
      <c r="Y10" s="93"/>
      <c r="Z10" s="94"/>
      <c r="AA10" s="92"/>
      <c r="AB10" s="93"/>
      <c r="AC10" s="94"/>
    </row>
    <row r="11" spans="1:33" ht="15" customHeight="1" thickBot="1" x14ac:dyDescent="0.4">
      <c r="A11" s="95">
        <f t="shared" ref="A11:A40" si="3">A10+0.5/24</f>
        <v>0.83333333333333337</v>
      </c>
      <c r="B11" s="96">
        <f t="shared" si="0"/>
        <v>0.70833333333333337</v>
      </c>
      <c r="C11" s="198">
        <f t="shared" si="1"/>
        <v>1.0416666666666667</v>
      </c>
      <c r="D11" s="97">
        <f t="shared" si="2"/>
        <v>1.4166666666666667</v>
      </c>
      <c r="E11" s="184" t="s">
        <v>113</v>
      </c>
      <c r="F11" s="93"/>
      <c r="G11" s="94"/>
      <c r="H11" s="264" t="s">
        <v>307</v>
      </c>
      <c r="I11" s="265"/>
      <c r="J11" s="265"/>
      <c r="K11" s="266"/>
      <c r="L11" s="335" t="s">
        <v>114</v>
      </c>
      <c r="M11" s="278"/>
      <c r="N11" s="349" t="s">
        <v>253</v>
      </c>
      <c r="O11" s="278"/>
      <c r="P11" s="378"/>
      <c r="Q11" s="379"/>
      <c r="R11" s="379"/>
      <c r="S11" s="380"/>
      <c r="T11" s="335" t="s">
        <v>114</v>
      </c>
      <c r="U11" s="381" t="s">
        <v>254</v>
      </c>
      <c r="V11" s="278"/>
      <c r="W11" s="352" t="s">
        <v>128</v>
      </c>
      <c r="X11" s="92"/>
      <c r="Y11" s="93"/>
      <c r="Z11" s="94"/>
      <c r="AA11" s="92"/>
      <c r="AB11" s="93"/>
      <c r="AC11" s="94"/>
    </row>
    <row r="12" spans="1:33" ht="15" customHeight="1" thickBot="1" x14ac:dyDescent="0.4">
      <c r="A12" s="95">
        <f t="shared" si="3"/>
        <v>0.85416666666666674</v>
      </c>
      <c r="B12" s="96">
        <f t="shared" si="0"/>
        <v>0.72916666666666674</v>
      </c>
      <c r="C12" s="198">
        <f t="shared" si="1"/>
        <v>1.0625</v>
      </c>
      <c r="D12" s="97">
        <f t="shared" si="2"/>
        <v>1.4375</v>
      </c>
      <c r="E12" s="184" t="s">
        <v>116</v>
      </c>
      <c r="F12" s="93"/>
      <c r="G12" s="94"/>
      <c r="H12" s="267"/>
      <c r="I12" s="268"/>
      <c r="J12" s="268"/>
      <c r="K12" s="269"/>
      <c r="L12" s="336"/>
      <c r="M12" s="279"/>
      <c r="N12" s="350"/>
      <c r="O12" s="279"/>
      <c r="P12" s="241"/>
      <c r="Q12" s="278"/>
      <c r="R12" s="349" t="s">
        <v>253</v>
      </c>
      <c r="S12" s="278"/>
      <c r="T12" s="336"/>
      <c r="U12" s="382"/>
      <c r="V12" s="279"/>
      <c r="W12" s="353"/>
      <c r="X12" s="92"/>
      <c r="Y12" s="93"/>
      <c r="Z12" s="94"/>
      <c r="AA12" s="92"/>
      <c r="AB12" s="93"/>
      <c r="AC12" s="94"/>
    </row>
    <row r="13" spans="1:33" ht="15" customHeight="1" x14ac:dyDescent="0.35">
      <c r="A13" s="95">
        <f t="shared" si="3"/>
        <v>0.87500000000000011</v>
      </c>
      <c r="B13" s="96">
        <f t="shared" si="0"/>
        <v>0.75000000000000011</v>
      </c>
      <c r="C13" s="198">
        <f t="shared" si="1"/>
        <v>1.0833333333333335</v>
      </c>
      <c r="D13" s="97">
        <f t="shared" si="2"/>
        <v>1.4583333333333335</v>
      </c>
      <c r="E13" s="184" t="s">
        <v>117</v>
      </c>
      <c r="F13" s="93"/>
      <c r="G13" s="94"/>
      <c r="H13" s="267"/>
      <c r="I13" s="268"/>
      <c r="J13" s="268"/>
      <c r="K13" s="269"/>
      <c r="L13" s="336"/>
      <c r="M13" s="279"/>
      <c r="N13" s="350"/>
      <c r="O13" s="279"/>
      <c r="P13" s="403" t="s">
        <v>114</v>
      </c>
      <c r="Q13" s="279"/>
      <c r="R13" s="350"/>
      <c r="S13" s="279"/>
      <c r="T13" s="336"/>
      <c r="U13" s="382"/>
      <c r="V13" s="279"/>
      <c r="W13" s="353"/>
      <c r="X13" s="92"/>
      <c r="Y13" s="93"/>
      <c r="Z13" s="94"/>
      <c r="AA13" s="92"/>
      <c r="AB13" s="93"/>
      <c r="AC13" s="94"/>
    </row>
    <row r="14" spans="1:33" ht="15" customHeight="1" thickBot="1" x14ac:dyDescent="0.4">
      <c r="A14" s="95">
        <f t="shared" si="3"/>
        <v>0.89583333333333348</v>
      </c>
      <c r="B14" s="96">
        <f t="shared" si="0"/>
        <v>0.77083333333333348</v>
      </c>
      <c r="C14" s="198">
        <f t="shared" si="1"/>
        <v>1.1041666666666667</v>
      </c>
      <c r="D14" s="97">
        <f t="shared" si="2"/>
        <v>1.479166666666667</v>
      </c>
      <c r="E14" s="184" t="s">
        <v>118</v>
      </c>
      <c r="F14" s="93"/>
      <c r="G14" s="94"/>
      <c r="H14" s="270"/>
      <c r="I14" s="271"/>
      <c r="J14" s="271"/>
      <c r="K14" s="272"/>
      <c r="L14" s="337"/>
      <c r="M14" s="280"/>
      <c r="N14" s="351"/>
      <c r="O14" s="280"/>
      <c r="P14" s="404"/>
      <c r="Q14" s="280"/>
      <c r="R14" s="351"/>
      <c r="S14" s="280"/>
      <c r="T14" s="337"/>
      <c r="U14" s="383"/>
      <c r="V14" s="280"/>
      <c r="W14" s="354"/>
      <c r="X14" s="92"/>
      <c r="Y14" s="93"/>
      <c r="Z14" s="94"/>
      <c r="AA14" s="92"/>
      <c r="AB14" s="93"/>
      <c r="AC14" s="94"/>
    </row>
    <row r="15" spans="1:33" ht="15" customHeight="1" thickBot="1" x14ac:dyDescent="0.4">
      <c r="A15" s="95">
        <f t="shared" si="3"/>
        <v>0.91666666666666685</v>
      </c>
      <c r="B15" s="96">
        <f t="shared" si="0"/>
        <v>0.79166666666666685</v>
      </c>
      <c r="C15" s="198">
        <f t="shared" si="1"/>
        <v>1.1250000000000002</v>
      </c>
      <c r="D15" s="97">
        <f t="shared" si="2"/>
        <v>1.5000000000000002</v>
      </c>
      <c r="E15" s="185" t="s">
        <v>119</v>
      </c>
      <c r="F15" s="273"/>
      <c r="G15" s="274"/>
      <c r="H15" s="333" t="s">
        <v>120</v>
      </c>
      <c r="I15" s="333"/>
      <c r="J15" s="333"/>
      <c r="K15" s="334"/>
      <c r="L15" s="332" t="s">
        <v>120</v>
      </c>
      <c r="M15" s="333"/>
      <c r="N15" s="333"/>
      <c r="O15" s="334"/>
      <c r="P15" s="332" t="s">
        <v>120</v>
      </c>
      <c r="Q15" s="333"/>
      <c r="R15" s="333"/>
      <c r="S15" s="334"/>
      <c r="T15" s="332" t="s">
        <v>120</v>
      </c>
      <c r="U15" s="333"/>
      <c r="V15" s="333"/>
      <c r="W15" s="334"/>
      <c r="X15" s="92"/>
      <c r="Y15" s="93"/>
      <c r="Z15" s="94"/>
      <c r="AA15" s="92"/>
      <c r="AB15" s="93"/>
      <c r="AC15" s="94"/>
    </row>
    <row r="16" spans="1:33" ht="15" customHeight="1" x14ac:dyDescent="0.35">
      <c r="A16" s="95">
        <f t="shared" si="3"/>
        <v>0.93750000000000022</v>
      </c>
      <c r="B16" s="96">
        <f t="shared" si="0"/>
        <v>0.81250000000000022</v>
      </c>
      <c r="C16" s="198">
        <f t="shared" si="1"/>
        <v>1.1458333333333335</v>
      </c>
      <c r="D16" s="97">
        <f t="shared" si="2"/>
        <v>1.5208333333333335</v>
      </c>
      <c r="E16" s="186" t="s">
        <v>121</v>
      </c>
      <c r="F16" s="93"/>
      <c r="G16" s="94"/>
      <c r="H16" s="305" t="s">
        <v>308</v>
      </c>
      <c r="I16" s="306"/>
      <c r="J16" s="306"/>
      <c r="K16" s="307"/>
      <c r="L16" s="278"/>
      <c r="M16" s="361" t="s">
        <v>211</v>
      </c>
      <c r="N16" s="417" t="s">
        <v>155</v>
      </c>
      <c r="O16" s="414" t="s">
        <v>115</v>
      </c>
      <c r="P16" s="408" t="s">
        <v>309</v>
      </c>
      <c r="Q16" s="409"/>
      <c r="R16" s="409"/>
      <c r="S16" s="410"/>
      <c r="T16" s="335" t="s">
        <v>114</v>
      </c>
      <c r="U16" s="414" t="s">
        <v>115</v>
      </c>
      <c r="V16" s="417" t="s">
        <v>155</v>
      </c>
      <c r="W16" s="352" t="s">
        <v>128</v>
      </c>
      <c r="X16" s="92"/>
      <c r="Y16" s="93"/>
      <c r="Z16" s="94"/>
      <c r="AA16" s="92"/>
      <c r="AB16" s="93"/>
      <c r="AC16" s="94"/>
    </row>
    <row r="17" spans="1:29" ht="15" customHeight="1" thickBot="1" x14ac:dyDescent="0.4">
      <c r="A17" s="95">
        <f t="shared" si="3"/>
        <v>0.95833333333333359</v>
      </c>
      <c r="B17" s="96">
        <f t="shared" si="0"/>
        <v>0.83333333333333359</v>
      </c>
      <c r="C17" s="198">
        <f t="shared" si="1"/>
        <v>1.166666666666667</v>
      </c>
      <c r="D17" s="97">
        <f t="shared" si="2"/>
        <v>1.541666666666667</v>
      </c>
      <c r="E17" s="186" t="s">
        <v>122</v>
      </c>
      <c r="F17" s="93"/>
      <c r="G17" s="94"/>
      <c r="H17" s="423"/>
      <c r="I17" s="424"/>
      <c r="J17" s="424"/>
      <c r="K17" s="425"/>
      <c r="L17" s="279"/>
      <c r="M17" s="362"/>
      <c r="N17" s="418"/>
      <c r="O17" s="415"/>
      <c r="P17" s="411"/>
      <c r="Q17" s="412"/>
      <c r="R17" s="412"/>
      <c r="S17" s="413"/>
      <c r="T17" s="336"/>
      <c r="U17" s="415"/>
      <c r="V17" s="418"/>
      <c r="W17" s="353"/>
      <c r="X17" s="92"/>
      <c r="Y17" s="93"/>
      <c r="Z17" s="94"/>
      <c r="AA17" s="92"/>
      <c r="AB17" s="93"/>
      <c r="AC17" s="94"/>
    </row>
    <row r="18" spans="1:29" ht="15" customHeight="1" x14ac:dyDescent="0.35">
      <c r="A18" s="95">
        <f t="shared" si="3"/>
        <v>0.97916666666666696</v>
      </c>
      <c r="B18" s="96">
        <f t="shared" si="0"/>
        <v>0.85416666666666696</v>
      </c>
      <c r="C18" s="198">
        <f t="shared" si="1"/>
        <v>1.1875000000000002</v>
      </c>
      <c r="D18" s="97">
        <f t="shared" si="2"/>
        <v>1.5625000000000004</v>
      </c>
      <c r="E18" s="186" t="s">
        <v>123</v>
      </c>
      <c r="F18" s="93"/>
      <c r="G18" s="94"/>
      <c r="H18" s="423"/>
      <c r="I18" s="424"/>
      <c r="J18" s="424"/>
      <c r="K18" s="425"/>
      <c r="L18" s="279"/>
      <c r="M18" s="362"/>
      <c r="N18" s="418"/>
      <c r="O18" s="415"/>
      <c r="P18" s="305" t="s">
        <v>310</v>
      </c>
      <c r="Q18" s="306"/>
      <c r="R18" s="306"/>
      <c r="S18" s="307"/>
      <c r="T18" s="336"/>
      <c r="U18" s="415"/>
      <c r="V18" s="418"/>
      <c r="W18" s="353"/>
      <c r="X18" s="92"/>
      <c r="Y18" s="93"/>
      <c r="Z18" s="94"/>
      <c r="AA18" s="92"/>
      <c r="AB18" s="93"/>
      <c r="AC18" s="94"/>
    </row>
    <row r="19" spans="1:29" ht="15" customHeight="1" thickBot="1" x14ac:dyDescent="0.4">
      <c r="A19" s="199">
        <f t="shared" si="3"/>
        <v>1.0000000000000002</v>
      </c>
      <c r="B19" s="96">
        <f t="shared" si="0"/>
        <v>0.87500000000000022</v>
      </c>
      <c r="C19" s="198">
        <f t="shared" si="1"/>
        <v>1.2083333333333335</v>
      </c>
      <c r="D19" s="97">
        <f t="shared" si="2"/>
        <v>1.5833333333333335</v>
      </c>
      <c r="E19" s="186" t="s">
        <v>124</v>
      </c>
      <c r="F19" s="93"/>
      <c r="G19" s="94"/>
      <c r="H19" s="308"/>
      <c r="I19" s="309"/>
      <c r="J19" s="309"/>
      <c r="K19" s="310"/>
      <c r="L19" s="280"/>
      <c r="M19" s="363"/>
      <c r="N19" s="419"/>
      <c r="O19" s="416"/>
      <c r="P19" s="308"/>
      <c r="Q19" s="309"/>
      <c r="R19" s="309"/>
      <c r="S19" s="310"/>
      <c r="T19" s="337"/>
      <c r="U19" s="416"/>
      <c r="V19" s="419"/>
      <c r="W19" s="354"/>
      <c r="X19" s="92"/>
      <c r="Y19" s="93"/>
      <c r="Z19" s="94"/>
      <c r="AA19" s="92"/>
      <c r="AB19" s="93"/>
      <c r="AC19" s="94"/>
    </row>
    <row r="20" spans="1:29" ht="15" customHeight="1" thickBot="1" x14ac:dyDescent="0.4">
      <c r="A20" s="199">
        <f t="shared" si="3"/>
        <v>1.0208333333333335</v>
      </c>
      <c r="B20" s="96">
        <f t="shared" si="0"/>
        <v>0.89583333333333348</v>
      </c>
      <c r="C20" s="198">
        <f t="shared" si="1"/>
        <v>1.2291666666666667</v>
      </c>
      <c r="D20" s="97">
        <f t="shared" si="2"/>
        <v>1.604166666666667</v>
      </c>
      <c r="E20" s="202" t="s">
        <v>125</v>
      </c>
      <c r="F20" s="93"/>
      <c r="G20" s="94"/>
      <c r="H20" s="329" t="s">
        <v>321</v>
      </c>
      <c r="I20" s="329"/>
      <c r="J20" s="329"/>
      <c r="K20" s="300"/>
      <c r="L20" s="329" t="s">
        <v>321</v>
      </c>
      <c r="M20" s="329"/>
      <c r="N20" s="329"/>
      <c r="O20" s="300"/>
      <c r="P20" s="329" t="s">
        <v>321</v>
      </c>
      <c r="Q20" s="329"/>
      <c r="R20" s="329"/>
      <c r="S20" s="300"/>
      <c r="T20" s="329" t="s">
        <v>321</v>
      </c>
      <c r="U20" s="329"/>
      <c r="V20" s="329"/>
      <c r="W20" s="300"/>
      <c r="X20" s="92"/>
      <c r="Y20" s="93"/>
      <c r="Z20" s="94"/>
      <c r="AA20" s="92"/>
      <c r="AB20" s="93"/>
      <c r="AC20" s="94"/>
    </row>
    <row r="21" spans="1:29" ht="15" customHeight="1" thickBot="1" x14ac:dyDescent="0.4">
      <c r="A21" s="199">
        <f t="shared" si="3"/>
        <v>1.0416666666666667</v>
      </c>
      <c r="B21" s="96">
        <f t="shared" si="0"/>
        <v>0.91666666666666674</v>
      </c>
      <c r="C21" s="198">
        <f t="shared" si="1"/>
        <v>1.25</v>
      </c>
      <c r="D21" s="97">
        <f t="shared" si="2"/>
        <v>1.625</v>
      </c>
      <c r="E21" s="202" t="s">
        <v>126</v>
      </c>
      <c r="F21" s="93"/>
      <c r="G21" s="94"/>
      <c r="H21" s="331"/>
      <c r="I21" s="331"/>
      <c r="J21" s="331"/>
      <c r="K21" s="304"/>
      <c r="L21" s="331"/>
      <c r="M21" s="331"/>
      <c r="N21" s="331"/>
      <c r="O21" s="304"/>
      <c r="P21" s="331"/>
      <c r="Q21" s="331"/>
      <c r="R21" s="331"/>
      <c r="S21" s="304"/>
      <c r="T21" s="331"/>
      <c r="U21" s="331"/>
      <c r="V21" s="331"/>
      <c r="W21" s="304"/>
      <c r="X21" s="264" t="s">
        <v>311</v>
      </c>
      <c r="Y21" s="265"/>
      <c r="Z21" s="266"/>
      <c r="AA21" s="92"/>
      <c r="AB21" s="93"/>
      <c r="AC21" s="94"/>
    </row>
    <row r="22" spans="1:29" ht="15" customHeight="1" x14ac:dyDescent="0.35">
      <c r="A22" s="199">
        <f t="shared" si="3"/>
        <v>1.0625</v>
      </c>
      <c r="B22" s="96">
        <f t="shared" si="0"/>
        <v>0.9375</v>
      </c>
      <c r="C22" s="198">
        <f t="shared" si="1"/>
        <v>1.2708333333333333</v>
      </c>
      <c r="D22" s="97">
        <f t="shared" si="2"/>
        <v>1.6458333333333335</v>
      </c>
      <c r="E22" s="186" t="s">
        <v>127</v>
      </c>
      <c r="F22" s="93"/>
      <c r="G22" s="94"/>
      <c r="H22" s="335" t="s">
        <v>114</v>
      </c>
      <c r="I22" s="275" t="s">
        <v>312</v>
      </c>
      <c r="J22" s="278"/>
      <c r="K22" s="281" t="s">
        <v>76</v>
      </c>
      <c r="L22" s="278"/>
      <c r="M22" s="278"/>
      <c r="N22" s="405" t="s">
        <v>129</v>
      </c>
      <c r="O22" s="352" t="s">
        <v>128</v>
      </c>
      <c r="P22" s="414" t="s">
        <v>115</v>
      </c>
      <c r="Q22" s="361" t="s">
        <v>211</v>
      </c>
      <c r="R22" s="405" t="s">
        <v>129</v>
      </c>
      <c r="S22" s="281" t="s">
        <v>76</v>
      </c>
      <c r="T22" s="335" t="s">
        <v>114</v>
      </c>
      <c r="U22" s="278"/>
      <c r="V22" s="405" t="s">
        <v>129</v>
      </c>
      <c r="W22" s="420" t="s">
        <v>48</v>
      </c>
      <c r="X22" s="267"/>
      <c r="Y22" s="268"/>
      <c r="Z22" s="269"/>
      <c r="AA22" s="92"/>
      <c r="AB22" s="93"/>
      <c r="AC22" s="94"/>
    </row>
    <row r="23" spans="1:29" ht="15" customHeight="1" x14ac:dyDescent="0.35">
      <c r="A23" s="199">
        <f t="shared" si="3"/>
        <v>1.0833333333333333</v>
      </c>
      <c r="B23" s="96">
        <f t="shared" si="0"/>
        <v>0.95833333333333326</v>
      </c>
      <c r="C23" s="96">
        <f t="shared" si="1"/>
        <v>1.2916666666666665</v>
      </c>
      <c r="D23" s="97">
        <f t="shared" si="2"/>
        <v>1.6666666666666665</v>
      </c>
      <c r="E23" s="186" t="s">
        <v>130</v>
      </c>
      <c r="F23" s="93"/>
      <c r="G23" s="94"/>
      <c r="H23" s="336"/>
      <c r="I23" s="276"/>
      <c r="J23" s="279"/>
      <c r="K23" s="282"/>
      <c r="L23" s="279"/>
      <c r="M23" s="279"/>
      <c r="N23" s="406"/>
      <c r="O23" s="353"/>
      <c r="P23" s="415"/>
      <c r="Q23" s="362"/>
      <c r="R23" s="406"/>
      <c r="S23" s="282"/>
      <c r="T23" s="336"/>
      <c r="U23" s="279"/>
      <c r="V23" s="406"/>
      <c r="W23" s="421"/>
      <c r="X23" s="267"/>
      <c r="Y23" s="268"/>
      <c r="Z23" s="269"/>
      <c r="AA23" s="92"/>
      <c r="AB23" s="93"/>
      <c r="AC23" s="94"/>
    </row>
    <row r="24" spans="1:29" ht="15" customHeight="1" x14ac:dyDescent="0.35">
      <c r="A24" s="199">
        <f t="shared" si="3"/>
        <v>1.1041666666666665</v>
      </c>
      <c r="B24" s="96">
        <f t="shared" si="0"/>
        <v>0.97916666666666652</v>
      </c>
      <c r="C24" s="96">
        <f t="shared" si="1"/>
        <v>1.3124999999999998</v>
      </c>
      <c r="D24" s="97">
        <f t="shared" si="2"/>
        <v>1.6875</v>
      </c>
      <c r="E24" s="186" t="s">
        <v>131</v>
      </c>
      <c r="F24" s="93"/>
      <c r="G24" s="94"/>
      <c r="H24" s="336"/>
      <c r="I24" s="276"/>
      <c r="J24" s="279"/>
      <c r="K24" s="282"/>
      <c r="L24" s="279"/>
      <c r="M24" s="279"/>
      <c r="N24" s="406"/>
      <c r="O24" s="353"/>
      <c r="P24" s="415"/>
      <c r="Q24" s="362"/>
      <c r="R24" s="406"/>
      <c r="S24" s="282"/>
      <c r="T24" s="336"/>
      <c r="U24" s="279"/>
      <c r="V24" s="406"/>
      <c r="W24" s="421"/>
      <c r="X24" s="267"/>
      <c r="Y24" s="268"/>
      <c r="Z24" s="269"/>
      <c r="AA24" s="92"/>
      <c r="AB24" s="93"/>
      <c r="AC24" s="94"/>
    </row>
    <row r="25" spans="1:29" ht="15" customHeight="1" thickBot="1" x14ac:dyDescent="0.4">
      <c r="A25" s="199">
        <f t="shared" si="3"/>
        <v>1.1249999999999998</v>
      </c>
      <c r="B25" s="198">
        <f t="shared" si="0"/>
        <v>0.99999999999999978</v>
      </c>
      <c r="C25" s="96">
        <f t="shared" si="1"/>
        <v>1.333333333333333</v>
      </c>
      <c r="D25" s="97">
        <f t="shared" si="2"/>
        <v>1.708333333333333</v>
      </c>
      <c r="E25" s="186" t="s">
        <v>132</v>
      </c>
      <c r="F25" s="93"/>
      <c r="G25" s="94"/>
      <c r="H25" s="337"/>
      <c r="I25" s="277"/>
      <c r="J25" s="280"/>
      <c r="K25" s="283"/>
      <c r="L25" s="280"/>
      <c r="M25" s="280"/>
      <c r="N25" s="407"/>
      <c r="O25" s="354"/>
      <c r="P25" s="416"/>
      <c r="Q25" s="363"/>
      <c r="R25" s="407"/>
      <c r="S25" s="283"/>
      <c r="T25" s="337"/>
      <c r="U25" s="280"/>
      <c r="V25" s="407"/>
      <c r="W25" s="422"/>
      <c r="X25" s="267"/>
      <c r="Y25" s="268"/>
      <c r="Z25" s="269"/>
      <c r="AA25" s="92"/>
      <c r="AB25" s="93"/>
      <c r="AC25" s="94"/>
    </row>
    <row r="26" spans="1:29" ht="15" customHeight="1" thickBot="1" x14ac:dyDescent="0.4">
      <c r="A26" s="199">
        <f t="shared" si="3"/>
        <v>1.145833333333333</v>
      </c>
      <c r="B26" s="198">
        <f t="shared" si="0"/>
        <v>1.020833333333333</v>
      </c>
      <c r="C26" s="96">
        <f t="shared" si="1"/>
        <v>1.3541666666666663</v>
      </c>
      <c r="D26" s="97">
        <f t="shared" si="2"/>
        <v>1.7291666666666665</v>
      </c>
      <c r="E26" s="185" t="s">
        <v>133</v>
      </c>
      <c r="F26" s="273"/>
      <c r="G26" s="274"/>
      <c r="H26" s="332" t="s">
        <v>120</v>
      </c>
      <c r="I26" s="333"/>
      <c r="J26" s="333"/>
      <c r="K26" s="334"/>
      <c r="L26" s="332" t="s">
        <v>120</v>
      </c>
      <c r="M26" s="333"/>
      <c r="N26" s="333"/>
      <c r="O26" s="334"/>
      <c r="P26" s="332" t="s">
        <v>120</v>
      </c>
      <c r="Q26" s="333"/>
      <c r="R26" s="333"/>
      <c r="S26" s="334"/>
      <c r="T26" s="332" t="s">
        <v>120</v>
      </c>
      <c r="U26" s="333"/>
      <c r="V26" s="333"/>
      <c r="W26" s="334"/>
      <c r="X26" s="267"/>
      <c r="Y26" s="268"/>
      <c r="Z26" s="269"/>
      <c r="AA26" s="92"/>
      <c r="AB26" s="93"/>
      <c r="AC26" s="94"/>
    </row>
    <row r="27" spans="1:29" ht="15" customHeight="1" x14ac:dyDescent="0.35">
      <c r="A27" s="199">
        <f t="shared" si="3"/>
        <v>1.1666666666666663</v>
      </c>
      <c r="B27" s="198">
        <f t="shared" si="0"/>
        <v>1.0416666666666663</v>
      </c>
      <c r="C27" s="96">
        <f t="shared" si="1"/>
        <v>1.3749999999999996</v>
      </c>
      <c r="D27" s="97">
        <f t="shared" si="2"/>
        <v>1.7499999999999996</v>
      </c>
      <c r="E27" s="184" t="s">
        <v>134</v>
      </c>
      <c r="F27" s="355" t="s">
        <v>135</v>
      </c>
      <c r="G27" s="356"/>
      <c r="H27" s="335" t="s">
        <v>114</v>
      </c>
      <c r="I27" s="361" t="s">
        <v>211</v>
      </c>
      <c r="J27" s="278"/>
      <c r="K27" s="278"/>
      <c r="L27" s="335" t="s">
        <v>114</v>
      </c>
      <c r="M27" s="278"/>
      <c r="N27" s="349" t="s">
        <v>253</v>
      </c>
      <c r="O27" s="338" t="s">
        <v>255</v>
      </c>
      <c r="P27" s="346" t="s">
        <v>319</v>
      </c>
      <c r="Q27" s="278"/>
      <c r="R27" s="349" t="s">
        <v>253</v>
      </c>
      <c r="S27" s="352" t="s">
        <v>128</v>
      </c>
      <c r="T27" s="275" t="s">
        <v>312</v>
      </c>
      <c r="U27" s="278"/>
      <c r="V27" s="278"/>
      <c r="W27" s="281" t="s">
        <v>76</v>
      </c>
      <c r="X27" s="267"/>
      <c r="Y27" s="268"/>
      <c r="Z27" s="269"/>
      <c r="AA27" s="92"/>
      <c r="AB27" s="93"/>
      <c r="AC27" s="94"/>
    </row>
    <row r="28" spans="1:29" ht="15" customHeight="1" x14ac:dyDescent="0.35">
      <c r="A28" s="199">
        <f t="shared" si="3"/>
        <v>1.1874999999999996</v>
      </c>
      <c r="B28" s="198">
        <f t="shared" si="0"/>
        <v>1.0624999999999996</v>
      </c>
      <c r="C28" s="96">
        <f t="shared" si="1"/>
        <v>1.3958333333333328</v>
      </c>
      <c r="D28" s="97">
        <f t="shared" si="2"/>
        <v>1.770833333333333</v>
      </c>
      <c r="E28" s="186" t="s">
        <v>136</v>
      </c>
      <c r="F28" s="357"/>
      <c r="G28" s="358"/>
      <c r="H28" s="336"/>
      <c r="I28" s="362"/>
      <c r="J28" s="279"/>
      <c r="K28" s="279"/>
      <c r="L28" s="336"/>
      <c r="M28" s="279"/>
      <c r="N28" s="350"/>
      <c r="O28" s="339"/>
      <c r="P28" s="347"/>
      <c r="Q28" s="279"/>
      <c r="R28" s="350"/>
      <c r="S28" s="353"/>
      <c r="T28" s="276"/>
      <c r="U28" s="279"/>
      <c r="V28" s="279"/>
      <c r="W28" s="282"/>
      <c r="X28" s="267"/>
      <c r="Y28" s="268"/>
      <c r="Z28" s="269"/>
      <c r="AA28" s="92"/>
      <c r="AB28" s="93"/>
      <c r="AC28" s="94"/>
    </row>
    <row r="29" spans="1:29" ht="15" customHeight="1" thickBot="1" x14ac:dyDescent="0.4">
      <c r="A29" s="199">
        <f t="shared" si="3"/>
        <v>1.2083333333333328</v>
      </c>
      <c r="B29" s="198">
        <f t="shared" si="0"/>
        <v>1.0833333333333328</v>
      </c>
      <c r="C29" s="96">
        <f t="shared" si="1"/>
        <v>1.4166666666666661</v>
      </c>
      <c r="D29" s="97">
        <f t="shared" si="2"/>
        <v>1.7916666666666661</v>
      </c>
      <c r="E29" s="186" t="s">
        <v>137</v>
      </c>
      <c r="F29" s="359"/>
      <c r="G29" s="360"/>
      <c r="H29" s="336"/>
      <c r="I29" s="362"/>
      <c r="J29" s="279"/>
      <c r="K29" s="279"/>
      <c r="L29" s="336"/>
      <c r="M29" s="279"/>
      <c r="N29" s="350"/>
      <c r="O29" s="339"/>
      <c r="P29" s="347"/>
      <c r="Q29" s="279"/>
      <c r="R29" s="350"/>
      <c r="S29" s="353"/>
      <c r="T29" s="276"/>
      <c r="U29" s="279"/>
      <c r="V29" s="279"/>
      <c r="W29" s="282"/>
      <c r="X29" s="267"/>
      <c r="Y29" s="268"/>
      <c r="Z29" s="269"/>
      <c r="AA29" s="92"/>
      <c r="AB29" s="93"/>
      <c r="AC29" s="94"/>
    </row>
    <row r="30" spans="1:29" ht="15" customHeight="1" thickBot="1" x14ac:dyDescent="0.4">
      <c r="A30" s="199">
        <f t="shared" si="3"/>
        <v>1.2291666666666661</v>
      </c>
      <c r="B30" s="198">
        <f t="shared" si="0"/>
        <v>1.1041666666666661</v>
      </c>
      <c r="C30" s="96">
        <f t="shared" si="1"/>
        <v>1.4374999999999993</v>
      </c>
      <c r="D30" s="97">
        <f t="shared" si="2"/>
        <v>1.8124999999999996</v>
      </c>
      <c r="E30" s="186" t="s">
        <v>138</v>
      </c>
      <c r="F30" s="342" t="s">
        <v>313</v>
      </c>
      <c r="G30" s="343"/>
      <c r="H30" s="337"/>
      <c r="I30" s="363"/>
      <c r="J30" s="280"/>
      <c r="K30" s="280"/>
      <c r="L30" s="337"/>
      <c r="M30" s="280"/>
      <c r="N30" s="351"/>
      <c r="O30" s="340"/>
      <c r="P30" s="348"/>
      <c r="Q30" s="280"/>
      <c r="R30" s="351"/>
      <c r="S30" s="354"/>
      <c r="T30" s="277"/>
      <c r="U30" s="280"/>
      <c r="V30" s="280"/>
      <c r="W30" s="283"/>
      <c r="X30" s="270"/>
      <c r="Y30" s="271"/>
      <c r="Z30" s="272"/>
      <c r="AA30" s="92"/>
      <c r="AB30" s="93"/>
      <c r="AC30" s="94"/>
    </row>
    <row r="31" spans="1:29" ht="15" customHeight="1" thickBot="1" x14ac:dyDescent="0.4">
      <c r="A31" s="199">
        <f t="shared" si="3"/>
        <v>1.2499999999999993</v>
      </c>
      <c r="B31" s="198">
        <f t="shared" si="0"/>
        <v>1.1249999999999993</v>
      </c>
      <c r="C31" s="96">
        <f t="shared" si="1"/>
        <v>1.4583333333333326</v>
      </c>
      <c r="D31" s="97">
        <f t="shared" si="2"/>
        <v>1.8333333333333326</v>
      </c>
      <c r="E31" s="202" t="s">
        <v>139</v>
      </c>
      <c r="F31" s="344"/>
      <c r="G31" s="345"/>
      <c r="H31" s="333" t="s">
        <v>120</v>
      </c>
      <c r="I31" s="333"/>
      <c r="J31" s="333"/>
      <c r="K31" s="334"/>
      <c r="L31" s="332" t="s">
        <v>120</v>
      </c>
      <c r="M31" s="333"/>
      <c r="N31" s="333"/>
      <c r="O31" s="334"/>
      <c r="P31" s="332" t="s">
        <v>120</v>
      </c>
      <c r="Q31" s="333"/>
      <c r="R31" s="333"/>
      <c r="S31" s="334"/>
      <c r="T31" s="332" t="s">
        <v>120</v>
      </c>
      <c r="U31" s="333"/>
      <c r="V31" s="333"/>
      <c r="W31" s="334"/>
      <c r="X31" s="284" t="s">
        <v>256</v>
      </c>
      <c r="Y31" s="285"/>
      <c r="Z31" s="286"/>
      <c r="AA31" s="92"/>
      <c r="AB31" s="93"/>
      <c r="AC31" s="94"/>
    </row>
    <row r="32" spans="1:29" ht="15" customHeight="1" x14ac:dyDescent="0.35">
      <c r="A32" s="199">
        <f t="shared" si="3"/>
        <v>1.2708333333333326</v>
      </c>
      <c r="B32" s="198">
        <f t="shared" si="0"/>
        <v>1.1458333333333326</v>
      </c>
      <c r="C32" s="96">
        <f t="shared" si="1"/>
        <v>1.4791666666666659</v>
      </c>
      <c r="D32" s="97">
        <f t="shared" si="2"/>
        <v>1.8541666666666661</v>
      </c>
      <c r="E32" s="202" t="s">
        <v>140</v>
      </c>
      <c r="F32" s="329" t="s">
        <v>141</v>
      </c>
      <c r="G32" s="300"/>
      <c r="H32" s="293" t="s">
        <v>257</v>
      </c>
      <c r="I32" s="294"/>
      <c r="J32" s="299" t="s">
        <v>141</v>
      </c>
      <c r="K32" s="300"/>
      <c r="L32" s="305" t="s">
        <v>314</v>
      </c>
      <c r="M32" s="306"/>
      <c r="N32" s="306"/>
      <c r="O32" s="307"/>
      <c r="P32" s="311" t="s">
        <v>258</v>
      </c>
      <c r="Q32" s="312"/>
      <c r="R32" s="312"/>
      <c r="S32" s="313"/>
      <c r="T32" s="320" t="s">
        <v>315</v>
      </c>
      <c r="U32" s="321"/>
      <c r="V32" s="321"/>
      <c r="W32" s="322"/>
      <c r="X32" s="287"/>
      <c r="Y32" s="288"/>
      <c r="Z32" s="289"/>
      <c r="AA32" s="92"/>
      <c r="AB32" s="93"/>
      <c r="AC32" s="94"/>
    </row>
    <row r="33" spans="1:29" ht="15" customHeight="1" thickBot="1" x14ac:dyDescent="0.4">
      <c r="A33" s="95">
        <f t="shared" si="3"/>
        <v>1.2916666666666659</v>
      </c>
      <c r="B33" s="198">
        <f t="shared" si="0"/>
        <v>1.1666666666666659</v>
      </c>
      <c r="C33" s="96">
        <f t="shared" si="1"/>
        <v>1.4999999999999991</v>
      </c>
      <c r="D33" s="97">
        <f t="shared" si="2"/>
        <v>1.8749999999999991</v>
      </c>
      <c r="E33" s="202" t="s">
        <v>142</v>
      </c>
      <c r="F33" s="330"/>
      <c r="G33" s="302"/>
      <c r="H33" s="295"/>
      <c r="I33" s="296"/>
      <c r="J33" s="301"/>
      <c r="K33" s="302"/>
      <c r="L33" s="308"/>
      <c r="M33" s="309"/>
      <c r="N33" s="309"/>
      <c r="O33" s="310"/>
      <c r="P33" s="314"/>
      <c r="Q33" s="315"/>
      <c r="R33" s="315"/>
      <c r="S33" s="316"/>
      <c r="T33" s="323"/>
      <c r="U33" s="324"/>
      <c r="V33" s="324"/>
      <c r="W33" s="325"/>
      <c r="X33" s="287"/>
      <c r="Y33" s="288"/>
      <c r="Z33" s="289"/>
      <c r="AA33" s="92"/>
      <c r="AB33" s="93"/>
      <c r="AC33" s="94"/>
    </row>
    <row r="34" spans="1:29" ht="15" customHeight="1" thickBot="1" x14ac:dyDescent="0.4">
      <c r="A34" s="95">
        <f t="shared" si="3"/>
        <v>1.3124999999999991</v>
      </c>
      <c r="B34" s="198">
        <f t="shared" si="0"/>
        <v>1.1874999999999991</v>
      </c>
      <c r="C34" s="96">
        <f t="shared" si="1"/>
        <v>1.5208333333333324</v>
      </c>
      <c r="D34" s="97">
        <f t="shared" si="2"/>
        <v>1.8958333333333326</v>
      </c>
      <c r="E34" s="202" t="s">
        <v>143</v>
      </c>
      <c r="F34" s="330"/>
      <c r="G34" s="302"/>
      <c r="H34" s="297"/>
      <c r="I34" s="298"/>
      <c r="J34" s="301"/>
      <c r="K34" s="302"/>
      <c r="L34" s="299" t="s">
        <v>141</v>
      </c>
      <c r="M34" s="329"/>
      <c r="N34" s="329"/>
      <c r="O34" s="300"/>
      <c r="P34" s="314"/>
      <c r="Q34" s="315"/>
      <c r="R34" s="315"/>
      <c r="S34" s="316"/>
      <c r="T34" s="323"/>
      <c r="U34" s="324"/>
      <c r="V34" s="324"/>
      <c r="W34" s="325"/>
      <c r="X34" s="287"/>
      <c r="Y34" s="288"/>
      <c r="Z34" s="289"/>
      <c r="AA34" s="92"/>
      <c r="AB34" s="93"/>
      <c r="AC34" s="94"/>
    </row>
    <row r="35" spans="1:29" ht="15" customHeight="1" thickBot="1" x14ac:dyDescent="0.4">
      <c r="A35" s="95">
        <f t="shared" si="3"/>
        <v>1.3333333333333324</v>
      </c>
      <c r="B35" s="198">
        <f t="shared" si="0"/>
        <v>1.2083333333333324</v>
      </c>
      <c r="C35" s="96">
        <f t="shared" si="1"/>
        <v>1.5416666666666656</v>
      </c>
      <c r="D35" s="97">
        <f t="shared" si="2"/>
        <v>1.9166666666666656</v>
      </c>
      <c r="E35" s="229" t="s">
        <v>144</v>
      </c>
      <c r="F35" s="330"/>
      <c r="G35" s="302"/>
      <c r="H35" s="293" t="s">
        <v>259</v>
      </c>
      <c r="I35" s="294"/>
      <c r="J35" s="301"/>
      <c r="K35" s="302"/>
      <c r="L35" s="301"/>
      <c r="M35" s="330"/>
      <c r="N35" s="330"/>
      <c r="O35" s="302"/>
      <c r="P35" s="317"/>
      <c r="Q35" s="318"/>
      <c r="R35" s="318"/>
      <c r="S35" s="319"/>
      <c r="T35" s="326"/>
      <c r="U35" s="327"/>
      <c r="V35" s="327"/>
      <c r="W35" s="328"/>
      <c r="X35" s="287"/>
      <c r="Y35" s="288"/>
      <c r="Z35" s="289"/>
      <c r="AA35" s="92"/>
      <c r="AB35" s="93"/>
      <c r="AC35" s="94"/>
    </row>
    <row r="36" spans="1:29" ht="15" customHeight="1" x14ac:dyDescent="0.35">
      <c r="A36" s="95">
        <f t="shared" si="3"/>
        <v>1.3541666666666656</v>
      </c>
      <c r="B36" s="198">
        <f t="shared" si="0"/>
        <v>1.2291666666666656</v>
      </c>
      <c r="C36" s="96">
        <f t="shared" si="1"/>
        <v>1.5624999999999989</v>
      </c>
      <c r="D36" s="97">
        <f t="shared" si="2"/>
        <v>1.9374999999999991</v>
      </c>
      <c r="E36" s="230" t="s">
        <v>145</v>
      </c>
      <c r="F36" s="330"/>
      <c r="G36" s="302"/>
      <c r="H36" s="295"/>
      <c r="I36" s="296"/>
      <c r="J36" s="301"/>
      <c r="K36" s="302"/>
      <c r="L36" s="301"/>
      <c r="M36" s="330"/>
      <c r="N36" s="330"/>
      <c r="O36" s="302"/>
      <c r="P36" s="301" t="s">
        <v>141</v>
      </c>
      <c r="Q36" s="330"/>
      <c r="R36" s="330"/>
      <c r="S36" s="302"/>
      <c r="T36" s="224"/>
      <c r="U36" s="222"/>
      <c r="V36" s="222"/>
      <c r="W36" s="223"/>
      <c r="X36" s="287"/>
      <c r="Y36" s="288"/>
      <c r="Z36" s="289"/>
      <c r="AA36" s="92"/>
      <c r="AB36" s="93"/>
      <c r="AC36" s="94"/>
    </row>
    <row r="37" spans="1:29" ht="15" customHeight="1" thickBot="1" x14ac:dyDescent="0.4">
      <c r="A37" s="95">
        <f t="shared" si="3"/>
        <v>1.3749999999999989</v>
      </c>
      <c r="B37" s="198">
        <f t="shared" si="0"/>
        <v>1.2499999999999989</v>
      </c>
      <c r="C37" s="96">
        <f t="shared" si="1"/>
        <v>1.5833333333333321</v>
      </c>
      <c r="D37" s="97">
        <f t="shared" si="2"/>
        <v>1.9583333333333321</v>
      </c>
      <c r="E37" s="230" t="s">
        <v>146</v>
      </c>
      <c r="F37" s="330"/>
      <c r="G37" s="302"/>
      <c r="H37" s="297"/>
      <c r="I37" s="298"/>
      <c r="J37" s="301"/>
      <c r="K37" s="302"/>
      <c r="L37" s="301"/>
      <c r="M37" s="330"/>
      <c r="N37" s="330"/>
      <c r="O37" s="302"/>
      <c r="P37" s="301"/>
      <c r="Q37" s="330"/>
      <c r="R37" s="330"/>
      <c r="S37" s="302"/>
      <c r="T37" s="224"/>
      <c r="U37" s="222"/>
      <c r="V37" s="222"/>
      <c r="W37" s="223"/>
      <c r="X37" s="287"/>
      <c r="Y37" s="288"/>
      <c r="Z37" s="289"/>
      <c r="AA37" s="92"/>
      <c r="AB37" s="93"/>
      <c r="AC37" s="94"/>
    </row>
    <row r="38" spans="1:29" ht="15" customHeight="1" x14ac:dyDescent="0.35">
      <c r="A38" s="95">
        <f t="shared" si="3"/>
        <v>1.3958333333333321</v>
      </c>
      <c r="B38" s="198">
        <f t="shared" si="0"/>
        <v>1.2708333333333321</v>
      </c>
      <c r="C38" s="96">
        <f t="shared" si="1"/>
        <v>1.6041666666666654</v>
      </c>
      <c r="D38" s="97">
        <f t="shared" si="2"/>
        <v>1.9791666666666656</v>
      </c>
      <c r="E38" s="187" t="s">
        <v>147</v>
      </c>
      <c r="F38" s="330"/>
      <c r="G38" s="302"/>
      <c r="H38" s="293" t="s">
        <v>259</v>
      </c>
      <c r="I38" s="294"/>
      <c r="J38" s="301"/>
      <c r="K38" s="302"/>
      <c r="L38" s="301"/>
      <c r="M38" s="330"/>
      <c r="N38" s="330"/>
      <c r="O38" s="302"/>
      <c r="P38" s="301"/>
      <c r="Q38" s="330"/>
      <c r="R38" s="330"/>
      <c r="S38" s="302"/>
      <c r="T38" s="224"/>
      <c r="U38" s="222"/>
      <c r="V38" s="222"/>
      <c r="W38" s="223"/>
      <c r="X38" s="287"/>
      <c r="Y38" s="288"/>
      <c r="Z38" s="289"/>
      <c r="AA38" s="92"/>
      <c r="AB38" s="93"/>
      <c r="AC38" s="94"/>
    </row>
    <row r="39" spans="1:29" ht="15" customHeight="1" x14ac:dyDescent="0.35">
      <c r="A39" s="95">
        <f t="shared" si="3"/>
        <v>1.4166666666666654</v>
      </c>
      <c r="B39" s="96">
        <f t="shared" si="0"/>
        <v>1.2916666666666654</v>
      </c>
      <c r="C39" s="96">
        <f t="shared" si="1"/>
        <v>1.6249999999999987</v>
      </c>
      <c r="D39" s="197">
        <f t="shared" si="2"/>
        <v>1.9999999999999987</v>
      </c>
      <c r="E39" s="187" t="s">
        <v>148</v>
      </c>
      <c r="F39" s="330"/>
      <c r="G39" s="302"/>
      <c r="H39" s="295"/>
      <c r="I39" s="296"/>
      <c r="J39" s="301"/>
      <c r="K39" s="302"/>
      <c r="L39" s="301"/>
      <c r="M39" s="330"/>
      <c r="N39" s="330"/>
      <c r="O39" s="302"/>
      <c r="P39" s="301"/>
      <c r="Q39" s="330"/>
      <c r="R39" s="330"/>
      <c r="S39" s="302"/>
      <c r="T39" s="224"/>
      <c r="U39" s="222"/>
      <c r="V39" s="222"/>
      <c r="W39" s="223"/>
      <c r="X39" s="287"/>
      <c r="Y39" s="288"/>
      <c r="Z39" s="289"/>
      <c r="AA39" s="92"/>
      <c r="AB39" s="93"/>
      <c r="AC39" s="94"/>
    </row>
    <row r="40" spans="1:29" ht="15" customHeight="1" thickBot="1" x14ac:dyDescent="0.4">
      <c r="A40" s="231">
        <f t="shared" si="3"/>
        <v>1.4374999999999987</v>
      </c>
      <c r="B40" s="98">
        <f t="shared" si="0"/>
        <v>1.3124999999999987</v>
      </c>
      <c r="C40" s="98">
        <f t="shared" si="1"/>
        <v>1.6458333333333319</v>
      </c>
      <c r="D40" s="232">
        <f t="shared" si="2"/>
        <v>2.0208333333333321</v>
      </c>
      <c r="E40" s="188" t="s">
        <v>149</v>
      </c>
      <c r="F40" s="331"/>
      <c r="G40" s="304"/>
      <c r="H40" s="297"/>
      <c r="I40" s="298"/>
      <c r="J40" s="303"/>
      <c r="K40" s="304"/>
      <c r="L40" s="303"/>
      <c r="M40" s="331"/>
      <c r="N40" s="331"/>
      <c r="O40" s="304"/>
      <c r="P40" s="303"/>
      <c r="Q40" s="331"/>
      <c r="R40" s="331"/>
      <c r="S40" s="304"/>
      <c r="T40" s="225"/>
      <c r="U40" s="220"/>
      <c r="V40" s="220"/>
      <c r="W40" s="221"/>
      <c r="X40" s="290"/>
      <c r="Y40" s="291"/>
      <c r="Z40" s="292"/>
      <c r="AA40" s="233"/>
      <c r="AB40" s="234"/>
      <c r="AC40" s="235"/>
    </row>
    <row r="41" spans="1:29" s="55" customFormat="1" ht="13.5" thickBot="1" x14ac:dyDescent="0.35">
      <c r="E41" s="203" t="s">
        <v>150</v>
      </c>
      <c r="F41" s="212"/>
      <c r="G41" s="212"/>
      <c r="H41" s="212"/>
      <c r="I41" s="200"/>
      <c r="J41" s="200"/>
      <c r="K41" s="200"/>
      <c r="L41" s="212"/>
      <c r="M41" s="212"/>
      <c r="N41" s="212"/>
      <c r="O41" s="212"/>
      <c r="P41" s="212"/>
      <c r="Q41" s="212"/>
      <c r="R41" s="212"/>
      <c r="S41" s="212"/>
      <c r="T41" s="212"/>
      <c r="U41" s="212"/>
      <c r="V41" s="212"/>
      <c r="W41" s="212"/>
      <c r="X41" s="212"/>
      <c r="Y41" s="212"/>
      <c r="Z41" s="212"/>
      <c r="AA41" s="212"/>
      <c r="AB41" s="212"/>
      <c r="AC41" s="213"/>
    </row>
    <row r="42" spans="1:29" s="55" customFormat="1" x14ac:dyDescent="0.3">
      <c r="E42" s="204" t="s">
        <v>73</v>
      </c>
      <c r="F42" s="99" t="s">
        <v>260</v>
      </c>
      <c r="G42" s="100"/>
      <c r="H42" s="101"/>
      <c r="I42" s="101"/>
      <c r="J42" s="101"/>
      <c r="K42" s="101"/>
      <c r="L42" s="101"/>
      <c r="M42" s="102"/>
      <c r="N42" s="215"/>
      <c r="O42" s="215"/>
      <c r="P42" s="217" t="s">
        <v>151</v>
      </c>
      <c r="Q42" s="99" t="s">
        <v>152</v>
      </c>
      <c r="R42" s="103"/>
      <c r="S42" s="103"/>
      <c r="T42" s="104"/>
      <c r="U42" s="104"/>
      <c r="V42" s="104"/>
      <c r="W42" s="104"/>
      <c r="X42" s="105"/>
      <c r="Y42" s="214"/>
      <c r="Z42" s="215"/>
      <c r="AA42" s="215"/>
      <c r="AB42" s="214"/>
      <c r="AC42" s="216"/>
    </row>
    <row r="43" spans="1:29" s="55" customFormat="1" x14ac:dyDescent="0.3">
      <c r="E43" s="204" t="s">
        <v>69</v>
      </c>
      <c r="F43" s="106" t="s">
        <v>261</v>
      </c>
      <c r="G43" s="113"/>
      <c r="H43" s="114"/>
      <c r="I43" s="114"/>
      <c r="J43" s="108"/>
      <c r="K43" s="108"/>
      <c r="L43" s="108"/>
      <c r="M43" s="109"/>
      <c r="N43" s="215"/>
      <c r="O43" s="215"/>
      <c r="P43" s="217" t="s">
        <v>153</v>
      </c>
      <c r="Q43" s="106" t="s">
        <v>154</v>
      </c>
      <c r="R43" s="110"/>
      <c r="S43" s="110"/>
      <c r="T43" s="111"/>
      <c r="U43" s="111"/>
      <c r="V43" s="111"/>
      <c r="W43" s="111"/>
      <c r="X43" s="112"/>
      <c r="Y43" s="214"/>
      <c r="Z43" s="215"/>
      <c r="AA43" s="215"/>
      <c r="AB43" s="214"/>
      <c r="AC43" s="216"/>
    </row>
    <row r="44" spans="1:29" s="55" customFormat="1" x14ac:dyDescent="0.3">
      <c r="E44" s="204" t="s">
        <v>211</v>
      </c>
      <c r="F44" s="106" t="s">
        <v>262</v>
      </c>
      <c r="G44" s="107"/>
      <c r="H44" s="114"/>
      <c r="I44" s="114"/>
      <c r="J44" s="114"/>
      <c r="K44" s="114"/>
      <c r="L44" s="114"/>
      <c r="M44" s="115"/>
      <c r="N44" s="215"/>
      <c r="O44" s="215"/>
      <c r="P44" s="217" t="s">
        <v>155</v>
      </c>
      <c r="Q44" s="106" t="s">
        <v>156</v>
      </c>
      <c r="R44" s="116"/>
      <c r="S44" s="116"/>
      <c r="T44" s="117"/>
      <c r="U44" s="117"/>
      <c r="V44" s="117"/>
      <c r="W44" s="117"/>
      <c r="X44" s="112"/>
      <c r="Y44" s="214"/>
      <c r="Z44" s="215"/>
      <c r="AA44" s="215"/>
      <c r="AB44" s="214"/>
      <c r="AC44" s="216"/>
    </row>
    <row r="45" spans="1:29" s="55" customFormat="1" x14ac:dyDescent="0.3">
      <c r="E45" s="204" t="s">
        <v>157</v>
      </c>
      <c r="F45" s="106" t="s">
        <v>263</v>
      </c>
      <c r="G45" s="107"/>
      <c r="H45" s="114"/>
      <c r="I45" s="114"/>
      <c r="J45" s="114"/>
      <c r="K45" s="114"/>
      <c r="L45" s="114"/>
      <c r="M45" s="115"/>
      <c r="N45" s="215"/>
      <c r="O45" s="215"/>
      <c r="P45" s="217" t="s">
        <v>158</v>
      </c>
      <c r="Q45" s="106" t="s">
        <v>159</v>
      </c>
      <c r="R45" s="118"/>
      <c r="S45" s="118"/>
      <c r="T45" s="119"/>
      <c r="U45" s="119"/>
      <c r="V45" s="119"/>
      <c r="W45" s="119"/>
      <c r="X45" s="120"/>
      <c r="Y45" s="214"/>
      <c r="Z45" s="215"/>
      <c r="AA45" s="215"/>
      <c r="AB45" s="214"/>
      <c r="AC45" s="216"/>
    </row>
    <row r="46" spans="1:29" s="55" customFormat="1" x14ac:dyDescent="0.3">
      <c r="E46" s="204" t="s">
        <v>76</v>
      </c>
      <c r="F46" s="106" t="s">
        <v>264</v>
      </c>
      <c r="G46" s="113"/>
      <c r="H46" s="121"/>
      <c r="I46" s="119"/>
      <c r="J46" s="119"/>
      <c r="K46" s="114"/>
      <c r="L46" s="114"/>
      <c r="M46" s="115"/>
      <c r="N46" s="215"/>
      <c r="O46" s="215"/>
      <c r="P46" s="217" t="s">
        <v>160</v>
      </c>
      <c r="Q46" s="106" t="s">
        <v>161</v>
      </c>
      <c r="R46" s="122"/>
      <c r="S46" s="122"/>
      <c r="T46" s="123"/>
      <c r="U46" s="123"/>
      <c r="V46" s="123"/>
      <c r="W46" s="119"/>
      <c r="X46" s="120"/>
      <c r="Y46" s="214"/>
      <c r="Z46" s="215"/>
      <c r="AA46" s="215"/>
      <c r="AB46" s="214"/>
      <c r="AC46" s="216"/>
    </row>
    <row r="47" spans="1:29" s="55" customFormat="1" x14ac:dyDescent="0.3">
      <c r="E47" s="204" t="s">
        <v>162</v>
      </c>
      <c r="F47" s="106" t="s">
        <v>265</v>
      </c>
      <c r="G47" s="113"/>
      <c r="H47" s="119"/>
      <c r="I47" s="123"/>
      <c r="J47" s="119"/>
      <c r="K47" s="119"/>
      <c r="L47" s="119"/>
      <c r="M47" s="120"/>
      <c r="N47" s="215"/>
      <c r="O47" s="215"/>
      <c r="P47" s="217" t="s">
        <v>163</v>
      </c>
      <c r="Q47" s="106" t="s">
        <v>164</v>
      </c>
      <c r="R47" s="118"/>
      <c r="S47" s="118"/>
      <c r="T47" s="119"/>
      <c r="U47" s="124"/>
      <c r="V47" s="124"/>
      <c r="W47" s="124"/>
      <c r="X47" s="120"/>
      <c r="Y47" s="214"/>
      <c r="Z47" s="215"/>
      <c r="AA47" s="215"/>
      <c r="AB47" s="214"/>
      <c r="AC47" s="216"/>
    </row>
    <row r="48" spans="1:29" s="55" customFormat="1" x14ac:dyDescent="0.3">
      <c r="E48" s="204" t="s">
        <v>165</v>
      </c>
      <c r="F48" s="106" t="s">
        <v>266</v>
      </c>
      <c r="G48" s="113"/>
      <c r="H48" s="124"/>
      <c r="I48" s="119"/>
      <c r="J48" s="119"/>
      <c r="K48" s="119"/>
      <c r="L48" s="119"/>
      <c r="M48" s="120"/>
      <c r="N48" s="215"/>
      <c r="O48" s="215"/>
      <c r="P48" s="217"/>
      <c r="Q48" s="106"/>
      <c r="R48" s="118"/>
      <c r="S48" s="118"/>
      <c r="T48" s="124"/>
      <c r="U48" s="123"/>
      <c r="V48" s="123"/>
      <c r="W48" s="123"/>
      <c r="X48" s="125"/>
      <c r="Y48" s="214"/>
      <c r="Z48" s="215"/>
      <c r="AA48" s="215"/>
      <c r="AB48" s="214"/>
      <c r="AC48" s="216"/>
    </row>
    <row r="49" spans="5:32" s="55" customFormat="1" x14ac:dyDescent="0.3">
      <c r="E49" s="204" t="s">
        <v>166</v>
      </c>
      <c r="F49" s="106" t="s">
        <v>267</v>
      </c>
      <c r="G49" s="113"/>
      <c r="H49" s="123"/>
      <c r="I49" s="123"/>
      <c r="J49" s="123"/>
      <c r="K49" s="124"/>
      <c r="L49" s="119"/>
      <c r="M49" s="120"/>
      <c r="N49" s="215"/>
      <c r="O49" s="215"/>
      <c r="P49" s="217"/>
      <c r="Q49" s="106"/>
      <c r="R49" s="118"/>
      <c r="S49" s="118"/>
      <c r="T49" s="124"/>
      <c r="U49" s="123"/>
      <c r="V49" s="123"/>
      <c r="W49" s="123"/>
      <c r="X49" s="125"/>
      <c r="Y49" s="214"/>
      <c r="Z49" s="215"/>
      <c r="AA49" s="215"/>
      <c r="AB49" s="214"/>
      <c r="AC49" s="216"/>
    </row>
    <row r="50" spans="5:32" s="55" customFormat="1" x14ac:dyDescent="0.3">
      <c r="E50" s="204" t="s">
        <v>44</v>
      </c>
      <c r="F50" s="106" t="s">
        <v>167</v>
      </c>
      <c r="G50" s="113"/>
      <c r="H50" s="124"/>
      <c r="I50" s="124"/>
      <c r="J50" s="124"/>
      <c r="K50" s="124"/>
      <c r="L50" s="124"/>
      <c r="M50" s="126"/>
      <c r="N50" s="215"/>
      <c r="O50" s="215"/>
      <c r="P50" s="217"/>
      <c r="Q50" s="106"/>
      <c r="R50" s="127"/>
      <c r="S50" s="127"/>
      <c r="T50" s="123"/>
      <c r="U50" s="123"/>
      <c r="V50" s="123"/>
      <c r="W50" s="123"/>
      <c r="X50" s="125"/>
      <c r="Y50" s="214"/>
      <c r="Z50" s="215"/>
      <c r="AA50" s="215"/>
      <c r="AB50" s="214"/>
      <c r="AC50" s="216"/>
    </row>
    <row r="51" spans="5:32" s="55" customFormat="1" x14ac:dyDescent="0.3">
      <c r="E51" s="204" t="s">
        <v>268</v>
      </c>
      <c r="F51" s="106" t="s">
        <v>269</v>
      </c>
      <c r="G51" s="122"/>
      <c r="H51" s="123"/>
      <c r="I51" s="123"/>
      <c r="J51" s="123"/>
      <c r="K51" s="124"/>
      <c r="L51" s="124"/>
      <c r="M51" s="126"/>
      <c r="N51" s="215"/>
      <c r="O51" s="215"/>
      <c r="P51" s="217"/>
      <c r="Q51" s="106"/>
      <c r="R51" s="128"/>
      <c r="S51" s="128"/>
      <c r="T51" s="123"/>
      <c r="U51" s="123"/>
      <c r="V51" s="123"/>
      <c r="W51" s="123"/>
      <c r="X51" s="125"/>
      <c r="Y51" s="214"/>
      <c r="Z51" s="215"/>
      <c r="AA51" s="215"/>
      <c r="AB51" s="214"/>
      <c r="AC51" s="216"/>
    </row>
    <row r="52" spans="5:32" s="55" customFormat="1" x14ac:dyDescent="0.3">
      <c r="E52" s="205"/>
      <c r="F52" s="129"/>
      <c r="G52" s="122"/>
      <c r="H52" s="123"/>
      <c r="I52" s="123"/>
      <c r="J52" s="123"/>
      <c r="K52" s="123"/>
      <c r="L52" s="124"/>
      <c r="M52" s="126"/>
      <c r="N52" s="215"/>
      <c r="O52" s="215"/>
      <c r="P52" s="217"/>
      <c r="Q52" s="106"/>
      <c r="R52" s="122"/>
      <c r="S52" s="122"/>
      <c r="T52" s="123"/>
      <c r="U52" s="123"/>
      <c r="V52" s="123"/>
      <c r="W52" s="123"/>
      <c r="X52" s="125"/>
      <c r="Y52" s="214"/>
      <c r="Z52" s="215"/>
      <c r="AA52" s="215"/>
      <c r="AB52" s="214"/>
      <c r="AC52" s="216"/>
    </row>
    <row r="53" spans="5:32" s="55" customFormat="1" ht="13.5" thickBot="1" x14ac:dyDescent="0.35">
      <c r="E53" s="206"/>
      <c r="F53" s="130"/>
      <c r="G53" s="131"/>
      <c r="H53" s="132"/>
      <c r="I53" s="132"/>
      <c r="J53" s="132"/>
      <c r="K53" s="132"/>
      <c r="L53" s="132"/>
      <c r="M53" s="133"/>
      <c r="N53" s="215"/>
      <c r="O53" s="215"/>
      <c r="P53" s="218"/>
      <c r="Q53" s="134"/>
      <c r="R53" s="135"/>
      <c r="S53" s="135"/>
      <c r="T53" s="136"/>
      <c r="U53" s="136"/>
      <c r="V53" s="136"/>
      <c r="W53" s="136"/>
      <c r="X53" s="137"/>
      <c r="Y53" s="214"/>
      <c r="Z53" s="215"/>
      <c r="AA53" s="215"/>
      <c r="AB53" s="214"/>
      <c r="AC53" s="216"/>
    </row>
    <row r="54" spans="5:32" s="55" customFormat="1" ht="13.5" thickBot="1" x14ac:dyDescent="0.35">
      <c r="E54" s="207"/>
      <c r="F54" s="208"/>
      <c r="G54" s="208"/>
      <c r="H54" s="208"/>
      <c r="I54" s="208"/>
      <c r="J54" s="208"/>
      <c r="K54" s="208"/>
      <c r="L54" s="208"/>
      <c r="M54" s="208"/>
      <c r="N54" s="208"/>
      <c r="O54" s="208"/>
      <c r="P54" s="209"/>
      <c r="Q54" s="209"/>
      <c r="R54" s="209"/>
      <c r="S54" s="209"/>
      <c r="T54" s="209"/>
      <c r="U54" s="209"/>
      <c r="V54" s="209"/>
      <c r="W54" s="209"/>
      <c r="X54" s="210"/>
      <c r="Y54" s="210"/>
      <c r="Z54" s="209"/>
      <c r="AA54" s="210"/>
      <c r="AB54" s="210"/>
      <c r="AC54" s="211"/>
    </row>
    <row r="55" spans="5:32" s="141" customFormat="1" ht="13.5" thickBot="1" x14ac:dyDescent="0.3">
      <c r="E55" s="138" t="s">
        <v>168</v>
      </c>
      <c r="F55" s="139"/>
      <c r="G55" s="139"/>
      <c r="H55" s="139"/>
      <c r="I55" s="139"/>
      <c r="J55" s="139"/>
      <c r="K55" s="139"/>
      <c r="L55" s="139"/>
      <c r="M55" s="195"/>
      <c r="N55" s="195"/>
      <c r="O55" s="195"/>
      <c r="P55" s="195"/>
      <c r="Q55" s="341"/>
      <c r="R55" s="341"/>
      <c r="S55" s="341"/>
      <c r="T55" s="341"/>
      <c r="U55" s="341"/>
      <c r="V55" s="341"/>
      <c r="W55" s="341"/>
      <c r="X55" s="195"/>
      <c r="Y55" s="195"/>
      <c r="Z55" s="195"/>
      <c r="AA55" s="195"/>
      <c r="AB55" s="195"/>
      <c r="AC55" s="140"/>
      <c r="AD55"/>
      <c r="AE55"/>
      <c r="AF55"/>
    </row>
    <row r="56" spans="5:32" s="153" customFormat="1" ht="15" customHeight="1" thickBot="1" x14ac:dyDescent="0.3">
      <c r="E56" s="142"/>
      <c r="F56" s="143"/>
      <c r="G56" s="144" t="s">
        <v>169</v>
      </c>
      <c r="H56" s="145" t="s">
        <v>170</v>
      </c>
      <c r="I56" s="146"/>
      <c r="J56" s="147"/>
      <c r="K56" s="147" t="s">
        <v>171</v>
      </c>
      <c r="L56" s="148" t="s">
        <v>172</v>
      </c>
      <c r="M56" s="149"/>
      <c r="N56" s="150"/>
      <c r="O56" s="150"/>
      <c r="P56" s="150"/>
      <c r="Q56" s="150"/>
      <c r="R56" s="150"/>
      <c r="S56" s="150"/>
      <c r="T56" s="150"/>
      <c r="U56" s="150"/>
      <c r="V56" s="150"/>
      <c r="W56" s="150"/>
      <c r="X56" s="150"/>
      <c r="Y56" s="150"/>
      <c r="Z56" s="151"/>
      <c r="AA56" s="151"/>
      <c r="AB56" s="151"/>
      <c r="AC56" s="152"/>
      <c r="AD56"/>
      <c r="AE56"/>
      <c r="AF56"/>
    </row>
    <row r="57" spans="5:32" s="153" customFormat="1" ht="12" customHeight="1" x14ac:dyDescent="0.25">
      <c r="E57" s="154" t="s">
        <v>173</v>
      </c>
      <c r="F57" s="155"/>
      <c r="G57" s="156">
        <v>80</v>
      </c>
      <c r="H57" s="156" t="s">
        <v>174</v>
      </c>
      <c r="I57" s="156"/>
      <c r="J57" s="157"/>
      <c r="K57" s="156">
        <v>1</v>
      </c>
      <c r="L57" s="156">
        <v>2</v>
      </c>
      <c r="M57" s="158"/>
      <c r="N57" s="150"/>
      <c r="O57" s="150"/>
      <c r="P57" s="150"/>
      <c r="Q57" s="150"/>
      <c r="R57" s="150"/>
      <c r="S57" s="150"/>
      <c r="T57" s="150"/>
      <c r="U57" s="150"/>
      <c r="V57" s="150"/>
      <c r="W57" s="150"/>
      <c r="X57" s="150"/>
      <c r="Y57" s="150"/>
      <c r="Z57" s="151"/>
      <c r="AA57" s="151"/>
      <c r="AB57" s="151"/>
      <c r="AC57" s="152"/>
      <c r="AD57"/>
      <c r="AE57"/>
      <c r="AF57"/>
    </row>
    <row r="58" spans="5:32" s="153" customFormat="1" ht="12" customHeight="1" x14ac:dyDescent="0.25">
      <c r="E58" s="154" t="s">
        <v>270</v>
      </c>
      <c r="F58" s="159"/>
      <c r="G58" s="160">
        <v>45</v>
      </c>
      <c r="H58" s="160" t="s">
        <v>174</v>
      </c>
      <c r="I58" s="160"/>
      <c r="J58" s="160"/>
      <c r="K58" s="160">
        <v>1</v>
      </c>
      <c r="L58" s="160">
        <v>1</v>
      </c>
      <c r="M58" s="158"/>
      <c r="N58" s="150"/>
      <c r="O58" s="150"/>
      <c r="P58" s="150"/>
      <c r="Q58" s="150"/>
      <c r="R58" s="150"/>
      <c r="S58" s="150"/>
      <c r="T58" s="150"/>
      <c r="U58" s="150"/>
      <c r="V58" s="150"/>
      <c r="W58" s="150"/>
      <c r="X58" s="150"/>
      <c r="Y58" s="150"/>
      <c r="Z58" s="151"/>
      <c r="AA58" s="151"/>
      <c r="AB58" s="151"/>
      <c r="AC58" s="152"/>
      <c r="AD58"/>
      <c r="AE58"/>
      <c r="AF58"/>
    </row>
    <row r="59" spans="5:32" s="153" customFormat="1" ht="12" customHeight="1" x14ac:dyDescent="0.25">
      <c r="E59" s="154" t="s">
        <v>271</v>
      </c>
      <c r="F59" s="161"/>
      <c r="G59" s="156">
        <v>16</v>
      </c>
      <c r="H59" s="156" t="s">
        <v>175</v>
      </c>
      <c r="I59" s="156"/>
      <c r="J59" s="157"/>
      <c r="K59" s="156">
        <v>1</v>
      </c>
      <c r="L59" s="156" t="s">
        <v>22</v>
      </c>
      <c r="M59" s="162"/>
      <c r="N59" s="150"/>
      <c r="O59" s="150"/>
      <c r="P59" s="150"/>
      <c r="Q59" s="150"/>
      <c r="R59" s="150"/>
      <c r="S59" s="150"/>
      <c r="T59" s="150"/>
      <c r="U59" s="150"/>
      <c r="V59" s="150"/>
      <c r="W59" s="150"/>
      <c r="X59" s="150"/>
      <c r="Y59" s="150"/>
      <c r="Z59" s="151"/>
      <c r="AA59" s="151"/>
      <c r="AB59" s="151"/>
      <c r="AC59" s="152"/>
      <c r="AD59"/>
      <c r="AE59"/>
      <c r="AF59"/>
    </row>
    <row r="60" spans="5:32" s="153" customFormat="1" ht="12" customHeight="1" x14ac:dyDescent="0.25">
      <c r="E60" s="154" t="s">
        <v>272</v>
      </c>
      <c r="F60" s="143"/>
      <c r="G60" s="160">
        <v>8</v>
      </c>
      <c r="H60" s="160" t="s">
        <v>175</v>
      </c>
      <c r="I60" s="160"/>
      <c r="J60" s="160"/>
      <c r="K60" s="160">
        <v>1</v>
      </c>
      <c r="L60" s="160" t="s">
        <v>22</v>
      </c>
      <c r="M60" s="162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1"/>
      <c r="AA60" s="151"/>
      <c r="AB60" s="151"/>
      <c r="AC60" s="152"/>
      <c r="AD60"/>
      <c r="AE60"/>
      <c r="AF60"/>
    </row>
    <row r="61" spans="5:32" s="153" customFormat="1" ht="12" customHeight="1" x14ac:dyDescent="0.25">
      <c r="E61" s="236"/>
      <c r="F61" s="143"/>
      <c r="G61" s="156"/>
      <c r="H61" s="156"/>
      <c r="I61" s="156"/>
      <c r="J61" s="163"/>
      <c r="K61" s="156"/>
      <c r="L61" s="164"/>
      <c r="M61" s="165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/>
      <c r="Y61" s="150"/>
      <c r="Z61" s="151"/>
      <c r="AA61" s="151"/>
      <c r="AB61" s="151"/>
      <c r="AC61" s="152"/>
      <c r="AD61"/>
      <c r="AE61"/>
      <c r="AF61"/>
    </row>
    <row r="62" spans="5:32" s="153" customFormat="1" ht="12" customHeight="1" x14ac:dyDescent="0.25">
      <c r="E62" s="236"/>
      <c r="F62" s="143"/>
      <c r="G62" s="160"/>
      <c r="H62" s="166"/>
      <c r="I62" s="166"/>
      <c r="J62" s="167"/>
      <c r="K62" s="160"/>
      <c r="L62" s="160"/>
      <c r="M62" s="168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150"/>
      <c r="Y62" s="150"/>
      <c r="Z62" s="151"/>
      <c r="AA62" s="151"/>
      <c r="AB62" s="151"/>
      <c r="AC62" s="152"/>
      <c r="AD62"/>
      <c r="AE62"/>
      <c r="AF62"/>
    </row>
    <row r="63" spans="5:32" s="153" customFormat="1" ht="12" customHeight="1" x14ac:dyDescent="0.25">
      <c r="E63" s="142"/>
      <c r="F63" s="169"/>
      <c r="G63" s="164"/>
      <c r="H63" s="156"/>
      <c r="I63" s="156"/>
      <c r="J63" s="157"/>
      <c r="K63" s="164"/>
      <c r="L63" s="164"/>
      <c r="M63" s="168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  <c r="Z63" s="151"/>
      <c r="AA63" s="151"/>
      <c r="AB63" s="151"/>
      <c r="AC63" s="152"/>
      <c r="AD63"/>
      <c r="AE63"/>
      <c r="AF63"/>
    </row>
    <row r="64" spans="5:32" s="153" customFormat="1" ht="12" customHeight="1" x14ac:dyDescent="0.25">
      <c r="E64" s="170"/>
      <c r="F64" s="171"/>
      <c r="G64" s="164"/>
      <c r="H64" s="156"/>
      <c r="I64" s="156"/>
      <c r="J64" s="157"/>
      <c r="K64" s="164"/>
      <c r="L64" s="164"/>
      <c r="M64" s="172"/>
      <c r="N64" s="150"/>
      <c r="O64" s="150"/>
      <c r="P64" s="150"/>
      <c r="Q64" s="150"/>
      <c r="R64" s="150"/>
      <c r="S64" s="150"/>
      <c r="T64" s="150"/>
      <c r="U64" s="150"/>
      <c r="V64" s="150"/>
      <c r="W64" s="150"/>
      <c r="X64" s="150"/>
      <c r="Y64" s="150"/>
      <c r="Z64" s="151"/>
      <c r="AA64" s="151"/>
      <c r="AB64" s="151"/>
      <c r="AC64" s="152"/>
      <c r="AD64"/>
      <c r="AE64"/>
      <c r="AF64"/>
    </row>
    <row r="65" spans="5:32" s="153" customFormat="1" ht="12.5" x14ac:dyDescent="0.25">
      <c r="E65" s="173"/>
      <c r="F65" s="143"/>
      <c r="G65" s="164"/>
      <c r="H65" s="156"/>
      <c r="I65" s="164"/>
      <c r="J65" s="174"/>
      <c r="K65" s="164"/>
      <c r="L65" s="164"/>
      <c r="M65" s="158"/>
      <c r="N65" s="150"/>
      <c r="O65" s="150"/>
      <c r="P65" s="150"/>
      <c r="Q65" s="150"/>
      <c r="R65" s="150"/>
      <c r="S65" s="150"/>
      <c r="T65" s="150"/>
      <c r="U65" s="150"/>
      <c r="V65" s="150"/>
      <c r="W65" s="150"/>
      <c r="X65" s="150"/>
      <c r="Y65" s="150"/>
      <c r="Z65" s="151"/>
      <c r="AA65" s="151"/>
      <c r="AB65" s="151"/>
      <c r="AC65" s="152"/>
      <c r="AD65"/>
      <c r="AE65"/>
      <c r="AF65"/>
    </row>
    <row r="66" spans="5:32" s="153" customFormat="1" thickBot="1" x14ac:dyDescent="0.3">
      <c r="E66" s="142"/>
      <c r="F66" s="143"/>
      <c r="G66" s="175"/>
      <c r="H66" s="176"/>
      <c r="I66" s="176"/>
      <c r="J66" s="176"/>
      <c r="K66" s="175"/>
      <c r="L66" s="175"/>
      <c r="M66" s="158"/>
      <c r="N66" s="150"/>
      <c r="O66" s="150"/>
      <c r="P66" s="150"/>
      <c r="Q66" s="150"/>
      <c r="R66" s="150"/>
      <c r="S66" s="150"/>
      <c r="T66" s="150"/>
      <c r="U66" s="150"/>
      <c r="V66" s="150"/>
      <c r="W66" s="150"/>
      <c r="X66" s="150"/>
      <c r="Y66" s="150"/>
      <c r="Z66" s="151"/>
      <c r="AA66" s="151"/>
      <c r="AB66" s="151"/>
      <c r="AC66" s="152"/>
      <c r="AD66"/>
      <c r="AE66"/>
      <c r="AF66"/>
    </row>
    <row r="67" spans="5:32" s="153" customFormat="1" thickBot="1" x14ac:dyDescent="0.3">
      <c r="E67" s="177"/>
      <c r="F67" s="178"/>
      <c r="G67" s="178"/>
      <c r="H67" s="178"/>
      <c r="I67" s="178"/>
      <c r="J67" s="178"/>
      <c r="K67" s="178"/>
      <c r="L67" s="178"/>
      <c r="M67" s="179"/>
      <c r="N67" s="179"/>
      <c r="O67" s="179"/>
      <c r="P67" s="179"/>
      <c r="Q67" s="179"/>
      <c r="R67" s="179"/>
      <c r="S67" s="179"/>
      <c r="T67" s="179"/>
      <c r="U67" s="179"/>
      <c r="V67" s="179"/>
      <c r="W67" s="179"/>
      <c r="X67" s="179"/>
      <c r="Y67" s="179"/>
      <c r="Z67" s="179"/>
      <c r="AA67" s="179"/>
      <c r="AB67" s="179"/>
      <c r="AC67" s="180"/>
      <c r="AD67"/>
      <c r="AE67"/>
      <c r="AF67"/>
    </row>
    <row r="68" spans="5:32" s="55" customFormat="1" x14ac:dyDescent="0.3">
      <c r="E68" s="181"/>
      <c r="F68" s="181"/>
      <c r="G68" s="181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  <c r="AA68" s="181"/>
      <c r="AB68" s="181"/>
      <c r="AC68" s="181"/>
    </row>
    <row r="69" spans="5:32" s="55" customFormat="1" x14ac:dyDescent="0.3"/>
    <row r="70" spans="5:32" s="55" customFormat="1" x14ac:dyDescent="0.3">
      <c r="P70" s="182"/>
      <c r="Q70" s="182"/>
      <c r="R70" s="182"/>
      <c r="S70" s="182"/>
      <c r="T70" s="182"/>
      <c r="U70" s="182"/>
      <c r="V70" s="182"/>
      <c r="W70" s="182"/>
    </row>
    <row r="71" spans="5:32" s="55" customFormat="1" x14ac:dyDescent="0.3">
      <c r="P71" s="182"/>
      <c r="Q71" s="182"/>
      <c r="R71" s="182"/>
      <c r="S71" s="182"/>
      <c r="T71" s="182"/>
      <c r="U71" s="182"/>
      <c r="V71" s="182"/>
      <c r="W71" s="182"/>
    </row>
    <row r="72" spans="5:32" s="55" customFormat="1" x14ac:dyDescent="0.3">
      <c r="P72" s="182"/>
      <c r="Q72" s="182"/>
      <c r="R72" s="182"/>
      <c r="S72" s="182"/>
      <c r="T72" s="182"/>
      <c r="U72" s="182"/>
      <c r="V72" s="182"/>
      <c r="W72" s="182"/>
    </row>
    <row r="73" spans="5:32" s="55" customFormat="1" x14ac:dyDescent="0.3">
      <c r="P73" s="182"/>
      <c r="Q73" s="182"/>
      <c r="R73" s="182"/>
      <c r="S73" s="182"/>
      <c r="T73" s="182"/>
      <c r="U73" s="182"/>
      <c r="V73" s="182"/>
      <c r="W73" s="182"/>
    </row>
    <row r="74" spans="5:32" s="55" customFormat="1" ht="12.75" customHeight="1" x14ac:dyDescent="0.3">
      <c r="P74" s="182"/>
      <c r="Q74" s="182"/>
      <c r="R74" s="182"/>
      <c r="S74" s="182"/>
      <c r="T74" s="182"/>
      <c r="U74" s="182"/>
      <c r="V74" s="182"/>
      <c r="W74" s="182"/>
    </row>
    <row r="75" spans="5:32" s="55" customFormat="1" ht="15.75" customHeight="1" x14ac:dyDescent="0.3">
      <c r="P75" s="182"/>
      <c r="Q75" s="182"/>
      <c r="R75" s="182"/>
      <c r="S75" s="182"/>
      <c r="T75" s="182"/>
      <c r="U75" s="182"/>
      <c r="V75" s="182"/>
      <c r="W75" s="182"/>
    </row>
    <row r="76" spans="5:32" s="55" customFormat="1" ht="12.75" customHeight="1" x14ac:dyDescent="0.3">
      <c r="P76" s="182"/>
      <c r="Q76" s="182"/>
      <c r="R76" s="182"/>
      <c r="S76" s="182"/>
      <c r="T76" s="182"/>
      <c r="U76" s="182"/>
      <c r="V76" s="182"/>
      <c r="W76" s="182"/>
    </row>
    <row r="77" spans="5:32" s="55" customFormat="1" ht="15.75" customHeight="1" x14ac:dyDescent="0.3"/>
    <row r="78" spans="5:32" s="55" customFormat="1" ht="15.75" customHeight="1" x14ac:dyDescent="0.3"/>
    <row r="79" spans="5:32" s="55" customFormat="1" ht="13.5" customHeight="1" x14ac:dyDescent="0.3"/>
    <row r="80" spans="5:32" s="55" customFormat="1" ht="15.75" customHeight="1" x14ac:dyDescent="0.3"/>
    <row r="81" spans="5:29" s="55" customFormat="1" ht="12.75" customHeight="1" x14ac:dyDescent="0.3"/>
    <row r="82" spans="5:29" x14ac:dyDescent="0.3"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</row>
    <row r="83" spans="5:29" x14ac:dyDescent="0.3"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</row>
    <row r="84" spans="5:29" x14ac:dyDescent="0.3"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</row>
    <row r="85" spans="5:29" x14ac:dyDescent="0.3"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AA85" s="55"/>
    </row>
    <row r="86" spans="5:29" x14ac:dyDescent="0.3">
      <c r="F86" s="55"/>
      <c r="G86" s="55"/>
      <c r="H86" s="55"/>
      <c r="I86" s="55"/>
    </row>
    <row r="87" spans="5:29" x14ac:dyDescent="0.3">
      <c r="F87" s="55"/>
      <c r="G87" s="55"/>
      <c r="H87" s="55"/>
      <c r="I87" s="55"/>
    </row>
  </sheetData>
  <mergeCells count="115">
    <mergeCell ref="H26:K26"/>
    <mergeCell ref="L26:O26"/>
    <mergeCell ref="H15:K15"/>
    <mergeCell ref="L15:O15"/>
    <mergeCell ref="P15:S15"/>
    <mergeCell ref="F15:G15"/>
    <mergeCell ref="H16:K19"/>
    <mergeCell ref="L16:L19"/>
    <mergeCell ref="M16:M19"/>
    <mergeCell ref="N16:N19"/>
    <mergeCell ref="O16:O19"/>
    <mergeCell ref="K22:K25"/>
    <mergeCell ref="M22:M25"/>
    <mergeCell ref="N22:N25"/>
    <mergeCell ref="O22:O25"/>
    <mergeCell ref="T15:W15"/>
    <mergeCell ref="P16:S17"/>
    <mergeCell ref="T16:T19"/>
    <mergeCell ref="U16:U19"/>
    <mergeCell ref="V16:V19"/>
    <mergeCell ref="W16:W19"/>
    <mergeCell ref="P18:S19"/>
    <mergeCell ref="S22:S25"/>
    <mergeCell ref="T22:T25"/>
    <mergeCell ref="U22:U25"/>
    <mergeCell ref="P22:P25"/>
    <mergeCell ref="Q22:Q25"/>
    <mergeCell ref="R22:R25"/>
    <mergeCell ref="T20:W21"/>
    <mergeCell ref="V22:V25"/>
    <mergeCell ref="W22:W25"/>
    <mergeCell ref="P20:S21"/>
    <mergeCell ref="P6:S6"/>
    <mergeCell ref="T6:W6"/>
    <mergeCell ref="X6:Z6"/>
    <mergeCell ref="AA6:AC6"/>
    <mergeCell ref="A2:A7"/>
    <mergeCell ref="B2:B7"/>
    <mergeCell ref="C2:C7"/>
    <mergeCell ref="D2:D7"/>
    <mergeCell ref="E2:E5"/>
    <mergeCell ref="AA7:AC7"/>
    <mergeCell ref="F7:G7"/>
    <mergeCell ref="H7:K7"/>
    <mergeCell ref="F6:G6"/>
    <mergeCell ref="H6:K6"/>
    <mergeCell ref="L6:O6"/>
    <mergeCell ref="A8:D8"/>
    <mergeCell ref="F8:G8"/>
    <mergeCell ref="H9:K10"/>
    <mergeCell ref="L9:O10"/>
    <mergeCell ref="P9:S9"/>
    <mergeCell ref="L7:O7"/>
    <mergeCell ref="P7:S7"/>
    <mergeCell ref="T7:W7"/>
    <mergeCell ref="X7:Z7"/>
    <mergeCell ref="T9:W10"/>
    <mergeCell ref="P10:S11"/>
    <mergeCell ref="L11:L14"/>
    <mergeCell ref="M11:M14"/>
    <mergeCell ref="N11:N14"/>
    <mergeCell ref="O11:O14"/>
    <mergeCell ref="T11:T14"/>
    <mergeCell ref="U11:U14"/>
    <mergeCell ref="V11:V14"/>
    <mergeCell ref="W11:W14"/>
    <mergeCell ref="Q12:Q14"/>
    <mergeCell ref="R12:R14"/>
    <mergeCell ref="S12:S14"/>
    <mergeCell ref="H11:K14"/>
    <mergeCell ref="P13:P14"/>
    <mergeCell ref="Q55:W55"/>
    <mergeCell ref="F30:G31"/>
    <mergeCell ref="H31:K31"/>
    <mergeCell ref="L31:O31"/>
    <mergeCell ref="P31:S31"/>
    <mergeCell ref="T31:W31"/>
    <mergeCell ref="F32:G40"/>
    <mergeCell ref="O27:O30"/>
    <mergeCell ref="P27:P30"/>
    <mergeCell ref="Q27:Q30"/>
    <mergeCell ref="R27:R30"/>
    <mergeCell ref="S27:S30"/>
    <mergeCell ref="F27:G29"/>
    <mergeCell ref="H27:H30"/>
    <mergeCell ref="I27:I30"/>
    <mergeCell ref="J27:J30"/>
    <mergeCell ref="K27:K30"/>
    <mergeCell ref="L27:L30"/>
    <mergeCell ref="M27:M30"/>
    <mergeCell ref="N27:N30"/>
    <mergeCell ref="X21:Z30"/>
    <mergeCell ref="F26:G26"/>
    <mergeCell ref="T27:T30"/>
    <mergeCell ref="U27:U30"/>
    <mergeCell ref="V27:V30"/>
    <mergeCell ref="W27:W30"/>
    <mergeCell ref="X31:Z40"/>
    <mergeCell ref="H32:I34"/>
    <mergeCell ref="J32:K40"/>
    <mergeCell ref="L32:O33"/>
    <mergeCell ref="P32:S35"/>
    <mergeCell ref="T32:W35"/>
    <mergeCell ref="L34:O40"/>
    <mergeCell ref="H35:I37"/>
    <mergeCell ref="P36:S40"/>
    <mergeCell ref="H38:I40"/>
    <mergeCell ref="T26:W26"/>
    <mergeCell ref="H22:H25"/>
    <mergeCell ref="I22:I25"/>
    <mergeCell ref="H20:K21"/>
    <mergeCell ref="L22:L25"/>
    <mergeCell ref="L20:O21"/>
    <mergeCell ref="P26:S26"/>
    <mergeCell ref="J22:J25"/>
  </mergeCells>
  <phoneticPr fontId="13" type="noConversion"/>
  <hyperlinks>
    <hyperlink ref="I8" r:id="rId1" xr:uid="{0A6B14C8-D36F-42A0-9AAC-67A897CEDD84}"/>
    <hyperlink ref="F8" r:id="rId2" display="https://ieeesa.webex.com/ieeesa/j.php?MTID=m5dff7eac804a555afce33031902f8b9e" xr:uid="{8575520F-570A-4016-B4C5-40FFBA286C24}"/>
    <hyperlink ref="F8:G8" r:id="rId3" display="Virtual Rm 1" xr:uid="{07620ACC-D530-4BB4-ADD6-23E5A71CCC76}"/>
    <hyperlink ref="H8" r:id="rId4" xr:uid="{CCB955D0-A8E0-4791-A86B-D86E4692474B}"/>
    <hyperlink ref="J8" r:id="rId5" xr:uid="{B1742AC6-F577-4E4F-9085-DE345035EAC0}"/>
    <hyperlink ref="K8" r:id="rId6" xr:uid="{49CF6119-0D1F-476D-9B40-86D6C5449697}"/>
    <hyperlink ref="M8" r:id="rId7" xr:uid="{70CBEF38-4C09-44DA-A967-C3CA976A8B87}"/>
    <hyperlink ref="Q8" r:id="rId8" xr:uid="{A438DC54-FE56-466E-9038-515F12CA8084}"/>
    <hyperlink ref="U8" r:id="rId9" xr:uid="{6FB0862A-1486-4891-8279-F3FE0195E7E8}"/>
    <hyperlink ref="L8" r:id="rId10" xr:uid="{72DF0F1B-E705-4DE5-8247-BA79F1B19670}"/>
    <hyperlink ref="P8" r:id="rId11" xr:uid="{35CF81C0-089E-4A00-87CD-D7F39FC42821}"/>
    <hyperlink ref="T8" r:id="rId12" xr:uid="{A2602BD7-D4CD-450E-BC34-0330E8F9F21B}"/>
    <hyperlink ref="N8" r:id="rId13" xr:uid="{80A57B8C-A2DD-4C8F-8AD1-B43E6BE4518C}"/>
    <hyperlink ref="R8" r:id="rId14" xr:uid="{731C4BCF-3BC7-4331-B3BF-D05FF327609E}"/>
    <hyperlink ref="V8" r:id="rId15" xr:uid="{8D6A66C8-F9C5-4A85-AF45-F2628972E9D8}"/>
    <hyperlink ref="O8" r:id="rId16" xr:uid="{CE1388AC-A977-4805-942C-6D127D51D514}"/>
    <hyperlink ref="S8" r:id="rId17" xr:uid="{0CA4DDAD-77C0-4D77-AD92-B51D4F01F73C}"/>
    <hyperlink ref="W8" r:id="rId18" xr:uid="{AFEC6C70-580D-4860-B37E-AD6AE1155A8E}"/>
    <hyperlink ref="T32" r:id="rId19" display="https://ieeesa.webex.com/ieeesa/j.php?MTID=m80ccf8df7986bb01a69f3db4b8243fef" xr:uid="{2595D33E-166E-4FF7-8277-75D5ABE35EF0}"/>
    <hyperlink ref="T32:W35" r:id="rId20" display="802.15 WG Closing" xr:uid="{87A306BB-AD28-4779-AFF9-1D6C45255570}"/>
  </hyperlinks>
  <pageMargins left="0.7" right="0.7" top="0.75" bottom="0.75" header="0.3" footer="0.3"/>
  <pageSetup scale="55" orientation="landscape" horizontalDpi="300" verticalDpi="300" r:id="rId21"/>
  <drawing r:id="rId2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69965-1204-5540-BBEF-29B15F8CCBD7}">
  <dimension ref="A1:I117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defaultColWidth="10.6640625" defaultRowHeight="15" customHeight="1" x14ac:dyDescent="0.25"/>
  <cols>
    <col min="1" max="1" width="15.58203125" customWidth="1"/>
    <col min="2" max="2" width="10.4140625" customWidth="1"/>
    <col min="3" max="3" width="60.58203125" customWidth="1"/>
  </cols>
  <sheetData>
    <row r="1" spans="1:9" s="8" customFormat="1" ht="15" customHeight="1" x14ac:dyDescent="0.35">
      <c r="A1" s="243" t="str">
        <f>Registration!A1</f>
        <v>140th IEEE 802.15 WSN Session</v>
      </c>
      <c r="B1" s="244"/>
      <c r="C1" s="245"/>
      <c r="D1"/>
      <c r="E1"/>
      <c r="F1"/>
      <c r="G1"/>
      <c r="H1"/>
      <c r="I1" s="10"/>
    </row>
    <row r="2" spans="1:9" s="8" customFormat="1" ht="15" customHeight="1" thickBot="1" x14ac:dyDescent="0.4">
      <c r="A2" s="246" t="s">
        <v>98</v>
      </c>
      <c r="B2" s="247"/>
      <c r="C2" s="248"/>
      <c r="D2"/>
      <c r="E2"/>
      <c r="F2"/>
      <c r="G2"/>
      <c r="H2"/>
      <c r="I2" s="11"/>
    </row>
    <row r="3" spans="1:9" s="43" customFormat="1" ht="15" customHeight="1" thickBot="1" x14ac:dyDescent="0.35">
      <c r="A3" s="52" t="s">
        <v>42</v>
      </c>
      <c r="B3" s="53" t="s">
        <v>43</v>
      </c>
      <c r="C3" s="54" t="s">
        <v>95</v>
      </c>
      <c r="D3"/>
      <c r="E3"/>
      <c r="F3"/>
      <c r="G3"/>
      <c r="H3"/>
    </row>
    <row r="4" spans="1:9" s="43" customFormat="1" ht="15" customHeight="1" x14ac:dyDescent="0.3">
      <c r="A4" s="67" t="s">
        <v>186</v>
      </c>
      <c r="B4" s="55"/>
      <c r="C4" s="57"/>
      <c r="D4"/>
      <c r="E4"/>
      <c r="F4"/>
      <c r="G4"/>
      <c r="H4"/>
    </row>
    <row r="5" spans="1:9" s="43" customFormat="1" ht="15" customHeight="1" x14ac:dyDescent="0.3">
      <c r="A5" s="55"/>
      <c r="B5" s="55"/>
      <c r="C5" s="57"/>
      <c r="D5" s="55"/>
      <c r="E5" s="55"/>
      <c r="F5" s="55"/>
      <c r="G5" s="55"/>
    </row>
    <row r="6" spans="1:9" s="43" customFormat="1" ht="15" customHeight="1" x14ac:dyDescent="0.3">
      <c r="A6" s="55"/>
      <c r="B6" s="55"/>
      <c r="C6" s="57"/>
      <c r="D6" s="55"/>
      <c r="E6" s="55"/>
      <c r="G6" s="55"/>
    </row>
    <row r="7" spans="1:9" s="43" customFormat="1" ht="15" customHeight="1" x14ac:dyDescent="0.3">
      <c r="A7" s="55"/>
      <c r="B7" s="55"/>
      <c r="C7" s="57"/>
      <c r="D7" s="55"/>
      <c r="E7" s="55"/>
      <c r="F7" s="58"/>
      <c r="G7" s="55"/>
    </row>
    <row r="8" spans="1:9" s="43" customFormat="1" ht="15" customHeight="1" x14ac:dyDescent="0.3">
      <c r="A8" s="55"/>
      <c r="B8" s="55"/>
      <c r="C8" s="59"/>
      <c r="D8" s="55"/>
      <c r="E8" s="55"/>
      <c r="F8" s="58"/>
      <c r="G8" s="55"/>
    </row>
    <row r="9" spans="1:9" s="43" customFormat="1" ht="15" customHeight="1" x14ac:dyDescent="0.3">
      <c r="A9" s="55"/>
      <c r="B9" s="55"/>
      <c r="C9" s="59"/>
      <c r="D9" s="55"/>
      <c r="E9" s="55"/>
      <c r="F9" s="58"/>
      <c r="G9" s="55"/>
    </row>
    <row r="10" spans="1:9" s="43" customFormat="1" ht="15" customHeight="1" x14ac:dyDescent="0.3">
      <c r="A10" s="55"/>
      <c r="B10" s="55"/>
      <c r="C10" s="59"/>
      <c r="D10" s="55"/>
      <c r="E10" s="55"/>
      <c r="F10" s="58"/>
      <c r="G10" s="55"/>
    </row>
    <row r="11" spans="1:9" s="43" customFormat="1" ht="15" customHeight="1" x14ac:dyDescent="0.3">
      <c r="A11" s="55"/>
      <c r="B11" s="55"/>
      <c r="C11" s="59"/>
      <c r="D11" s="55"/>
      <c r="E11" s="55"/>
      <c r="F11" s="58"/>
      <c r="G11" s="55"/>
    </row>
    <row r="12" spans="1:9" s="43" customFormat="1" ht="15" customHeight="1" x14ac:dyDescent="0.3">
      <c r="A12" s="55"/>
      <c r="B12" s="55"/>
      <c r="D12" s="55"/>
      <c r="E12" s="55"/>
      <c r="F12" s="58"/>
      <c r="G12" s="55"/>
    </row>
    <row r="13" spans="1:9" s="43" customFormat="1" ht="15" customHeight="1" x14ac:dyDescent="0.3">
      <c r="A13" s="56"/>
      <c r="B13" s="55"/>
      <c r="C13" s="44"/>
      <c r="D13" s="55"/>
      <c r="E13" s="55"/>
      <c r="F13" s="55"/>
      <c r="G13" s="55"/>
    </row>
    <row r="14" spans="1:9" s="43" customFormat="1" ht="15" customHeight="1" x14ac:dyDescent="0.3">
      <c r="A14" s="55"/>
      <c r="B14" s="55"/>
      <c r="D14" s="55"/>
      <c r="E14" s="55"/>
      <c r="F14" s="55"/>
      <c r="G14" s="55"/>
    </row>
    <row r="15" spans="1:9" s="43" customFormat="1" ht="15" customHeight="1" x14ac:dyDescent="0.3">
      <c r="A15" s="56"/>
      <c r="B15" s="55"/>
      <c r="C15" s="44"/>
      <c r="D15" s="55"/>
      <c r="E15" s="55"/>
      <c r="F15" s="58"/>
      <c r="G15" s="55"/>
    </row>
    <row r="16" spans="1:9" s="43" customFormat="1" ht="15" customHeight="1" x14ac:dyDescent="0.3">
      <c r="A16" s="56"/>
      <c r="B16" s="55"/>
      <c r="C16" s="44"/>
      <c r="D16" s="55"/>
      <c r="E16" s="55"/>
      <c r="F16" s="58"/>
      <c r="G16" s="55"/>
    </row>
    <row r="17" spans="1:7" s="43" customFormat="1" ht="15" customHeight="1" x14ac:dyDescent="0.3">
      <c r="A17" s="55"/>
      <c r="B17" s="55"/>
      <c r="C17" s="44"/>
      <c r="D17" s="55"/>
      <c r="E17" s="60"/>
      <c r="F17" s="55"/>
      <c r="G17" s="55"/>
    </row>
    <row r="18" spans="1:7" s="43" customFormat="1" ht="15" customHeight="1" x14ac:dyDescent="0.3">
      <c r="A18" s="56"/>
      <c r="B18" s="55"/>
      <c r="C18" s="61"/>
      <c r="D18" s="55"/>
      <c r="E18" s="60"/>
      <c r="F18" s="55"/>
      <c r="G18" s="55"/>
    </row>
    <row r="19" spans="1:7" s="43" customFormat="1" ht="15" customHeight="1" x14ac:dyDescent="0.3">
      <c r="A19" s="56"/>
      <c r="B19" s="55"/>
      <c r="C19" s="61"/>
      <c r="D19" s="55"/>
      <c r="E19" s="62"/>
      <c r="F19" s="55"/>
      <c r="G19" s="55"/>
    </row>
    <row r="20" spans="1:7" s="43" customFormat="1" ht="15" customHeight="1" x14ac:dyDescent="0.3">
      <c r="A20" s="56"/>
      <c r="B20" s="55"/>
      <c r="C20" s="61"/>
      <c r="D20" s="55"/>
      <c r="E20" s="62"/>
      <c r="F20" s="55"/>
      <c r="G20" s="55"/>
    </row>
    <row r="21" spans="1:7" s="43" customFormat="1" ht="15" customHeight="1" x14ac:dyDescent="0.3">
      <c r="A21" s="56"/>
      <c r="B21" s="55"/>
      <c r="C21" s="61"/>
      <c r="D21" s="55"/>
      <c r="E21" s="62"/>
      <c r="F21" s="55"/>
      <c r="G21" s="55"/>
    </row>
    <row r="22" spans="1:7" s="43" customFormat="1" ht="15" customHeight="1" x14ac:dyDescent="0.3">
      <c r="A22" s="55"/>
      <c r="B22" s="55"/>
      <c r="D22" s="55"/>
      <c r="E22" s="62"/>
      <c r="F22" s="55"/>
      <c r="G22" s="55"/>
    </row>
    <row r="23" spans="1:7" s="43" customFormat="1" ht="15" customHeight="1" x14ac:dyDescent="0.3">
      <c r="A23" s="56"/>
      <c r="B23" s="55"/>
      <c r="C23" s="63"/>
      <c r="D23" s="55"/>
      <c r="E23" s="55"/>
      <c r="F23" s="55"/>
      <c r="G23" s="55"/>
    </row>
    <row r="24" spans="1:7" s="43" customFormat="1" ht="15" customHeight="1" x14ac:dyDescent="0.3">
      <c r="A24" s="55"/>
      <c r="B24" s="55"/>
      <c r="C24" s="64"/>
      <c r="D24" s="55"/>
      <c r="E24" s="55"/>
      <c r="F24" s="55"/>
      <c r="G24" s="55"/>
    </row>
    <row r="25" spans="1:7" s="43" customFormat="1" ht="15" customHeight="1" x14ac:dyDescent="0.3">
      <c r="A25" s="55"/>
      <c r="B25" s="55"/>
      <c r="C25" s="64"/>
      <c r="D25" s="55"/>
      <c r="E25" s="55"/>
      <c r="F25" s="55"/>
      <c r="G25" s="55"/>
    </row>
    <row r="26" spans="1:7" s="43" customFormat="1" ht="15" customHeight="1" x14ac:dyDescent="0.3">
      <c r="A26" s="56"/>
      <c r="B26" s="55"/>
      <c r="C26" s="44"/>
      <c r="D26" s="55"/>
      <c r="E26" s="55"/>
      <c r="F26" s="55"/>
      <c r="G26" s="55"/>
    </row>
    <row r="27" spans="1:7" s="43" customFormat="1" ht="15" customHeight="1" x14ac:dyDescent="0.3">
      <c r="C27" s="65"/>
      <c r="D27" s="55"/>
      <c r="E27" s="55"/>
      <c r="F27" s="55"/>
      <c r="G27" s="55"/>
    </row>
    <row r="28" spans="1:7" s="43" customFormat="1" ht="15" customHeight="1" x14ac:dyDescent="0.3">
      <c r="A28" s="55"/>
      <c r="B28" s="55"/>
      <c r="D28" s="55"/>
      <c r="E28" s="55"/>
      <c r="F28" s="55"/>
      <c r="G28" s="55"/>
    </row>
    <row r="29" spans="1:7" s="43" customFormat="1" ht="15" customHeight="1" x14ac:dyDescent="0.3">
      <c r="A29" s="56"/>
      <c r="B29" s="55"/>
      <c r="C29" s="44"/>
      <c r="D29" s="55"/>
      <c r="E29" s="55"/>
      <c r="F29" s="55"/>
      <c r="G29" s="55"/>
    </row>
    <row r="30" spans="1:7" s="43" customFormat="1" ht="15" customHeight="1" x14ac:dyDescent="0.3">
      <c r="A30" s="56"/>
      <c r="B30" s="55"/>
      <c r="C30" s="44"/>
      <c r="D30" s="55"/>
      <c r="E30" s="55"/>
      <c r="F30" s="55"/>
      <c r="G30" s="55"/>
    </row>
    <row r="31" spans="1:7" s="43" customFormat="1" ht="15" customHeight="1" x14ac:dyDescent="0.3">
      <c r="D31" s="55"/>
      <c r="E31" s="55"/>
      <c r="F31" s="55"/>
      <c r="G31" s="55"/>
    </row>
    <row r="32" spans="1:7" s="43" customFormat="1" ht="15" customHeight="1" x14ac:dyDescent="0.3">
      <c r="A32" s="56"/>
      <c r="B32" s="55"/>
      <c r="C32" s="63"/>
      <c r="D32" s="55"/>
      <c r="E32" s="55"/>
      <c r="F32" s="55"/>
      <c r="G32" s="55"/>
    </row>
    <row r="33" spans="1:7" s="43" customFormat="1" ht="15" customHeight="1" x14ac:dyDescent="0.3">
      <c r="A33" s="56"/>
      <c r="B33" s="55"/>
      <c r="C33" s="63"/>
      <c r="D33" s="55"/>
      <c r="E33" s="55"/>
      <c r="F33" s="55"/>
      <c r="G33" s="55"/>
    </row>
    <row r="34" spans="1:7" s="43" customFormat="1" ht="15" customHeight="1" x14ac:dyDescent="0.3">
      <c r="A34" s="56"/>
      <c r="B34" s="55"/>
      <c r="C34" s="63"/>
      <c r="D34" s="55"/>
      <c r="E34" s="55"/>
      <c r="F34" s="55"/>
      <c r="G34" s="55"/>
    </row>
    <row r="35" spans="1:7" s="43" customFormat="1" ht="15" customHeight="1" x14ac:dyDescent="0.3">
      <c r="A35" s="56"/>
      <c r="B35" s="55"/>
      <c r="C35" s="66"/>
      <c r="D35" s="55"/>
      <c r="E35" s="55"/>
      <c r="F35" s="55"/>
      <c r="G35" s="55"/>
    </row>
    <row r="36" spans="1:7" s="43" customFormat="1" ht="15" customHeight="1" x14ac:dyDescent="0.3">
      <c r="A36" s="55"/>
      <c r="B36" s="55"/>
      <c r="C36" s="63"/>
      <c r="D36" s="55"/>
      <c r="E36" s="55"/>
      <c r="F36" s="55"/>
      <c r="G36" s="55"/>
    </row>
    <row r="37" spans="1:7" s="43" customFormat="1" ht="15" customHeight="1" x14ac:dyDescent="0.3">
      <c r="A37" s="55"/>
      <c r="B37" s="55"/>
      <c r="C37" s="63"/>
      <c r="D37" s="55"/>
      <c r="E37" s="55"/>
      <c r="F37" s="55"/>
      <c r="G37" s="55"/>
    </row>
    <row r="38" spans="1:7" s="43" customFormat="1" ht="15" customHeight="1" x14ac:dyDescent="0.3">
      <c r="A38" s="55"/>
      <c r="B38" s="55"/>
      <c r="C38" s="66"/>
      <c r="D38" s="55"/>
      <c r="E38" s="55"/>
      <c r="F38" s="55"/>
      <c r="G38" s="55"/>
    </row>
    <row r="39" spans="1:7" s="43" customFormat="1" ht="15" customHeight="1" x14ac:dyDescent="0.3">
      <c r="A39" s="56"/>
      <c r="B39" s="55"/>
      <c r="C39" s="44"/>
      <c r="D39" s="55"/>
      <c r="E39" s="55"/>
      <c r="F39" s="55"/>
      <c r="G39" s="55"/>
    </row>
    <row r="40" spans="1:7" s="43" customFormat="1" ht="15" customHeight="1" x14ac:dyDescent="0.3">
      <c r="A40" s="55"/>
      <c r="B40" s="55"/>
      <c r="C40" s="44"/>
      <c r="D40" s="55"/>
      <c r="E40" s="55"/>
      <c r="F40" s="55"/>
      <c r="G40" s="55"/>
    </row>
    <row r="41" spans="1:7" s="43" customFormat="1" ht="15" customHeight="1" x14ac:dyDescent="0.3">
      <c r="A41" s="55"/>
      <c r="B41" s="55"/>
      <c r="C41" s="44"/>
      <c r="D41" s="55"/>
      <c r="E41" s="55"/>
      <c r="F41" s="55"/>
      <c r="G41" s="55"/>
    </row>
    <row r="42" spans="1:7" s="43" customFormat="1" ht="15" customHeight="1" x14ac:dyDescent="0.3">
      <c r="A42" s="55"/>
      <c r="B42" s="55"/>
      <c r="C42" s="44"/>
      <c r="D42" s="55"/>
      <c r="E42" s="55"/>
      <c r="F42" s="55"/>
      <c r="G42" s="55"/>
    </row>
    <row r="43" spans="1:7" s="43" customFormat="1" ht="15" customHeight="1" x14ac:dyDescent="0.3">
      <c r="A43" s="55"/>
      <c r="B43" s="55"/>
      <c r="C43" s="44"/>
      <c r="D43" s="55"/>
      <c r="E43" s="55"/>
      <c r="F43" s="55"/>
      <c r="G43" s="55"/>
    </row>
    <row r="44" spans="1:7" s="43" customFormat="1" ht="15" customHeight="1" x14ac:dyDescent="0.3">
      <c r="A44" s="55"/>
      <c r="B44" s="55"/>
      <c r="C44" s="44"/>
      <c r="D44" s="55"/>
      <c r="E44" s="55"/>
      <c r="F44" s="55"/>
      <c r="G44" s="55"/>
    </row>
    <row r="45" spans="1:7" s="43" customFormat="1" ht="15" customHeight="1" x14ac:dyDescent="0.3">
      <c r="A45" s="55"/>
      <c r="B45" s="55"/>
      <c r="C45" s="44"/>
      <c r="D45" s="55"/>
      <c r="E45" s="55"/>
      <c r="F45" s="55"/>
      <c r="G45" s="55"/>
    </row>
    <row r="46" spans="1:7" s="43" customFormat="1" ht="15" customHeight="1" x14ac:dyDescent="0.3">
      <c r="A46" s="56"/>
      <c r="B46" s="55"/>
      <c r="C46" s="67"/>
      <c r="D46" s="55"/>
      <c r="E46" s="55"/>
      <c r="F46" s="55"/>
      <c r="G46" s="55"/>
    </row>
    <row r="47" spans="1:7" s="43" customFormat="1" ht="15" customHeight="1" x14ac:dyDescent="0.3">
      <c r="A47" s="55"/>
      <c r="B47" s="55"/>
      <c r="C47" s="55"/>
      <c r="D47" s="55"/>
      <c r="E47" s="55"/>
      <c r="F47" s="55"/>
      <c r="G47" s="55"/>
    </row>
    <row r="48" spans="1:7" s="43" customFormat="1" ht="15" customHeight="1" x14ac:dyDescent="0.3">
      <c r="A48" s="56"/>
      <c r="B48" s="55"/>
      <c r="C48" s="44"/>
      <c r="D48" s="55"/>
      <c r="E48" s="55"/>
      <c r="F48" s="55"/>
      <c r="G48" s="55"/>
    </row>
    <row r="49" spans="1:7" s="43" customFormat="1" ht="15" customHeight="1" x14ac:dyDescent="0.3">
      <c r="A49" s="55"/>
      <c r="B49" s="55"/>
      <c r="C49" s="44"/>
      <c r="D49" s="55"/>
      <c r="E49" s="55"/>
      <c r="F49" s="55"/>
      <c r="G49" s="55"/>
    </row>
    <row r="50" spans="1:7" s="43" customFormat="1" ht="15" customHeight="1" x14ac:dyDescent="0.3">
      <c r="A50" s="55"/>
      <c r="B50" s="55"/>
      <c r="C50" s="44"/>
      <c r="D50" s="55"/>
      <c r="E50" s="55"/>
      <c r="F50" s="55"/>
      <c r="G50" s="55"/>
    </row>
    <row r="51" spans="1:7" s="43" customFormat="1" ht="15" customHeight="1" x14ac:dyDescent="0.3">
      <c r="A51" s="55"/>
      <c r="B51" s="55"/>
      <c r="D51" s="55"/>
      <c r="E51" s="55"/>
      <c r="F51" s="55"/>
      <c r="G51" s="55"/>
    </row>
    <row r="52" spans="1:7" s="43" customFormat="1" ht="15" customHeight="1" x14ac:dyDescent="0.3">
      <c r="A52" s="56"/>
      <c r="B52" s="55"/>
      <c r="C52" s="44"/>
      <c r="D52" s="55"/>
      <c r="E52" s="55"/>
      <c r="F52" s="55"/>
      <c r="G52" s="55"/>
    </row>
    <row r="53" spans="1:7" ht="15" customHeight="1" x14ac:dyDescent="0.4">
      <c r="A53" s="35"/>
      <c r="B53" s="35"/>
      <c r="C53" s="41"/>
      <c r="D53" s="35"/>
      <c r="E53" s="35"/>
      <c r="F53" s="35"/>
      <c r="G53" s="35"/>
    </row>
    <row r="54" spans="1:7" ht="15" customHeight="1" x14ac:dyDescent="0.4">
      <c r="D54" s="35"/>
      <c r="E54" s="35"/>
      <c r="F54" s="35"/>
      <c r="G54" s="35"/>
    </row>
    <row r="55" spans="1:7" ht="15" customHeight="1" x14ac:dyDescent="0.4">
      <c r="D55" s="35"/>
      <c r="E55" s="35"/>
      <c r="F55" s="35"/>
      <c r="G55" s="35"/>
    </row>
    <row r="56" spans="1:7" ht="15" customHeight="1" x14ac:dyDescent="0.4">
      <c r="D56" s="35"/>
      <c r="E56" s="35"/>
      <c r="F56" s="35"/>
      <c r="G56" s="35"/>
    </row>
    <row r="57" spans="1:7" ht="15" customHeight="1" x14ac:dyDescent="0.4">
      <c r="A57" s="35"/>
      <c r="B57" s="35"/>
      <c r="C57" s="35"/>
      <c r="D57" s="35"/>
      <c r="E57" s="35"/>
      <c r="F57" s="35"/>
      <c r="G57" s="35"/>
    </row>
    <row r="58" spans="1:7" ht="15" customHeight="1" x14ac:dyDescent="0.4">
      <c r="A58" s="35"/>
      <c r="B58" s="35"/>
      <c r="C58" s="35"/>
      <c r="D58" s="35"/>
      <c r="E58" s="35"/>
      <c r="F58" s="35"/>
      <c r="G58" s="35"/>
    </row>
    <row r="59" spans="1:7" ht="15" customHeight="1" x14ac:dyDescent="0.4">
      <c r="A59" s="35"/>
      <c r="B59" s="35"/>
      <c r="C59" s="35"/>
      <c r="D59" s="35"/>
      <c r="E59" s="35"/>
      <c r="F59" s="35"/>
      <c r="G59" s="35"/>
    </row>
    <row r="60" spans="1:7" ht="15" customHeight="1" x14ac:dyDescent="0.4">
      <c r="A60" s="35"/>
      <c r="B60" s="35"/>
      <c r="C60" s="35"/>
      <c r="D60" s="35"/>
      <c r="E60" s="35"/>
      <c r="F60" s="35"/>
      <c r="G60" s="35"/>
    </row>
    <row r="61" spans="1:7" ht="15" customHeight="1" x14ac:dyDescent="0.4">
      <c r="A61" s="35"/>
      <c r="B61" s="35"/>
      <c r="C61" s="35"/>
      <c r="D61" s="35"/>
      <c r="E61" s="35"/>
      <c r="F61" s="35"/>
      <c r="G61" s="35"/>
    </row>
    <row r="62" spans="1:7" ht="15" customHeight="1" x14ac:dyDescent="0.4">
      <c r="A62" s="35"/>
      <c r="B62" s="35"/>
      <c r="C62" s="35"/>
      <c r="D62" s="35"/>
      <c r="E62" s="35"/>
      <c r="F62" s="35"/>
      <c r="G62" s="35"/>
    </row>
    <row r="63" spans="1:7" ht="15" customHeight="1" x14ac:dyDescent="0.4">
      <c r="A63" s="35"/>
      <c r="B63" s="35"/>
      <c r="C63" s="35"/>
      <c r="D63" s="35"/>
      <c r="E63" s="35"/>
      <c r="F63" s="35"/>
      <c r="G63" s="35"/>
    </row>
    <row r="64" spans="1:7" ht="15" customHeight="1" x14ac:dyDescent="0.4">
      <c r="A64" s="35"/>
      <c r="B64" s="35"/>
      <c r="C64" s="35"/>
      <c r="D64" s="35"/>
      <c r="E64" s="35"/>
      <c r="F64" s="35"/>
      <c r="G64" s="35"/>
    </row>
    <row r="65" spans="1:7" ht="15" customHeight="1" x14ac:dyDescent="0.4">
      <c r="A65" s="35"/>
      <c r="B65" s="35"/>
      <c r="C65" s="35"/>
      <c r="D65" s="35"/>
      <c r="E65" s="35"/>
      <c r="F65" s="35"/>
      <c r="G65" s="35"/>
    </row>
    <row r="66" spans="1:7" ht="15" customHeight="1" x14ac:dyDescent="0.4">
      <c r="A66" s="35"/>
      <c r="B66" s="35"/>
      <c r="C66" s="35"/>
      <c r="D66" s="35"/>
      <c r="E66" s="35"/>
      <c r="F66" s="35"/>
      <c r="G66" s="35"/>
    </row>
    <row r="67" spans="1:7" ht="15" customHeight="1" x14ac:dyDescent="0.4">
      <c r="A67" s="35"/>
      <c r="B67" s="35"/>
      <c r="C67" s="35"/>
      <c r="D67" s="35"/>
      <c r="E67" s="35"/>
      <c r="F67" s="35"/>
      <c r="G67" s="35"/>
    </row>
    <row r="68" spans="1:7" ht="15" customHeight="1" x14ac:dyDescent="0.4">
      <c r="A68" s="35"/>
      <c r="B68" s="35"/>
      <c r="C68" s="35"/>
      <c r="D68" s="35"/>
      <c r="E68" s="35"/>
      <c r="F68" s="35"/>
      <c r="G68" s="35"/>
    </row>
    <row r="69" spans="1:7" ht="15" customHeight="1" x14ac:dyDescent="0.4">
      <c r="A69" s="35"/>
      <c r="B69" s="35"/>
      <c r="C69" s="35"/>
      <c r="D69" s="35"/>
      <c r="E69" s="35"/>
      <c r="F69" s="35"/>
      <c r="G69" s="35"/>
    </row>
    <row r="70" spans="1:7" ht="15" customHeight="1" x14ac:dyDescent="0.4">
      <c r="A70" s="35"/>
      <c r="B70" s="35"/>
      <c r="C70" s="35"/>
      <c r="D70" s="35"/>
      <c r="E70" s="35"/>
      <c r="F70" s="35"/>
      <c r="G70" s="35"/>
    </row>
    <row r="71" spans="1:7" ht="15" customHeight="1" x14ac:dyDescent="0.4">
      <c r="A71" s="35"/>
      <c r="B71" s="35"/>
      <c r="C71" s="35"/>
      <c r="D71" s="35"/>
      <c r="E71" s="35"/>
      <c r="F71" s="35"/>
      <c r="G71" s="35"/>
    </row>
    <row r="72" spans="1:7" ht="15" customHeight="1" x14ac:dyDescent="0.4">
      <c r="A72" s="35"/>
      <c r="B72" s="35"/>
      <c r="C72" s="35"/>
      <c r="D72" s="35"/>
      <c r="E72" s="35"/>
      <c r="F72" s="35"/>
      <c r="G72" s="35"/>
    </row>
    <row r="73" spans="1:7" ht="15" customHeight="1" x14ac:dyDescent="0.4">
      <c r="A73" s="35"/>
      <c r="B73" s="35"/>
      <c r="C73" s="35"/>
      <c r="D73" s="35"/>
      <c r="E73" s="35"/>
      <c r="F73" s="35"/>
      <c r="G73" s="35"/>
    </row>
    <row r="74" spans="1:7" ht="15" customHeight="1" x14ac:dyDescent="0.4">
      <c r="A74" s="35"/>
      <c r="B74" s="35"/>
      <c r="C74" s="35"/>
      <c r="D74" s="35"/>
      <c r="E74" s="35"/>
      <c r="F74" s="35"/>
      <c r="G74" s="35"/>
    </row>
    <row r="75" spans="1:7" ht="15" customHeight="1" x14ac:dyDescent="0.4">
      <c r="A75" s="35"/>
      <c r="B75" s="35"/>
      <c r="C75" s="35"/>
      <c r="D75" s="35"/>
      <c r="E75" s="35"/>
      <c r="F75" s="35"/>
      <c r="G75" s="35"/>
    </row>
    <row r="76" spans="1:7" ht="15" customHeight="1" x14ac:dyDescent="0.4">
      <c r="A76" s="35"/>
      <c r="B76" s="35"/>
      <c r="C76" s="35"/>
      <c r="D76" s="35"/>
      <c r="E76" s="35"/>
      <c r="F76" s="35"/>
      <c r="G76" s="35"/>
    </row>
    <row r="77" spans="1:7" ht="15" customHeight="1" x14ac:dyDescent="0.4">
      <c r="A77" s="35"/>
      <c r="B77" s="35"/>
      <c r="C77" s="35"/>
      <c r="D77" s="35"/>
      <c r="E77" s="35"/>
      <c r="F77" s="35"/>
      <c r="G77" s="35"/>
    </row>
    <row r="78" spans="1:7" ht="15" customHeight="1" x14ac:dyDescent="0.4">
      <c r="A78" s="35"/>
      <c r="B78" s="35"/>
      <c r="C78" s="35"/>
      <c r="D78" s="35"/>
      <c r="E78" s="35"/>
      <c r="F78" s="35"/>
      <c r="G78" s="35"/>
    </row>
    <row r="79" spans="1:7" ht="15" customHeight="1" x14ac:dyDescent="0.4">
      <c r="A79" s="35"/>
      <c r="B79" s="35"/>
      <c r="C79" s="35"/>
      <c r="D79" s="35"/>
      <c r="E79" s="35"/>
      <c r="F79" s="35"/>
      <c r="G79" s="35"/>
    </row>
    <row r="80" spans="1:7" ht="15" customHeight="1" x14ac:dyDescent="0.4">
      <c r="A80" s="35"/>
      <c r="B80" s="35"/>
      <c r="C80" s="35"/>
      <c r="D80" s="35"/>
      <c r="E80" s="35"/>
      <c r="F80" s="35"/>
      <c r="G80" s="35"/>
    </row>
    <row r="81" spans="1:7" ht="15" customHeight="1" x14ac:dyDescent="0.4">
      <c r="A81" s="35"/>
      <c r="B81" s="35"/>
      <c r="C81" s="35"/>
      <c r="D81" s="35"/>
      <c r="E81" s="35"/>
      <c r="F81" s="35"/>
      <c r="G81" s="35"/>
    </row>
    <row r="82" spans="1:7" ht="15" customHeight="1" x14ac:dyDescent="0.4">
      <c r="A82" s="35"/>
      <c r="B82" s="35"/>
      <c r="C82" s="35"/>
      <c r="D82" s="35"/>
      <c r="E82" s="35"/>
      <c r="F82" s="35"/>
      <c r="G82" s="35"/>
    </row>
    <row r="83" spans="1:7" ht="15" customHeight="1" x14ac:dyDescent="0.4">
      <c r="A83" s="35"/>
      <c r="B83" s="35"/>
      <c r="C83" s="35"/>
      <c r="D83" s="35"/>
      <c r="E83" s="35"/>
      <c r="F83" s="35"/>
      <c r="G83" s="35"/>
    </row>
    <row r="84" spans="1:7" ht="15" customHeight="1" x14ac:dyDescent="0.4">
      <c r="A84" s="35"/>
      <c r="B84" s="35"/>
      <c r="C84" s="35"/>
      <c r="D84" s="35"/>
      <c r="E84" s="35"/>
      <c r="F84" s="35"/>
      <c r="G84" s="35"/>
    </row>
    <row r="85" spans="1:7" ht="15" customHeight="1" x14ac:dyDescent="0.4">
      <c r="A85" s="35"/>
      <c r="B85" s="35"/>
      <c r="C85" s="35"/>
      <c r="D85" s="35"/>
      <c r="E85" s="35"/>
      <c r="F85" s="35"/>
      <c r="G85" s="35"/>
    </row>
    <row r="86" spans="1:7" ht="15" customHeight="1" x14ac:dyDescent="0.4">
      <c r="A86" s="35"/>
      <c r="B86" s="35"/>
      <c r="C86" s="35"/>
      <c r="D86" s="35"/>
      <c r="E86" s="35"/>
      <c r="F86" s="35"/>
      <c r="G86" s="35"/>
    </row>
    <row r="87" spans="1:7" ht="15" customHeight="1" x14ac:dyDescent="0.4">
      <c r="A87" s="35"/>
      <c r="B87" s="35"/>
      <c r="C87" s="35"/>
      <c r="D87" s="35"/>
      <c r="E87" s="35"/>
      <c r="F87" s="35"/>
      <c r="G87" s="35"/>
    </row>
    <row r="88" spans="1:7" ht="15" customHeight="1" x14ac:dyDescent="0.4">
      <c r="A88" s="35"/>
      <c r="B88" s="35"/>
      <c r="C88" s="35"/>
      <c r="D88" s="35"/>
      <c r="E88" s="35"/>
      <c r="F88" s="35"/>
      <c r="G88" s="35"/>
    </row>
    <row r="89" spans="1:7" ht="15" customHeight="1" x14ac:dyDescent="0.4">
      <c r="A89" s="35"/>
      <c r="B89" s="35"/>
      <c r="C89" s="35"/>
      <c r="D89" s="35"/>
      <c r="E89" s="35"/>
      <c r="F89" s="35"/>
      <c r="G89" s="35"/>
    </row>
    <row r="90" spans="1:7" ht="15" customHeight="1" x14ac:dyDescent="0.4">
      <c r="A90" s="35"/>
      <c r="B90" s="35"/>
      <c r="C90" s="35"/>
      <c r="D90" s="35"/>
      <c r="E90" s="35"/>
      <c r="F90" s="35"/>
      <c r="G90" s="35"/>
    </row>
    <row r="91" spans="1:7" ht="15" customHeight="1" x14ac:dyDescent="0.4">
      <c r="A91" s="35"/>
      <c r="B91" s="35"/>
      <c r="C91" s="35"/>
      <c r="D91" s="35"/>
      <c r="E91" s="35"/>
      <c r="F91" s="35"/>
      <c r="G91" s="35"/>
    </row>
    <row r="92" spans="1:7" ht="15" customHeight="1" x14ac:dyDescent="0.4">
      <c r="A92" s="35"/>
      <c r="B92" s="35"/>
      <c r="C92" s="35"/>
      <c r="D92" s="35"/>
      <c r="E92" s="35"/>
      <c r="F92" s="35"/>
      <c r="G92" s="35"/>
    </row>
    <row r="93" spans="1:7" ht="15" customHeight="1" x14ac:dyDescent="0.4">
      <c r="A93" s="35"/>
      <c r="B93" s="35"/>
      <c r="C93" s="35"/>
      <c r="D93" s="35"/>
      <c r="E93" s="35"/>
      <c r="F93" s="35"/>
      <c r="G93" s="35"/>
    </row>
    <row r="94" spans="1:7" ht="15" customHeight="1" x14ac:dyDescent="0.4">
      <c r="A94" s="35"/>
      <c r="B94" s="35"/>
      <c r="C94" s="35"/>
      <c r="D94" s="35"/>
      <c r="E94" s="35"/>
      <c r="F94" s="35"/>
      <c r="G94" s="35"/>
    </row>
    <row r="95" spans="1:7" ht="15" customHeight="1" x14ac:dyDescent="0.4">
      <c r="A95" s="35"/>
      <c r="B95" s="35"/>
      <c r="C95" s="35"/>
      <c r="D95" s="35"/>
      <c r="E95" s="35"/>
      <c r="F95" s="35"/>
      <c r="G95" s="35"/>
    </row>
    <row r="96" spans="1:7" ht="15" customHeight="1" x14ac:dyDescent="0.4">
      <c r="A96" s="35"/>
      <c r="B96" s="35"/>
      <c r="C96" s="35"/>
      <c r="D96" s="35"/>
      <c r="E96" s="35"/>
      <c r="F96" s="35"/>
      <c r="G96" s="35"/>
    </row>
    <row r="97" spans="1:7" ht="15" customHeight="1" x14ac:dyDescent="0.4">
      <c r="A97" s="35"/>
      <c r="B97" s="35"/>
      <c r="C97" s="35"/>
      <c r="D97" s="35"/>
      <c r="E97" s="35"/>
      <c r="F97" s="35"/>
      <c r="G97" s="35"/>
    </row>
    <row r="98" spans="1:7" ht="15" customHeight="1" x14ac:dyDescent="0.4">
      <c r="A98" s="35"/>
      <c r="B98" s="35"/>
      <c r="C98" s="35"/>
      <c r="D98" s="35"/>
      <c r="E98" s="35"/>
      <c r="F98" s="35"/>
      <c r="G98" s="35"/>
    </row>
    <row r="99" spans="1:7" ht="15" customHeight="1" x14ac:dyDescent="0.4">
      <c r="A99" s="35"/>
      <c r="B99" s="35"/>
      <c r="C99" s="35"/>
      <c r="D99" s="35"/>
      <c r="E99" s="35"/>
      <c r="F99" s="35"/>
      <c r="G99" s="35"/>
    </row>
    <row r="100" spans="1:7" ht="15" customHeight="1" x14ac:dyDescent="0.4">
      <c r="A100" s="35"/>
      <c r="B100" s="35"/>
      <c r="C100" s="35"/>
      <c r="D100" s="35"/>
      <c r="E100" s="35"/>
      <c r="F100" s="35"/>
      <c r="G100" s="35"/>
    </row>
    <row r="101" spans="1:7" ht="15" customHeight="1" x14ac:dyDescent="0.4">
      <c r="A101" s="35"/>
      <c r="B101" s="35"/>
      <c r="C101" s="35"/>
      <c r="D101" s="35"/>
      <c r="E101" s="35"/>
      <c r="F101" s="35"/>
      <c r="G101" s="35"/>
    </row>
    <row r="102" spans="1:7" ht="15" customHeight="1" x14ac:dyDescent="0.4">
      <c r="A102" s="35"/>
      <c r="B102" s="35"/>
      <c r="C102" s="35"/>
      <c r="D102" s="35"/>
      <c r="E102" s="35"/>
      <c r="F102" s="35"/>
      <c r="G102" s="35"/>
    </row>
    <row r="103" spans="1:7" ht="15" customHeight="1" x14ac:dyDescent="0.4">
      <c r="A103" s="35"/>
      <c r="B103" s="35"/>
      <c r="C103" s="35"/>
      <c r="D103" s="35"/>
      <c r="E103" s="35"/>
      <c r="F103" s="35"/>
      <c r="G103" s="35"/>
    </row>
    <row r="104" spans="1:7" ht="15" customHeight="1" x14ac:dyDescent="0.4">
      <c r="A104" s="35"/>
      <c r="B104" s="35"/>
      <c r="C104" s="35"/>
      <c r="D104" s="35"/>
      <c r="E104" s="35"/>
      <c r="F104" s="35"/>
      <c r="G104" s="35"/>
    </row>
    <row r="105" spans="1:7" ht="15" customHeight="1" x14ac:dyDescent="0.4">
      <c r="A105" s="35"/>
      <c r="B105" s="35"/>
      <c r="C105" s="35"/>
      <c r="D105" s="35"/>
      <c r="E105" s="35"/>
      <c r="F105" s="35"/>
      <c r="G105" s="35"/>
    </row>
    <row r="106" spans="1:7" ht="15" customHeight="1" x14ac:dyDescent="0.4">
      <c r="A106" s="35"/>
      <c r="B106" s="35"/>
      <c r="C106" s="35"/>
      <c r="D106" s="35"/>
      <c r="E106" s="35"/>
      <c r="F106" s="35"/>
      <c r="G106" s="35"/>
    </row>
    <row r="107" spans="1:7" ht="15" customHeight="1" x14ac:dyDescent="0.4">
      <c r="A107" s="35"/>
      <c r="B107" s="35"/>
      <c r="C107" s="35"/>
      <c r="D107" s="35"/>
      <c r="E107" s="35"/>
      <c r="F107" s="35"/>
      <c r="G107" s="35"/>
    </row>
    <row r="108" spans="1:7" ht="15" customHeight="1" x14ac:dyDescent="0.4">
      <c r="A108" s="35"/>
      <c r="B108" s="35"/>
      <c r="C108" s="35"/>
      <c r="D108" s="35"/>
      <c r="E108" s="35"/>
      <c r="F108" s="35"/>
      <c r="G108" s="35"/>
    </row>
    <row r="109" spans="1:7" ht="15" customHeight="1" x14ac:dyDescent="0.4">
      <c r="A109" s="35"/>
      <c r="B109" s="35"/>
      <c r="C109" s="35"/>
      <c r="D109" s="35"/>
      <c r="E109" s="35"/>
      <c r="F109" s="35"/>
      <c r="G109" s="35"/>
    </row>
    <row r="110" spans="1:7" ht="15" customHeight="1" x14ac:dyDescent="0.4">
      <c r="A110" s="35"/>
      <c r="B110" s="35"/>
      <c r="C110" s="35"/>
      <c r="D110" s="35"/>
      <c r="E110" s="35"/>
      <c r="F110" s="35"/>
      <c r="G110" s="35"/>
    </row>
    <row r="111" spans="1:7" ht="15" customHeight="1" x14ac:dyDescent="0.4">
      <c r="A111" s="35"/>
      <c r="B111" s="35"/>
      <c r="C111" s="35"/>
      <c r="D111" s="35"/>
      <c r="E111" s="35"/>
      <c r="F111" s="35"/>
      <c r="G111" s="35"/>
    </row>
    <row r="112" spans="1:7" ht="15" customHeight="1" x14ac:dyDescent="0.4">
      <c r="A112" s="35"/>
      <c r="B112" s="35"/>
      <c r="C112" s="35"/>
      <c r="D112" s="35"/>
      <c r="E112" s="35"/>
      <c r="F112" s="35"/>
      <c r="G112" s="35"/>
    </row>
    <row r="113" spans="1:7" ht="15" customHeight="1" x14ac:dyDescent="0.4">
      <c r="A113" s="35"/>
      <c r="B113" s="35"/>
      <c r="C113" s="35"/>
      <c r="D113" s="35"/>
      <c r="E113" s="35"/>
      <c r="F113" s="35"/>
      <c r="G113" s="35"/>
    </row>
    <row r="114" spans="1:7" ht="15" customHeight="1" x14ac:dyDescent="0.4">
      <c r="A114" s="35"/>
      <c r="B114" s="35"/>
      <c r="C114" s="35"/>
      <c r="D114" s="35"/>
      <c r="E114" s="35"/>
      <c r="F114" s="35"/>
      <c r="G114" s="35"/>
    </row>
    <row r="115" spans="1:7" ht="15" customHeight="1" x14ac:dyDescent="0.4">
      <c r="A115" s="35"/>
      <c r="B115" s="35"/>
      <c r="C115" s="35"/>
      <c r="D115" s="35"/>
      <c r="E115" s="35"/>
      <c r="F115" s="35"/>
      <c r="G115" s="35"/>
    </row>
    <row r="116" spans="1:7" ht="15" customHeight="1" x14ac:dyDescent="0.4">
      <c r="A116" s="35"/>
      <c r="B116" s="35"/>
      <c r="C116" s="35"/>
      <c r="D116" s="35"/>
      <c r="E116" s="35"/>
      <c r="F116" s="35"/>
      <c r="G116" s="35"/>
    </row>
    <row r="117" spans="1:7" ht="15" customHeight="1" x14ac:dyDescent="0.4">
      <c r="A117" s="35"/>
      <c r="B117" s="35"/>
      <c r="C117" s="35"/>
    </row>
  </sheetData>
  <mergeCells count="2">
    <mergeCell ref="A1:C1"/>
    <mergeCell ref="A2:C2"/>
  </mergeCells>
  <pageMargins left="0.7" right="0.7" top="0.75" bottom="0.75" header="0.3" footer="0.3"/>
  <pageSetup orientation="landscape" horizontalDpi="300" verticalDpi="300" r:id="rId1"/>
  <drawing r:id="rId2"/>
</worksheet>
</file>

<file path=docMetadata/LabelInfo.xml><?xml version="1.0" encoding="utf-8"?>
<clbl:labelList xmlns:clbl="http://schemas.microsoft.com/office/2020/mipLabelMetadata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Patent Policy-AntiTrust</vt:lpstr>
      <vt:lpstr>Registration</vt:lpstr>
      <vt:lpstr>CAC Opening</vt:lpstr>
      <vt:lpstr>WG Opening</vt:lpstr>
      <vt:lpstr>CAC Mid-Week</vt:lpstr>
      <vt:lpstr>WG Mid-Week</vt:lpstr>
      <vt:lpstr>WG Closing</vt:lpstr>
      <vt:lpstr>SubGroup mtgs</vt:lpstr>
      <vt:lpstr>SubGroup Agendas</vt:lpstr>
      <vt:lpstr>Squirrel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IEEE 802 Plenary Meeting Information - Mar 2022</dc:title>
  <dc:subject/>
  <dc:creator>Patrick Kinney</dc:creator>
  <cp:keywords/>
  <dc:description/>
  <cp:lastModifiedBy>Clint Powell2</cp:lastModifiedBy>
  <cp:lastPrinted>2021-03-12T16:54:04Z</cp:lastPrinted>
  <dcterms:created xsi:type="dcterms:W3CDTF">1999-06-01T20:16:59Z</dcterms:created>
  <dcterms:modified xsi:type="dcterms:W3CDTF">2022-11-15T06:50:19Z</dcterms:modified>
  <cp:category/>
</cp:coreProperties>
</file>