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xr:revisionPtr revIDLastSave="0" documentId="8_{0EAF5AA4-F05F-4DD5-B2E0-74A4DF4AA17F}" xr6:coauthVersionLast="47" xr6:coauthVersionMax="47" xr10:uidLastSave="{00000000-0000-0000-0000-000000000000}"/>
  <bookViews>
    <workbookView xWindow="-110" yWindow="-110" windowWidth="19420" windowHeight="10420" tabRatio="984" firstSheet="1" activeTab="2"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Sept. 12 Mon" sheetId="25" r:id="rId6"/>
    <sheet name="Sept. 13 Tue" sheetId="11" r:id="rId7"/>
    <sheet name="Sept 14 Wed" sheetId="31" r:id="rId8"/>
    <sheet name="Sept. 15 Thu" sheetId="15" r:id="rId9"/>
    <sheet name="Sheet1" sheetId="35" r:id="rId10"/>
  </sheets>
  <definedNames>
    <definedName name="hour" localSheetId="0">#REF!</definedName>
    <definedName name="hour" localSheetId="1">#REF!</definedName>
    <definedName name="hour" localSheetId="8">#REF!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6" i="31" l="1"/>
  <c r="J16" i="31"/>
  <c r="I16" i="31"/>
  <c r="H16" i="31"/>
  <c r="B16" i="31"/>
  <c r="B23" i="11" l="1"/>
  <c r="B22" i="11"/>
  <c r="B31" i="25"/>
  <c r="B30" i="25"/>
  <c r="J24" i="25"/>
  <c r="J25" i="25" s="1"/>
  <c r="K24" i="25"/>
  <c r="K25" i="25" s="1"/>
  <c r="K26" i="25" s="1"/>
  <c r="I24" i="25"/>
  <c r="I25" i="25" s="1"/>
  <c r="H24" i="25"/>
  <c r="H25" i="25" s="1"/>
  <c r="B25" i="25"/>
  <c r="B24" i="25"/>
  <c r="K9" i="31" l="1"/>
  <c r="K10" i="31" s="1"/>
  <c r="K11" i="31" s="1"/>
  <c r="K12" i="31" s="1"/>
  <c r="K13" i="31" s="1"/>
  <c r="K14" i="31" s="1"/>
  <c r="J9" i="31"/>
  <c r="J10" i="31" s="1"/>
  <c r="J11" i="31" s="1"/>
  <c r="J12" i="31" s="1"/>
  <c r="J13" i="31" s="1"/>
  <c r="J14" i="31" s="1"/>
  <c r="I9" i="31"/>
  <c r="I10" i="31" s="1"/>
  <c r="I11" i="31" s="1"/>
  <c r="I12" i="31" s="1"/>
  <c r="I13" i="31" s="1"/>
  <c r="I14" i="31" s="1"/>
  <c r="H9" i="31"/>
  <c r="H10" i="31" s="1"/>
  <c r="H11" i="31" s="1"/>
  <c r="H12" i="31" s="1"/>
  <c r="H13" i="31" s="1"/>
  <c r="H14" i="31" s="1"/>
  <c r="K11" i="11"/>
  <c r="K12" i="11" s="1"/>
  <c r="K13" i="11" s="1"/>
  <c r="K14" i="11" s="1"/>
  <c r="J11" i="11"/>
  <c r="J12" i="11" s="1"/>
  <c r="J13" i="11" s="1"/>
  <c r="J14" i="11" s="1"/>
  <c r="J15" i="11" s="1"/>
  <c r="J17" i="11" s="1"/>
  <c r="J18" i="11" s="1"/>
  <c r="J19" i="11" s="1"/>
  <c r="I11" i="11"/>
  <c r="I12" i="11" s="1"/>
  <c r="I13" i="11" s="1"/>
  <c r="I14" i="11" s="1"/>
  <c r="I15" i="11" s="1"/>
  <c r="I17" i="11" s="1"/>
  <c r="I18" i="11" s="1"/>
  <c r="I19" i="11" s="1"/>
  <c r="H11" i="11"/>
  <c r="H12" i="11" s="1"/>
  <c r="H13" i="11" s="1"/>
  <c r="H14" i="11" s="1"/>
  <c r="H15" i="11" s="1"/>
  <c r="H17" i="11" s="1"/>
  <c r="H18" i="11" s="1"/>
  <c r="H19" i="11" s="1"/>
  <c r="B12" i="11"/>
  <c r="B13" i="11" s="1"/>
  <c r="B14" i="11" s="1"/>
  <c r="B15" i="11" s="1"/>
  <c r="B17" i="11" s="1"/>
  <c r="B18" i="11" s="1"/>
  <c r="B19" i="11" s="1"/>
  <c r="H17" i="25"/>
  <c r="H18" i="25" s="1"/>
  <c r="H19" i="25" s="1"/>
  <c r="B22" i="25"/>
  <c r="B26" i="25" s="1"/>
  <c r="B27" i="25" s="1"/>
  <c r="B28" i="25" s="1"/>
  <c r="B18" i="25"/>
  <c r="B19" i="25" s="1"/>
  <c r="K17" i="25"/>
  <c r="K18" i="25" s="1"/>
  <c r="K19" i="25" s="1"/>
  <c r="K20" i="25" s="1"/>
  <c r="K22" i="25" s="1"/>
  <c r="K27" i="25" s="1"/>
  <c r="K28" i="25" s="1"/>
  <c r="K30" i="25" s="1"/>
  <c r="K31" i="25" s="1"/>
  <c r="J17" i="25"/>
  <c r="J18" i="25" s="1"/>
  <c r="J19" i="25" s="1"/>
  <c r="J20" i="25" s="1"/>
  <c r="J22" i="25" s="1"/>
  <c r="I17" i="25"/>
  <c r="I18" i="25" s="1"/>
  <c r="I19" i="25" s="1"/>
  <c r="I20" i="25" s="1"/>
  <c r="I22" i="25" s="1"/>
  <c r="J26" i="25" l="1"/>
  <c r="J27" i="25" s="1"/>
  <c r="J28" i="25" s="1"/>
  <c r="J30" i="25" s="1"/>
  <c r="J31" i="25" s="1"/>
  <c r="I26" i="25"/>
  <c r="I27" i="25" s="1"/>
  <c r="I28" i="25" s="1"/>
  <c r="I30" i="25" s="1"/>
  <c r="I31" i="25" s="1"/>
  <c r="K15" i="11"/>
  <c r="H20" i="25"/>
  <c r="H22" i="25" s="1"/>
  <c r="I17" i="31" l="1"/>
  <c r="I18" i="31" s="1"/>
  <c r="I19" i="31" s="1"/>
  <c r="I20" i="31" s="1"/>
  <c r="H17" i="31"/>
  <c r="H18" i="31" s="1"/>
  <c r="H19" i="31" s="1"/>
  <c r="H20" i="31" s="1"/>
  <c r="J17" i="31"/>
  <c r="J18" i="31" s="1"/>
  <c r="J19" i="31" s="1"/>
  <c r="J20" i="31" s="1"/>
  <c r="K17" i="31"/>
  <c r="K18" i="31" s="1"/>
  <c r="K19" i="31" s="1"/>
  <c r="K20" i="31" s="1"/>
  <c r="K17" i="11"/>
  <c r="H26" i="25"/>
  <c r="H27" i="25" s="1"/>
  <c r="H28" i="25" s="1"/>
  <c r="H30" i="25" s="1"/>
  <c r="H31" i="25" s="1"/>
  <c r="I21" i="11"/>
  <c r="J21" i="11"/>
  <c r="H21" i="11"/>
  <c r="H22" i="11" s="1"/>
  <c r="H23" i="11" s="1"/>
  <c r="J22" i="11" l="1"/>
  <c r="J23" i="11" s="1"/>
  <c r="J24" i="11" s="1"/>
  <c r="I22" i="11"/>
  <c r="I23" i="11" s="1"/>
  <c r="I24" i="11" s="1"/>
  <c r="J21" i="31"/>
  <c r="J22" i="31" s="1"/>
  <c r="H21" i="31"/>
  <c r="H22" i="31" s="1"/>
  <c r="K21" i="31"/>
  <c r="K22" i="31" s="1"/>
  <c r="I21" i="31"/>
  <c r="I22" i="31" s="1"/>
  <c r="K18" i="11"/>
  <c r="K19" i="11" s="1"/>
  <c r="K21" i="11" s="1"/>
  <c r="H24" i="11"/>
  <c r="B11" i="31"/>
  <c r="K22" i="11" l="1"/>
  <c r="K23" i="11" s="1"/>
  <c r="K24" i="11" s="1"/>
  <c r="B12" i="31"/>
  <c r="B13" i="31" l="1"/>
  <c r="B14" i="31" s="1"/>
  <c r="B17" i="31" s="1"/>
  <c r="B18" i="31" l="1"/>
  <c r="B21" i="11"/>
  <c r="B24" i="11" s="1"/>
  <c r="B19" i="31" l="1"/>
  <c r="B20" i="31" s="1"/>
  <c r="B21" i="31" s="1"/>
  <c r="B22" i="31" s="1"/>
</calcChain>
</file>

<file path=xl/sharedStrings.xml><?xml version="1.0" encoding="utf-8"?>
<sst xmlns="http://schemas.openxmlformats.org/spreadsheetml/2006/main" count="272" uniqueCount="205">
  <si>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</si>
  <si>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</si>
  <si>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</si>
  <si>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</si>
  <si>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</si>
  <si>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</si>
  <si>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</si>
  <si>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</si>
  <si>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</si>
  <si>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</si>
  <si>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</si>
  <si>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</si>
  <si>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</si>
  <si>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</si>
  <si>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</si>
  <si>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</si>
  <si>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</si>
  <si>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</si>
  <si>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</si>
  <si>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</si>
  <si>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</si>
  <si>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</si>
  <si>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</si>
  <si>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</si>
  <si>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</si>
  <si>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</si>
  <si>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6"/>
  </si>
  <si>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</si>
  <si>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</si>
  <si>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</si>
  <si>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</si>
  <si>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</si>
  <si>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</si>
  <si>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</si>
  <si>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</si>
  <si>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</si>
  <si>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</si>
  <si>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</si>
  <si>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</si>
  <si>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</si>
  <si>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</si>
  <si>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</si>
  <si>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</si>
  <si>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</si>
  <si>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</si>
  <si>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</si>
  <si>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802.15 Closing Plenary</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</si>
  <si>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</si>
  <si>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</si>
  <si>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</si>
  <si>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</si>
  <si>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</si>
  <si>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</si>
  <si>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r>
      <t>Re:</t>
    </r>
    <r>
      <rPr>
        <sz val="16"/>
        <rFont val="Times New Roman"/>
        <family val="1"/>
      </rPr>
      <t xml:space="preserve"> [ TG15.6a Meeting Agenda]</t>
    </r>
    <phoneticPr fontId="26"/>
  </si>
  <si>
    <t>802 Mtg. Non-Registration Consequences</t>
    <phoneticPr fontId="26"/>
  </si>
  <si>
    <t>21-0567-00</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</si>
  <si>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</si>
  <si>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</si>
  <si>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</si>
  <si>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</si>
  <si>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</si>
  <si>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</si>
  <si>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https://www.ieee802.org/</t>
    <phoneticPr fontId="26"/>
  </si>
  <si>
    <t>Registration for the March 802.15 interim session</t>
    <phoneticPr fontId="26"/>
  </si>
  <si>
    <t>Takumi Kobayashi
Kamran Sayrafian
Marco Hernandez</t>
    <phoneticPr fontId="26"/>
  </si>
  <si>
    <t>Agenda of July 2022 Plenary Meeting of TG15.6ma Revision of IEEE802.15.6-2012 with Enhanced Dependability</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</si>
  <si>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</si>
  <si>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Complete Channel Model Document(CMD) for revision</t>
    <phoneticPr fontId="26"/>
  </si>
  <si>
    <t>Complete Technical Requirement Document(TRD)</t>
    <phoneticPr fontId="26"/>
  </si>
  <si>
    <t>Password: 80215mtgrm4</t>
  </si>
  <si>
    <t>Password: 80215mtgrm1</t>
  </si>
  <si>
    <t>Presentation for MAC Revision</t>
    <phoneticPr fontId="26"/>
  </si>
  <si>
    <t>Update next session agenda</t>
    <phoneticPr fontId="26"/>
  </si>
  <si>
    <t>AGENDA TG15.6ma MEETING</t>
    <phoneticPr fontId="26"/>
  </si>
  <si>
    <t>Confirmation of Agenda</t>
    <phoneticPr fontId="26"/>
  </si>
  <si>
    <t>Takumi Kobayashi, Marco Hernandez, Minsoo Kim, Ryuji Kohno</t>
    <phoneticPr fontId="26"/>
  </si>
  <si>
    <t>Daisuke Anzai</t>
    <phoneticPr fontId="26"/>
  </si>
  <si>
    <t>Finalizing Documents</t>
    <phoneticPr fontId="26"/>
  </si>
  <si>
    <t>Documentation of Channel and Environmental Modeling for Revision TG6ma</t>
    <phoneticPr fontId="26"/>
  </si>
  <si>
    <t>Minsoo Kim
Seong-Soon Joo
Marco Hernandez</t>
    <phoneticPr fontId="26"/>
  </si>
  <si>
    <t>Timeline of TG15.6ma</t>
    <phoneticPr fontId="26"/>
  </si>
  <si>
    <t>[TG15.6ma Meeting Agenda in September 2022]</t>
    <phoneticPr fontId="26"/>
  </si>
  <si>
    <t>TG15.6ma(Revision of IEEE802.15.6-2012 with Enhanced Dependability) September Interim Meeting Agenda</t>
    <phoneticPr fontId="26"/>
  </si>
  <si>
    <t>[The author wants P802.15 to use the information in the document to conduct the proceedings of TG15.6ma for revision of IEEE802.15.6 with enhanced dependability successibly from IG-DEP, and TG-6a for ammendment.]</t>
    <phoneticPr fontId="26"/>
  </si>
  <si>
    <t>IEEE802.15 TG6ma September 2022 meeting agenda</t>
    <phoneticPr fontId="26"/>
  </si>
  <si>
    <t>Complete Document on MAC for enhanced dependability</t>
    <phoneticPr fontId="26"/>
  </si>
  <si>
    <t>Discussion on Feasibility of TSN of 802.1 in MAC and interference mitigation in PHY and MAC</t>
    <phoneticPr fontId="26"/>
  </si>
  <si>
    <t>Discussion on Feasibility and satisfaction in market of the TRD</t>
    <phoneticPr fontId="26"/>
  </si>
  <si>
    <t>Call for Proposals with Complete all Documentation</t>
    <phoneticPr fontId="26"/>
  </si>
  <si>
    <t>Accept Proposals to Satisfy Technical Requirements</t>
    <phoneticPr fontId="31"/>
  </si>
  <si>
    <t>TG15.6ma has three own sessions such as</t>
    <phoneticPr fontId="26"/>
  </si>
  <si>
    <r>
      <t xml:space="preserve"> 1. TG 15.6ma</t>
    </r>
    <r>
      <rPr>
        <sz val="24"/>
        <rFont val="ＭＳ ゴシック"/>
        <family val="3"/>
        <charset val="128"/>
      </rPr>
      <t>　</t>
    </r>
    <r>
      <rPr>
        <sz val="24"/>
        <rFont val="Arial"/>
        <family val="2"/>
      </rPr>
      <t xml:space="preserve">  Session1,2,3,    Mon. , Tue,. and Wed., PM2  (Virtual Room #4)</t>
    </r>
    <phoneticPr fontId="26"/>
  </si>
  <si>
    <t xml:space="preserve">        4:00 PM - 6:00 PM Sept. 12th(MON), 13th(TUE), 14th(WED) Local Hawaii Time</t>
    <phoneticPr fontId="26"/>
  </si>
  <si>
    <t xml:space="preserve">       10:00 PM - 12:00PM Set. 12th(MON), 13th(TUE), 14(WED) (UTC-04:00) Eastern Time, </t>
    <phoneticPr fontId="26"/>
  </si>
  <si>
    <t>https://ieeesa.webex.com/ieeesa/j.php?MTID=med8f9216fb4125e4c5f1785e1066136d</t>
    <phoneticPr fontId="26"/>
  </si>
  <si>
    <t>Meeting number: 2333 367 1149</t>
    <phoneticPr fontId="26"/>
  </si>
  <si>
    <t>2.Opening Plenary session</t>
    <phoneticPr fontId="26"/>
  </si>
  <si>
    <t>AM1  9:00-10:00 Local Hawaii Time, 15:00-16:00 EDT, 4:00-5:00 JST on Sept. 12(MON)</t>
    <phoneticPr fontId="26"/>
  </si>
  <si>
    <t>https://ieeesa.webex.com/ieeesa/j.php?MTID=me41ba543dee2942d53225c6c762c9e15</t>
    <phoneticPr fontId="26"/>
  </si>
  <si>
    <t>Meeting number: 2341 182 9640</t>
    <phoneticPr fontId="26"/>
  </si>
  <si>
    <t>3 Closing Plenary session</t>
    <phoneticPr fontId="26"/>
  </si>
  <si>
    <t>PM2 16:00-18:00 Local Hawaii Time, 22:00-24:00 EDT, 11:00-13:00 JST on Sept. 14(THU)</t>
    <phoneticPr fontId="26"/>
  </si>
  <si>
    <t>2022/9/12 Monday</t>
    <phoneticPr fontId="26"/>
  </si>
  <si>
    <t>Sept. 12 in EDT</t>
    <phoneticPr fontId="26"/>
  </si>
  <si>
    <t xml:space="preserve">Sept. 12 in JST </t>
    <phoneticPr fontId="26"/>
  </si>
  <si>
    <t>Sept.12 in UTC</t>
    <phoneticPr fontId="26"/>
  </si>
  <si>
    <r>
      <rPr>
        <b/>
        <sz val="11"/>
        <rFont val="Arial Narrow"/>
        <family val="2"/>
      </rPr>
      <t xml:space="preserve">JOIN WEBEX MEETING
https://ieeesa.webex.com/ieeesa/j.php?MTID=me41ba543dee2942d53225c6c762c9e15
Meeting number (access code): 2341 182 9640
Meeting password: 80215mtgrm1
</t>
    </r>
    <r>
      <rPr>
        <b/>
        <sz val="14"/>
        <rFont val="Arial Narrow"/>
        <family val="2"/>
      </rPr>
      <t xml:space="preserve">
</t>
    </r>
    <phoneticPr fontId="26"/>
  </si>
  <si>
    <t>TG15.6ma(Revision for Enhanced Dependability of 15.6-2012) 1st Session at PM2 on Monday</t>
    <phoneticPr fontId="26"/>
  </si>
  <si>
    <t>Presentation for Channel Model Revision</t>
    <phoneticPr fontId="26"/>
  </si>
  <si>
    <t>22-0091-04</t>
    <phoneticPr fontId="26"/>
  </si>
  <si>
    <t>Takumi Kobayashi,  Kamran SayKamran Sayrafian, Daisuke Anzai, Marco Hernandez, Ryuji Kohno</t>
    <phoneticPr fontId="26"/>
  </si>
  <si>
    <t>Takumi Kobayashi, Soichi Watanabe, Daisuke Anzai, Marco Hernandez, Ryuji Kohno</t>
    <phoneticPr fontId="26"/>
  </si>
  <si>
    <t>Sept.12 in EDT</t>
    <phoneticPr fontId="26"/>
  </si>
  <si>
    <t>Sept. 12 in UTC</t>
    <phoneticPr fontId="26"/>
  </si>
  <si>
    <t>Sept. 12 in Local Hawaii Time</t>
    <phoneticPr fontId="26"/>
  </si>
  <si>
    <t>2022/9/13 Tuesday</t>
    <phoneticPr fontId="26"/>
  </si>
  <si>
    <t>TG15.6ma(Revision for Enhanced Dependability of 15.6-2012) 2nd Session at PM2 on Tuesday</t>
    <phoneticPr fontId="26"/>
  </si>
  <si>
    <t>22-0452-00</t>
    <phoneticPr fontId="26"/>
  </si>
  <si>
    <t>22-0451-00</t>
    <phoneticPr fontId="26"/>
  </si>
  <si>
    <t>Review of minutes of last meeting in Jury 2022</t>
    <phoneticPr fontId="26"/>
  </si>
  <si>
    <t>22-0417-00</t>
    <phoneticPr fontId="26"/>
  </si>
  <si>
    <t>22-0451-01</t>
    <phoneticPr fontId="26"/>
  </si>
  <si>
    <t>Sept. 13 in Local Hawaii Time</t>
    <phoneticPr fontId="26"/>
  </si>
  <si>
    <t>Sept.13 in EDT</t>
    <phoneticPr fontId="26"/>
  </si>
  <si>
    <t>Sept. 13 in JST</t>
    <phoneticPr fontId="26"/>
  </si>
  <si>
    <t>Sept. 13 in UTC</t>
    <phoneticPr fontId="26"/>
  </si>
  <si>
    <r>
      <t xml:space="preserve">  TG 15.6ma</t>
    </r>
    <r>
      <rPr>
        <b/>
        <sz val="12"/>
        <rFont val="ＭＳ ゴシック"/>
        <family val="3"/>
        <charset val="128"/>
      </rPr>
      <t>　</t>
    </r>
    <r>
      <rPr>
        <b/>
        <sz val="12"/>
        <rFont val="Arial"/>
        <family val="2"/>
      </rPr>
      <t xml:space="preserve">  Session1,    Mon  PM2  (Virtual Room #4)</t>
    </r>
    <phoneticPr fontId="26"/>
  </si>
  <si>
    <t xml:space="preserve">        4:00 PM - 6:00 PM Sept. 12th(MON) Local Hawaii Time</t>
    <phoneticPr fontId="26"/>
  </si>
  <si>
    <t xml:space="preserve">       10:00 PM - 12:00PM Set. 12th(MON) (UTC-04:00) Eastern Time, </t>
    <phoneticPr fontId="26"/>
  </si>
  <si>
    <r>
      <t xml:space="preserve">  TG 15.6ma</t>
    </r>
    <r>
      <rPr>
        <b/>
        <sz val="16"/>
        <rFont val="ＭＳ ゴシック"/>
        <family val="3"/>
        <charset val="128"/>
      </rPr>
      <t>　</t>
    </r>
    <r>
      <rPr>
        <b/>
        <sz val="16"/>
        <rFont val="Arial"/>
        <family val="2"/>
      </rPr>
      <t xml:space="preserve">  Session2,  Tue  PM2  (Virtual Room #4)</t>
    </r>
    <phoneticPr fontId="26"/>
  </si>
  <si>
    <t xml:space="preserve">        4:00 PM - 6:00 PM Sept. 13th(TUE) Local Hawaii Time</t>
    <phoneticPr fontId="26"/>
  </si>
  <si>
    <t xml:space="preserve">       10:00 PM - 12:00PM Set. 13th(TUE) (UTC-04:00) Eastern Time, </t>
    <phoneticPr fontId="26"/>
  </si>
  <si>
    <t>2022/09/14 Wednesday</t>
    <phoneticPr fontId="26"/>
  </si>
  <si>
    <t>TG15.6ma(Revision for Enhanced Dependability of 15.6-2012) 3rd Session</t>
    <phoneticPr fontId="26"/>
  </si>
  <si>
    <t>Sept.14 in EDT</t>
    <phoneticPr fontId="26"/>
  </si>
  <si>
    <t>Sept. 14 in JST</t>
    <phoneticPr fontId="26"/>
  </si>
  <si>
    <t>Sept. 14 in UTC</t>
    <phoneticPr fontId="26"/>
  </si>
  <si>
    <t>Sept. 14 in Local Hawaii Time</t>
    <phoneticPr fontId="26"/>
  </si>
  <si>
    <t>22-0451-03</t>
    <phoneticPr fontId="26"/>
  </si>
  <si>
    <t>22-0344-03</t>
    <phoneticPr fontId="26"/>
  </si>
  <si>
    <r>
      <t xml:space="preserve">  TG 15.6ma</t>
    </r>
    <r>
      <rPr>
        <b/>
        <sz val="16"/>
        <rFont val="ＭＳ ゴシック"/>
        <family val="3"/>
        <charset val="128"/>
      </rPr>
      <t>　</t>
    </r>
    <r>
      <rPr>
        <b/>
        <sz val="16"/>
        <rFont val="Arial"/>
        <family val="2"/>
      </rPr>
      <t xml:space="preserve">  Session3,  Wed PM2  (Virtual Room #4)</t>
    </r>
    <phoneticPr fontId="26"/>
  </si>
  <si>
    <t xml:space="preserve">        4:00 PM - 6:00 PM Sept. 14th(WED) Local Hawaii Time</t>
    <phoneticPr fontId="26"/>
  </si>
  <si>
    <t xml:space="preserve">       10:00 PM - 12:00PM Set. 14th(WED) (UTC-04:00) Eastern Time, </t>
    <phoneticPr fontId="26"/>
  </si>
  <si>
    <t>2022/9/15 Thursday</t>
    <phoneticPr fontId="26"/>
  </si>
  <si>
    <t xml:space="preserve">        4:00 PM - 6:00 PM Sept. 15th(THU) Local Hawaii Time</t>
    <phoneticPr fontId="26"/>
  </si>
  <si>
    <t xml:space="preserve">       10:00 PM - 12:00PM Set. 15th(THU) (UTC-04:00) Eastern Time, </t>
    <phoneticPr fontId="26"/>
  </si>
  <si>
    <t>Nov. Meeting Registration</t>
    <phoneticPr fontId="26"/>
  </si>
  <si>
    <t>Sept. 15 in Local Hawaii Time</t>
    <phoneticPr fontId="26"/>
  </si>
  <si>
    <t>Sept. 15 in EDT</t>
    <phoneticPr fontId="26"/>
  </si>
  <si>
    <t>Sept.15 in UTC</t>
    <phoneticPr fontId="26"/>
  </si>
  <si>
    <t>22-0388-00</t>
    <phoneticPr fontId="26"/>
  </si>
  <si>
    <t xml:space="preserve">Harmonization to TSN </t>
    <phoneticPr fontId="26"/>
  </si>
  <si>
    <t>MAC Harmonization</t>
    <phoneticPr fontId="26"/>
  </si>
  <si>
    <t>Discussion of MAC for BAN with Enhanced Dependability for  Revision TG6ma</t>
    <phoneticPr fontId="26"/>
  </si>
  <si>
    <t>Finalizing Channel Model Documentation, TRD, Call for Propsals</t>
    <phoneticPr fontId="26"/>
  </si>
  <si>
    <t>22-0577-04</t>
    <phoneticPr fontId="26"/>
  </si>
  <si>
    <t>Propagation characteristics of UWB communication applications including medical implants, BCI and Passanger bus</t>
    <phoneticPr fontId="26"/>
  </si>
  <si>
    <t>Motion of approve Technical Requirement Document(TRD), channel model document and Call for Proposals for the Revision</t>
    <phoneticPr fontId="26"/>
  </si>
  <si>
    <r>
      <t xml:space="preserve">Session1:  PM2  16:00-18:00 Local Hawaii Time, 22:00-24:00 EDT on Sept. 12(MON) </t>
    </r>
    <r>
      <rPr>
        <sz val="24"/>
        <color rgb="FFFF0000"/>
        <rFont val="Arial"/>
        <family val="2"/>
      </rPr>
      <t>11:00-13:00 JST on Sept. 13(TUE)</t>
    </r>
    <phoneticPr fontId="26"/>
  </si>
  <si>
    <r>
      <t xml:space="preserve">Session2:  PM2  16:00-18:00 Local Hawaii Time, 22:00-24:00 EDT on Sept. 13(TUE) </t>
    </r>
    <r>
      <rPr>
        <sz val="24"/>
        <color rgb="FFFF0000"/>
        <rFont val="Arial"/>
        <family val="2"/>
      </rPr>
      <t>11:00-13:00 JST on Sept. 14(WED)</t>
    </r>
    <phoneticPr fontId="26"/>
  </si>
  <si>
    <r>
      <t>Session3:  PM2  16:00-18:00 Local Hawaii Time, 22:00-24:00 EDT on Sept. 14(WED)</t>
    </r>
    <r>
      <rPr>
        <sz val="24"/>
        <color rgb="FFFF0000"/>
        <rFont val="Arial"/>
        <family val="2"/>
      </rPr>
      <t xml:space="preserve"> 11:00-13:00 JST on Sept. 15(THU)</t>
    </r>
    <phoneticPr fontId="26"/>
  </si>
  <si>
    <r>
      <t xml:space="preserve">       11:00 AM - 1:00 PM </t>
    </r>
    <r>
      <rPr>
        <sz val="24"/>
        <color rgb="FFFF0000"/>
        <rFont val="Arial"/>
        <family val="2"/>
      </rPr>
      <t xml:space="preserve">Sept.13th(TUE), 14th(WED), 15th(THU) </t>
    </r>
    <r>
      <rPr>
        <sz val="24"/>
        <rFont val="Arial"/>
        <family val="2"/>
      </rPr>
      <t>(UTC+9:00)</t>
    </r>
    <r>
      <rPr>
        <sz val="24"/>
        <color rgb="FFFF0000"/>
        <rFont val="Arial"/>
        <family val="2"/>
      </rPr>
      <t xml:space="preserve"> Japan &amp; Korean Time</t>
    </r>
    <phoneticPr fontId="26"/>
  </si>
  <si>
    <r>
      <t xml:space="preserve">       11:00 AM - 1:00 PM </t>
    </r>
    <r>
      <rPr>
        <b/>
        <sz val="12"/>
        <color rgb="FFFF0000"/>
        <rFont val="Arial"/>
        <family val="2"/>
      </rPr>
      <t>Sept.13th(TUE) (UTC+9:00) Japan &amp; Korean Time</t>
    </r>
    <phoneticPr fontId="26"/>
  </si>
  <si>
    <r>
      <t xml:space="preserve">       11:00 AM - 1:00 PM </t>
    </r>
    <r>
      <rPr>
        <b/>
        <sz val="16"/>
        <color rgb="FFFF0000"/>
        <rFont val="Arial"/>
        <family val="2"/>
      </rPr>
      <t>Sept.14th(WED) (UTC+9:00) Japan &amp; Korean Time</t>
    </r>
    <phoneticPr fontId="26"/>
  </si>
  <si>
    <r>
      <t xml:space="preserve">       11:00 AM - 1:00 PM </t>
    </r>
    <r>
      <rPr>
        <b/>
        <sz val="16"/>
        <color rgb="FFFF0000"/>
        <rFont val="Arial"/>
        <family val="2"/>
      </rPr>
      <t>Sept.15th(THU) (UTC+9:00) Japan &amp; Korean Time</t>
    </r>
    <phoneticPr fontId="26"/>
  </si>
  <si>
    <r>
      <t xml:space="preserve">       11:00 AM - 1:00 PM </t>
    </r>
    <r>
      <rPr>
        <b/>
        <sz val="14"/>
        <color rgb="FFFF0000"/>
        <rFont val="Arial"/>
        <family val="2"/>
      </rPr>
      <t>Sept.16th(FRI) (UTC+9:00) Japan &amp; Korean Time</t>
    </r>
    <phoneticPr fontId="26"/>
  </si>
  <si>
    <t>https://grouper.ieee.org/groups/802/15/pub/Meeting_Plan.html</t>
    <phoneticPr fontId="26"/>
  </si>
  <si>
    <t xml:space="preserve">Sept. 16 in JST </t>
    <phoneticPr fontId="26"/>
  </si>
  <si>
    <t>Sept. 15 in JST</t>
    <phoneticPr fontId="26"/>
  </si>
  <si>
    <t>Draft TG6ma Channel Model Document for Enhanced Dependability</t>
    <phoneticPr fontId="26"/>
  </si>
  <si>
    <t>Channel Model for Wearable and Implant BAN in use case of BMI and BCI</t>
    <phoneticPr fontId="26"/>
  </si>
  <si>
    <t>Summary of Channel and Environmental Modeling Activities for BANs on TG15.6a</t>
    <phoneticPr fontId="26"/>
  </si>
  <si>
    <t>22-0269-03</t>
    <phoneticPr fontId="26"/>
  </si>
  <si>
    <t>22-0269-04</t>
    <phoneticPr fontId="26"/>
  </si>
  <si>
    <t>22-0344-02</t>
    <phoneticPr fontId="26"/>
  </si>
  <si>
    <t xml:space="preserve">Takumi Kobayashi, Minsoo Kim, Marco Hernandez, Ryuji Kohno </t>
    <phoneticPr fontId="26"/>
  </si>
  <si>
    <t>22-0469-00</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</si>
  <si>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</si>
  <si>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</si>
  <si>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</si>
  <si>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</si>
  <si>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https://grouper.ieee.org/groups/802/15/pub/Meeting_Plan.html</t>
  </si>
  <si>
    <t>Future Meeting Schedule</t>
    <phoneticPr fontId="26"/>
  </si>
  <si>
    <t>22-0389-01</t>
    <phoneticPr fontId="26"/>
  </si>
  <si>
    <t>Overview of IG-DEP, SG6a, TG6a and TG15.6ma for Revision of IEEE 802.15.6-2012 Wireless BAN  with Enhanced Dependability</t>
    <phoneticPr fontId="26"/>
  </si>
  <si>
    <t>MAC ideas for BAN with Enhanced Dependability</t>
    <phoneticPr fontId="26"/>
  </si>
  <si>
    <t>Minsoo Kim,
Marco Hernandez</t>
    <phoneticPr fontId="26"/>
  </si>
  <si>
    <t>22-0024-01</t>
    <phoneticPr fontId="26"/>
  </si>
  <si>
    <t>Minsso Kim</t>
    <phoneticPr fontId="26"/>
  </si>
  <si>
    <t>Marco Hernandez,
Minsoo Kim</t>
    <phoneticPr fontId="26"/>
  </si>
  <si>
    <t xml:space="preserve">Review of the last session TGma </t>
    <phoneticPr fontId="26"/>
  </si>
  <si>
    <t xml:space="preserve">Review of the last session TG6ma </t>
    <phoneticPr fontId="26"/>
  </si>
  <si>
    <t>MAC Bridging for Time-Sensitive Networking of 802.15.6ma</t>
    <phoneticPr fontId="26"/>
  </si>
  <si>
    <t>22-0277-04</t>
    <phoneticPr fontId="26"/>
  </si>
  <si>
    <t>22-0577-05</t>
    <phoneticPr fontId="26"/>
  </si>
  <si>
    <t>all</t>
    <phoneticPr fontId="26"/>
  </si>
  <si>
    <t>Finalizing Channel Model Documentation, TRD, Call for Proposals</t>
    <phoneticPr fontId="26"/>
  </si>
  <si>
    <t xml:space="preserve"> Call for Proposals for the Revision</t>
    <phoneticPr fontId="26"/>
  </si>
  <si>
    <t>22-0488-00</t>
    <phoneticPr fontId="26"/>
  </si>
  <si>
    <t>Ryuyji Kohno,
Marco Hernandez</t>
    <phoneticPr fontId="26"/>
  </si>
  <si>
    <t>Ryuji Kohno,
Marco Hernandez</t>
    <phoneticPr fontId="26"/>
  </si>
  <si>
    <t>22-0518-01</t>
    <phoneticPr fontId="26"/>
  </si>
  <si>
    <t>22-0522-00</t>
    <phoneticPr fontId="26"/>
  </si>
  <si>
    <t>15-22-0451-08</t>
    <phoneticPr fontId="26"/>
  </si>
  <si>
    <t>2022-0915</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</si>
</sst>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6"/>
      <color theme="10"/>
      <name val="Arial"/>
      <family val="2"/>
    </font>
    <font>
      <sz val="26"/>
      <name val="Arial"/>
      <family val="2"/>
    </font>
    <font>
      <sz val="24"/>
      <name val="ＭＳ ゴシック"/>
      <family val="3"/>
      <charset val="128"/>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sz val="24"/>
      <color rgb="FFFF0000"/>
      <name val="Arial"/>
      <family val="2"/>
    </font>
    <font>
      <b/>
      <sz val="12"/>
      <color rgb="FFFF0000"/>
      <name val="Arial"/>
      <family val="2"/>
    </font>
    <font>
      <b/>
      <sz val="16"/>
      <color rgb="FFFF0000"/>
      <name val="Arial"/>
      <family val="2"/>
    </font>
    <font>
      <b/>
      <sz val="11"/>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205">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50" fillId="0" borderId="0" xfId="0" applyFont="1" applyAlignment="1">
      <alignment horizontal="lef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21" fillId="0" borderId="0" xfId="0" applyFont="1" applyAlignment="1">
      <alignment vertical="center" readingOrder="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60" fillId="0" borderId="0" xfId="0" applyFont="1"/>
    <xf numFmtId="0" fontId="60" fillId="0" borderId="0" xfId="0" applyFont="1" applyAlignment="1">
      <alignment vertical="center" readingOrder="1"/>
    </xf>
    <xf numFmtId="0" fontId="61" fillId="0" borderId="0" xfId="0" applyFont="1" applyAlignment="1">
      <alignment horizontal="left" vertical="center" readingOrder="1"/>
    </xf>
    <xf numFmtId="0" fontId="17" fillId="0" borderId="0" xfId="7" applyFont="1" applyAlignment="1">
      <alignment horizontal="center" vertical="center"/>
    </xf>
    <xf numFmtId="0" fontId="62" fillId="0" borderId="0" xfId="0" applyFont="1"/>
    <xf numFmtId="0" fontId="63" fillId="0" borderId="0" xfId="2" applyFont="1" applyAlignment="1" applyProtection="1"/>
    <xf numFmtId="0" fontId="64" fillId="0" borderId="0" xfId="0" applyFont="1"/>
    <xf numFmtId="0" fontId="28" fillId="0" borderId="0" xfId="0" applyFont="1" applyAlignment="1">
      <alignment horizontal="center"/>
    </xf>
    <xf numFmtId="0" fontId="66" fillId="0" borderId="0" xfId="2" applyFont="1" applyAlignment="1" applyProtection="1"/>
    <xf numFmtId="177" fontId="28" fillId="0" borderId="0" xfId="7" quotePrefix="1" applyNumberFormat="1" applyFont="1"/>
    <xf numFmtId="0" fontId="67"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8" fillId="0" borderId="0" xfId="7" applyFont="1" applyAlignment="1">
      <alignment horizontal="center" wrapText="1"/>
    </xf>
    <xf numFmtId="0" fontId="13" fillId="0" borderId="0" xfId="0" applyFont="1"/>
    <xf numFmtId="0" fontId="70"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71"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73" fillId="0" borderId="0" xfId="2" applyFont="1" applyAlignment="1" applyProtection="1"/>
    <xf numFmtId="0" fontId="53" fillId="0" borderId="0" xfId="7" applyFont="1" applyAlignment="1">
      <alignment horizontal="center" vertical="center"/>
    </xf>
    <xf numFmtId="0" fontId="0" fillId="0" borderId="0" xfId="7" applyFont="1"/>
    <xf numFmtId="182" fontId="77" fillId="0" borderId="0" xfId="7" applyNumberFormat="1" applyFont="1" applyAlignment="1">
      <alignment horizontal="center"/>
    </xf>
    <xf numFmtId="182" fontId="44" fillId="0" borderId="0" xfId="7" applyNumberFormat="1" applyFont="1" applyAlignment="1">
      <alignment horizontal="center"/>
    </xf>
    <xf numFmtId="182" fontId="75" fillId="0" borderId="0" xfId="7" applyNumberFormat="1" applyFont="1" applyAlignment="1">
      <alignment horizontal="center"/>
    </xf>
    <xf numFmtId="0" fontId="75" fillId="0" borderId="0" xfId="7" applyFont="1" applyAlignment="1">
      <alignment horizontal="left" indent="1" readingOrder="1"/>
    </xf>
    <xf numFmtId="0" fontId="49" fillId="0" borderId="0" xfId="7" applyFont="1" applyAlignment="1">
      <alignment horizontal="left" vertical="center" wrapText="1"/>
    </xf>
    <xf numFmtId="0" fontId="28" fillId="0" borderId="0" xfId="0" applyFont="1"/>
    <xf numFmtId="180" fontId="55" fillId="0" borderId="0" xfId="12"/>
    <xf numFmtId="0" fontId="57" fillId="0" borderId="0" xfId="0" applyFont="1" applyAlignment="1">
      <alignment horizontal="left" vertical="center" wrapText="1"/>
    </xf>
    <xf numFmtId="183" fontId="20" fillId="0" borderId="0" xfId="7" applyNumberFormat="1" applyFont="1" applyAlignment="1">
      <alignment horizontal="right" vertical="center"/>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2" fillId="0" borderId="7" xfId="0" applyFont="1" applyBorder="1" applyAlignment="1">
      <alignment horizontal="left" vertical="top" wrapText="1" readingOrder="1"/>
    </xf>
    <xf numFmtId="0" fontId="52" fillId="0" borderId="8" xfId="0" applyFont="1" applyBorder="1" applyAlignment="1">
      <alignment horizontal="left" vertical="top" wrapText="1" readingOrder="1"/>
    </xf>
    <xf numFmtId="0" fontId="52" fillId="0" borderId="9" xfId="0" applyFont="1" applyBorder="1" applyAlignment="1">
      <alignment horizontal="left" vertical="top" wrapText="1" readingOrder="1"/>
    </xf>
    <xf numFmtId="0" fontId="52" fillId="0" borderId="10" xfId="0" applyFont="1" applyBorder="1" applyAlignment="1">
      <alignment horizontal="left" vertical="top" wrapText="1" readingOrder="1"/>
    </xf>
    <xf numFmtId="0" fontId="52" fillId="0" borderId="0" xfId="0" applyFont="1" applyBorder="1" applyAlignment="1">
      <alignment horizontal="left" vertical="top" wrapText="1" readingOrder="1"/>
    </xf>
    <xf numFmtId="0" fontId="52" fillId="0" borderId="11" xfId="0" applyFont="1" applyBorder="1" applyAlignment="1">
      <alignment horizontal="left" vertical="top" wrapText="1" readingOrder="1"/>
    </xf>
    <xf numFmtId="0" fontId="52" fillId="0" borderId="12" xfId="0" applyFont="1" applyBorder="1" applyAlignment="1">
      <alignment horizontal="left" vertical="top" wrapText="1" readingOrder="1"/>
    </xf>
    <xf numFmtId="0" fontId="52" fillId="0" borderId="13" xfId="0" applyFont="1" applyBorder="1" applyAlignment="1">
      <alignment horizontal="left" vertical="top" wrapText="1" readingOrder="1"/>
    </xf>
    <xf numFmtId="0" fontId="52"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7" Type="http://schemas.openxmlformats.org/officeDocument/2006/relationships/customXml" Target="../ink/ink3.xml"/><Relationship Id="rId2" Type="http://schemas.openxmlformats.org/officeDocument/2006/relationships/customXml" Target="../ink/ink1.xml"/><Relationship Id="rId1" Type="http://schemas.openxmlformats.org/officeDocument/2006/relationships/image" Target="../media/image1.png"/><Relationship Id="rId6" Type="http://schemas.openxmlformats.org/officeDocument/2006/relationships/image" Target="../media/image80.png"/><Relationship Id="rId4" Type="http://schemas.openxmlformats.org/officeDocument/2006/relationships/customXml" Target="../ink/ink2.xml"/><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14111</xdr:rowOff>
    </xdr:from>
    <xdr:to>
      <xdr:col>25</xdr:col>
      <xdr:colOff>762950</xdr:colOff>
      <xdr:row>30</xdr:row>
      <xdr:rowOff>14111</xdr:rowOff>
    </xdr:to>
    <xdr:pic>
      <xdr:nvPicPr>
        <xdr:cNvPr id="2" name="図 1">
          <a:extLst>
            <a:ext uri="{FF2B5EF4-FFF2-40B4-BE49-F238E27FC236}">
              <a16:creationId xmlns:a16="http://schemas.microsoft.com/office/drawing/2014/main" id="{1487D316-10A1-FD14-B3EE-38F8063157FB}"/>
            </a:ext>
          </a:extLst>
        </xdr:cNvPr>
        <xdr:cNvPicPr>
          <a:picLocks noChangeAspect="1"/>
        </xdr:cNvPicPr>
      </xdr:nvPicPr>
      <xdr:blipFill rotWithShape="1">
        <a:blip xmlns:r="http://schemas.openxmlformats.org/officeDocument/2006/relationships" r:embed="rId1"/>
        <a:srcRect l="1165" t="16604" r="27476" b="15696"/>
        <a:stretch/>
      </xdr:blipFill>
      <xdr:spPr>
        <a:xfrm>
          <a:off x="0" y="14111"/>
          <a:ext cx="19685950" cy="10399889"/>
        </a:xfrm>
        <a:prstGeom prst="rect">
          <a:avLst/>
        </a:prstGeom>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11</xdr:col>
      <xdr:colOff>98779</xdr:colOff>
      <xdr:row>23</xdr:row>
      <xdr:rowOff>112888</xdr:rowOff>
    </xdr:from>
    <xdr:to>
      <xdr:col>12</xdr:col>
      <xdr:colOff>84667</xdr:colOff>
      <xdr:row>27</xdr:row>
      <xdr:rowOff>84667</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8424335" y="6801555"/>
          <a:ext cx="705554" cy="945445"/>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18</xdr:col>
      <xdr:colOff>126999</xdr:colOff>
      <xdr:row>23</xdr:row>
      <xdr:rowOff>127002</xdr:rowOff>
    </xdr:from>
    <xdr:to>
      <xdr:col>19</xdr:col>
      <xdr:colOff>28220</xdr:colOff>
      <xdr:row>27</xdr:row>
      <xdr:rowOff>56448</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3461999" y="6815669"/>
          <a:ext cx="733777" cy="903112"/>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14</xdr:col>
      <xdr:colOff>481793</xdr:colOff>
      <xdr:row>23</xdr:row>
      <xdr:rowOff>127000</xdr:rowOff>
    </xdr:from>
    <xdr:to>
      <xdr:col>15</xdr:col>
      <xdr:colOff>366889</xdr:colOff>
      <xdr:row>27</xdr:row>
      <xdr:rowOff>155225</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0966349" y="6815667"/>
          <a:ext cx="647096" cy="1001891"/>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15</xdr:col>
      <xdr:colOff>282222</xdr:colOff>
      <xdr:row>14</xdr:row>
      <xdr:rowOff>70555</xdr:rowOff>
    </xdr:from>
    <xdr:to>
      <xdr:col>19</xdr:col>
      <xdr:colOff>42333</xdr:colOff>
      <xdr:row>15</xdr:row>
      <xdr:rowOff>275376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28778" y="4120444"/>
          <a:ext cx="2681111" cy="501154"/>
        </a:xfrm>
        <a:prstGeom prst="rect">
          <a:avLst/>
        </a:prstGeom>
      </xdr:spPr>
    </xdr:pic>
    <xdr:clientData/>
  </xdr:twoCellAnchor>
  <xdr:twoCellAnchor editAs="oneCell">
    <xdr:from>
      <xdr:col>15</xdr:col>
      <xdr:colOff>324555</xdr:colOff>
      <xdr:row>15</xdr:row>
      <xdr:rowOff>239889</xdr:rowOff>
    </xdr:from>
    <xdr:to>
      <xdr:col>19</xdr:col>
      <xdr:colOff>65594</xdr:colOff>
      <xdr:row>17</xdr:row>
      <xdr:rowOff>253999</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71111" y="4586111"/>
          <a:ext cx="2662039" cy="606777"/>
        </a:xfrm>
        <a:prstGeom prst="rect">
          <a:avLst/>
        </a:prstGeom>
      </xdr:spPr>
    </xdr:pic>
    <xdr:clientData/>
  </xdr:twoCellAnchor>
  <xdr:twoCellAnchor editAs="oneCell">
    <xdr:from>
      <xdr:col>8</xdr:col>
      <xdr:colOff>399146</xdr:colOff>
      <xdr:row>11</xdr:row>
      <xdr:rowOff>225778</xdr:rowOff>
    </xdr:from>
    <xdr:to>
      <xdr:col>12</xdr:col>
      <xdr:colOff>112889</xdr:colOff>
      <xdr:row>13</xdr:row>
      <xdr:rowOff>193674</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6481035" y="3386667"/>
          <a:ext cx="2677076" cy="560563"/>
        </a:xfrm>
        <a:prstGeom prst="rect">
          <a:avLst/>
        </a:prstGeom>
      </xdr:spPr>
    </xdr:pic>
    <xdr:clientData/>
  </xdr:twoCellAnchor>
  <xdr:twoCellAnchor editAs="oneCell">
    <xdr:from>
      <xdr:col>19</xdr:col>
      <xdr:colOff>8063</xdr:colOff>
      <xdr:row>23</xdr:row>
      <xdr:rowOff>118938</xdr:rowOff>
    </xdr:from>
    <xdr:to>
      <xdr:col>22</xdr:col>
      <xdr:colOff>310444</xdr:colOff>
      <xdr:row>27</xdr:row>
      <xdr:rowOff>185437</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175619" y="6807605"/>
          <a:ext cx="2602492" cy="1040165"/>
        </a:xfrm>
        <a:prstGeom prst="rect">
          <a:avLst/>
        </a:prstGeom>
      </xdr:spPr>
    </xdr:pic>
    <xdr:clientData/>
  </xdr:twoCellAnchor>
  <xdr:twoCellAnchor>
    <xdr:from>
      <xdr:col>3</xdr:col>
      <xdr:colOff>437445</xdr:colOff>
      <xdr:row>3</xdr:row>
      <xdr:rowOff>14111</xdr:rowOff>
    </xdr:from>
    <xdr:to>
      <xdr:col>4</xdr:col>
      <xdr:colOff>663222</xdr:colOff>
      <xdr:row>5</xdr:row>
      <xdr:rowOff>42333</xdr:rowOff>
    </xdr:to>
    <xdr:sp macro="" textlink="">
      <xdr:nvSpPr>
        <xdr:cNvPr id="26" name="テキスト ボックス 25">
          <a:extLst>
            <a:ext uri="{FF2B5EF4-FFF2-40B4-BE49-F238E27FC236}">
              <a16:creationId xmlns:a16="http://schemas.microsoft.com/office/drawing/2014/main" id="{23946C81-A5EE-D8D1-7C51-3A748F9D2A73}"/>
            </a:ext>
          </a:extLst>
        </xdr:cNvPr>
        <xdr:cNvSpPr txBox="1"/>
      </xdr:nvSpPr>
      <xdr:spPr>
        <a:xfrm>
          <a:off x="2850445" y="2554111"/>
          <a:ext cx="987777" cy="620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Be careful</a:t>
          </a:r>
        </a:p>
        <a:p>
          <a:r>
            <a:rPr kumimoji="1" lang="en-US" altLang="ja-JP" sz="2000" b="1">
              <a:solidFill>
                <a:srgbClr val="FF0000"/>
              </a:solidFill>
            </a:rPr>
            <a:t>+ 1 day</a:t>
          </a:r>
          <a:endParaRPr kumimoji="1" lang="ja-JP" altLang="en-US" sz="20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127000</xdr:rowOff>
    </xdr:from>
    <xdr:to>
      <xdr:col>14</xdr:col>
      <xdr:colOff>38100</xdr:colOff>
      <xdr:row>36</xdr:row>
      <xdr:rowOff>66124</xdr:rowOff>
    </xdr:to>
    <xdr:pic>
      <xdr:nvPicPr>
        <xdr:cNvPr id="6" name="図 5">
          <a:extLst>
            <a:ext uri="{FF2B5EF4-FFF2-40B4-BE49-F238E27FC236}">
              <a16:creationId xmlns:a16="http://schemas.microsoft.com/office/drawing/2014/main" id="{96533BF9-40ED-491B-B208-AB11526B32DD}"/>
            </a:ext>
          </a:extLst>
        </xdr:cNvPr>
        <xdr:cNvPicPr>
          <a:picLocks noChangeAspect="1"/>
        </xdr:cNvPicPr>
      </xdr:nvPicPr>
      <xdr:blipFill rotWithShape="1">
        <a:blip xmlns:r="http://schemas.openxmlformats.org/officeDocument/2006/relationships" r:embed="rId1"/>
        <a:srcRect t="14014" r="1099" b="12347"/>
        <a:stretch/>
      </xdr:blipFill>
      <xdr:spPr>
        <a:xfrm>
          <a:off x="0" y="2279650"/>
          <a:ext cx="8572500" cy="3590374"/>
        </a:xfrm>
        <a:prstGeom prst="rect">
          <a:avLst/>
        </a:prstGeom>
      </xdr:spPr>
    </xdr:pic>
    <xdr:clientData/>
  </xdr:twoCellAnchor>
  <xdr:twoCellAnchor>
    <xdr:from>
      <xdr:col>0</xdr:col>
      <xdr:colOff>95250</xdr:colOff>
      <xdr:row>22</xdr:row>
      <xdr:rowOff>139700</xdr:rowOff>
    </xdr:from>
    <xdr:to>
      <xdr:col>11</xdr:col>
      <xdr:colOff>196850</xdr:colOff>
      <xdr:row>25</xdr:row>
      <xdr:rowOff>6350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95250" y="3994150"/>
          <a:ext cx="6807200" cy="342900"/>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xdr:col>
      <xdr:colOff>165100</xdr:colOff>
      <xdr:row>25</xdr:row>
      <xdr:rowOff>38100</xdr:rowOff>
    </xdr:from>
    <xdr:to>
      <xdr:col>9</xdr:col>
      <xdr:colOff>558800</xdr:colOff>
      <xdr:row>27</xdr:row>
      <xdr:rowOff>25400</xdr:rowOff>
    </xdr:to>
    <xdr:sp macro="" textlink="">
      <xdr:nvSpPr>
        <xdr:cNvPr id="8" name="テキスト ボックス 7">
          <a:extLst>
            <a:ext uri="{FF2B5EF4-FFF2-40B4-BE49-F238E27FC236}">
              <a16:creationId xmlns:a16="http://schemas.microsoft.com/office/drawing/2014/main" id="{5F69C9A5-B915-720D-BE51-F14856E5FF41}"/>
            </a:ext>
          </a:extLst>
        </xdr:cNvPr>
        <xdr:cNvSpPr txBox="1"/>
      </xdr:nvSpPr>
      <xdr:spPr>
        <a:xfrm>
          <a:off x="1993900" y="4368800"/>
          <a:ext cx="40513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33CC"/>
              </a:solidFill>
            </a:rPr>
            <a:t>Early</a:t>
          </a:r>
          <a:r>
            <a:rPr kumimoji="1" lang="en-US" altLang="ja-JP" sz="1400" b="1" baseline="0">
              <a:solidFill>
                <a:srgbClr val="FF33CC"/>
              </a:solidFill>
            </a:rPr>
            <a:t> bird discount registration due date is Sept. 16!</a:t>
          </a:r>
          <a:endParaRPr kumimoji="1" lang="ja-JP" altLang="en-US" sz="1400" b="1">
            <a:solidFill>
              <a:srgbClr val="FF33CC"/>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e41ba543dee2942d53225c6c762c9e15"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ieeesa.webex.com/ieeesa/j.php?MTID=med8f9216fb4125e4c5f1785e1066136d"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ed8f9216fb4125e4c5f1785e1066136d"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eeesa.webex.com/ieeesa/j.php?MTID=med8f9216fb4125e4c5f1785e1066136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ed8f9216fb4125e4c5f1785e1066136d"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grouper.ieee.org/groups/802/15/pub/Meeting_Plan.html"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www.ieee802.org/"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D1" sqref="D1"/>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82</v>
      </c>
      <c r="E3" s="5"/>
    </row>
    <row r="4" spans="2:5" ht="20.5" x14ac:dyDescent="0.45">
      <c r="B4" s="3" t="s">
        <v>2</v>
      </c>
      <c r="C4" s="6">
        <v>44813</v>
      </c>
    </row>
    <row r="5" spans="2:5" ht="20.5" x14ac:dyDescent="0.45">
      <c r="B5" s="3" t="s">
        <v>50</v>
      </c>
    </row>
    <row r="6" spans="2:5" ht="20.5" x14ac:dyDescent="0.45">
      <c r="B6" s="7" t="s">
        <v>3</v>
      </c>
    </row>
    <row r="7" spans="2:5" ht="20.5" x14ac:dyDescent="0.45">
      <c r="B7" s="7" t="s">
        <v>51</v>
      </c>
    </row>
    <row r="8" spans="2:5" ht="20.5" x14ac:dyDescent="0.45">
      <c r="B8" s="8" t="s">
        <v>53</v>
      </c>
    </row>
    <row r="9" spans="2:5" ht="15.5" x14ac:dyDescent="0.35">
      <c r="B9" s="9"/>
    </row>
    <row r="10" spans="2:5" ht="20.5" x14ac:dyDescent="0.45">
      <c r="B10" s="3" t="s">
        <v>4</v>
      </c>
      <c r="C10" s="4" t="s">
        <v>81</v>
      </c>
    </row>
    <row r="12" spans="2:5" ht="20.5" x14ac:dyDescent="0.45">
      <c r="B12" s="3" t="s">
        <v>5</v>
      </c>
      <c r="C12" s="4" t="s">
        <v>83</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4"/>
  <sheetViews>
    <sheetView topLeftCell="B1" zoomScale="68" zoomScaleNormal="68" workbookViewId="0">
      <selection activeCell="C12" sqref="C12"/>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84</v>
      </c>
    </row>
    <row r="2" spans="1:3" ht="15" x14ac:dyDescent="0.3">
      <c r="B2" s="56" t="s">
        <v>15</v>
      </c>
      <c r="C2" s="57" t="s">
        <v>203</v>
      </c>
    </row>
    <row r="3" spans="1:3" ht="15" x14ac:dyDescent="0.3">
      <c r="B3" s="56" t="s">
        <v>16</v>
      </c>
      <c r="C3" s="57" t="s">
        <v>204</v>
      </c>
    </row>
    <row r="4" spans="1:3" ht="40" x14ac:dyDescent="0.4">
      <c r="A4" s="24"/>
      <c r="B4" s="125" t="s">
        <v>65</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2" t="s">
        <v>66</v>
      </c>
    </row>
    <row r="9" spans="1:3" ht="15.5" x14ac:dyDescent="0.35">
      <c r="A9" s="24"/>
      <c r="B9" s="19"/>
    </row>
    <row r="10" spans="1:3" ht="15.5" x14ac:dyDescent="0.35">
      <c r="A10" s="19">
        <v>1</v>
      </c>
      <c r="B10" s="19" t="s">
        <v>52</v>
      </c>
    </row>
    <row r="11" spans="1:3" ht="15.5" x14ac:dyDescent="0.35">
      <c r="B11" s="25" t="s">
        <v>67</v>
      </c>
    </row>
    <row r="12" spans="1:3" ht="15.5" x14ac:dyDescent="0.35">
      <c r="B12" s="25" t="s">
        <v>85</v>
      </c>
    </row>
    <row r="13" spans="1:3" ht="15.5" x14ac:dyDescent="0.35">
      <c r="B13" s="25" t="s">
        <v>68</v>
      </c>
    </row>
    <row r="14" spans="1:3" ht="15.5" x14ac:dyDescent="0.35">
      <c r="B14" s="184" t="s">
        <v>88</v>
      </c>
    </row>
    <row r="15" spans="1:3" ht="15.5" x14ac:dyDescent="0.35">
      <c r="B15" s="25" t="s">
        <v>87</v>
      </c>
    </row>
    <row r="16" spans="1:3" ht="15.5" x14ac:dyDescent="0.35">
      <c r="B16" s="25" t="s">
        <v>86</v>
      </c>
    </row>
    <row r="17" spans="1:3" ht="15.5" x14ac:dyDescent="0.35">
      <c r="B17" s="25" t="s">
        <v>56</v>
      </c>
    </row>
    <row r="18" spans="1:3" ht="15.5" x14ac:dyDescent="0.35">
      <c r="A18" s="19">
        <v>2</v>
      </c>
      <c r="B18" s="19" t="s">
        <v>18</v>
      </c>
    </row>
    <row r="19" spans="1:3" ht="15.5" x14ac:dyDescent="0.35">
      <c r="A19" s="19"/>
      <c r="B19" s="105" t="s">
        <v>89</v>
      </c>
    </row>
    <row r="20" spans="1:3" ht="15.5" x14ac:dyDescent="0.35">
      <c r="A20" s="19"/>
    </row>
    <row r="21" spans="1:3" ht="15.5" x14ac:dyDescent="0.35">
      <c r="B21" s="25"/>
    </row>
    <row r="22" spans="1:3" ht="15.5" x14ac:dyDescent="0.35">
      <c r="B22" s="25"/>
    </row>
    <row r="23" spans="1:3" ht="15.5" x14ac:dyDescent="0.35">
      <c r="B23" s="27" t="s">
        <v>19</v>
      </c>
      <c r="C23" s="26"/>
    </row>
    <row r="25" spans="1:3" x14ac:dyDescent="0.25">
      <c r="B25" s="28" t="s">
        <v>20</v>
      </c>
    </row>
    <row r="26" spans="1:3" x14ac:dyDescent="0.25">
      <c r="B26" s="28" t="s">
        <v>21</v>
      </c>
    </row>
    <row r="27" spans="1:3" x14ac:dyDescent="0.25">
      <c r="B27" s="28" t="s">
        <v>22</v>
      </c>
    </row>
    <row r="28" spans="1:3" x14ac:dyDescent="0.25">
      <c r="B28" s="28" t="s">
        <v>23</v>
      </c>
    </row>
    <row r="29" spans="1:3" x14ac:dyDescent="0.25">
      <c r="B29" s="28" t="s">
        <v>24</v>
      </c>
    </row>
    <row r="30" spans="1:3" x14ac:dyDescent="0.25">
      <c r="B30" s="29"/>
    </row>
    <row r="31" spans="1:3" ht="15.5" x14ac:dyDescent="0.35">
      <c r="B31" s="19" t="s">
        <v>25</v>
      </c>
    </row>
    <row r="34" spans="2:2" x14ac:dyDescent="0.25">
      <c r="B34" s="32"/>
    </row>
    <row r="35" spans="2:2" x14ac:dyDescent="0.25">
      <c r="B35" s="32"/>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25">
      <c r="B41" s="33"/>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47" spans="2:2" ht="15.5" x14ac:dyDescent="0.35">
      <c r="B47" s="30"/>
    </row>
    <row r="51" spans="2:2" x14ac:dyDescent="0.25">
      <c r="B51" s="31"/>
    </row>
    <row r="52" spans="2:2" x14ac:dyDescent="0.25">
      <c r="B52" s="31"/>
    </row>
    <row r="53" spans="2:2" x14ac:dyDescent="0.25">
      <c r="B53" s="31"/>
    </row>
    <row r="54" spans="2:2" x14ac:dyDescent="0.25">
      <c r="B54" s="31"/>
    </row>
  </sheetData>
  <phoneticPr fontId="26"/>
  <hyperlinks>
    <hyperlink ref="B25"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
  <sheetViews>
    <sheetView tabSelected="1" zoomScale="45" zoomScaleNormal="45" workbookViewId="0">
      <selection activeCell="AA9" sqref="AA9"/>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0"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8.72656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5:16" ht="23" x14ac:dyDescent="0.45">
      <c r="E1" s="133"/>
      <c r="F1" s="132"/>
      <c r="G1" s="132"/>
      <c r="H1" s="132"/>
      <c r="I1" s="132"/>
      <c r="J1" s="132"/>
      <c r="K1" s="132"/>
      <c r="L1" s="134"/>
      <c r="M1" s="132"/>
      <c r="N1" s="132"/>
      <c r="O1" s="132"/>
      <c r="P1" s="132"/>
    </row>
    <row r="2" spans="5:16" ht="23" x14ac:dyDescent="0.45">
      <c r="E2" s="133"/>
      <c r="F2" s="132"/>
      <c r="G2" s="132"/>
      <c r="H2" s="132"/>
      <c r="I2" s="132"/>
      <c r="J2" s="132"/>
      <c r="K2" s="132"/>
      <c r="L2" s="134"/>
      <c r="M2" s="132"/>
      <c r="N2" s="132"/>
      <c r="O2" s="132"/>
      <c r="P2" s="132"/>
    </row>
    <row r="3" spans="5:16" ht="23" x14ac:dyDescent="0.45">
      <c r="E3" s="133"/>
      <c r="F3" s="132"/>
      <c r="G3" s="132"/>
      <c r="H3" s="132"/>
      <c r="I3" s="132"/>
      <c r="J3" s="132"/>
      <c r="K3" s="132"/>
      <c r="L3" s="134"/>
      <c r="M3" s="132"/>
      <c r="N3" s="132"/>
      <c r="O3" s="132"/>
      <c r="P3" s="132"/>
    </row>
    <row r="4" spans="5:16" ht="23" x14ac:dyDescent="0.45">
      <c r="E4" s="133"/>
      <c r="F4" s="132"/>
      <c r="G4" s="132"/>
      <c r="H4" s="132"/>
      <c r="I4" s="132"/>
      <c r="J4" s="132"/>
      <c r="K4" s="132"/>
      <c r="L4" s="134"/>
      <c r="M4" s="132"/>
      <c r="N4" s="132"/>
      <c r="O4" s="132"/>
      <c r="P4" s="132"/>
    </row>
    <row r="5" spans="5:16" ht="23" x14ac:dyDescent="0.45">
      <c r="E5" s="133"/>
      <c r="F5" s="132"/>
      <c r="G5" s="132"/>
      <c r="H5" s="132"/>
      <c r="I5" s="132"/>
      <c r="J5" s="132"/>
      <c r="K5" s="132"/>
      <c r="L5" s="134"/>
      <c r="M5" s="132"/>
      <c r="N5" s="132"/>
      <c r="O5" s="132"/>
      <c r="P5" s="132"/>
    </row>
    <row r="6" spans="5:16" ht="23" x14ac:dyDescent="0.45">
      <c r="E6" s="133"/>
      <c r="F6" s="132"/>
      <c r="G6" s="132"/>
      <c r="H6" s="132"/>
      <c r="I6" s="132"/>
      <c r="J6" s="132"/>
      <c r="K6" s="132"/>
      <c r="L6" s="134"/>
      <c r="M6" s="132"/>
      <c r="N6" s="132"/>
      <c r="O6" s="132"/>
      <c r="P6" s="132"/>
    </row>
    <row r="7" spans="5:16" ht="16" customHeight="1" x14ac:dyDescent="0.45">
      <c r="E7" s="133"/>
      <c r="F7" s="132"/>
      <c r="G7" s="132"/>
      <c r="H7" s="132"/>
      <c r="I7" s="132"/>
      <c r="J7" s="132"/>
      <c r="K7" s="132"/>
      <c r="L7" s="134"/>
      <c r="M7" s="132"/>
      <c r="N7" s="132"/>
      <c r="O7" s="132"/>
      <c r="P7" s="132"/>
    </row>
    <row r="8" spans="5:16" ht="23" x14ac:dyDescent="0.45">
      <c r="E8" s="133"/>
      <c r="F8" s="132"/>
      <c r="G8" s="132"/>
      <c r="H8" s="132"/>
      <c r="I8" s="132"/>
      <c r="J8" s="132"/>
      <c r="K8" s="132"/>
      <c r="L8" s="134"/>
      <c r="M8" s="132"/>
      <c r="N8" s="132"/>
      <c r="O8" s="132"/>
      <c r="P8" s="132"/>
    </row>
    <row r="9" spans="5:16" ht="23" x14ac:dyDescent="0.45">
      <c r="E9" s="133"/>
      <c r="F9" s="132"/>
      <c r="G9" s="132"/>
      <c r="H9" s="132"/>
      <c r="I9" s="132"/>
      <c r="J9" s="132"/>
      <c r="K9" s="132"/>
      <c r="L9" s="134"/>
      <c r="M9" s="132"/>
      <c r="N9" s="132"/>
      <c r="O9" s="132"/>
      <c r="P9" s="132"/>
    </row>
    <row r="10" spans="5:16" ht="23" x14ac:dyDescent="0.45">
      <c r="E10" s="133"/>
      <c r="F10" s="132"/>
      <c r="G10" s="132"/>
      <c r="H10" s="132"/>
      <c r="I10" s="132"/>
      <c r="J10" s="132"/>
      <c r="K10" s="132"/>
      <c r="L10" s="134"/>
      <c r="M10" s="132"/>
      <c r="N10" s="132"/>
      <c r="O10" s="132"/>
      <c r="P10" s="132"/>
    </row>
    <row r="11" spans="5:16" ht="23" x14ac:dyDescent="0.45">
      <c r="E11" s="133"/>
      <c r="F11" s="132"/>
      <c r="G11" s="132"/>
      <c r="H11" s="132"/>
      <c r="I11" s="132"/>
      <c r="J11" s="132"/>
      <c r="K11" s="132"/>
      <c r="L11" s="134"/>
      <c r="M11" s="132"/>
      <c r="N11" s="132"/>
      <c r="O11" s="132"/>
      <c r="P11" s="132"/>
    </row>
    <row r="12" spans="5:16" ht="23" x14ac:dyDescent="0.45">
      <c r="E12" s="133"/>
      <c r="F12" s="132"/>
      <c r="G12" s="132"/>
      <c r="H12" s="132"/>
      <c r="I12" s="132"/>
      <c r="J12" s="132"/>
      <c r="K12" s="132"/>
      <c r="L12" s="134"/>
      <c r="M12" s="132"/>
      <c r="N12" s="132"/>
      <c r="O12" s="132"/>
      <c r="P12" s="132"/>
    </row>
    <row r="13" spans="5:16" ht="23" x14ac:dyDescent="0.45">
      <c r="E13" s="133"/>
      <c r="F13" s="132"/>
      <c r="G13" s="132"/>
      <c r="H13" s="132"/>
      <c r="I13" s="132"/>
      <c r="J13" s="132"/>
      <c r="K13" s="132"/>
      <c r="L13" s="134"/>
      <c r="M13" s="132"/>
      <c r="N13" s="132"/>
      <c r="O13" s="132"/>
      <c r="P13" s="132"/>
    </row>
    <row r="14" spans="5:16" ht="23" x14ac:dyDescent="0.45">
      <c r="E14" s="133"/>
      <c r="F14" s="132"/>
      <c r="G14" s="132"/>
      <c r="H14" s="132"/>
      <c r="I14" s="132"/>
      <c r="J14" s="132"/>
      <c r="K14" s="132"/>
      <c r="L14" s="134"/>
      <c r="M14" s="132"/>
      <c r="N14" s="132"/>
      <c r="O14" s="132"/>
      <c r="P14" s="132"/>
    </row>
    <row r="15" spans="5:16" ht="23" x14ac:dyDescent="0.45">
      <c r="E15" s="133"/>
      <c r="F15" s="132"/>
      <c r="G15" s="132"/>
      <c r="H15" s="132"/>
      <c r="I15" s="132"/>
      <c r="J15" s="132"/>
      <c r="K15" s="132"/>
      <c r="L15" s="134"/>
      <c r="M15" s="132"/>
      <c r="N15" s="132"/>
      <c r="O15" s="132"/>
      <c r="P15" s="132"/>
    </row>
    <row r="16" spans="5:16" ht="23" x14ac:dyDescent="0.45">
      <c r="E16" s="133"/>
      <c r="F16" s="132"/>
      <c r="G16" s="132"/>
      <c r="H16" s="132"/>
      <c r="I16" s="132"/>
      <c r="J16" s="132"/>
      <c r="K16" s="132"/>
      <c r="L16" s="134"/>
      <c r="M16" s="132"/>
      <c r="N16" s="132"/>
      <c r="O16" s="132"/>
      <c r="P16" s="132"/>
    </row>
    <row r="17" spans="1:16" ht="23" x14ac:dyDescent="0.45">
      <c r="E17" s="133"/>
      <c r="F17" s="132"/>
      <c r="G17" s="132"/>
      <c r="H17" s="132"/>
      <c r="I17" s="132"/>
      <c r="J17" s="132"/>
      <c r="K17" s="132"/>
      <c r="L17" s="134"/>
      <c r="M17" s="132"/>
      <c r="N17" s="132"/>
      <c r="O17" s="132"/>
      <c r="P17" s="132"/>
    </row>
    <row r="18" spans="1:16" ht="21" customHeight="1" x14ac:dyDescent="0.45">
      <c r="E18" s="133"/>
      <c r="F18" s="132"/>
      <c r="G18" s="132"/>
      <c r="H18" s="132"/>
      <c r="I18" s="132"/>
      <c r="J18" s="132"/>
      <c r="K18" s="132"/>
      <c r="L18" s="134"/>
      <c r="M18" s="132"/>
      <c r="N18" s="132"/>
      <c r="O18" s="132"/>
      <c r="P18" s="132"/>
    </row>
    <row r="19" spans="1:16" ht="23" x14ac:dyDescent="0.45">
      <c r="E19" s="133"/>
      <c r="F19" s="132"/>
      <c r="G19" s="132"/>
      <c r="H19" s="132"/>
      <c r="I19" s="132"/>
      <c r="J19" s="132"/>
      <c r="K19" s="132"/>
      <c r="L19" s="134"/>
      <c r="M19" s="132"/>
      <c r="N19" s="132"/>
      <c r="O19" s="132"/>
      <c r="P19" s="132"/>
    </row>
    <row r="20" spans="1:16" ht="23" x14ac:dyDescent="0.45">
      <c r="E20" s="133"/>
      <c r="F20" s="132"/>
      <c r="G20" s="132"/>
      <c r="H20" s="132"/>
      <c r="I20" s="132"/>
      <c r="J20" s="132"/>
      <c r="K20" s="132"/>
      <c r="L20" s="134"/>
      <c r="M20" s="132"/>
      <c r="N20" s="132"/>
      <c r="O20" s="132"/>
      <c r="P20" s="132"/>
    </row>
    <row r="21" spans="1:16" ht="23" x14ac:dyDescent="0.45">
      <c r="E21" s="133"/>
      <c r="F21" s="132"/>
      <c r="G21" s="132"/>
      <c r="H21" s="132"/>
      <c r="I21" s="132"/>
      <c r="J21" s="132"/>
      <c r="K21" s="132"/>
      <c r="L21" s="134"/>
      <c r="M21" s="132"/>
      <c r="N21" s="132"/>
      <c r="O21" s="132"/>
      <c r="P21" s="132"/>
    </row>
    <row r="22" spans="1:16" ht="23" x14ac:dyDescent="0.45">
      <c r="E22" s="133"/>
      <c r="F22" s="132"/>
      <c r="G22" s="132"/>
      <c r="H22" s="132"/>
      <c r="I22" s="132"/>
      <c r="J22" s="132"/>
      <c r="K22" s="132"/>
      <c r="L22" s="134"/>
      <c r="M22" s="132"/>
      <c r="N22" s="132"/>
      <c r="O22" s="132"/>
      <c r="P22" s="132"/>
    </row>
    <row r="23" spans="1:16" ht="23" x14ac:dyDescent="0.45">
      <c r="E23" s="133"/>
      <c r="F23" s="132"/>
      <c r="G23" s="132"/>
      <c r="H23" s="132"/>
      <c r="I23" s="132"/>
      <c r="J23" s="132"/>
      <c r="K23" s="132"/>
      <c r="L23" s="134"/>
      <c r="M23" s="132"/>
      <c r="N23" s="132"/>
      <c r="O23" s="132"/>
      <c r="P23" s="132"/>
    </row>
    <row r="24" spans="1:16" ht="23" x14ac:dyDescent="0.45">
      <c r="E24" s="133"/>
      <c r="F24" s="132"/>
      <c r="G24" s="132"/>
      <c r="H24" s="132"/>
      <c r="I24" s="132"/>
      <c r="J24" s="132"/>
      <c r="K24" s="132"/>
      <c r="L24" s="134"/>
      <c r="M24" s="132"/>
      <c r="N24" s="132"/>
      <c r="O24" s="132"/>
      <c r="P24" s="132"/>
    </row>
    <row r="25" spans="1:16" ht="18" x14ac:dyDescent="0.35">
      <c r="E25" s="123"/>
      <c r="F25" s="50"/>
      <c r="G25" s="50"/>
      <c r="H25" s="50"/>
      <c r="I25" s="50"/>
      <c r="J25" s="50"/>
      <c r="K25" s="50"/>
      <c r="L25" s="116"/>
      <c r="M25" s="50"/>
      <c r="N25" s="50"/>
      <c r="O25" s="50"/>
      <c r="P25" s="50"/>
    </row>
    <row r="26" spans="1:16" ht="18" x14ac:dyDescent="0.35">
      <c r="E26" s="123"/>
      <c r="F26" s="50"/>
      <c r="G26" s="50"/>
      <c r="H26" s="50"/>
      <c r="I26" s="50"/>
      <c r="J26" s="50"/>
      <c r="K26" s="50"/>
      <c r="L26" s="116"/>
      <c r="M26" s="50"/>
      <c r="N26" s="50"/>
      <c r="O26" s="50"/>
      <c r="P26" s="50"/>
    </row>
    <row r="27" spans="1:16" ht="17.5" x14ac:dyDescent="0.35">
      <c r="P27" s="50"/>
    </row>
    <row r="28" spans="1:16" ht="17.5" x14ac:dyDescent="0.35">
      <c r="P28" s="50"/>
    </row>
    <row r="29" spans="1:16" ht="98.5" customHeight="1" x14ac:dyDescent="0.35">
      <c r="P29" s="50"/>
    </row>
    <row r="30" spans="1:16" ht="98.5" customHeight="1" x14ac:dyDescent="0.35">
      <c r="P30" s="50"/>
    </row>
    <row r="31" spans="1:16" ht="29.5" x14ac:dyDescent="0.55000000000000004">
      <c r="A31" s="136" t="s">
        <v>90</v>
      </c>
      <c r="B31" s="136"/>
      <c r="C31" s="136"/>
      <c r="D31" s="136"/>
      <c r="E31" s="136"/>
      <c r="F31" s="136"/>
      <c r="G31" s="136"/>
      <c r="H31" s="136"/>
      <c r="I31" s="136"/>
      <c r="J31" s="136"/>
      <c r="P31" s="50"/>
    </row>
    <row r="32" spans="1:16" ht="29.5" x14ac:dyDescent="0.55000000000000004">
      <c r="A32" s="136" t="s">
        <v>158</v>
      </c>
      <c r="B32" s="136"/>
      <c r="C32" s="136"/>
      <c r="D32" s="136"/>
      <c r="E32" s="136"/>
      <c r="F32" s="136"/>
      <c r="G32" s="136"/>
      <c r="H32" s="136"/>
      <c r="I32" s="136"/>
      <c r="J32" s="136"/>
      <c r="P32" s="50"/>
    </row>
    <row r="33" spans="1:30" ht="29.5" x14ac:dyDescent="0.55000000000000004">
      <c r="A33" s="136" t="s">
        <v>159</v>
      </c>
      <c r="B33" s="136"/>
      <c r="C33" s="136"/>
      <c r="D33" s="136"/>
      <c r="E33" s="136"/>
      <c r="F33" s="136"/>
      <c r="G33" s="136"/>
      <c r="H33" s="136"/>
      <c r="I33" s="136"/>
      <c r="J33" s="136"/>
      <c r="P33" s="50"/>
    </row>
    <row r="34" spans="1:30" ht="29.5" x14ac:dyDescent="0.55000000000000004">
      <c r="A34" s="136" t="s">
        <v>160</v>
      </c>
      <c r="B34" s="136"/>
      <c r="C34" s="136"/>
      <c r="D34" s="136"/>
      <c r="E34" s="136"/>
      <c r="F34" s="136"/>
      <c r="G34" s="136"/>
      <c r="H34" s="136"/>
      <c r="I34" s="136"/>
      <c r="J34" s="136"/>
    </row>
    <row r="38" spans="1:30" s="136" customFormat="1" ht="29.5" x14ac:dyDescent="0.55000000000000004">
      <c r="A38" s="136" t="s">
        <v>91</v>
      </c>
      <c r="AD38" s="104"/>
    </row>
    <row r="39" spans="1:30" s="136" customFormat="1" ht="29.5" x14ac:dyDescent="0.55000000000000004">
      <c r="A39" s="136" t="s">
        <v>92</v>
      </c>
    </row>
    <row r="40" spans="1:30" s="136" customFormat="1" ht="29.5" x14ac:dyDescent="0.55000000000000004">
      <c r="A40" s="136" t="s">
        <v>93</v>
      </c>
    </row>
    <row r="41" spans="1:30" s="136" customFormat="1" ht="29.5" x14ac:dyDescent="0.55000000000000004">
      <c r="A41" s="136" t="s">
        <v>161</v>
      </c>
    </row>
    <row r="42" spans="1:30" s="138" customFormat="1" ht="32.5" x14ac:dyDescent="0.65">
      <c r="A42" s="137" t="s">
        <v>94</v>
      </c>
      <c r="AD42" s="136"/>
    </row>
    <row r="43" spans="1:30" s="136" customFormat="1" ht="32.5" x14ac:dyDescent="0.65">
      <c r="A43" s="136" t="s">
        <v>95</v>
      </c>
      <c r="AD43" s="138"/>
    </row>
    <row r="44" spans="1:30" s="136" customFormat="1" ht="29.5" x14ac:dyDescent="0.55000000000000004">
      <c r="A44" s="136" t="s">
        <v>69</v>
      </c>
    </row>
    <row r="45" spans="1:30" s="136" customFormat="1" ht="29.5" x14ac:dyDescent="0.55000000000000004"/>
    <row r="46" spans="1:30" s="136" customFormat="1" ht="29.5" x14ac:dyDescent="0.55000000000000004">
      <c r="A46" s="136" t="s">
        <v>96</v>
      </c>
    </row>
    <row r="47" spans="1:30" s="136" customFormat="1" ht="29.5" x14ac:dyDescent="0.55000000000000004">
      <c r="A47" s="136" t="s">
        <v>97</v>
      </c>
    </row>
    <row r="48" spans="1:30" s="138" customFormat="1" ht="32.5" x14ac:dyDescent="0.65">
      <c r="A48" s="137" t="s">
        <v>98</v>
      </c>
      <c r="AD48" s="136"/>
    </row>
    <row r="49" spans="1:30" s="136" customFormat="1" ht="32.5" x14ac:dyDescent="0.65">
      <c r="A49" s="136" t="s">
        <v>99</v>
      </c>
      <c r="AD49" s="138"/>
    </row>
    <row r="50" spans="1:30" s="136" customFormat="1" ht="29.5" x14ac:dyDescent="0.55000000000000004">
      <c r="A50" s="136" t="s">
        <v>70</v>
      </c>
    </row>
    <row r="51" spans="1:30" ht="27.5" customHeight="1" x14ac:dyDescent="0.55000000000000004">
      <c r="AD51" s="136"/>
    </row>
    <row r="52" spans="1:30" s="136" customFormat="1" ht="29.5" x14ac:dyDescent="0.55000000000000004">
      <c r="A52" s="136" t="s">
        <v>100</v>
      </c>
      <c r="AD52" s="104"/>
    </row>
    <row r="53" spans="1:30" s="136" customFormat="1" ht="29.5" x14ac:dyDescent="0.55000000000000004">
      <c r="A53" s="136" t="s">
        <v>101</v>
      </c>
    </row>
    <row r="54" spans="1:30" s="138" customFormat="1" ht="32.5" x14ac:dyDescent="0.65">
      <c r="A54" s="137" t="s">
        <v>98</v>
      </c>
      <c r="AD54" s="136"/>
    </row>
    <row r="55" spans="1:30" s="136" customFormat="1" ht="32.5" x14ac:dyDescent="0.65">
      <c r="A55" s="136" t="s">
        <v>99</v>
      </c>
      <c r="AD55" s="138"/>
    </row>
    <row r="56" spans="1:30" s="136" customFormat="1" ht="29.5" x14ac:dyDescent="0.55000000000000004">
      <c r="A56" s="136" t="s">
        <v>70</v>
      </c>
    </row>
    <row r="57" spans="1:30" ht="29.5" x14ac:dyDescent="0.55000000000000004">
      <c r="AD57" s="136"/>
    </row>
  </sheetData>
  <phoneticPr fontId="26"/>
  <hyperlinks>
    <hyperlink ref="A42" r:id="rId1" xr:uid="{AF699F3F-552D-4783-A321-80BD77DDDA29}"/>
    <hyperlink ref="A48" r:id="rId2" xr:uid="{C328C601-0D65-48E8-988E-BFC49A7C9BE2}"/>
    <hyperlink ref="A54" r:id="rId3" xr:uid="{388D70C2-174E-4DC8-B6DF-67B9B73FCC8C}"/>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80"/>
  <sheetViews>
    <sheetView topLeftCell="A14" workbookViewId="0">
      <selection activeCell="E39" sqref="E39"/>
    </sheetView>
  </sheetViews>
  <sheetFormatPr defaultRowHeight="12.5" x14ac:dyDescent="0.25"/>
  <sheetData>
    <row r="1" spans="1:7" ht="17.5" x14ac:dyDescent="0.35">
      <c r="A1" s="190" t="s">
        <v>177</v>
      </c>
      <c r="B1" s="191"/>
      <c r="C1" s="191"/>
      <c r="D1" s="191"/>
      <c r="E1" s="191"/>
      <c r="F1" s="191"/>
      <c r="G1" s="192"/>
    </row>
    <row r="2" spans="1:7" ht="18" thickBot="1" x14ac:dyDescent="0.4">
      <c r="A2" s="193" t="s">
        <v>178</v>
      </c>
      <c r="B2" s="194"/>
      <c r="C2" s="194"/>
      <c r="D2" s="194"/>
      <c r="E2" s="194"/>
      <c r="F2" s="194"/>
      <c r="G2" s="195"/>
    </row>
    <row r="4" spans="1:7" x14ac:dyDescent="0.25">
      <c r="A4" s="196" t="s">
        <v>179</v>
      </c>
      <c r="B4" s="197"/>
      <c r="C4" s="197"/>
      <c r="D4" s="197"/>
      <c r="E4" s="197"/>
      <c r="F4" s="197"/>
      <c r="G4" s="198"/>
    </row>
    <row r="5" spans="1:7" x14ac:dyDescent="0.25">
      <c r="A5" s="199"/>
      <c r="B5" s="200"/>
      <c r="C5" s="200"/>
      <c r="D5" s="200"/>
      <c r="E5" s="200"/>
      <c r="F5" s="200"/>
      <c r="G5" s="201"/>
    </row>
    <row r="6" spans="1:7" x14ac:dyDescent="0.25">
      <c r="A6" s="199"/>
      <c r="B6" s="200"/>
      <c r="C6" s="200"/>
      <c r="D6" s="200"/>
      <c r="E6" s="200"/>
      <c r="F6" s="200"/>
      <c r="G6" s="201"/>
    </row>
    <row r="7" spans="1:7" x14ac:dyDescent="0.25">
      <c r="A7" s="199"/>
      <c r="B7" s="200"/>
      <c r="C7" s="200"/>
      <c r="D7" s="200"/>
      <c r="E7" s="200"/>
      <c r="F7" s="200"/>
      <c r="G7" s="201"/>
    </row>
    <row r="8" spans="1:7" x14ac:dyDescent="0.25">
      <c r="A8" s="202"/>
      <c r="B8" s="203"/>
      <c r="C8" s="203"/>
      <c r="D8" s="203"/>
      <c r="E8" s="203"/>
      <c r="F8" s="203"/>
      <c r="G8" s="204"/>
    </row>
    <row r="9" spans="1:7" ht="14" x14ac:dyDescent="0.3">
      <c r="A9" s="186" t="s">
        <v>180</v>
      </c>
      <c r="B9" s="187" t="s">
        <v>181</v>
      </c>
    </row>
    <row r="10" spans="1:7" ht="14" x14ac:dyDescent="0.3">
      <c r="A10" s="186"/>
      <c r="B10" s="187"/>
    </row>
    <row r="12" spans="1:7" s="177" customFormat="1" ht="20" x14ac:dyDescent="0.4">
      <c r="A12" s="177" t="s">
        <v>182</v>
      </c>
    </row>
    <row r="13" spans="1:7" s="127" customFormat="1" ht="20" x14ac:dyDescent="0.4">
      <c r="A13" s="140" t="s">
        <v>166</v>
      </c>
    </row>
    <row r="74" spans="2:19" ht="20" x14ac:dyDescent="0.4">
      <c r="B74" s="127" t="s">
        <v>63</v>
      </c>
      <c r="C74" s="127"/>
      <c r="D74" s="127"/>
      <c r="E74" s="127"/>
      <c r="F74" s="127"/>
      <c r="G74" s="127"/>
      <c r="H74" s="127"/>
      <c r="I74" s="127"/>
      <c r="J74" s="127"/>
      <c r="K74" s="127"/>
      <c r="L74" s="127"/>
      <c r="M74" s="127"/>
      <c r="N74" s="127"/>
      <c r="O74" s="127"/>
      <c r="P74" s="127"/>
      <c r="Q74" s="127"/>
      <c r="R74" s="127"/>
      <c r="S74" s="127"/>
    </row>
    <row r="75" spans="2:19" ht="20" x14ac:dyDescent="0.4">
      <c r="B75" s="127"/>
      <c r="C75" s="127"/>
      <c r="D75" s="127"/>
      <c r="E75" s="127"/>
      <c r="F75" s="127"/>
      <c r="G75" s="127"/>
      <c r="H75" s="127"/>
      <c r="I75" s="127"/>
      <c r="J75" s="127"/>
      <c r="K75" s="127"/>
      <c r="L75" s="127"/>
      <c r="M75" s="127"/>
      <c r="N75" s="127"/>
      <c r="O75" s="127"/>
      <c r="P75" s="127"/>
      <c r="Q75" s="127"/>
      <c r="R75" s="127"/>
      <c r="S75" s="127"/>
    </row>
    <row r="76" spans="2:19" ht="20" x14ac:dyDescent="0.4">
      <c r="B76" s="127" t="s">
        <v>58</v>
      </c>
      <c r="C76" s="127"/>
      <c r="D76" s="127"/>
      <c r="E76" s="127"/>
      <c r="F76" s="127"/>
      <c r="G76" s="127"/>
      <c r="H76" s="127"/>
      <c r="I76" s="127"/>
      <c r="J76" s="127"/>
      <c r="K76" s="127"/>
      <c r="L76" s="127"/>
      <c r="M76" s="127"/>
      <c r="N76" s="127"/>
      <c r="O76" s="127"/>
      <c r="P76" s="127"/>
      <c r="Q76" s="127"/>
      <c r="R76" s="127"/>
      <c r="S76" s="127"/>
    </row>
    <row r="77" spans="2:19" ht="20" x14ac:dyDescent="0.4">
      <c r="B77" s="127" t="s">
        <v>59</v>
      </c>
      <c r="C77" s="127"/>
      <c r="D77" s="127"/>
      <c r="E77" s="127"/>
      <c r="F77" s="127"/>
      <c r="G77" s="127"/>
      <c r="H77" s="127"/>
      <c r="I77" s="127"/>
      <c r="J77" s="127"/>
      <c r="K77" s="127"/>
      <c r="L77" s="127"/>
      <c r="M77" s="127"/>
      <c r="N77" s="127"/>
      <c r="O77" s="127"/>
      <c r="P77" s="127"/>
      <c r="Q77" s="127"/>
      <c r="R77" s="127"/>
      <c r="S77" s="127"/>
    </row>
    <row r="78" spans="2:19" ht="20" x14ac:dyDescent="0.4">
      <c r="B78" s="127" t="s">
        <v>60</v>
      </c>
      <c r="C78" s="127"/>
      <c r="D78" s="127"/>
      <c r="E78" s="127"/>
      <c r="F78" s="127"/>
      <c r="G78" s="127"/>
      <c r="H78" s="127"/>
      <c r="I78" s="127"/>
      <c r="J78" s="127"/>
      <c r="K78" s="127"/>
      <c r="L78" s="127"/>
      <c r="M78" s="127"/>
      <c r="N78" s="127"/>
      <c r="O78" s="127"/>
      <c r="P78" s="127"/>
      <c r="Q78" s="127"/>
      <c r="R78" s="127"/>
      <c r="S78" s="127"/>
    </row>
    <row r="79" spans="2:19" ht="20" x14ac:dyDescent="0.4">
      <c r="B79" s="127" t="s">
        <v>61</v>
      </c>
      <c r="C79" s="127"/>
      <c r="D79" s="127"/>
      <c r="E79" s="127"/>
      <c r="F79" s="127"/>
      <c r="G79" s="127"/>
      <c r="H79" s="127"/>
      <c r="I79" s="127"/>
      <c r="J79" s="127"/>
      <c r="K79" s="127"/>
      <c r="L79" s="127"/>
      <c r="M79" s="127"/>
      <c r="N79" s="127"/>
      <c r="O79" s="127"/>
      <c r="P79" s="127"/>
      <c r="Q79" s="127"/>
      <c r="R79" s="127"/>
      <c r="S79" s="127"/>
    </row>
    <row r="80" spans="2:19" ht="20" x14ac:dyDescent="0.4">
      <c r="B80" s="127"/>
      <c r="C80" s="127"/>
      <c r="D80" s="127"/>
      <c r="E80" s="127"/>
      <c r="F80" s="127"/>
      <c r="G80" s="127"/>
      <c r="H80" s="127"/>
      <c r="I80" s="127"/>
      <c r="J80" s="127"/>
      <c r="K80" s="127"/>
      <c r="L80" s="127"/>
      <c r="M80" s="127"/>
      <c r="N80" s="127"/>
      <c r="O80" s="127"/>
      <c r="P80" s="127"/>
      <c r="Q80" s="127"/>
      <c r="R80" s="127"/>
      <c r="S80" s="127"/>
    </row>
  </sheetData>
  <mergeCells count="3">
    <mergeCell ref="A1:G1"/>
    <mergeCell ref="A2:G2"/>
    <mergeCell ref="A4:G8"/>
  </mergeCells>
  <phoneticPr fontId="26"/>
  <hyperlinks>
    <hyperlink ref="B9" r:id="rId1" xr:uid="{581AF2B2-DE92-4D59-AF3B-3684C1E7EF01}"/>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94" workbookViewId="0">
      <selection activeCell="N13" sqref="N13"/>
    </sheetView>
  </sheetViews>
  <sheetFormatPr defaultRowHeight="12.5"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A23" workbookViewId="0">
      <selection activeCell="D25" sqref="D25"/>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57</v>
      </c>
      <c r="F1" s="15"/>
      <c r="G1" s="16"/>
      <c r="H1" s="16"/>
      <c r="I1" s="16"/>
    </row>
    <row r="2" spans="1:16" x14ac:dyDescent="0.35">
      <c r="B2" s="15"/>
      <c r="C2" s="12"/>
      <c r="D2" s="18" t="s">
        <v>102</v>
      </c>
      <c r="F2" s="15"/>
      <c r="G2" s="16"/>
      <c r="H2" s="16"/>
      <c r="I2" s="16"/>
    </row>
    <row r="3" spans="1:16" s="34" customFormat="1" ht="24" x14ac:dyDescent="0.35">
      <c r="B3" s="55"/>
      <c r="C3" s="55"/>
      <c r="E3" s="40"/>
      <c r="F3" s="40"/>
      <c r="G3" s="151" t="s">
        <v>29</v>
      </c>
      <c r="H3" s="152" t="s">
        <v>114</v>
      </c>
      <c r="I3" s="90" t="s">
        <v>103</v>
      </c>
      <c r="J3" s="150" t="s">
        <v>104</v>
      </c>
      <c r="K3" s="114" t="s">
        <v>105</v>
      </c>
    </row>
    <row r="4" spans="1:16" s="17" customFormat="1" ht="18.399999999999999" customHeight="1" x14ac:dyDescent="0.4">
      <c r="D4" s="62" t="s">
        <v>26</v>
      </c>
      <c r="E4" s="43"/>
      <c r="F4" s="43"/>
      <c r="G4" s="37">
        <v>60</v>
      </c>
      <c r="H4" s="47">
        <v>0.375</v>
      </c>
      <c r="I4" s="47">
        <v>0.625</v>
      </c>
      <c r="J4" s="100">
        <v>0.16666666666666666</v>
      </c>
      <c r="K4" s="115">
        <v>0.79166666666666663</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41"/>
      <c r="D6" s="142" t="s">
        <v>49</v>
      </c>
      <c r="E6" s="82"/>
      <c r="F6" s="81"/>
      <c r="G6" s="82"/>
      <c r="H6" s="82"/>
      <c r="I6" s="86"/>
      <c r="K6" s="143"/>
      <c r="L6" s="143"/>
      <c r="M6" s="143"/>
    </row>
    <row r="7" spans="1:16" ht="69" customHeight="1" x14ac:dyDescent="0.35">
      <c r="D7" s="46" t="s">
        <v>106</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10" spans="1:16" ht="18" x14ac:dyDescent="0.4">
      <c r="B10" s="11"/>
      <c r="C10" s="12"/>
      <c r="D10" s="13" t="s">
        <v>73</v>
      </c>
      <c r="F10" s="15"/>
      <c r="G10" s="16"/>
      <c r="H10" s="16"/>
      <c r="I10" s="16"/>
    </row>
    <row r="11" spans="1:16" x14ac:dyDescent="0.35">
      <c r="B11" s="15"/>
      <c r="C11" s="12"/>
      <c r="D11" s="18" t="s">
        <v>102</v>
      </c>
      <c r="F11" s="15"/>
      <c r="G11" s="16"/>
      <c r="H11" s="16"/>
      <c r="I11" s="16"/>
    </row>
    <row r="12" spans="1:16" x14ac:dyDescent="0.35">
      <c r="B12" s="15"/>
      <c r="C12" s="12"/>
      <c r="D12" s="72"/>
      <c r="F12" s="15"/>
      <c r="G12" s="16"/>
      <c r="H12" s="16"/>
      <c r="I12" s="16"/>
    </row>
    <row r="13" spans="1:16" ht="24.5" x14ac:dyDescent="0.4">
      <c r="A13" s="34"/>
      <c r="B13" s="38"/>
      <c r="C13" s="45"/>
      <c r="D13" s="69"/>
      <c r="E13" s="81" t="s">
        <v>27</v>
      </c>
      <c r="F13" s="81" t="s">
        <v>28</v>
      </c>
      <c r="G13" s="106" t="s">
        <v>29</v>
      </c>
      <c r="H13" s="152" t="s">
        <v>114</v>
      </c>
      <c r="I13" s="86" t="s">
        <v>112</v>
      </c>
      <c r="J13" s="181" t="s">
        <v>124</v>
      </c>
      <c r="K13" s="113" t="s">
        <v>113</v>
      </c>
      <c r="L13" s="40"/>
      <c r="M13" s="40"/>
      <c r="N13" s="34"/>
      <c r="O13" s="34"/>
      <c r="P13" s="34"/>
    </row>
    <row r="14" spans="1:16" ht="36" x14ac:dyDescent="0.4">
      <c r="A14" s="34"/>
      <c r="B14" s="38"/>
      <c r="C14" s="45"/>
      <c r="D14" s="95" t="s">
        <v>107</v>
      </c>
      <c r="E14" s="81"/>
      <c r="F14" s="81"/>
      <c r="G14" s="67">
        <v>120</v>
      </c>
      <c r="H14" s="107">
        <v>0.66666666666666663</v>
      </c>
      <c r="I14" s="107">
        <v>0.91666666666666663</v>
      </c>
      <c r="J14" s="107">
        <v>0.45833333333333331</v>
      </c>
      <c r="K14" s="107">
        <v>8.3333333333333329E-2</v>
      </c>
      <c r="L14" s="40"/>
      <c r="M14" s="40"/>
      <c r="N14" s="34"/>
      <c r="O14" s="34"/>
      <c r="P14" s="34"/>
    </row>
    <row r="15" spans="1:16" ht="18" x14ac:dyDescent="0.4">
      <c r="A15" s="34"/>
      <c r="B15" s="38"/>
      <c r="C15" s="45"/>
      <c r="D15" s="69"/>
      <c r="E15" s="81"/>
      <c r="F15" s="81"/>
      <c r="G15" s="14"/>
      <c r="H15" s="107"/>
      <c r="I15" s="107"/>
      <c r="J15" s="107"/>
      <c r="K15" s="107"/>
      <c r="L15" s="40"/>
      <c r="M15" s="40"/>
      <c r="N15" s="34"/>
      <c r="O15" s="34"/>
      <c r="P15" s="34"/>
    </row>
    <row r="16" spans="1:16" ht="18" x14ac:dyDescent="0.4">
      <c r="A16" s="34"/>
      <c r="B16" s="44">
        <v>1.1000000000000001</v>
      </c>
      <c r="C16" s="45"/>
      <c r="D16" s="46" t="s">
        <v>43</v>
      </c>
      <c r="E16" s="85"/>
      <c r="F16" s="106" t="s">
        <v>36</v>
      </c>
      <c r="G16" s="14">
        <v>1</v>
      </c>
      <c r="H16" s="107">
        <v>0.66666666666666663</v>
      </c>
      <c r="I16" s="107">
        <v>0.91666666666666663</v>
      </c>
      <c r="J16" s="107">
        <v>0.45833333333333331</v>
      </c>
      <c r="K16" s="107">
        <v>8.3333333333333329E-2</v>
      </c>
      <c r="L16" s="40"/>
      <c r="M16" s="40"/>
      <c r="N16" s="34"/>
      <c r="O16" s="34"/>
      <c r="P16" s="34"/>
    </row>
    <row r="17" spans="1:16" ht="54" x14ac:dyDescent="0.4">
      <c r="A17" s="34"/>
      <c r="B17" s="44"/>
      <c r="C17" s="45"/>
      <c r="D17" s="46" t="s">
        <v>48</v>
      </c>
      <c r="E17" s="149" t="s">
        <v>118</v>
      </c>
      <c r="F17" s="84" t="s">
        <v>36</v>
      </c>
      <c r="G17" s="67">
        <v>1</v>
      </c>
      <c r="H17" s="107">
        <f>H16+TIME(0,G16,0)</f>
        <v>0.66736111111111107</v>
      </c>
      <c r="I17" s="107">
        <f>I16+TIME(0,G16,0)</f>
        <v>0.91736111111111107</v>
      </c>
      <c r="J17" s="107">
        <f>J16+TIME(0,G16,0)</f>
        <v>0.45902777777777776</v>
      </c>
      <c r="K17" s="107">
        <f>K16+TIME(0,G16,0)</f>
        <v>8.4027777777777771E-2</v>
      </c>
      <c r="L17" s="40"/>
      <c r="M17" s="40"/>
      <c r="N17" s="34"/>
      <c r="O17" s="34"/>
      <c r="P17" s="34"/>
    </row>
    <row r="18" spans="1:16" ht="18" x14ac:dyDescent="0.4">
      <c r="A18" s="34"/>
      <c r="B18" s="44">
        <f>B16+0.1</f>
        <v>1.2000000000000002</v>
      </c>
      <c r="C18" s="34"/>
      <c r="D18" s="46" t="s">
        <v>31</v>
      </c>
      <c r="E18" s="148"/>
      <c r="F18" s="81" t="s">
        <v>32</v>
      </c>
      <c r="G18" s="14">
        <v>3</v>
      </c>
      <c r="H18" s="89">
        <f>H17+TIME(0,G17,0)</f>
        <v>0.66805555555555551</v>
      </c>
      <c r="I18" s="89">
        <f>I17+TIME(0,G17,0)</f>
        <v>0.91805555555555551</v>
      </c>
      <c r="J18" s="89">
        <f>J17+TIME(0,G17,0)</f>
        <v>0.4597222222222222</v>
      </c>
      <c r="K18" s="89">
        <f>K17+TIME(0,G17,0)</f>
        <v>8.4722222222222213E-2</v>
      </c>
      <c r="L18" s="40"/>
      <c r="M18" s="40"/>
      <c r="N18" s="34"/>
      <c r="O18" s="34"/>
      <c r="P18" s="34"/>
    </row>
    <row r="19" spans="1:16" ht="18" x14ac:dyDescent="0.4">
      <c r="A19" s="34"/>
      <c r="B19" s="44">
        <f>B18+0.1</f>
        <v>1.3000000000000003</v>
      </c>
      <c r="C19" s="45"/>
      <c r="D19" s="46" t="s">
        <v>33</v>
      </c>
      <c r="E19" s="90" t="s">
        <v>117</v>
      </c>
      <c r="F19" s="81" t="s">
        <v>36</v>
      </c>
      <c r="G19" s="14">
        <v>10</v>
      </c>
      <c r="H19" s="89">
        <f>H18+TIME(0,G18,0)</f>
        <v>0.67013888888888884</v>
      </c>
      <c r="I19" s="89">
        <f>I18+TIME(0,G18,0)</f>
        <v>0.92013888888888884</v>
      </c>
      <c r="J19" s="89">
        <f>J18+TIME(0,G18,0)</f>
        <v>0.46180555555555552</v>
      </c>
      <c r="K19" s="89">
        <f>K18+TIME(0,G18,0)</f>
        <v>8.6805555555555552E-2</v>
      </c>
      <c r="L19" s="40"/>
      <c r="M19" s="40"/>
      <c r="N19" s="34"/>
      <c r="O19" s="34"/>
      <c r="P19" s="34"/>
    </row>
    <row r="20" spans="1:16" ht="31" customHeight="1" x14ac:dyDescent="0.4">
      <c r="A20" s="34"/>
      <c r="B20" s="44">
        <v>1.4</v>
      </c>
      <c r="C20" s="45"/>
      <c r="D20" s="98" t="s">
        <v>119</v>
      </c>
      <c r="E20" s="90" t="s">
        <v>120</v>
      </c>
      <c r="F20" s="81" t="s">
        <v>34</v>
      </c>
      <c r="G20" s="67">
        <v>5</v>
      </c>
      <c r="H20" s="89">
        <f>H19+TIME(0,G19,0)</f>
        <v>0.67708333333333326</v>
      </c>
      <c r="I20" s="89">
        <f>I19+TIME(0,G19,0)</f>
        <v>0.92708333333333326</v>
      </c>
      <c r="J20" s="89">
        <f>J19+TIME(0,G19,0)</f>
        <v>0.46874999999999994</v>
      </c>
      <c r="K20" s="89">
        <f>K19+TIME(0,G19,0)</f>
        <v>9.375E-2</v>
      </c>
      <c r="L20" s="40"/>
      <c r="M20" s="40"/>
      <c r="N20" s="34"/>
      <c r="O20" s="34"/>
      <c r="P20" s="34"/>
    </row>
    <row r="21" spans="1:16" ht="18" x14ac:dyDescent="0.4">
      <c r="A21" s="34"/>
      <c r="B21" s="44"/>
      <c r="C21" s="45"/>
      <c r="D21" s="64" t="s">
        <v>35</v>
      </c>
      <c r="E21" s="81"/>
      <c r="F21" s="81"/>
      <c r="G21" s="14"/>
      <c r="H21" s="89"/>
      <c r="I21" s="89"/>
      <c r="J21" s="89"/>
      <c r="K21" s="89"/>
      <c r="L21" s="40"/>
      <c r="M21" s="40"/>
      <c r="N21" s="34"/>
      <c r="O21" s="34"/>
      <c r="P21" s="34"/>
    </row>
    <row r="22" spans="1:16" ht="54" x14ac:dyDescent="0.4">
      <c r="A22" s="34"/>
      <c r="B22" s="44">
        <f>B20+0.1</f>
        <v>1.5</v>
      </c>
      <c r="C22" s="21"/>
      <c r="D22" s="46" t="s">
        <v>184</v>
      </c>
      <c r="E22" s="149" t="s">
        <v>183</v>
      </c>
      <c r="F22" s="84" t="s">
        <v>36</v>
      </c>
      <c r="G22" s="88">
        <v>10</v>
      </c>
      <c r="H22" s="107">
        <f>H20+TIME(0,G20,0)</f>
        <v>0.68055555555555547</v>
      </c>
      <c r="I22" s="107">
        <f>I20+TIME(0,G20,0)</f>
        <v>0.93055555555555547</v>
      </c>
      <c r="J22" s="107">
        <f>J20+TIME(0,G20,0)</f>
        <v>0.47222222222222215</v>
      </c>
      <c r="K22" s="107">
        <f>K20+TIME(0,G20,0)</f>
        <v>9.7222222222222224E-2</v>
      </c>
      <c r="L22" s="40"/>
      <c r="M22" s="40"/>
      <c r="N22" s="34"/>
      <c r="O22" s="34"/>
      <c r="P22" s="34"/>
    </row>
    <row r="23" spans="1:16" ht="31.5" customHeight="1" x14ac:dyDescent="0.4">
      <c r="A23" s="34"/>
      <c r="B23" s="65"/>
      <c r="C23" s="21"/>
      <c r="D23" s="121" t="s">
        <v>108</v>
      </c>
      <c r="E23" s="109"/>
      <c r="F23" s="110"/>
      <c r="G23" s="85"/>
      <c r="H23" s="76"/>
      <c r="I23" s="76"/>
      <c r="J23" s="76"/>
      <c r="K23" s="76"/>
      <c r="L23" s="40"/>
      <c r="M23" s="40"/>
      <c r="N23" s="34"/>
      <c r="O23" s="34"/>
      <c r="P23" s="34"/>
    </row>
    <row r="24" spans="1:16" ht="31.5" customHeight="1" x14ac:dyDescent="0.4">
      <c r="A24" s="34"/>
      <c r="B24" s="65">
        <f>B22+0.1</f>
        <v>1.6</v>
      </c>
      <c r="C24" s="21"/>
      <c r="D24" s="185" t="s">
        <v>171</v>
      </c>
      <c r="E24" s="109" t="s">
        <v>109</v>
      </c>
      <c r="F24" s="110" t="s">
        <v>175</v>
      </c>
      <c r="G24" s="88">
        <v>15</v>
      </c>
      <c r="H24" s="107">
        <f>H22+TIME(0,G22,0)</f>
        <v>0.68749999999999989</v>
      </c>
      <c r="I24" s="107">
        <f>I22+TIME(0,G22,0)</f>
        <v>0.93749999999999989</v>
      </c>
      <c r="J24" s="107">
        <f>J22+TIME(0,G22,0)</f>
        <v>0.47916666666666657</v>
      </c>
      <c r="K24" s="107">
        <f>K22+TIME(0,G22,0)</f>
        <v>0.10416666666666667</v>
      </c>
      <c r="L24" s="40"/>
      <c r="M24" s="40"/>
      <c r="N24" s="34"/>
      <c r="O24" s="34"/>
      <c r="P24" s="34"/>
    </row>
    <row r="25" spans="1:16" s="17" customFormat="1" ht="55.5" customHeight="1" x14ac:dyDescent="0.25">
      <c r="B25" s="74">
        <f>B24+0.1</f>
        <v>1.7000000000000002</v>
      </c>
      <c r="D25" s="119" t="s">
        <v>169</v>
      </c>
      <c r="E25" s="144" t="s">
        <v>174</v>
      </c>
      <c r="F25" s="110" t="s">
        <v>75</v>
      </c>
      <c r="G25" s="88">
        <v>15</v>
      </c>
      <c r="H25" s="107">
        <f>H24+TIME(0,G24,0)</f>
        <v>0.69791666666666652</v>
      </c>
      <c r="I25" s="107">
        <f>I24+TIME(0,G24,0)</f>
        <v>0.94791666666666652</v>
      </c>
      <c r="J25" s="107">
        <f>J24+TIME(0,G24,0)</f>
        <v>0.48958333333333326</v>
      </c>
      <c r="K25" s="107">
        <f>K24+TIME(0,G24,0)</f>
        <v>0.11458333333333334</v>
      </c>
    </row>
    <row r="26" spans="1:16" s="17" customFormat="1" ht="83.5" customHeight="1" x14ac:dyDescent="0.25">
      <c r="B26" s="74">
        <f>B25+0.1</f>
        <v>1.8000000000000003</v>
      </c>
      <c r="D26" s="130" t="s">
        <v>156</v>
      </c>
      <c r="E26" s="144" t="s">
        <v>176</v>
      </c>
      <c r="F26" s="110" t="s">
        <v>76</v>
      </c>
      <c r="G26" s="88">
        <v>15</v>
      </c>
      <c r="H26" s="107">
        <f>H25+TIME(0,G25,0)</f>
        <v>0.70833333333333315</v>
      </c>
      <c r="I26" s="107">
        <f>I25+TIME(0,G25,0)</f>
        <v>0.95833333333333315</v>
      </c>
      <c r="J26" s="107">
        <f>J25+TIME(0,G25,0)</f>
        <v>0.49999999999999994</v>
      </c>
      <c r="K26" s="107">
        <f>K25+TIME(0,G25,0)</f>
        <v>0.125</v>
      </c>
    </row>
    <row r="27" spans="1:16" s="34" customFormat="1" ht="80" customHeight="1" x14ac:dyDescent="0.35">
      <c r="A27" s="55"/>
      <c r="B27" s="68">
        <f>B26+0.1</f>
        <v>1.9000000000000004</v>
      </c>
      <c r="C27" s="50"/>
      <c r="D27" s="131" t="s">
        <v>170</v>
      </c>
      <c r="E27" s="145" t="s">
        <v>173</v>
      </c>
      <c r="F27" s="128" t="s">
        <v>110</v>
      </c>
      <c r="G27" s="128">
        <v>15</v>
      </c>
      <c r="H27" s="107">
        <f>H26+TIME(0,G26,0)</f>
        <v>0.71874999999999978</v>
      </c>
      <c r="I27" s="107">
        <f>I26+TIME(0,G26,0)</f>
        <v>0.96874999999999978</v>
      </c>
      <c r="J27" s="107">
        <f>J26+TIME(0,G26,0)</f>
        <v>0.51041666666666663</v>
      </c>
      <c r="K27" s="107">
        <f>K26+TIME(0,G26,0)</f>
        <v>0.13541666666666666</v>
      </c>
    </row>
    <row r="28" spans="1:16" s="34" customFormat="1" ht="80" customHeight="1" x14ac:dyDescent="0.35">
      <c r="A28" s="55"/>
      <c r="B28" s="68">
        <f>B27+0.1</f>
        <v>2.0000000000000004</v>
      </c>
      <c r="C28" s="50"/>
      <c r="D28" s="131" t="s">
        <v>171</v>
      </c>
      <c r="E28" s="145" t="s">
        <v>172</v>
      </c>
      <c r="F28" s="128" t="s">
        <v>111</v>
      </c>
      <c r="G28" s="128">
        <v>15</v>
      </c>
      <c r="H28" s="107">
        <f>H27+TIME(0,G27,0)</f>
        <v>0.72916666666666641</v>
      </c>
      <c r="I28" s="107">
        <f>I27+TIME(0,G27,0)</f>
        <v>0.97916666666666641</v>
      </c>
      <c r="J28" s="107">
        <f>J27+TIME(0,G27,0)</f>
        <v>0.52083333333333326</v>
      </c>
      <c r="K28" s="107">
        <f>K27+TIME(0,G27,0)</f>
        <v>0.14583333333333331</v>
      </c>
    </row>
    <row r="29" spans="1:16" s="17" customFormat="1" ht="51.5" customHeight="1" x14ac:dyDescent="0.25">
      <c r="B29" s="74"/>
      <c r="D29" s="126" t="s">
        <v>44</v>
      </c>
      <c r="E29" s="146"/>
      <c r="F29" s="110"/>
      <c r="G29" s="88"/>
      <c r="H29" s="107"/>
      <c r="I29" s="107"/>
      <c r="J29" s="107"/>
      <c r="K29" s="107"/>
    </row>
    <row r="30" spans="1:16" s="34" customFormat="1" ht="61" customHeight="1" x14ac:dyDescent="0.35">
      <c r="A30" s="55"/>
      <c r="B30" s="68">
        <f>B28+0.1</f>
        <v>2.1000000000000005</v>
      </c>
      <c r="C30" s="50"/>
      <c r="D30" s="131" t="s">
        <v>196</v>
      </c>
      <c r="E30" s="145" t="s">
        <v>155</v>
      </c>
      <c r="F30" s="128" t="s">
        <v>41</v>
      </c>
      <c r="G30" s="128">
        <v>15</v>
      </c>
      <c r="H30" s="107">
        <f>H28+TIME(0,G28,0)</f>
        <v>0.73958333333333304</v>
      </c>
      <c r="I30" s="107">
        <f>I28+TIME(0,G28,0)</f>
        <v>0.98958333333333304</v>
      </c>
      <c r="J30" s="107">
        <f>J28+TIME(0,G28,0)</f>
        <v>0.53124999999999989</v>
      </c>
      <c r="K30" s="107">
        <f>K28+TIME(0,G28,0)</f>
        <v>0.15624999999999997</v>
      </c>
    </row>
    <row r="31" spans="1:16" s="17" customFormat="1" ht="34.9" customHeight="1" x14ac:dyDescent="0.3">
      <c r="B31" s="68">
        <f>B30+0.1</f>
        <v>2.2000000000000006</v>
      </c>
      <c r="D31" s="98" t="s">
        <v>37</v>
      </c>
      <c r="E31" s="90"/>
      <c r="F31" s="94" t="s">
        <v>36</v>
      </c>
      <c r="G31" s="67">
        <v>1</v>
      </c>
      <c r="H31" s="107">
        <f>H30+TIME(0,G30,0)</f>
        <v>0.74999999999999967</v>
      </c>
      <c r="I31" s="107">
        <f>I30+TIME(0,G30,0)</f>
        <v>0.99999999999999967</v>
      </c>
      <c r="J31" s="107">
        <f>J30+TIME(0,G30,0)</f>
        <v>0.54166666666666652</v>
      </c>
      <c r="K31" s="107">
        <f>K30+TIME(0,G30,0)</f>
        <v>0.16666666666666663</v>
      </c>
    </row>
    <row r="32" spans="1:16" s="17" customFormat="1" ht="31.9" customHeight="1" x14ac:dyDescent="0.25">
      <c r="B32" s="74"/>
      <c r="D32" s="98"/>
      <c r="E32" s="147"/>
      <c r="F32" s="85"/>
      <c r="G32" s="88"/>
      <c r="H32" s="88"/>
      <c r="I32" s="76"/>
      <c r="J32" s="76"/>
      <c r="K32" s="76"/>
    </row>
    <row r="33" spans="1:16" s="22" customFormat="1" ht="15" customHeight="1" x14ac:dyDescent="0.25">
      <c r="D33" s="92" t="s">
        <v>38</v>
      </c>
      <c r="J33" s="23"/>
      <c r="K33" s="23"/>
      <c r="L33" s="23"/>
    </row>
    <row r="34" spans="1:16" s="153" customFormat="1" x14ac:dyDescent="0.35">
      <c r="A34" s="153" t="s">
        <v>126</v>
      </c>
    </row>
    <row r="35" spans="1:16" s="153" customFormat="1" x14ac:dyDescent="0.35">
      <c r="A35" s="153" t="s">
        <v>127</v>
      </c>
    </row>
    <row r="36" spans="1:16" s="153" customFormat="1" x14ac:dyDescent="0.35">
      <c r="A36" s="153" t="s">
        <v>128</v>
      </c>
    </row>
    <row r="37" spans="1:16" s="153" customFormat="1" x14ac:dyDescent="0.35">
      <c r="A37" s="153" t="s">
        <v>162</v>
      </c>
    </row>
    <row r="38" spans="1:16" s="153" customFormat="1" x14ac:dyDescent="0.35">
      <c r="A38" s="154" t="s">
        <v>94</v>
      </c>
    </row>
    <row r="39" spans="1:16" s="153" customFormat="1" x14ac:dyDescent="0.35">
      <c r="A39" s="153" t="s">
        <v>95</v>
      </c>
    </row>
    <row r="40" spans="1:16" s="153" customFormat="1" x14ac:dyDescent="0.35">
      <c r="A40" s="153" t="s">
        <v>69</v>
      </c>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hyperlinks>
    <hyperlink ref="A38" r:id="rId1" xr:uid="{B1D5B6AD-80F6-44B6-BF7D-65E74D0FFCE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4"/>
  <sheetViews>
    <sheetView topLeftCell="A17" zoomScale="72" zoomScaleNormal="72" workbookViewId="0">
      <selection activeCell="B22" sqref="B22"/>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7.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73</v>
      </c>
      <c r="F1" s="15"/>
      <c r="G1" s="16"/>
      <c r="H1" s="16"/>
    </row>
    <row r="2" spans="1:12" x14ac:dyDescent="0.35">
      <c r="B2" s="15"/>
      <c r="C2" s="12"/>
      <c r="D2" s="18" t="s">
        <v>115</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55" customFormat="1" ht="54" x14ac:dyDescent="0.4">
      <c r="B7" s="156"/>
      <c r="C7" s="157"/>
      <c r="D7" s="158"/>
      <c r="E7" s="159" t="s">
        <v>27</v>
      </c>
      <c r="F7" s="159" t="s">
        <v>28</v>
      </c>
      <c r="G7" s="70" t="s">
        <v>29</v>
      </c>
      <c r="H7" s="61" t="s">
        <v>122</v>
      </c>
      <c r="I7" s="47" t="s">
        <v>123</v>
      </c>
      <c r="J7" s="182" t="s">
        <v>135</v>
      </c>
      <c r="K7" s="175" t="s">
        <v>125</v>
      </c>
      <c r="L7" s="161"/>
    </row>
    <row r="8" spans="1:12" s="155" customFormat="1" ht="60" x14ac:dyDescent="0.4">
      <c r="B8" s="156"/>
      <c r="C8" s="157"/>
      <c r="D8" s="162" t="s">
        <v>116</v>
      </c>
      <c r="E8" s="159"/>
      <c r="F8" s="159"/>
      <c r="G8" s="160">
        <v>120</v>
      </c>
      <c r="H8" s="73">
        <v>0.66666666666666663</v>
      </c>
      <c r="I8" s="73">
        <v>0.91666666666666663</v>
      </c>
      <c r="J8" s="73">
        <v>0.45833333333333331</v>
      </c>
      <c r="K8" s="73">
        <v>8.3333333333333329E-2</v>
      </c>
      <c r="L8" s="161"/>
    </row>
    <row r="9" spans="1:12" s="155" customFormat="1" ht="20" x14ac:dyDescent="0.4">
      <c r="B9" s="156"/>
      <c r="C9" s="157"/>
      <c r="D9" s="158"/>
      <c r="E9" s="159"/>
      <c r="F9" s="159"/>
      <c r="G9" s="163"/>
      <c r="H9" s="73"/>
      <c r="I9" s="73"/>
      <c r="J9" s="73"/>
      <c r="K9" s="73"/>
      <c r="L9" s="161"/>
    </row>
    <row r="10" spans="1:12" s="155" customFormat="1" ht="20" x14ac:dyDescent="0.4">
      <c r="A10" s="164"/>
      <c r="B10" s="165">
        <v>2.1</v>
      </c>
      <c r="C10" s="166"/>
      <c r="D10" s="167" t="s">
        <v>30</v>
      </c>
      <c r="E10" s="60" t="s">
        <v>117</v>
      </c>
      <c r="F10" s="60" t="s">
        <v>40</v>
      </c>
      <c r="G10" s="168">
        <v>1</v>
      </c>
      <c r="H10" s="73">
        <v>0.66666666666666663</v>
      </c>
      <c r="I10" s="73">
        <v>0.91666666666666663</v>
      </c>
      <c r="J10" s="73">
        <v>0.45833333333333331</v>
      </c>
      <c r="K10" s="73">
        <v>8.3333333333333329E-2</v>
      </c>
    </row>
    <row r="11" spans="1:12" s="155" customFormat="1" ht="40" x14ac:dyDescent="0.4">
      <c r="A11" s="164"/>
      <c r="B11" s="165"/>
      <c r="C11" s="166"/>
      <c r="D11" s="167" t="s">
        <v>25</v>
      </c>
      <c r="E11" s="59"/>
      <c r="F11" s="50"/>
      <c r="G11" s="168">
        <v>1</v>
      </c>
      <c r="H11" s="73">
        <f>H10+TIME(0,G10,0)</f>
        <v>0.66736111111111107</v>
      </c>
      <c r="I11" s="73">
        <f>I10+TIME(0,G10,0)</f>
        <v>0.91736111111111107</v>
      </c>
      <c r="J11" s="73">
        <f>J10+TIME(0,G10,0)</f>
        <v>0.45902777777777776</v>
      </c>
      <c r="K11" s="73">
        <f>K10+TIME(0,G10,0)</f>
        <v>8.4027777777777771E-2</v>
      </c>
    </row>
    <row r="12" spans="1:12" s="155" customFormat="1" ht="20" x14ac:dyDescent="0.4">
      <c r="A12" s="164"/>
      <c r="B12" s="169">
        <f>B10+0.1</f>
        <v>2.2000000000000002</v>
      </c>
      <c r="C12" s="127"/>
      <c r="D12" s="167" t="s">
        <v>31</v>
      </c>
      <c r="E12" s="59" t="s">
        <v>117</v>
      </c>
      <c r="F12" s="60" t="s">
        <v>32</v>
      </c>
      <c r="G12" s="168">
        <v>1</v>
      </c>
      <c r="H12" s="47">
        <f>H11+TIME(0,G11,0)</f>
        <v>0.66805555555555551</v>
      </c>
      <c r="I12" s="47">
        <f>I11+TIME(0,G11,0)</f>
        <v>0.91805555555555551</v>
      </c>
      <c r="J12" s="47">
        <f>J11+TIME(0,G11,0)</f>
        <v>0.4597222222222222</v>
      </c>
      <c r="K12" s="47">
        <f>K11+TIME(0,G11,0)</f>
        <v>8.4722222222222213E-2</v>
      </c>
    </row>
    <row r="13" spans="1:12" s="155" customFormat="1" ht="23" customHeight="1" x14ac:dyDescent="0.4">
      <c r="A13" s="164"/>
      <c r="B13" s="169">
        <f>B12+0.1</f>
        <v>2.3000000000000003</v>
      </c>
      <c r="C13" s="127"/>
      <c r="D13" s="167" t="s">
        <v>54</v>
      </c>
      <c r="E13" s="59" t="s">
        <v>55</v>
      </c>
      <c r="F13" s="60" t="s">
        <v>36</v>
      </c>
      <c r="G13" s="168">
        <v>1</v>
      </c>
      <c r="H13" s="47">
        <f>H12+TIME(0,G12,0)</f>
        <v>0.66874999999999996</v>
      </c>
      <c r="I13" s="47">
        <f>I12+TIME(0,G12,0)</f>
        <v>0.91874999999999996</v>
      </c>
      <c r="J13" s="47">
        <f>J12+TIME(0,G12,0)</f>
        <v>0.46041666666666664</v>
      </c>
      <c r="K13" s="47">
        <f>K12+TIME(0,G12,0)</f>
        <v>8.5416666666666655E-2</v>
      </c>
    </row>
    <row r="14" spans="1:12" s="155" customFormat="1" ht="23" customHeight="1" x14ac:dyDescent="0.4">
      <c r="A14" s="164"/>
      <c r="B14" s="169">
        <f>B13+0.1</f>
        <v>2.4000000000000004</v>
      </c>
      <c r="C14" s="127"/>
      <c r="D14" s="167" t="s">
        <v>74</v>
      </c>
      <c r="E14" s="59" t="s">
        <v>121</v>
      </c>
      <c r="F14" s="60" t="s">
        <v>36</v>
      </c>
      <c r="G14" s="168">
        <v>1</v>
      </c>
      <c r="H14" s="47">
        <f>H13+TIME(0,G13,0)</f>
        <v>0.6694444444444444</v>
      </c>
      <c r="I14" s="47">
        <f>I13+TIME(0,G13,0)</f>
        <v>0.9194444444444444</v>
      </c>
      <c r="J14" s="47">
        <f>J13+TIME(0,G13,0)</f>
        <v>0.46111111111111108</v>
      </c>
      <c r="K14" s="47">
        <f>K13+TIME(0,G13,0)</f>
        <v>8.6111111111111097E-2</v>
      </c>
    </row>
    <row r="15" spans="1:12" s="161" customFormat="1" ht="48" customHeight="1" x14ac:dyDescent="0.4">
      <c r="B15" s="170">
        <f>B14+0.1</f>
        <v>2.5000000000000004</v>
      </c>
      <c r="D15" s="124" t="s">
        <v>191</v>
      </c>
      <c r="E15" s="70"/>
      <c r="F15" s="111" t="s">
        <v>36</v>
      </c>
      <c r="G15" s="135">
        <v>5</v>
      </c>
      <c r="H15" s="73">
        <f>H14+TIME(0,G14,0)</f>
        <v>0.67013888888888884</v>
      </c>
      <c r="I15" s="73">
        <f>I14+TIME(0,G14,0)</f>
        <v>0.92013888888888884</v>
      </c>
      <c r="J15" s="73">
        <f>J14+TIME(0,G14,0)</f>
        <v>0.46180555555555552</v>
      </c>
      <c r="K15" s="73">
        <f>K14+TIME(0,G14,0)</f>
        <v>8.6805555555555539E-2</v>
      </c>
    </row>
    <row r="16" spans="1:12" s="155" customFormat="1" ht="31.5" customHeight="1" x14ac:dyDescent="0.4">
      <c r="B16" s="171"/>
      <c r="C16" s="157"/>
      <c r="D16" s="172" t="s">
        <v>71</v>
      </c>
      <c r="E16" s="179"/>
      <c r="F16" s="111"/>
      <c r="G16" s="135"/>
      <c r="H16" s="73"/>
      <c r="I16" s="73"/>
      <c r="J16" s="73"/>
      <c r="K16" s="73"/>
      <c r="L16" s="161"/>
    </row>
    <row r="17" spans="1:12" s="161" customFormat="1" ht="51.5" customHeight="1" x14ac:dyDescent="0.4">
      <c r="B17" s="170">
        <f>B15+0.1</f>
        <v>2.6000000000000005</v>
      </c>
      <c r="D17" s="173" t="s">
        <v>185</v>
      </c>
      <c r="E17" s="111" t="s">
        <v>193</v>
      </c>
      <c r="F17" s="111" t="s">
        <v>186</v>
      </c>
      <c r="G17" s="135">
        <v>30</v>
      </c>
      <c r="H17" s="73">
        <f>H15+TIME(0,G15,0)</f>
        <v>0.67361111111111105</v>
      </c>
      <c r="I17" s="73">
        <f>I15+TIME(0,G15,0)</f>
        <v>0.92361111111111105</v>
      </c>
      <c r="J17" s="73">
        <f>J15+TIME(0,G15,0)</f>
        <v>0.46527777777777773</v>
      </c>
      <c r="K17" s="73">
        <f>K15+TIME(0,G15,0)</f>
        <v>9.0277777777777762E-2</v>
      </c>
    </row>
    <row r="18" spans="1:12" s="161" customFormat="1" ht="51.5" customHeight="1" x14ac:dyDescent="0.4">
      <c r="B18" s="170">
        <f>B17+0.1</f>
        <v>2.7000000000000006</v>
      </c>
      <c r="D18" s="173" t="s">
        <v>192</v>
      </c>
      <c r="E18" s="111" t="s">
        <v>187</v>
      </c>
      <c r="F18" s="111" t="s">
        <v>188</v>
      </c>
      <c r="G18" s="135">
        <v>10</v>
      </c>
      <c r="H18" s="73">
        <f>H17+TIME(0,G17,0)</f>
        <v>0.69444444444444442</v>
      </c>
      <c r="I18" s="73">
        <f>I17+TIME(0,G17,0)</f>
        <v>0.94444444444444442</v>
      </c>
      <c r="J18" s="73">
        <f>J17+TIME(0,G17,0)</f>
        <v>0.48611111111111105</v>
      </c>
      <c r="K18" s="73">
        <f>K17+TIME(0,G17,0)</f>
        <v>0.11111111111111109</v>
      </c>
    </row>
    <row r="19" spans="1:12" s="161" customFormat="1" ht="51.5" customHeight="1" x14ac:dyDescent="0.4">
      <c r="B19" s="170">
        <f>B18+0.1</f>
        <v>2.8000000000000007</v>
      </c>
      <c r="D19" s="173" t="s">
        <v>151</v>
      </c>
      <c r="E19" s="111" t="s">
        <v>150</v>
      </c>
      <c r="F19" s="111" t="s">
        <v>189</v>
      </c>
      <c r="G19" s="135">
        <v>20</v>
      </c>
      <c r="H19" s="73">
        <f>H18+TIME(0,G18,0)</f>
        <v>0.70138888888888884</v>
      </c>
      <c r="I19" s="73">
        <f>I18+TIME(0,G18,0)</f>
        <v>0.95138888888888884</v>
      </c>
      <c r="J19" s="73">
        <f>J18+TIME(0,G18,0)</f>
        <v>0.49305555555555547</v>
      </c>
      <c r="K19" s="73">
        <f>K18+TIME(0,G18,0)</f>
        <v>0.11805555555555554</v>
      </c>
    </row>
    <row r="20" spans="1:12" s="161" customFormat="1" ht="34.5" customHeight="1" x14ac:dyDescent="0.4">
      <c r="B20" s="170"/>
      <c r="D20" s="173" t="s">
        <v>44</v>
      </c>
      <c r="E20" s="111"/>
      <c r="F20" s="111"/>
      <c r="G20" s="135"/>
      <c r="H20" s="73"/>
      <c r="I20" s="73"/>
      <c r="J20" s="73"/>
      <c r="K20" s="73"/>
    </row>
    <row r="21" spans="1:12" s="161" customFormat="1" ht="58" customHeight="1" x14ac:dyDescent="0.4">
      <c r="B21" s="170">
        <f>+B19+0.1</f>
        <v>2.9000000000000008</v>
      </c>
      <c r="D21" s="173" t="s">
        <v>152</v>
      </c>
      <c r="E21" s="111" t="s">
        <v>193</v>
      </c>
      <c r="F21" s="111" t="s">
        <v>195</v>
      </c>
      <c r="G21" s="135">
        <v>20</v>
      </c>
      <c r="H21" s="73">
        <f>H19+TIME(0,G19,0)</f>
        <v>0.71527777777777768</v>
      </c>
      <c r="I21" s="73">
        <f>I19+TIME(0,G19,0)</f>
        <v>0.96527777777777768</v>
      </c>
      <c r="J21" s="73">
        <f>J19+TIME(0,G19,0)</f>
        <v>0.50694444444444431</v>
      </c>
      <c r="K21" s="73">
        <f>K19+TIME(0,G19,0)</f>
        <v>0.13194444444444442</v>
      </c>
    </row>
    <row r="22" spans="1:12" s="161" customFormat="1" ht="58" customHeight="1" x14ac:dyDescent="0.4">
      <c r="B22" s="170">
        <f>B21+0.1</f>
        <v>3.0000000000000009</v>
      </c>
      <c r="D22" s="188" t="s">
        <v>154</v>
      </c>
      <c r="E22" s="96" t="s">
        <v>194</v>
      </c>
      <c r="F22" s="96" t="s">
        <v>195</v>
      </c>
      <c r="G22" s="118">
        <v>20</v>
      </c>
      <c r="H22" s="73">
        <f>H21+TIME(0,G21,0)</f>
        <v>0.72916666666666652</v>
      </c>
      <c r="I22" s="73">
        <f>I21+TIME(0,G21,0)</f>
        <v>0.97916666666666652</v>
      </c>
      <c r="J22" s="73">
        <f>J21+TIME(0,G21,0)</f>
        <v>0.52083333333333315</v>
      </c>
      <c r="K22" s="73">
        <f>K21+TIME(0,G21,0)</f>
        <v>0.14583333333333331</v>
      </c>
    </row>
    <row r="23" spans="1:12" s="161" customFormat="1" ht="45" customHeight="1" x14ac:dyDescent="0.4">
      <c r="B23" s="170">
        <f>B22+0.1</f>
        <v>3.100000000000001</v>
      </c>
      <c r="D23" s="173" t="s">
        <v>72</v>
      </c>
      <c r="E23" s="111"/>
      <c r="F23" s="111" t="s">
        <v>36</v>
      </c>
      <c r="G23" s="135">
        <v>5</v>
      </c>
      <c r="H23" s="73">
        <f>H22+TIME(0,G22,0)</f>
        <v>0.74305555555555536</v>
      </c>
      <c r="I23" s="73">
        <f>I22+TIME(0,G22,0)</f>
        <v>0.99305555555555536</v>
      </c>
      <c r="J23" s="73">
        <f>J22+TIME(0,G22,0)</f>
        <v>0.53472222222222199</v>
      </c>
      <c r="K23" s="73">
        <f>K22+TIME(0,G22,0)</f>
        <v>0.15972222222222221</v>
      </c>
    </row>
    <row r="24" spans="1:12" s="161" customFormat="1" ht="35.5" customHeight="1" x14ac:dyDescent="0.4">
      <c r="B24" s="170">
        <f>B23+0.1</f>
        <v>3.2000000000000011</v>
      </c>
      <c r="D24" s="174" t="s">
        <v>37</v>
      </c>
      <c r="E24" s="179"/>
      <c r="F24" s="48" t="s">
        <v>36</v>
      </c>
      <c r="G24" s="135">
        <v>1</v>
      </c>
      <c r="H24" s="73">
        <f>H23+TIME(0,G23,0)</f>
        <v>0.74652777777777757</v>
      </c>
      <c r="I24" s="73">
        <f>I23+TIME(0,G23,0)</f>
        <v>0.99652777777777757</v>
      </c>
      <c r="J24" s="73">
        <f>J23+TIME(0,G23,0)</f>
        <v>0.5381944444444442</v>
      </c>
      <c r="K24" s="73">
        <f>K23+TIME(0,G23,0)</f>
        <v>0.16319444444444442</v>
      </c>
    </row>
    <row r="25" spans="1:12" s="17" customFormat="1" ht="31.9" customHeight="1" x14ac:dyDescent="0.25">
      <c r="B25" s="74"/>
      <c r="D25" s="98"/>
      <c r="E25" s="109"/>
      <c r="F25" s="85"/>
      <c r="G25" s="88"/>
      <c r="H25" s="76"/>
      <c r="I25" s="76"/>
      <c r="J25" s="76"/>
    </row>
    <row r="26" spans="1:12" s="17" customFormat="1" ht="18" x14ac:dyDescent="0.3">
      <c r="B26" s="74"/>
      <c r="D26" s="93"/>
      <c r="E26" s="85"/>
      <c r="F26" s="85"/>
      <c r="G26" s="88"/>
      <c r="H26" s="76"/>
      <c r="I26" s="83"/>
    </row>
    <row r="27" spans="1:12" s="22" customFormat="1" ht="15" customHeight="1" x14ac:dyDescent="0.25">
      <c r="D27" s="92" t="s">
        <v>38</v>
      </c>
      <c r="J27" s="23"/>
      <c r="K27" s="23"/>
      <c r="L27" s="23"/>
    </row>
    <row r="28" spans="1:12" s="177" customFormat="1" ht="20" x14ac:dyDescent="0.4">
      <c r="A28" s="177" t="s">
        <v>129</v>
      </c>
    </row>
    <row r="29" spans="1:12" s="177" customFormat="1" ht="20" x14ac:dyDescent="0.4">
      <c r="A29" s="177" t="s">
        <v>130</v>
      </c>
    </row>
    <row r="30" spans="1:12" s="177" customFormat="1" ht="20" x14ac:dyDescent="0.4">
      <c r="A30" s="177" t="s">
        <v>131</v>
      </c>
    </row>
    <row r="31" spans="1:12" s="177" customFormat="1" ht="20" x14ac:dyDescent="0.4">
      <c r="A31" s="177" t="s">
        <v>163</v>
      </c>
    </row>
    <row r="32" spans="1:12" s="177" customFormat="1" ht="20" x14ac:dyDescent="0.4">
      <c r="A32" s="178" t="s">
        <v>94</v>
      </c>
    </row>
    <row r="33" spans="1:1" s="177" customFormat="1" ht="20" x14ac:dyDescent="0.4">
      <c r="A33" s="177" t="s">
        <v>95</v>
      </c>
    </row>
    <row r="34" spans="1:1" s="177" customFormat="1" ht="20" x14ac:dyDescent="0.4">
      <c r="A34" s="177" t="s">
        <v>69</v>
      </c>
    </row>
  </sheetData>
  <phoneticPr fontId="26"/>
  <hyperlinks>
    <hyperlink ref="A32" r:id="rId1" xr:uid="{DEFF16A5-4009-49A6-AC74-971BB5994098}"/>
  </hyperlinks>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0"/>
  <sheetViews>
    <sheetView zoomScale="74" zoomScaleNormal="74" workbookViewId="0">
      <selection activeCell="G1" sqref="G1"/>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73</v>
      </c>
      <c r="E1" s="37"/>
      <c r="F1" s="38"/>
      <c r="G1" s="39"/>
      <c r="H1" s="39"/>
      <c r="I1" s="34"/>
      <c r="K1" s="40"/>
      <c r="L1" s="40"/>
      <c r="M1" s="34"/>
      <c r="N1" s="34"/>
      <c r="O1" s="34"/>
    </row>
    <row r="2" spans="1:15" ht="18" x14ac:dyDescent="0.4">
      <c r="A2" s="34"/>
      <c r="B2" s="38"/>
      <c r="C2" s="36"/>
      <c r="D2" s="41" t="s">
        <v>132</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27</v>
      </c>
      <c r="F5" s="43" t="s">
        <v>28</v>
      </c>
      <c r="G5" s="61" t="s">
        <v>39</v>
      </c>
      <c r="H5" s="117" t="s">
        <v>137</v>
      </c>
      <c r="I5" s="89" t="s">
        <v>134</v>
      </c>
      <c r="J5" s="183" t="s">
        <v>168</v>
      </c>
      <c r="K5" s="113" t="s">
        <v>136</v>
      </c>
    </row>
    <row r="6" spans="1:15" s="30" customFormat="1" ht="18" x14ac:dyDescent="0.4">
      <c r="B6" s="78"/>
      <c r="C6" s="79"/>
      <c r="D6" s="80"/>
      <c r="E6" s="43"/>
      <c r="F6" s="43"/>
      <c r="G6" s="61"/>
      <c r="H6" s="107">
        <v>0.66666666666666663</v>
      </c>
      <c r="I6" s="107">
        <v>0.91666666666666663</v>
      </c>
      <c r="J6" s="107">
        <v>0.45833333333333331</v>
      </c>
      <c r="K6" s="107">
        <v>8.3333333333333329E-2</v>
      </c>
    </row>
    <row r="7" spans="1:15" s="17" customFormat="1" ht="39.5" customHeight="1" x14ac:dyDescent="0.4">
      <c r="D7" s="62" t="s">
        <v>133</v>
      </c>
      <c r="E7" s="43"/>
      <c r="F7" s="43"/>
      <c r="G7" s="70">
        <v>120</v>
      </c>
      <c r="H7" s="107"/>
      <c r="I7" s="107"/>
      <c r="J7" s="107"/>
      <c r="K7" s="107"/>
    </row>
    <row r="8" spans="1:15" s="30" customFormat="1" ht="18" x14ac:dyDescent="0.35">
      <c r="B8" s="78"/>
      <c r="C8" s="79"/>
      <c r="D8" s="80"/>
      <c r="F8" s="77"/>
      <c r="G8" s="14"/>
      <c r="H8" s="73">
        <v>0.66666666666666663</v>
      </c>
      <c r="I8" s="73">
        <v>0.91666666666666663</v>
      </c>
      <c r="J8" s="73">
        <v>0.45833333333333331</v>
      </c>
      <c r="K8" s="73">
        <v>8.3333333333333329E-2</v>
      </c>
    </row>
    <row r="9" spans="1:15" s="34" customFormat="1" ht="18" x14ac:dyDescent="0.4">
      <c r="A9" s="55"/>
      <c r="B9" s="91">
        <v>3.1</v>
      </c>
      <c r="C9" s="63"/>
      <c r="D9" s="58" t="s">
        <v>30</v>
      </c>
      <c r="E9" s="60" t="s">
        <v>117</v>
      </c>
      <c r="F9" s="66" t="s">
        <v>40</v>
      </c>
      <c r="G9" s="59">
        <v>1</v>
      </c>
      <c r="H9" s="73">
        <f t="shared" ref="H9:H14" si="0">H8+TIME(0,G8,0)</f>
        <v>0.66666666666666663</v>
      </c>
      <c r="I9" s="73">
        <f t="shared" ref="I9:I14" si="1">I8+TIME(0,G8,0)</f>
        <v>0.91666666666666663</v>
      </c>
      <c r="J9" s="73">
        <f t="shared" ref="J9:J14" si="2">J8+TIME(0,G8,0)</f>
        <v>0.45833333333333331</v>
      </c>
      <c r="K9" s="73">
        <f t="shared" ref="K9:K14" si="3">K8+TIME(0,G8,0)</f>
        <v>8.3333333333333329E-2</v>
      </c>
    </row>
    <row r="10" spans="1:15" s="34" customFormat="1" ht="36" x14ac:dyDescent="0.4">
      <c r="A10" s="55"/>
      <c r="B10" s="91"/>
      <c r="C10" s="63"/>
      <c r="D10" s="58" t="s">
        <v>25</v>
      </c>
      <c r="E10" s="59"/>
      <c r="F10" s="50"/>
      <c r="G10" s="59">
        <v>1</v>
      </c>
      <c r="H10" s="47">
        <f t="shared" si="0"/>
        <v>0.66736111111111107</v>
      </c>
      <c r="I10" s="47">
        <f t="shared" si="1"/>
        <v>0.91736111111111107</v>
      </c>
      <c r="J10" s="47">
        <f t="shared" si="2"/>
        <v>0.45902777777777776</v>
      </c>
      <c r="K10" s="47">
        <f t="shared" si="3"/>
        <v>8.4027777777777771E-2</v>
      </c>
    </row>
    <row r="11" spans="1:15" s="34" customFormat="1" ht="18" x14ac:dyDescent="0.4">
      <c r="A11" s="55"/>
      <c r="B11" s="44">
        <f>B9+0.1</f>
        <v>3.2</v>
      </c>
      <c r="C11" s="50"/>
      <c r="D11" s="58" t="s">
        <v>31</v>
      </c>
      <c r="E11" s="59" t="s">
        <v>117</v>
      </c>
      <c r="F11" s="60" t="s">
        <v>32</v>
      </c>
      <c r="G11" s="59">
        <v>1</v>
      </c>
      <c r="H11" s="47">
        <f t="shared" si="0"/>
        <v>0.66805555555555551</v>
      </c>
      <c r="I11" s="47">
        <f t="shared" si="1"/>
        <v>0.91805555555555551</v>
      </c>
      <c r="J11" s="47">
        <f t="shared" si="2"/>
        <v>0.4597222222222222</v>
      </c>
      <c r="K11" s="47">
        <f t="shared" si="3"/>
        <v>8.4722222222222213E-2</v>
      </c>
    </row>
    <row r="12" spans="1:15" s="34" customFormat="1" ht="23" customHeight="1" x14ac:dyDescent="0.4">
      <c r="A12" s="55"/>
      <c r="B12" s="44">
        <f>B11+0.1</f>
        <v>3.3000000000000003</v>
      </c>
      <c r="C12" s="50"/>
      <c r="D12" s="58" t="s">
        <v>54</v>
      </c>
      <c r="E12" s="59" t="s">
        <v>55</v>
      </c>
      <c r="F12" s="139" t="s">
        <v>36</v>
      </c>
      <c r="G12" s="59">
        <v>1</v>
      </c>
      <c r="H12" s="47">
        <f t="shared" si="0"/>
        <v>0.66874999999999996</v>
      </c>
      <c r="I12" s="47">
        <f t="shared" si="1"/>
        <v>0.91874999999999996</v>
      </c>
      <c r="J12" s="47">
        <f t="shared" si="2"/>
        <v>0.46041666666666664</v>
      </c>
      <c r="K12" s="47">
        <f t="shared" si="3"/>
        <v>8.5416666666666655E-2</v>
      </c>
    </row>
    <row r="13" spans="1:15" s="34" customFormat="1" ht="23" customHeight="1" x14ac:dyDescent="0.4">
      <c r="A13" s="55"/>
      <c r="B13" s="44">
        <f>B12+0.1</f>
        <v>3.4000000000000004</v>
      </c>
      <c r="C13" s="50"/>
      <c r="D13" s="58" t="s">
        <v>74</v>
      </c>
      <c r="E13" s="59" t="s">
        <v>138</v>
      </c>
      <c r="F13" s="139" t="s">
        <v>36</v>
      </c>
      <c r="G13" s="59">
        <v>1</v>
      </c>
      <c r="H13" s="73">
        <f t="shared" si="0"/>
        <v>0.6694444444444444</v>
      </c>
      <c r="I13" s="73">
        <f t="shared" si="1"/>
        <v>0.9194444444444444</v>
      </c>
      <c r="J13" s="73">
        <f t="shared" si="2"/>
        <v>0.46111111111111108</v>
      </c>
      <c r="K13" s="73">
        <f t="shared" si="3"/>
        <v>8.6111111111111097E-2</v>
      </c>
    </row>
    <row r="14" spans="1:15" s="17" customFormat="1" ht="48" customHeight="1" x14ac:dyDescent="0.25">
      <c r="B14" s="74">
        <f>B13+0.1</f>
        <v>3.5000000000000004</v>
      </c>
      <c r="D14" s="124" t="s">
        <v>190</v>
      </c>
      <c r="E14" s="67"/>
      <c r="F14" s="110" t="s">
        <v>36</v>
      </c>
      <c r="G14" s="48">
        <v>1</v>
      </c>
      <c r="H14" s="73">
        <f t="shared" si="0"/>
        <v>0.67013888888888884</v>
      </c>
      <c r="I14" s="73">
        <f t="shared" si="1"/>
        <v>0.92013888888888884</v>
      </c>
      <c r="J14" s="73">
        <f t="shared" si="2"/>
        <v>0.46180555555555552</v>
      </c>
      <c r="K14" s="73">
        <f t="shared" si="3"/>
        <v>8.6805555555555539E-2</v>
      </c>
    </row>
    <row r="15" spans="1:15" s="17" customFormat="1" ht="54" customHeight="1" x14ac:dyDescent="0.25">
      <c r="B15" s="74"/>
      <c r="D15" s="111" t="s">
        <v>77</v>
      </c>
      <c r="E15" s="48"/>
      <c r="F15" s="110"/>
      <c r="G15" s="88"/>
    </row>
    <row r="16" spans="1:15" s="17" customFormat="1" ht="51.5" customHeight="1" x14ac:dyDescent="0.25">
      <c r="B16" s="74">
        <f>B14+0.1</f>
        <v>3.6000000000000005</v>
      </c>
      <c r="D16" s="119" t="s">
        <v>78</v>
      </c>
      <c r="E16" s="111" t="s">
        <v>139</v>
      </c>
      <c r="F16" s="110" t="s">
        <v>64</v>
      </c>
      <c r="G16" s="48">
        <v>25</v>
      </c>
      <c r="H16" s="73">
        <f>H14+TIME(0,G14,0)</f>
        <v>0.67083333333333328</v>
      </c>
      <c r="I16" s="73">
        <f>I14+TIME(0,G14,0)</f>
        <v>0.92083333333333328</v>
      </c>
      <c r="J16" s="73">
        <f>J14+TIME(0,G14,0)</f>
        <v>0.46249999999999997</v>
      </c>
      <c r="K16" s="73">
        <f>K14+TIME(0,G14,0)</f>
        <v>8.7499999999999981E-2</v>
      </c>
    </row>
    <row r="17" spans="1:15" s="17" customFormat="1" ht="51.5" customHeight="1" x14ac:dyDescent="0.25">
      <c r="B17" s="74">
        <f t="shared" ref="B17:B22" si="4">B16+0.1</f>
        <v>3.7000000000000006</v>
      </c>
      <c r="D17" s="130" t="s">
        <v>153</v>
      </c>
      <c r="E17" s="111" t="s">
        <v>193</v>
      </c>
      <c r="F17" s="110" t="s">
        <v>79</v>
      </c>
      <c r="G17" s="48">
        <v>30</v>
      </c>
      <c r="H17" s="73">
        <f t="shared" ref="H17:H22" si="5">H16+TIME(0,G16,0)</f>
        <v>0.68819444444444444</v>
      </c>
      <c r="I17" s="73">
        <f t="shared" ref="I17:I22" si="6">I16+TIME(0,G16,0)</f>
        <v>0.93819444444444444</v>
      </c>
      <c r="J17" s="73">
        <f t="shared" ref="J17:J22" si="7">J16+TIME(0,G16,0)</f>
        <v>0.47986111111111107</v>
      </c>
      <c r="K17" s="73">
        <f t="shared" ref="K17:K22" si="8">K16+TIME(0,G16,0)</f>
        <v>0.1048611111111111</v>
      </c>
    </row>
    <row r="18" spans="1:15" s="161" customFormat="1" ht="58" customHeight="1" x14ac:dyDescent="0.4">
      <c r="B18" s="74">
        <f t="shared" si="4"/>
        <v>3.8000000000000007</v>
      </c>
      <c r="D18" s="131" t="s">
        <v>154</v>
      </c>
      <c r="E18" s="96" t="s">
        <v>194</v>
      </c>
      <c r="F18" s="128" t="s">
        <v>41</v>
      </c>
      <c r="G18" s="96">
        <v>30</v>
      </c>
      <c r="H18" s="73">
        <f t="shared" si="5"/>
        <v>0.70902777777777781</v>
      </c>
      <c r="I18" s="73">
        <f t="shared" si="6"/>
        <v>0.95902777777777781</v>
      </c>
      <c r="J18" s="73">
        <f t="shared" si="7"/>
        <v>0.50069444444444444</v>
      </c>
      <c r="K18" s="73">
        <f t="shared" si="8"/>
        <v>0.12569444444444444</v>
      </c>
    </row>
    <row r="19" spans="1:15" s="34" customFormat="1" ht="42.5" customHeight="1" x14ac:dyDescent="0.4">
      <c r="A19" s="17"/>
      <c r="B19" s="68">
        <f t="shared" si="4"/>
        <v>3.9000000000000008</v>
      </c>
      <c r="C19" s="45"/>
      <c r="D19" s="120" t="s">
        <v>197</v>
      </c>
      <c r="E19" s="70" t="s">
        <v>198</v>
      </c>
      <c r="F19" s="67" t="s">
        <v>199</v>
      </c>
      <c r="G19" s="48">
        <v>10</v>
      </c>
      <c r="H19" s="73">
        <f t="shared" si="5"/>
        <v>0.72986111111111118</v>
      </c>
      <c r="I19" s="73">
        <f t="shared" si="6"/>
        <v>0.97986111111111118</v>
      </c>
      <c r="J19" s="73">
        <f t="shared" si="7"/>
        <v>0.52152777777777781</v>
      </c>
      <c r="K19" s="73">
        <f t="shared" si="8"/>
        <v>0.14652777777777778</v>
      </c>
    </row>
    <row r="20" spans="1:15" s="34" customFormat="1" ht="42.5" customHeight="1" x14ac:dyDescent="0.4">
      <c r="A20" s="17"/>
      <c r="B20" s="68">
        <f t="shared" si="4"/>
        <v>4.0000000000000009</v>
      </c>
      <c r="C20" s="45"/>
      <c r="D20" s="120" t="s">
        <v>157</v>
      </c>
      <c r="E20" s="70" t="s">
        <v>201</v>
      </c>
      <c r="F20" s="67" t="s">
        <v>200</v>
      </c>
      <c r="G20" s="48">
        <v>10</v>
      </c>
      <c r="H20" s="73">
        <f t="shared" si="5"/>
        <v>0.7368055555555556</v>
      </c>
      <c r="I20" s="73">
        <f t="shared" si="6"/>
        <v>0.9868055555555556</v>
      </c>
      <c r="J20" s="73">
        <f t="shared" si="7"/>
        <v>0.52847222222222223</v>
      </c>
      <c r="K20" s="73">
        <f t="shared" si="8"/>
        <v>0.15347222222222223</v>
      </c>
    </row>
    <row r="21" spans="1:15" s="34" customFormat="1" ht="43" customHeight="1" x14ac:dyDescent="0.4">
      <c r="B21" s="68">
        <f t="shared" si="4"/>
        <v>4.1000000000000005</v>
      </c>
      <c r="C21" s="45"/>
      <c r="D21" s="108" t="s">
        <v>80</v>
      </c>
      <c r="E21" s="70" t="s">
        <v>202</v>
      </c>
      <c r="F21" s="112" t="s">
        <v>41</v>
      </c>
      <c r="G21" s="48">
        <v>5</v>
      </c>
      <c r="H21" s="73">
        <f t="shared" si="5"/>
        <v>0.74375000000000002</v>
      </c>
      <c r="I21" s="73">
        <f t="shared" si="6"/>
        <v>0.99375000000000002</v>
      </c>
      <c r="J21" s="73">
        <f t="shared" si="7"/>
        <v>0.53541666666666665</v>
      </c>
      <c r="K21" s="73">
        <f t="shared" si="8"/>
        <v>0.16041666666666668</v>
      </c>
      <c r="L21" s="40"/>
    </row>
    <row r="22" spans="1:15" ht="18" x14ac:dyDescent="0.35">
      <c r="A22" s="34"/>
      <c r="B22" s="189">
        <f t="shared" si="4"/>
        <v>4.2</v>
      </c>
      <c r="C22" s="180"/>
      <c r="D22" s="88" t="s">
        <v>45</v>
      </c>
      <c r="F22" s="94" t="s">
        <v>36</v>
      </c>
      <c r="G22" s="48">
        <v>1</v>
      </c>
      <c r="H22" s="73">
        <f t="shared" si="5"/>
        <v>0.74722222222222223</v>
      </c>
      <c r="I22" s="73">
        <f t="shared" si="6"/>
        <v>0.99722222222222223</v>
      </c>
      <c r="J22" s="73">
        <f t="shared" si="7"/>
        <v>0.53888888888888886</v>
      </c>
      <c r="K22" s="73">
        <f t="shared" si="8"/>
        <v>0.16388888888888889</v>
      </c>
    </row>
    <row r="23" spans="1:15" s="17" customFormat="1" ht="19.149999999999999" customHeight="1" x14ac:dyDescent="0.4">
      <c r="B23" s="71"/>
      <c r="D23" s="62"/>
      <c r="E23" s="43"/>
      <c r="F23" s="43"/>
      <c r="G23" s="37"/>
      <c r="H23" s="47"/>
      <c r="I23" s="87"/>
      <c r="J23" s="107"/>
    </row>
    <row r="24" spans="1:15" ht="18" x14ac:dyDescent="0.4">
      <c r="A24" s="42"/>
      <c r="B24" s="97"/>
      <c r="C24" s="97"/>
      <c r="D24" s="97" t="s">
        <v>42</v>
      </c>
      <c r="G24" s="43"/>
      <c r="H24" s="47"/>
      <c r="I24" s="34"/>
      <c r="J24" s="107"/>
      <c r="K24" s="40"/>
      <c r="L24" s="40"/>
      <c r="M24" s="34"/>
      <c r="N24" s="34"/>
      <c r="O24" s="34"/>
    </row>
    <row r="25" spans="1:15" s="177" customFormat="1" ht="20" x14ac:dyDescent="0.4">
      <c r="A25" s="177" t="s">
        <v>140</v>
      </c>
    </row>
    <row r="26" spans="1:15" s="177" customFormat="1" ht="20" x14ac:dyDescent="0.4">
      <c r="A26" s="177" t="s">
        <v>141</v>
      </c>
    </row>
    <row r="27" spans="1:15" s="177" customFormat="1" ht="20" x14ac:dyDescent="0.4">
      <c r="A27" s="177" t="s">
        <v>142</v>
      </c>
    </row>
    <row r="28" spans="1:15" s="177" customFormat="1" ht="20" x14ac:dyDescent="0.4">
      <c r="A28" s="177" t="s">
        <v>164</v>
      </c>
    </row>
    <row r="29" spans="1:15" s="177" customFormat="1" ht="20" x14ac:dyDescent="0.4">
      <c r="A29" s="178" t="s">
        <v>94</v>
      </c>
    </row>
    <row r="30" spans="1:15" s="177" customFormat="1" ht="20" x14ac:dyDescent="0.4">
      <c r="A30" s="177" t="s">
        <v>95</v>
      </c>
    </row>
    <row r="31" spans="1:15" s="177" customFormat="1" ht="20" x14ac:dyDescent="0.4">
      <c r="A31" s="177" t="s">
        <v>69</v>
      </c>
    </row>
    <row r="32" spans="1:15" s="104" customFormat="1" ht="18" x14ac:dyDescent="0.35">
      <c r="E32" s="116"/>
      <c r="F32" s="50"/>
      <c r="G32" s="50"/>
      <c r="H32" s="50"/>
      <c r="I32" s="50"/>
      <c r="J32" s="50"/>
      <c r="K32" s="50"/>
      <c r="L32" s="50"/>
      <c r="M32" s="50"/>
    </row>
    <row r="33" spans="5:13" s="104" customFormat="1" ht="18" x14ac:dyDescent="0.35">
      <c r="E33" s="116"/>
      <c r="F33" s="50"/>
      <c r="G33" s="50"/>
      <c r="H33" s="50"/>
      <c r="I33" s="50"/>
      <c r="J33" s="50"/>
      <c r="K33" s="50"/>
      <c r="L33" s="50"/>
      <c r="M33" s="50"/>
    </row>
    <row r="57" spans="1:15" ht="18" x14ac:dyDescent="0.35">
      <c r="A57" s="34"/>
      <c r="B57" s="34"/>
      <c r="C57" s="34"/>
      <c r="D57" s="34"/>
      <c r="E57" s="37"/>
      <c r="F57" s="34"/>
      <c r="I57" s="34"/>
      <c r="J57" s="90"/>
      <c r="K57" s="40"/>
      <c r="L57" s="40"/>
      <c r="M57" s="34"/>
      <c r="N57" s="34"/>
      <c r="O57" s="34"/>
    </row>
    <row r="58" spans="1:15" ht="18" x14ac:dyDescent="0.35">
      <c r="A58" s="34"/>
      <c r="B58" s="34"/>
      <c r="C58" s="34"/>
      <c r="D58" s="34"/>
      <c r="E58" s="37"/>
      <c r="F58" s="34"/>
      <c r="G58" s="34"/>
      <c r="H58" s="49"/>
      <c r="I58" s="34"/>
      <c r="J58" s="90"/>
      <c r="K58" s="40"/>
      <c r="L58" s="40"/>
      <c r="M58" s="34"/>
      <c r="N58" s="34"/>
      <c r="O58" s="34"/>
    </row>
    <row r="59" spans="1:15" ht="18" x14ac:dyDescent="0.35">
      <c r="A59" s="34"/>
      <c r="B59" s="34"/>
      <c r="C59" s="34"/>
      <c r="D59" s="34"/>
      <c r="E59" s="37"/>
      <c r="F59" s="34"/>
      <c r="G59" s="34"/>
      <c r="H59" s="34"/>
      <c r="I59" s="34"/>
      <c r="K59" s="40"/>
      <c r="L59" s="40"/>
      <c r="M59" s="34"/>
      <c r="N59" s="34"/>
      <c r="O59" s="34"/>
    </row>
    <row r="60" spans="1:15" ht="18" x14ac:dyDescent="0.35">
      <c r="A60" s="34"/>
      <c r="B60" s="34"/>
      <c r="C60" s="34"/>
      <c r="D60" s="34"/>
      <c r="E60" s="37"/>
      <c r="F60" s="34"/>
      <c r="G60" s="34"/>
      <c r="H60" s="34"/>
      <c r="I60" s="34"/>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7.5" x14ac:dyDescent="0.35">
      <c r="A92" s="34"/>
      <c r="B92" s="34"/>
      <c r="G92" s="34"/>
      <c r="H92" s="34"/>
      <c r="I92" s="34"/>
      <c r="K92" s="40"/>
      <c r="L92" s="40"/>
      <c r="M92" s="34"/>
      <c r="N92" s="34"/>
      <c r="O92" s="34"/>
    </row>
    <row r="93" spans="1:15" ht="17.5" x14ac:dyDescent="0.35">
      <c r="A93" s="34"/>
      <c r="B93" s="34"/>
      <c r="G93" s="34"/>
      <c r="H93" s="34"/>
      <c r="I93" s="34"/>
      <c r="K93" s="40"/>
      <c r="L93" s="40"/>
      <c r="M93" s="34"/>
      <c r="N93" s="34"/>
      <c r="O93" s="34"/>
    </row>
    <row r="94" spans="1:15" ht="17.5" x14ac:dyDescent="0.35">
      <c r="A94" s="34"/>
      <c r="G94" s="34"/>
      <c r="H94" s="34"/>
      <c r="I94" s="34"/>
      <c r="K94" s="40"/>
      <c r="L94" s="40"/>
      <c r="M94" s="34"/>
      <c r="N94" s="34"/>
      <c r="O94" s="34"/>
    </row>
    <row r="95" spans="1:15" ht="17.5" x14ac:dyDescent="0.35">
      <c r="A95" s="34"/>
      <c r="G95" s="34"/>
      <c r="H95" s="34"/>
      <c r="I95" s="34"/>
      <c r="K95" s="40"/>
      <c r="L95" s="40"/>
      <c r="M95" s="34"/>
      <c r="N95" s="34"/>
      <c r="O95" s="34"/>
    </row>
    <row r="96" spans="1:15" ht="17.5" x14ac:dyDescent="0.35">
      <c r="A96" s="34"/>
      <c r="G96" s="34"/>
      <c r="H96" s="34"/>
      <c r="I96" s="34"/>
      <c r="K96" s="40"/>
      <c r="L96" s="40"/>
      <c r="M96" s="34"/>
      <c r="N96" s="34"/>
      <c r="O96" s="34"/>
    </row>
    <row r="97" spans="7:8" ht="17.5" x14ac:dyDescent="0.35">
      <c r="G97" s="34"/>
      <c r="H97" s="34"/>
    </row>
    <row r="98" spans="7:8" ht="17.5" x14ac:dyDescent="0.35">
      <c r="G98" s="34"/>
      <c r="H98" s="34"/>
    </row>
    <row r="99" spans="7:8" ht="17.5" x14ac:dyDescent="0.35">
      <c r="G99" s="34"/>
      <c r="H99" s="34"/>
    </row>
    <row r="100" spans="7:8" ht="17.5" x14ac:dyDescent="0.35">
      <c r="G100" s="34"/>
      <c r="H100" s="34"/>
    </row>
  </sheetData>
  <phoneticPr fontId="26"/>
  <hyperlinks>
    <hyperlink ref="A29" r:id="rId1" xr:uid="{75E871A0-ED06-4C0F-8DB1-736290215B8F}"/>
  </hyperlinks>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topLeftCell="A16" zoomScale="90" zoomScaleNormal="90" workbookViewId="0">
      <selection activeCell="F38" sqref="F38"/>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57</v>
      </c>
      <c r="E1" s="14"/>
      <c r="F1" s="15"/>
      <c r="G1" s="16"/>
      <c r="H1" s="16"/>
      <c r="I1" s="16"/>
      <c r="K1" s="17"/>
      <c r="L1" s="17"/>
      <c r="M1" s="17"/>
    </row>
    <row r="2" spans="1:13" s="2" customFormat="1" ht="15.5" x14ac:dyDescent="0.35">
      <c r="B2" s="15"/>
      <c r="C2" s="12"/>
      <c r="D2" s="18" t="s">
        <v>143</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51" t="s">
        <v>29</v>
      </c>
      <c r="H7" s="152" t="s">
        <v>147</v>
      </c>
      <c r="I7" s="90" t="s">
        <v>148</v>
      </c>
      <c r="J7" s="150" t="s">
        <v>167</v>
      </c>
      <c r="K7" s="114" t="s">
        <v>149</v>
      </c>
      <c r="L7" s="114"/>
    </row>
    <row r="8" spans="1:13" s="17" customFormat="1" ht="18.399999999999999" customHeight="1" x14ac:dyDescent="0.4">
      <c r="D8" s="62" t="s">
        <v>46</v>
      </c>
      <c r="E8" s="43"/>
      <c r="F8" s="43"/>
      <c r="G8" s="37">
        <v>120</v>
      </c>
      <c r="H8" s="47">
        <v>0.66666666666666663</v>
      </c>
      <c r="I8" s="47">
        <v>0.91666666666666663</v>
      </c>
      <c r="J8" s="47">
        <v>0.45833333333333331</v>
      </c>
      <c r="K8" s="47">
        <v>8.3333333333333329E-2</v>
      </c>
      <c r="L8" s="115"/>
    </row>
    <row r="10" spans="1:13" s="176" customFormat="1" x14ac:dyDescent="0.4">
      <c r="A10" s="176" t="s">
        <v>144</v>
      </c>
    </row>
    <row r="11" spans="1:13" s="176" customFormat="1" x14ac:dyDescent="0.4">
      <c r="A11" s="176" t="s">
        <v>145</v>
      </c>
    </row>
    <row r="12" spans="1:13" s="176" customFormat="1" x14ac:dyDescent="0.4">
      <c r="A12" s="176" t="s">
        <v>165</v>
      </c>
    </row>
    <row r="13" spans="1:13" x14ac:dyDescent="0.35">
      <c r="D13" s="101" t="s">
        <v>47</v>
      </c>
    </row>
    <row r="14" spans="1:13" s="127" customFormat="1" ht="20" x14ac:dyDescent="0.4">
      <c r="A14" s="140" t="s">
        <v>98</v>
      </c>
    </row>
    <row r="15" spans="1:13" s="127" customFormat="1" ht="20" x14ac:dyDescent="0.4">
      <c r="A15" s="127" t="s">
        <v>99</v>
      </c>
    </row>
    <row r="16" spans="1:13" s="127" customFormat="1" ht="20" x14ac:dyDescent="0.4">
      <c r="A16" s="127" t="s">
        <v>70</v>
      </c>
    </row>
    <row r="18" spans="4:4" x14ac:dyDescent="0.35">
      <c r="D18" s="34" t="s">
        <v>146</v>
      </c>
    </row>
    <row r="19" spans="4:4" x14ac:dyDescent="0.35">
      <c r="D19" s="129" t="s">
        <v>62</v>
      </c>
    </row>
    <row r="20" spans="4:4" x14ac:dyDescent="0.35">
      <c r="D20" s="129" t="s">
        <v>166</v>
      </c>
    </row>
  </sheetData>
  <phoneticPr fontId="26"/>
  <hyperlinks>
    <hyperlink ref="D19" r:id="rId1" xr:uid="{F0B5C8E2-652D-4EB6-AB46-F5BEC3432492}"/>
    <hyperlink ref="A14" r:id="rId2" xr:uid="{F1994281-2D61-4844-BA62-9FCE55987D04}"/>
    <hyperlink ref="D20" r:id="rId3" xr:uid="{B7C593F7-B044-4AD1-8A47-54FEF1449A56}"/>
  </hyperlinks>
  <pageMargins left="0.75" right="0.75" top="1" bottom="1" header="0.5" footer="0.5"/>
  <pageSetup paperSize="9"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Sept. 12 Mon</vt:lpstr>
      <vt:lpstr>Sept. 13 Tue</vt:lpstr>
      <vt:lpstr>Sept 14 Wed</vt:lpstr>
      <vt:lpstr>Sept. 15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2022-09-15T22:18:13Z</dcterms:modified>
  <cp:category/>
  <cp:contentStatus/>
</cp:coreProperties>
</file>