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8_{9024B2BE-CD6D-4F58-9D9F-6BACA5BF6F33}" xr6:coauthVersionLast="47" xr6:coauthVersionMax="47" xr10:uidLastSave="{00000000-0000-0000-0000-000000000000}"/>
  <bookViews>
    <workbookView xWindow="-110" yWindow="-110" windowWidth="19420" windowHeight="1042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 i="31" l="1"/>
  <c r="J22" i="31"/>
  <c r="I22" i="31"/>
  <c r="H22" i="31"/>
  <c r="K21" i="31"/>
  <c r="J21" i="31"/>
  <c r="I21" i="31"/>
  <c r="H21" i="31"/>
  <c r="B22" i="31"/>
  <c r="B21" i="31"/>
  <c r="B23" i="11" l="1"/>
  <c r="B22" i="11"/>
  <c r="B31" i="25"/>
  <c r="B30" i="25"/>
  <c r="J24" i="25"/>
  <c r="J25" i="25" s="1"/>
  <c r="K24" i="25"/>
  <c r="K25" i="25" s="1"/>
  <c r="K26" i="25" s="1"/>
  <c r="I24" i="25"/>
  <c r="I25" i="25" s="1"/>
  <c r="H24" i="25"/>
  <c r="H25" i="25" s="1"/>
  <c r="B25" i="25"/>
  <c r="B24" i="25"/>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J18" i="31"/>
  <c r="I18" i="31"/>
  <c r="H18" i="31"/>
  <c r="K15" i="11"/>
  <c r="H20" i="25"/>
  <c r="H22" i="25" s="1"/>
  <c r="I19" i="31" l="1"/>
  <c r="I20" i="31" s="1"/>
  <c r="H19" i="31"/>
  <c r="H20" i="31" s="1"/>
  <c r="J19" i="31"/>
  <c r="J20" i="31" s="1"/>
  <c r="K19" i="31"/>
  <c r="K20" i="31" s="1"/>
  <c r="K17" i="11"/>
  <c r="H26" i="25"/>
  <c r="H27" i="25" s="1"/>
  <c r="H28" i="25" s="1"/>
  <c r="H30" i="25" s="1"/>
  <c r="H31" i="25" s="1"/>
  <c r="I21" i="11"/>
  <c r="J21" i="11"/>
  <c r="H21" i="11"/>
  <c r="H22" i="11" s="1"/>
  <c r="H23" i="11" s="1"/>
  <c r="J22" i="11" l="1"/>
  <c r="J23" i="11" s="1"/>
  <c r="J24" i="11" s="1"/>
  <c r="I22" i="11"/>
  <c r="I23" i="11" s="1"/>
  <c r="I24" i="11" s="1"/>
  <c r="J23" i="31"/>
  <c r="J24" i="31" s="1"/>
  <c r="H23" i="31"/>
  <c r="H24" i="31" s="1"/>
  <c r="K23" i="31"/>
  <c r="K24" i="31" s="1"/>
  <c r="I23" i="31"/>
  <c r="I24" i="31" s="1"/>
  <c r="K18" i="11"/>
  <c r="K19" i="11" s="1"/>
  <c r="K21" i="11" s="1"/>
  <c r="H24" i="11"/>
  <c r="B11" i="31"/>
  <c r="K22" i="11" l="1"/>
  <c r="K23" i="11" s="1"/>
  <c r="K24" i="11" s="1"/>
  <c r="B12" i="31"/>
  <c r="B13" i="31" l="1"/>
  <c r="B14" i="31" s="1"/>
  <c r="B16" i="31" s="1"/>
  <c r="B18" i="31" s="1"/>
  <c r="B19" i="31" s="1"/>
  <c r="B20" i="31" l="1"/>
  <c r="B23" i="31" s="1"/>
  <c r="B24" i="31" s="1"/>
  <c r="B21" i="11"/>
  <c r="B24" i="11" s="1"/>
</calcChain>
</file>

<file path=xl/sharedStrings.xml><?xml version="1.0" encoding="utf-8"?>
<sst xmlns="http://schemas.openxmlformats.org/spreadsheetml/2006/main" count="276" uniqueCount="209">
  <si>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</si>
  <si>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</si>
  <si>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</si>
  <si>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</si>
  <si>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</si>
  <si>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</si>
  <si>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</si>
  <si>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</si>
  <si>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</si>
  <si>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</si>
  <si>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</si>
  <si>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</si>
  <si>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</si>
  <si>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</si>
  <si>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</si>
  <si>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</si>
  <si>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</si>
  <si>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</si>
  <si>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</si>
  <si>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</si>
  <si>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</si>
  <si>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</si>
  <si>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</si>
  <si>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</si>
  <si>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</si>
  <si>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</si>
  <si>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</si>
  <si>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</si>
  <si>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</si>
  <si>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</si>
  <si>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</si>
  <si>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</si>
  <si>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</si>
  <si>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</si>
  <si>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</si>
  <si>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</si>
  <si>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</si>
  <si>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</si>
  <si>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</si>
  <si>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</si>
  <si>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</si>
  <si>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</si>
  <si>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</si>
  <si>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</si>
  <si>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</si>
  <si>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</si>
  <si>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</si>
  <si>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</si>
  <si>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</si>
  <si>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</si>
  <si>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</si>
  <si>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</si>
  <si>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</si>
  <si>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</si>
  <si>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</si>
  <si>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</si>
  <si>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</si>
  <si>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</si>
  <si>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</si>
  <si>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</si>
  <si>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</si>
  <si>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</si>
  <si>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</si>
  <si>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</si>
  <si>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</si>
  <si>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Takumi Kobayashi
Kamran Sayrafian
Marco Hernandez</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</si>
  <si>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</si>
  <si>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</si>
  <si>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</si>
  <si>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</si>
  <si>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</si>
  <si>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</si>
  <si>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Presentation for MAC Revision</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</si>
  <si>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</si>
  <si>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</si>
  <si>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</si>
  <si>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</si>
  <si>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</si>
  <si>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</si>
  <si>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</si>
  <si>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</si>
  <si>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</si>
  <si>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</si>
  <si>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</si>
  <si>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</si>
  <si>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</si>
  <si>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</si>
  <si>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</si>
  <si>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</si>
  <si>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</si>
  <si>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</si>
  <si>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</si>
  <si>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</si>
  <si>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</si>
  <si>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</si>
  <si>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</si>
  <si>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</si>
  <si>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</si>
  <si>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</si>
  <si>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</si>
  <si>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</si>
  <si>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</si>
  <si>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</si>
  <si>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</si>
  <si>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</si>
  <si>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</si>
  <si>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</si>
  <si>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</si>
  <si>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</si>
  <si>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</si>
  <si>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</si>
  <si>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</si>
  <si>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</si>
  <si>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</si>
  <si>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</si>
  <si>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</si>
  <si>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</si>
  <si>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</si>
  <si>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</si>
  <si>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</si>
  <si>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</si>
  <si>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</si>
  <si>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</si>
  <si>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</si>
  <si>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</si>
  <si>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</si>
  <si>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</si>
  <si>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</si>
  <si>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</si>
  <si>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</si>
  <si>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</si>
  <si>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</si>
  <si>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</si>
  <si>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</si>
  <si>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</si>
  <si>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</si>
  <si>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</si>
  <si>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</si>
  <si>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</si>
  <si>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</si>
  <si>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</si>
  <si>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</si>
  <si>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22-0451-03</t>
    <phoneticPr fontId="26"/>
  </si>
  <si>
    <t>22-0344-03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</si>
  <si>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</si>
  <si>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</si>
  <si>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</si>
  <si>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</si>
  <si>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</si>
  <si>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</si>
  <si>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</si>
  <si>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</si>
  <si>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</si>
  <si>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</si>
  <si>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</si>
  <si>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</si>
  <si>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</si>
  <si>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</si>
  <si>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</si>
  <si>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</si>
  <si>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</si>
  <si>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</si>
  <si>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</si>
  <si>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</si>
  <si>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</si>
  <si>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</si>
  <si>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</si>
  <si>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</si>
  <si>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</si>
  <si>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</si>
  <si>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</si>
  <si>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</si>
  <si>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</si>
  <si>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</si>
  <si>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</si>
  <si>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</si>
  <si>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</si>
  <si>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</si>
  <si>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</si>
  <si>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</si>
  <si>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</si>
  <si>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</si>
  <si>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</si>
  <si>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2022-0912</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</si>
  <si>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</si>
  <si>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</si>
  <si>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</si>
  <si>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</si>
  <si>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</si>
  <si>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</si>
  <si>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22-0389-01</t>
    <phoneticPr fontId="26"/>
  </si>
  <si>
    <t>Overview of IG-DEP, SG6a, TG6a and TG15.6ma for Revision of IEEE 802.15.6-2012 Wireless BAN  with Enhanced Dependability</t>
    <phoneticPr fontId="26"/>
  </si>
  <si>
    <t>MAC ideas for BAN with Enhanced Dependability</t>
    <phoneticPr fontId="26"/>
  </si>
  <si>
    <t>Minsoo Kim,
Marco Hernandez</t>
    <phoneticPr fontId="26"/>
  </si>
  <si>
    <t>22-0024-01</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</si>
  <si>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</si>
  <si>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</si>
  <si>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</si>
  <si>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</si>
  <si>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</si>
  <si>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22-0277-04</t>
    <phoneticPr fontId="26"/>
  </si>
  <si>
    <t>22-0577-05</t>
    <phoneticPr fontId="26"/>
  </si>
  <si>
    <t>all</t>
    <phoneticPr fontId="26"/>
  </si>
  <si>
    <t>Finalizing Channel Model Documentation, TRD, Call for Proposals</t>
    <phoneticPr fontId="26"/>
  </si>
  <si>
    <t xml:space="preserve"> Call for Proposals for the Revision</t>
    <phoneticPr fontId="26"/>
  </si>
  <si>
    <t>22-0488-00</t>
    <phoneticPr fontId="26"/>
  </si>
  <si>
    <t>Ryuyji Kohno,
Marco Hernandez</t>
    <phoneticPr fontId="26"/>
  </si>
  <si>
    <t>Ryuji Kohno,
Marco Hernandez</t>
    <phoneticPr fontId="26"/>
  </si>
  <si>
    <t>15-22-0451-07</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</si>
</sst>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6">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183" fontId="20" fillId="0" borderId="0" xfId="7" applyNumberFormat="1" applyFont="1" applyAlignment="1">
      <alignment horizontal="right" vertic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677333</xdr:colOff>
      <xdr:row>29</xdr:row>
      <xdr:rowOff>1130866</xdr:rowOff>
    </xdr:to>
    <xdr:pic>
      <xdr:nvPicPr>
        <xdr:cNvPr id="5" name="図 4">
          <a:extLst>
            <a:ext uri="{FF2B5EF4-FFF2-40B4-BE49-F238E27FC236}">
              <a16:creationId xmlns:a16="http://schemas.microsoft.com/office/drawing/2014/main" id="{3127A2FA-2679-46D4-BB72-E264E18F62C2}"/>
            </a:ext>
          </a:extLst>
        </xdr:cNvPr>
        <xdr:cNvPicPr>
          <a:picLocks noChangeAspect="1"/>
        </xdr:cNvPicPr>
      </xdr:nvPicPr>
      <xdr:blipFill rotWithShape="1">
        <a:blip xmlns:r="http://schemas.openxmlformats.org/officeDocument/2006/relationships" r:embed="rId1"/>
        <a:srcRect l="4631" t="17286" r="24219" b="16451"/>
        <a:stretch/>
      </xdr:blipFill>
      <xdr:spPr>
        <a:xfrm>
          <a:off x="0" y="0"/>
          <a:ext cx="19600333" cy="10274866"/>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98779</xdr:colOff>
      <xdr:row>23</xdr:row>
      <xdr:rowOff>112888</xdr:rowOff>
    </xdr:from>
    <xdr:to>
      <xdr:col>12</xdr:col>
      <xdr:colOff>84667</xdr:colOff>
      <xdr:row>27</xdr:row>
      <xdr:rowOff>84667</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424335" y="6801555"/>
          <a:ext cx="705554" cy="94544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18</xdr:col>
      <xdr:colOff>126999</xdr:colOff>
      <xdr:row>23</xdr:row>
      <xdr:rowOff>127002</xdr:rowOff>
    </xdr:from>
    <xdr:to>
      <xdr:col>19</xdr:col>
      <xdr:colOff>28220</xdr:colOff>
      <xdr:row>27</xdr:row>
      <xdr:rowOff>56448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61999" y="681566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481793</xdr:colOff>
      <xdr:row>23</xdr:row>
      <xdr:rowOff>127000</xdr:rowOff>
    </xdr:from>
    <xdr:to>
      <xdr:col>15</xdr:col>
      <xdr:colOff>366889</xdr:colOff>
      <xdr:row>27</xdr:row>
      <xdr:rowOff>155225</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966349" y="6815667"/>
          <a:ext cx="647096" cy="100189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15</xdr:col>
      <xdr:colOff>282222</xdr:colOff>
      <xdr:row>14</xdr:row>
      <xdr:rowOff>70555</xdr:rowOff>
    </xdr:from>
    <xdr:to>
      <xdr:col>19</xdr:col>
      <xdr:colOff>42333</xdr:colOff>
      <xdr:row>15</xdr:row>
      <xdr:rowOff>275376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28778" y="4120444"/>
          <a:ext cx="2681111" cy="501154"/>
        </a:xfrm>
        <a:prstGeom prst="rect">
          <a:avLst/>
        </a:prstGeom>
      </xdr:spPr>
    </xdr:pic>
    <xdr:clientData/>
  </xdr:twoCellAnchor>
  <xdr:twoCellAnchor editAs="oneCell">
    <xdr:from>
      <xdr:col>15</xdr:col>
      <xdr:colOff>324555</xdr:colOff>
      <xdr:row>15</xdr:row>
      <xdr:rowOff>239889</xdr:rowOff>
    </xdr:from>
    <xdr:to>
      <xdr:col>19</xdr:col>
      <xdr:colOff>65594</xdr:colOff>
      <xdr:row>17</xdr:row>
      <xdr:rowOff>253999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71111" y="4586111"/>
          <a:ext cx="2662039" cy="606777"/>
        </a:xfrm>
        <a:prstGeom prst="rect">
          <a:avLst/>
        </a:prstGeom>
      </xdr:spPr>
    </xdr:pic>
    <xdr:clientData/>
  </xdr:twoCellAnchor>
  <xdr:twoCellAnchor editAs="oneCell">
    <xdr:from>
      <xdr:col>8</xdr:col>
      <xdr:colOff>399146</xdr:colOff>
      <xdr:row>11</xdr:row>
      <xdr:rowOff>225778</xdr:rowOff>
    </xdr:from>
    <xdr:to>
      <xdr:col>12</xdr:col>
      <xdr:colOff>112889</xdr:colOff>
      <xdr:row>13</xdr:row>
      <xdr:rowOff>193674</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481035" y="3386667"/>
          <a:ext cx="2677076" cy="560563"/>
        </a:xfrm>
        <a:prstGeom prst="rect">
          <a:avLst/>
        </a:prstGeom>
      </xdr:spPr>
    </xdr:pic>
    <xdr:clientData/>
  </xdr:twoCellAnchor>
  <xdr:twoCellAnchor editAs="oneCell">
    <xdr:from>
      <xdr:col>19</xdr:col>
      <xdr:colOff>8063</xdr:colOff>
      <xdr:row>23</xdr:row>
      <xdr:rowOff>118938</xdr:rowOff>
    </xdr:from>
    <xdr:to>
      <xdr:col>22</xdr:col>
      <xdr:colOff>310444</xdr:colOff>
      <xdr:row>27</xdr:row>
      <xdr:rowOff>185437</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75619" y="6807605"/>
          <a:ext cx="2602492"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127000</xdr:rowOff>
    </xdr:from>
    <xdr:to>
      <xdr:col>14</xdr:col>
      <xdr:colOff>38100</xdr:colOff>
      <xdr:row>36</xdr:row>
      <xdr:rowOff>66124</xdr:rowOff>
    </xdr:to>
    <xdr:pic>
      <xdr:nvPicPr>
        <xdr:cNvPr id="6" name="図 5">
          <a:extLst>
            <a:ext uri="{FF2B5EF4-FFF2-40B4-BE49-F238E27FC236}">
              <a16:creationId xmlns:a16="http://schemas.microsoft.com/office/drawing/2014/main" id="{96533BF9-40ED-491B-B208-AB11526B32DD}"/>
            </a:ext>
          </a:extLst>
        </xdr:cNvPr>
        <xdr:cNvPicPr>
          <a:picLocks noChangeAspect="1"/>
        </xdr:cNvPicPr>
      </xdr:nvPicPr>
      <xdr:blipFill rotWithShape="1">
        <a:blip xmlns:r="http://schemas.openxmlformats.org/officeDocument/2006/relationships" r:embed="rId1"/>
        <a:srcRect t="14014" r="1099" b="12347"/>
        <a:stretch/>
      </xdr:blipFill>
      <xdr:spPr>
        <a:xfrm>
          <a:off x="0" y="2279650"/>
          <a:ext cx="8572500" cy="3590374"/>
        </a:xfrm>
        <a:prstGeom prst="rect">
          <a:avLst/>
        </a:prstGeom>
      </xdr:spPr>
    </xdr:pic>
    <xdr:clientData/>
  </xdr:twoCellAnchor>
  <xdr:twoCellAnchor>
    <xdr:from>
      <xdr:col>0</xdr:col>
      <xdr:colOff>95250</xdr:colOff>
      <xdr:row>22</xdr:row>
      <xdr:rowOff>139700</xdr:rowOff>
    </xdr:from>
    <xdr:to>
      <xdr:col>11</xdr:col>
      <xdr:colOff>196850</xdr:colOff>
      <xdr:row>25</xdr:row>
      <xdr:rowOff>6350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95250" y="3994150"/>
          <a:ext cx="6807200" cy="34290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xdr:col>
      <xdr:colOff>165100</xdr:colOff>
      <xdr:row>25</xdr:row>
      <xdr:rowOff>38100</xdr:rowOff>
    </xdr:from>
    <xdr:to>
      <xdr:col>9</xdr:col>
      <xdr:colOff>558800</xdr:colOff>
      <xdr:row>27</xdr:row>
      <xdr:rowOff>25400</xdr:rowOff>
    </xdr:to>
    <xdr:sp macro="" textlink="">
      <xdr:nvSpPr>
        <xdr:cNvPr id="8" name="テキスト ボックス 7">
          <a:extLst>
            <a:ext uri="{FF2B5EF4-FFF2-40B4-BE49-F238E27FC236}">
              <a16:creationId xmlns:a16="http://schemas.microsoft.com/office/drawing/2014/main" id="{5F69C9A5-B915-720D-BE51-F14856E5FF41}"/>
            </a:ext>
          </a:extLst>
        </xdr:cNvPr>
        <xdr:cNvSpPr txBox="1"/>
      </xdr:nvSpPr>
      <xdr:spPr>
        <a:xfrm>
          <a:off x="1993900" y="4368800"/>
          <a:ext cx="4051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33CC"/>
              </a:solidFill>
            </a:rPr>
            <a:t>Early</a:t>
          </a:r>
          <a:r>
            <a:rPr kumimoji="1" lang="en-US" altLang="ja-JP" sz="1400" b="1" baseline="0">
              <a:solidFill>
                <a:srgbClr val="FF33CC"/>
              </a:solidFill>
            </a:rPr>
            <a:t> bird discount registration due date is Sept. 16!</a:t>
          </a:r>
          <a:endParaRPr kumimoji="1" lang="ja-JP" altLang="en-US" sz="1400" b="1">
            <a:solidFill>
              <a:srgbClr val="FF33CC"/>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D1" sqref="D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85</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84</v>
      </c>
    </row>
    <row r="12" spans="2:5" ht="20.5" x14ac:dyDescent="0.45">
      <c r="B12" s="3" t="s">
        <v>5</v>
      </c>
      <c r="C12" s="4" t="s">
        <v>86</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abSelected="1" topLeftCell="B1" zoomScale="68" zoomScaleNormal="68" workbookViewId="0">
      <selection activeCell="D28" sqref="D2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87</v>
      </c>
    </row>
    <row r="2" spans="1:3" ht="15" x14ac:dyDescent="0.3">
      <c r="B2" s="56" t="s">
        <v>15</v>
      </c>
      <c r="C2" s="57" t="s">
        <v>208</v>
      </c>
    </row>
    <row r="3" spans="1:3" ht="15" x14ac:dyDescent="0.3">
      <c r="B3" s="56" t="s">
        <v>16</v>
      </c>
      <c r="C3" s="57" t="s">
        <v>183</v>
      </c>
    </row>
    <row r="4" spans="1:3" ht="40" x14ac:dyDescent="0.4">
      <c r="A4" s="24"/>
      <c r="B4" s="126" t="s">
        <v>66</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67</v>
      </c>
    </row>
    <row r="9" spans="1:3" ht="15.5" x14ac:dyDescent="0.35">
      <c r="A9" s="24"/>
      <c r="B9" s="19"/>
    </row>
    <row r="10" spans="1:3" ht="15.5" x14ac:dyDescent="0.35">
      <c r="A10" s="19">
        <v>1</v>
      </c>
      <c r="B10" s="19" t="s">
        <v>52</v>
      </c>
    </row>
    <row r="11" spans="1:3" ht="15.5" x14ac:dyDescent="0.35">
      <c r="B11" s="25" t="s">
        <v>68</v>
      </c>
    </row>
    <row r="12" spans="1:3" ht="15.5" x14ac:dyDescent="0.35">
      <c r="B12" s="25" t="s">
        <v>88</v>
      </c>
    </row>
    <row r="13" spans="1:3" ht="15.5" x14ac:dyDescent="0.35">
      <c r="B13" s="25" t="s">
        <v>69</v>
      </c>
    </row>
    <row r="14" spans="1:3" ht="15.5" x14ac:dyDescent="0.35">
      <c r="B14" s="185" t="s">
        <v>91</v>
      </c>
    </row>
    <row r="15" spans="1:3" ht="15.5" x14ac:dyDescent="0.35">
      <c r="B15" s="25" t="s">
        <v>90</v>
      </c>
    </row>
    <row r="16" spans="1:3" ht="15.5" x14ac:dyDescent="0.35">
      <c r="B16" s="25" t="s">
        <v>89</v>
      </c>
    </row>
    <row r="17" spans="1:3" ht="15.5" x14ac:dyDescent="0.35">
      <c r="B17" s="25" t="s">
        <v>56</v>
      </c>
    </row>
    <row r="18" spans="1:3" ht="15.5" x14ac:dyDescent="0.35">
      <c r="A18" s="19">
        <v>2</v>
      </c>
      <c r="B18" s="19" t="s">
        <v>18</v>
      </c>
    </row>
    <row r="19" spans="1:3" ht="15.5" x14ac:dyDescent="0.35">
      <c r="A19" s="19"/>
      <c r="B19" s="105" t="s">
        <v>92</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opLeftCell="A30" zoomScale="45" zoomScaleNormal="45" workbookViewId="0">
      <selection activeCell="AA25" sqref="AA25"/>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93</v>
      </c>
      <c r="B31" s="137"/>
      <c r="C31" s="137"/>
      <c r="D31" s="137"/>
      <c r="E31" s="137"/>
      <c r="F31" s="137"/>
      <c r="G31" s="137"/>
      <c r="H31" s="137"/>
      <c r="I31" s="137"/>
      <c r="J31" s="137"/>
      <c r="P31" s="50"/>
    </row>
    <row r="32" spans="1:16" ht="29.5" x14ac:dyDescent="0.55000000000000004">
      <c r="A32" s="137" t="s">
        <v>163</v>
      </c>
      <c r="B32" s="137"/>
      <c r="C32" s="137"/>
      <c r="D32" s="137"/>
      <c r="E32" s="137"/>
      <c r="F32" s="137"/>
      <c r="G32" s="137"/>
      <c r="H32" s="137"/>
      <c r="I32" s="137"/>
      <c r="J32" s="137"/>
      <c r="P32" s="50"/>
    </row>
    <row r="33" spans="1:30" ht="29.5" x14ac:dyDescent="0.55000000000000004">
      <c r="A33" s="137" t="s">
        <v>164</v>
      </c>
      <c r="B33" s="137"/>
      <c r="C33" s="137"/>
      <c r="D33" s="137"/>
      <c r="E33" s="137"/>
      <c r="F33" s="137"/>
      <c r="G33" s="137"/>
      <c r="H33" s="137"/>
      <c r="I33" s="137"/>
      <c r="J33" s="137"/>
      <c r="P33" s="50"/>
    </row>
    <row r="34" spans="1:30" ht="29.5" x14ac:dyDescent="0.55000000000000004">
      <c r="A34" s="137" t="s">
        <v>165</v>
      </c>
      <c r="B34" s="137"/>
      <c r="C34" s="137"/>
      <c r="D34" s="137"/>
      <c r="E34" s="137"/>
      <c r="F34" s="137"/>
      <c r="G34" s="137"/>
      <c r="H34" s="137"/>
      <c r="I34" s="137"/>
      <c r="J34" s="137"/>
    </row>
    <row r="38" spans="1:30" s="137" customFormat="1" ht="29.5" x14ac:dyDescent="0.55000000000000004">
      <c r="A38" s="137" t="s">
        <v>94</v>
      </c>
      <c r="AD38" s="104"/>
    </row>
    <row r="39" spans="1:30" s="137" customFormat="1" ht="29.5" x14ac:dyDescent="0.55000000000000004">
      <c r="A39" s="137" t="s">
        <v>95</v>
      </c>
    </row>
    <row r="40" spans="1:30" s="137" customFormat="1" ht="29.5" x14ac:dyDescent="0.55000000000000004">
      <c r="A40" s="137" t="s">
        <v>96</v>
      </c>
    </row>
    <row r="41" spans="1:30" s="137" customFormat="1" ht="29.5" x14ac:dyDescent="0.55000000000000004">
      <c r="A41" s="137" t="s">
        <v>166</v>
      </c>
    </row>
    <row r="42" spans="1:30" s="139" customFormat="1" ht="32.5" x14ac:dyDescent="0.65">
      <c r="A42" s="138" t="s">
        <v>97</v>
      </c>
      <c r="AD42" s="137"/>
    </row>
    <row r="43" spans="1:30" s="137" customFormat="1" ht="32.5" x14ac:dyDescent="0.65">
      <c r="A43" s="137" t="s">
        <v>98</v>
      </c>
      <c r="AD43" s="139"/>
    </row>
    <row r="44" spans="1:30" s="137" customFormat="1" ht="29.5" x14ac:dyDescent="0.55000000000000004">
      <c r="A44" s="137" t="s">
        <v>70</v>
      </c>
    </row>
    <row r="45" spans="1:30" s="137" customFormat="1" ht="29.5" x14ac:dyDescent="0.55000000000000004"/>
    <row r="46" spans="1:30" s="137" customFormat="1" ht="29.5" x14ac:dyDescent="0.55000000000000004">
      <c r="A46" s="137" t="s">
        <v>99</v>
      </c>
    </row>
    <row r="47" spans="1:30" s="137" customFormat="1" ht="29.5" x14ac:dyDescent="0.55000000000000004">
      <c r="A47" s="137" t="s">
        <v>100</v>
      </c>
    </row>
    <row r="48" spans="1:30" s="139" customFormat="1" ht="32.5" x14ac:dyDescent="0.65">
      <c r="A48" s="138" t="s">
        <v>101</v>
      </c>
      <c r="AD48" s="137"/>
    </row>
    <row r="49" spans="1:30" s="137" customFormat="1" ht="32.5" x14ac:dyDescent="0.65">
      <c r="A49" s="137" t="s">
        <v>102</v>
      </c>
      <c r="AD49" s="139"/>
    </row>
    <row r="50" spans="1:30" s="137" customFormat="1" ht="29.5" x14ac:dyDescent="0.55000000000000004">
      <c r="A50" s="137" t="s">
        <v>71</v>
      </c>
    </row>
    <row r="51" spans="1:30" ht="27.5" customHeight="1" x14ac:dyDescent="0.55000000000000004">
      <c r="AD51" s="137"/>
    </row>
    <row r="52" spans="1:30" s="137" customFormat="1" ht="29.5" x14ac:dyDescent="0.55000000000000004">
      <c r="A52" s="137" t="s">
        <v>103</v>
      </c>
      <c r="AD52" s="104"/>
    </row>
    <row r="53" spans="1:30" s="137" customFormat="1" ht="29.5" x14ac:dyDescent="0.55000000000000004">
      <c r="A53" s="137" t="s">
        <v>104</v>
      </c>
    </row>
    <row r="54" spans="1:30" s="139" customFormat="1" ht="32.5" x14ac:dyDescent="0.65">
      <c r="A54" s="138" t="s">
        <v>101</v>
      </c>
      <c r="AD54" s="137"/>
    </row>
    <row r="55" spans="1:30" s="137" customFormat="1" ht="32.5" x14ac:dyDescent="0.65">
      <c r="A55" s="137" t="s">
        <v>102</v>
      </c>
      <c r="AD55" s="139"/>
    </row>
    <row r="56" spans="1:30" s="137" customFormat="1" ht="29.5" x14ac:dyDescent="0.55000000000000004">
      <c r="A56" s="137" t="s">
        <v>71</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80"/>
  <sheetViews>
    <sheetView topLeftCell="A14" workbookViewId="0">
      <selection activeCell="E39" sqref="E39"/>
    </sheetView>
  </sheetViews>
  <sheetFormatPr defaultRowHeight="12.5" x14ac:dyDescent="0.25"/>
  <sheetData>
    <row r="1" spans="1:7" ht="17.5" x14ac:dyDescent="0.35">
      <c r="A1" s="191" t="s">
        <v>184</v>
      </c>
      <c r="B1" s="192"/>
      <c r="C1" s="192"/>
      <c r="D1" s="192"/>
      <c r="E1" s="192"/>
      <c r="F1" s="192"/>
      <c r="G1" s="193"/>
    </row>
    <row r="2" spans="1:7" ht="18" thickBot="1" x14ac:dyDescent="0.4">
      <c r="A2" s="194" t="s">
        <v>185</v>
      </c>
      <c r="B2" s="195"/>
      <c r="C2" s="195"/>
      <c r="D2" s="195"/>
      <c r="E2" s="195"/>
      <c r="F2" s="195"/>
      <c r="G2" s="196"/>
    </row>
    <row r="4" spans="1:7" x14ac:dyDescent="0.25">
      <c r="A4" s="197" t="s">
        <v>186</v>
      </c>
      <c r="B4" s="198"/>
      <c r="C4" s="198"/>
      <c r="D4" s="198"/>
      <c r="E4" s="198"/>
      <c r="F4" s="198"/>
      <c r="G4" s="199"/>
    </row>
    <row r="5" spans="1:7" x14ac:dyDescent="0.25">
      <c r="A5" s="200"/>
      <c r="B5" s="201"/>
      <c r="C5" s="201"/>
      <c r="D5" s="201"/>
      <c r="E5" s="201"/>
      <c r="F5" s="201"/>
      <c r="G5" s="202"/>
    </row>
    <row r="6" spans="1:7" x14ac:dyDescent="0.25">
      <c r="A6" s="200"/>
      <c r="B6" s="201"/>
      <c r="C6" s="201"/>
      <c r="D6" s="201"/>
      <c r="E6" s="201"/>
      <c r="F6" s="201"/>
      <c r="G6" s="202"/>
    </row>
    <row r="7" spans="1:7" x14ac:dyDescent="0.25">
      <c r="A7" s="200"/>
      <c r="B7" s="201"/>
      <c r="C7" s="201"/>
      <c r="D7" s="201"/>
      <c r="E7" s="201"/>
      <c r="F7" s="201"/>
      <c r="G7" s="202"/>
    </row>
    <row r="8" spans="1:7" x14ac:dyDescent="0.25">
      <c r="A8" s="203"/>
      <c r="B8" s="204"/>
      <c r="C8" s="204"/>
      <c r="D8" s="204"/>
      <c r="E8" s="204"/>
      <c r="F8" s="204"/>
      <c r="G8" s="205"/>
    </row>
    <row r="9" spans="1:7" ht="14" x14ac:dyDescent="0.3">
      <c r="A9" s="187" t="s">
        <v>187</v>
      </c>
      <c r="B9" s="188" t="s">
        <v>188</v>
      </c>
    </row>
    <row r="10" spans="1:7" ht="14" x14ac:dyDescent="0.3">
      <c r="A10" s="187"/>
      <c r="B10" s="188"/>
    </row>
    <row r="12" spans="1:7" s="178" customFormat="1" ht="20" x14ac:dyDescent="0.4">
      <c r="A12" s="178" t="s">
        <v>189</v>
      </c>
    </row>
    <row r="13" spans="1:7" s="128" customFormat="1" ht="20" x14ac:dyDescent="0.4">
      <c r="A13" s="141" t="s">
        <v>171</v>
      </c>
    </row>
    <row r="74" spans="2:19" ht="20" x14ac:dyDescent="0.4">
      <c r="B74" s="128" t="s">
        <v>64</v>
      </c>
      <c r="C74" s="128"/>
      <c r="D74" s="128"/>
      <c r="E74" s="128"/>
      <c r="F74" s="128"/>
      <c r="G74" s="128"/>
      <c r="H74" s="128"/>
      <c r="I74" s="128"/>
      <c r="J74" s="128"/>
      <c r="K74" s="128"/>
      <c r="L74" s="128"/>
      <c r="M74" s="128"/>
      <c r="N74" s="128"/>
      <c r="O74" s="128"/>
      <c r="P74" s="128"/>
      <c r="Q74" s="128"/>
      <c r="R74" s="128"/>
      <c r="S74" s="128"/>
    </row>
    <row r="75" spans="2:19" ht="20" x14ac:dyDescent="0.4">
      <c r="B75" s="128"/>
      <c r="C75" s="128"/>
      <c r="D75" s="128"/>
      <c r="E75" s="128"/>
      <c r="F75" s="128"/>
      <c r="G75" s="128"/>
      <c r="H75" s="128"/>
      <c r="I75" s="128"/>
      <c r="J75" s="128"/>
      <c r="K75" s="128"/>
      <c r="L75" s="128"/>
      <c r="M75" s="128"/>
      <c r="N75" s="128"/>
      <c r="O75" s="128"/>
      <c r="P75" s="128"/>
      <c r="Q75" s="128"/>
      <c r="R75" s="128"/>
      <c r="S75" s="128"/>
    </row>
    <row r="76" spans="2:19" ht="20" x14ac:dyDescent="0.4">
      <c r="B76" s="128" t="s">
        <v>58</v>
      </c>
      <c r="C76" s="128"/>
      <c r="D76" s="128"/>
      <c r="E76" s="128"/>
      <c r="F76" s="128"/>
      <c r="G76" s="128"/>
      <c r="H76" s="128"/>
      <c r="I76" s="128"/>
      <c r="J76" s="128"/>
      <c r="K76" s="128"/>
      <c r="L76" s="128"/>
      <c r="M76" s="128"/>
      <c r="N76" s="128"/>
      <c r="O76" s="128"/>
      <c r="P76" s="128"/>
      <c r="Q76" s="128"/>
      <c r="R76" s="128"/>
      <c r="S76" s="128"/>
    </row>
    <row r="77" spans="2:19" ht="20" x14ac:dyDescent="0.4">
      <c r="B77" s="128" t="s">
        <v>59</v>
      </c>
      <c r="C77" s="128"/>
      <c r="D77" s="128"/>
      <c r="E77" s="128"/>
      <c r="F77" s="128"/>
      <c r="G77" s="128"/>
      <c r="H77" s="128"/>
      <c r="I77" s="128"/>
      <c r="J77" s="128"/>
      <c r="K77" s="128"/>
      <c r="L77" s="128"/>
      <c r="M77" s="128"/>
      <c r="N77" s="128"/>
      <c r="O77" s="128"/>
      <c r="P77" s="128"/>
      <c r="Q77" s="128"/>
      <c r="R77" s="128"/>
      <c r="S77" s="128"/>
    </row>
    <row r="78" spans="2:19" ht="20" x14ac:dyDescent="0.4">
      <c r="B78" s="128" t="s">
        <v>60</v>
      </c>
      <c r="C78" s="128"/>
      <c r="D78" s="128"/>
      <c r="E78" s="128"/>
      <c r="F78" s="128"/>
      <c r="G78" s="128"/>
      <c r="H78" s="128"/>
      <c r="I78" s="128"/>
      <c r="J78" s="128"/>
      <c r="K78" s="128"/>
      <c r="L78" s="128"/>
      <c r="M78" s="128"/>
      <c r="N78" s="128"/>
      <c r="O78" s="128"/>
      <c r="P78" s="128"/>
      <c r="Q78" s="128"/>
      <c r="R78" s="128"/>
      <c r="S78" s="128"/>
    </row>
    <row r="79" spans="2:19" ht="20" x14ac:dyDescent="0.4">
      <c r="B79" s="128" t="s">
        <v>61</v>
      </c>
      <c r="C79" s="128"/>
      <c r="D79" s="128"/>
      <c r="E79" s="128"/>
      <c r="F79" s="128"/>
      <c r="G79" s="128"/>
      <c r="H79" s="128"/>
      <c r="I79" s="128"/>
      <c r="J79" s="128"/>
      <c r="K79" s="128"/>
      <c r="L79" s="128"/>
      <c r="M79" s="128"/>
      <c r="N79" s="128"/>
      <c r="O79" s="128"/>
      <c r="P79" s="128"/>
      <c r="Q79" s="128"/>
      <c r="R79" s="128"/>
      <c r="S79" s="128"/>
    </row>
    <row r="80" spans="2:19" ht="20" x14ac:dyDescent="0.4">
      <c r="B80" s="128"/>
      <c r="C80" s="128"/>
      <c r="D80" s="128"/>
      <c r="E80" s="128"/>
      <c r="F80" s="128"/>
      <c r="G80" s="128"/>
      <c r="H80" s="128"/>
      <c r="I80" s="128"/>
      <c r="J80" s="128"/>
      <c r="K80" s="128"/>
      <c r="L80" s="128"/>
      <c r="M80" s="128"/>
      <c r="N80" s="128"/>
      <c r="O80" s="128"/>
      <c r="P80" s="128"/>
      <c r="Q80" s="128"/>
      <c r="R80" s="128"/>
      <c r="S80" s="128"/>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94"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23" workbookViewId="0">
      <selection activeCell="D25" sqref="D25"/>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105</v>
      </c>
      <c r="F2" s="15"/>
      <c r="G2" s="16"/>
      <c r="H2" s="16"/>
      <c r="I2" s="16"/>
    </row>
    <row r="3" spans="1:16" s="34" customFormat="1" ht="24" x14ac:dyDescent="0.35">
      <c r="B3" s="55"/>
      <c r="C3" s="55"/>
      <c r="E3" s="40"/>
      <c r="F3" s="40"/>
      <c r="G3" s="152" t="s">
        <v>29</v>
      </c>
      <c r="H3" s="153" t="s">
        <v>118</v>
      </c>
      <c r="I3" s="90" t="s">
        <v>106</v>
      </c>
      <c r="J3" s="151" t="s">
        <v>107</v>
      </c>
      <c r="K3" s="114" t="s">
        <v>108</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109</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74</v>
      </c>
      <c r="F10" s="15"/>
      <c r="G10" s="16"/>
      <c r="H10" s="16"/>
      <c r="I10" s="16"/>
    </row>
    <row r="11" spans="1:16" x14ac:dyDescent="0.35">
      <c r="B11" s="15"/>
      <c r="C11" s="12"/>
      <c r="D11" s="18" t="s">
        <v>105</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118</v>
      </c>
      <c r="I13" s="86" t="s">
        <v>116</v>
      </c>
      <c r="J13" s="182" t="s">
        <v>128</v>
      </c>
      <c r="K13" s="113" t="s">
        <v>117</v>
      </c>
      <c r="L13" s="40"/>
      <c r="M13" s="40"/>
      <c r="N13" s="34"/>
      <c r="O13" s="34"/>
      <c r="P13" s="34"/>
    </row>
    <row r="14" spans="1:16" ht="36" x14ac:dyDescent="0.4">
      <c r="A14" s="34"/>
      <c r="B14" s="38"/>
      <c r="C14" s="45"/>
      <c r="D14" s="95" t="s">
        <v>110</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122</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121</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123</v>
      </c>
      <c r="E20" s="90" t="s">
        <v>124</v>
      </c>
      <c r="F20" s="81" t="s">
        <v>34</v>
      </c>
      <c r="G20" s="67">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54" x14ac:dyDescent="0.4">
      <c r="A22" s="34"/>
      <c r="B22" s="44">
        <f>B20+0.1</f>
        <v>1.5</v>
      </c>
      <c r="C22" s="21"/>
      <c r="D22" s="46" t="s">
        <v>191</v>
      </c>
      <c r="E22" s="150" t="s">
        <v>190</v>
      </c>
      <c r="F22" s="84" t="s">
        <v>36</v>
      </c>
      <c r="G22" s="88">
        <v>10</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111</v>
      </c>
      <c r="E23" s="109"/>
      <c r="F23" s="110"/>
      <c r="G23" s="85"/>
      <c r="H23" s="76"/>
      <c r="I23" s="76"/>
      <c r="J23" s="76"/>
      <c r="K23" s="76"/>
      <c r="L23" s="40"/>
      <c r="M23" s="40"/>
      <c r="N23" s="34"/>
      <c r="O23" s="34"/>
      <c r="P23" s="34"/>
    </row>
    <row r="24" spans="1:16" ht="31.5" customHeight="1" x14ac:dyDescent="0.4">
      <c r="A24" s="34"/>
      <c r="B24" s="65">
        <f>B22+0.1</f>
        <v>1.6</v>
      </c>
      <c r="C24" s="21"/>
      <c r="D24" s="186" t="s">
        <v>177</v>
      </c>
      <c r="E24" s="109" t="s">
        <v>112</v>
      </c>
      <c r="F24" s="110" t="s">
        <v>181</v>
      </c>
      <c r="G24" s="88">
        <v>15</v>
      </c>
      <c r="H24" s="107">
        <f>H22+TIME(0,G22,0)</f>
        <v>0.68749999999999989</v>
      </c>
      <c r="I24" s="107">
        <f>I22+TIME(0,G22,0)</f>
        <v>0.93749999999999989</v>
      </c>
      <c r="J24" s="107">
        <f>J22+TIME(0,G22,0)</f>
        <v>0.47916666666666657</v>
      </c>
      <c r="K24" s="107">
        <f>K22+TIME(0,G22,0)</f>
        <v>0.10416666666666667</v>
      </c>
      <c r="L24" s="40"/>
      <c r="M24" s="40"/>
      <c r="N24" s="34"/>
      <c r="O24" s="34"/>
      <c r="P24" s="34"/>
    </row>
    <row r="25" spans="1:16" s="17" customFormat="1" ht="55.5" customHeight="1" x14ac:dyDescent="0.25">
      <c r="B25" s="74">
        <f>B24+0.1</f>
        <v>1.7000000000000002</v>
      </c>
      <c r="D25" s="120" t="s">
        <v>175</v>
      </c>
      <c r="E25" s="145" t="s">
        <v>180</v>
      </c>
      <c r="F25" s="110" t="s">
        <v>76</v>
      </c>
      <c r="G25" s="88">
        <v>15</v>
      </c>
      <c r="H25" s="107">
        <f>H24+TIME(0,G24,0)</f>
        <v>0.69791666666666652</v>
      </c>
      <c r="I25" s="107">
        <f>I24+TIME(0,G24,0)</f>
        <v>0.94791666666666652</v>
      </c>
      <c r="J25" s="107">
        <f>J24+TIME(0,G24,0)</f>
        <v>0.48958333333333326</v>
      </c>
      <c r="K25" s="107">
        <f>K24+TIME(0,G24,0)</f>
        <v>0.11458333333333334</v>
      </c>
    </row>
    <row r="26" spans="1:16" s="17" customFormat="1" ht="83.5" customHeight="1" x14ac:dyDescent="0.25">
      <c r="B26" s="74">
        <f>B25+0.1</f>
        <v>1.8000000000000003</v>
      </c>
      <c r="D26" s="131" t="s">
        <v>161</v>
      </c>
      <c r="E26" s="145" t="s">
        <v>182</v>
      </c>
      <c r="F26" s="110" t="s">
        <v>77</v>
      </c>
      <c r="G26" s="88">
        <v>15</v>
      </c>
      <c r="H26" s="107">
        <f>H25+TIME(0,G25,0)</f>
        <v>0.70833333333333315</v>
      </c>
      <c r="I26" s="107">
        <f>I25+TIME(0,G25,0)</f>
        <v>0.95833333333333315</v>
      </c>
      <c r="J26" s="107">
        <f>J25+TIME(0,G25,0)</f>
        <v>0.49999999999999994</v>
      </c>
      <c r="K26" s="107">
        <f>K25+TIME(0,G25,0)</f>
        <v>0.125</v>
      </c>
    </row>
    <row r="27" spans="1:16" s="34" customFormat="1" ht="80" customHeight="1" x14ac:dyDescent="0.35">
      <c r="A27" s="55"/>
      <c r="B27" s="68">
        <f>B26+0.1</f>
        <v>1.9000000000000004</v>
      </c>
      <c r="C27" s="50"/>
      <c r="D27" s="132" t="s">
        <v>176</v>
      </c>
      <c r="E27" s="146" t="s">
        <v>179</v>
      </c>
      <c r="F27" s="129" t="s">
        <v>113</v>
      </c>
      <c r="G27" s="129">
        <v>15</v>
      </c>
      <c r="H27" s="107">
        <f>H26+TIME(0,G26,0)</f>
        <v>0.71874999999999978</v>
      </c>
      <c r="I27" s="107">
        <f>I26+TIME(0,G26,0)</f>
        <v>0.96874999999999978</v>
      </c>
      <c r="J27" s="107">
        <f>J26+TIME(0,G26,0)</f>
        <v>0.51041666666666663</v>
      </c>
      <c r="K27" s="107">
        <f>K26+TIME(0,G26,0)</f>
        <v>0.13541666666666666</v>
      </c>
    </row>
    <row r="28" spans="1:16" s="34" customFormat="1" ht="80" customHeight="1" x14ac:dyDescent="0.35">
      <c r="A28" s="55"/>
      <c r="B28" s="68">
        <f>B27+0.1</f>
        <v>2.0000000000000004</v>
      </c>
      <c r="C28" s="50"/>
      <c r="D28" s="132" t="s">
        <v>177</v>
      </c>
      <c r="E28" s="146" t="s">
        <v>178</v>
      </c>
      <c r="F28" s="129" t="s">
        <v>115</v>
      </c>
      <c r="G28" s="129">
        <v>15</v>
      </c>
      <c r="H28" s="107">
        <f>H27+TIME(0,G27,0)</f>
        <v>0.72916666666666641</v>
      </c>
      <c r="I28" s="107">
        <f>I27+TIME(0,G27,0)</f>
        <v>0.97916666666666641</v>
      </c>
      <c r="J28" s="107">
        <f>J27+TIME(0,G27,0)</f>
        <v>0.52083333333333326</v>
      </c>
      <c r="K28" s="107">
        <f>K27+TIME(0,G27,0)</f>
        <v>0.14583333333333331</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203</v>
      </c>
      <c r="E30" s="146" t="s">
        <v>160</v>
      </c>
      <c r="F30" s="129" t="s">
        <v>41</v>
      </c>
      <c r="G30" s="129">
        <v>15</v>
      </c>
      <c r="H30" s="107">
        <f>H28+TIME(0,G28,0)</f>
        <v>0.73958333333333304</v>
      </c>
      <c r="I30" s="107">
        <f>I28+TIME(0,G28,0)</f>
        <v>0.98958333333333304</v>
      </c>
      <c r="J30" s="107">
        <f>J28+TIME(0,G28,0)</f>
        <v>0.53124999999999989</v>
      </c>
      <c r="K30" s="107">
        <f>K28+TIME(0,G28,0)</f>
        <v>0.15624999999999997</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0.16666666666666663</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130</v>
      </c>
    </row>
    <row r="35" spans="1:16" s="154" customFormat="1" x14ac:dyDescent="0.35">
      <c r="A35" s="154" t="s">
        <v>131</v>
      </c>
    </row>
    <row r="36" spans="1:16" s="154" customFormat="1" x14ac:dyDescent="0.35">
      <c r="A36" s="154" t="s">
        <v>132</v>
      </c>
    </row>
    <row r="37" spans="1:16" s="154" customFormat="1" x14ac:dyDescent="0.35">
      <c r="A37" s="154" t="s">
        <v>167</v>
      </c>
    </row>
    <row r="38" spans="1:16" s="154" customFormat="1" x14ac:dyDescent="0.35">
      <c r="A38" s="155" t="s">
        <v>97</v>
      </c>
    </row>
    <row r="39" spans="1:16" s="154" customFormat="1" x14ac:dyDescent="0.35">
      <c r="A39" s="154" t="s">
        <v>98</v>
      </c>
    </row>
    <row r="40" spans="1:16" s="154" customFormat="1" x14ac:dyDescent="0.35">
      <c r="A40" s="154" t="s">
        <v>70</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4"/>
  <sheetViews>
    <sheetView topLeftCell="A17" zoomScale="72" zoomScaleNormal="72" workbookViewId="0">
      <selection activeCell="B22" sqref="B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74</v>
      </c>
      <c r="F1" s="15"/>
      <c r="G1" s="16"/>
      <c r="H1" s="16"/>
    </row>
    <row r="2" spans="1:12" x14ac:dyDescent="0.35">
      <c r="B2" s="15"/>
      <c r="C2" s="12"/>
      <c r="D2" s="18" t="s">
        <v>119</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126</v>
      </c>
      <c r="I7" s="47" t="s">
        <v>127</v>
      </c>
      <c r="J7" s="183" t="s">
        <v>139</v>
      </c>
      <c r="K7" s="176" t="s">
        <v>129</v>
      </c>
      <c r="L7" s="162"/>
    </row>
    <row r="8" spans="1:12" s="156" customFormat="1" ht="60" x14ac:dyDescent="0.4">
      <c r="B8" s="157"/>
      <c r="C8" s="158"/>
      <c r="D8" s="163" t="s">
        <v>120</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121</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121</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75</v>
      </c>
      <c r="E14" s="59" t="s">
        <v>125</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198</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72</v>
      </c>
      <c r="E16" s="180"/>
      <c r="F16" s="111"/>
      <c r="G16" s="136"/>
      <c r="H16" s="73"/>
      <c r="I16" s="73"/>
      <c r="J16" s="73"/>
      <c r="K16" s="73"/>
      <c r="L16" s="162"/>
    </row>
    <row r="17" spans="1:12" s="162" customFormat="1" ht="51.5" customHeight="1" x14ac:dyDescent="0.4">
      <c r="B17" s="171">
        <f>B15+0.1</f>
        <v>2.6000000000000005</v>
      </c>
      <c r="D17" s="174" t="s">
        <v>192</v>
      </c>
      <c r="E17" s="111" t="s">
        <v>200</v>
      </c>
      <c r="F17" s="111" t="s">
        <v>193</v>
      </c>
      <c r="G17" s="136">
        <v>30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199</v>
      </c>
      <c r="E18" s="111" t="s">
        <v>194</v>
      </c>
      <c r="F18" s="111" t="s">
        <v>195</v>
      </c>
      <c r="G18" s="136">
        <v>10</v>
      </c>
      <c r="H18" s="73">
        <f>H17+TIME(0,G17,0)</f>
        <v>0.69444444444444442</v>
      </c>
      <c r="I18" s="73">
        <f>I17+TIME(0,G17,0)</f>
        <v>0.94444444444444442</v>
      </c>
      <c r="J18" s="73">
        <f>J17+TIME(0,G17,0)</f>
        <v>0.48611111111111105</v>
      </c>
      <c r="K18" s="73">
        <f>K17+TIME(0,G17,0)</f>
        <v>0.11111111111111109</v>
      </c>
    </row>
    <row r="19" spans="1:12" s="162" customFormat="1" ht="51.5" customHeight="1" x14ac:dyDescent="0.4">
      <c r="B19" s="171">
        <f>B18+0.1</f>
        <v>2.8000000000000007</v>
      </c>
      <c r="D19" s="174" t="s">
        <v>156</v>
      </c>
      <c r="E19" s="111" t="s">
        <v>155</v>
      </c>
      <c r="F19" s="111" t="s">
        <v>196</v>
      </c>
      <c r="G19" s="136">
        <v>20</v>
      </c>
      <c r="H19" s="73">
        <f>H18+TIME(0,G18,0)</f>
        <v>0.70138888888888884</v>
      </c>
      <c r="I19" s="73">
        <f>I18+TIME(0,G18,0)</f>
        <v>0.95138888888888884</v>
      </c>
      <c r="J19" s="73">
        <f>J18+TIME(0,G18,0)</f>
        <v>0.49305555555555547</v>
      </c>
      <c r="K19" s="73">
        <f>K18+TIME(0,G18,0)</f>
        <v>0.11805555555555554</v>
      </c>
    </row>
    <row r="20" spans="1:12" s="162" customFormat="1" ht="34.5" customHeight="1" x14ac:dyDescent="0.4">
      <c r="B20" s="171"/>
      <c r="D20" s="174" t="s">
        <v>44</v>
      </c>
      <c r="E20" s="111"/>
      <c r="F20" s="111"/>
      <c r="G20" s="136"/>
      <c r="H20" s="73"/>
      <c r="I20" s="73"/>
      <c r="J20" s="73"/>
      <c r="K20" s="73"/>
    </row>
    <row r="21" spans="1:12" s="162" customFormat="1" ht="58" customHeight="1" x14ac:dyDescent="0.4">
      <c r="B21" s="171">
        <f>+B19+0.1</f>
        <v>2.9000000000000008</v>
      </c>
      <c r="D21" s="174" t="s">
        <v>157</v>
      </c>
      <c r="E21" s="111" t="s">
        <v>200</v>
      </c>
      <c r="F21" s="111" t="s">
        <v>202</v>
      </c>
      <c r="G21" s="136">
        <v>20</v>
      </c>
      <c r="H21" s="73">
        <f>H19+TIME(0,G19,0)</f>
        <v>0.71527777777777768</v>
      </c>
      <c r="I21" s="73">
        <f>I19+TIME(0,G19,0)</f>
        <v>0.96527777777777768</v>
      </c>
      <c r="J21" s="73">
        <f>J19+TIME(0,G19,0)</f>
        <v>0.50694444444444431</v>
      </c>
      <c r="K21" s="73">
        <f>K19+TIME(0,G19,0)</f>
        <v>0.13194444444444442</v>
      </c>
    </row>
    <row r="22" spans="1:12" s="162" customFormat="1" ht="58" customHeight="1" x14ac:dyDescent="0.4">
      <c r="B22" s="171">
        <f>B21+0.1</f>
        <v>3.0000000000000009</v>
      </c>
      <c r="D22" s="189" t="s">
        <v>159</v>
      </c>
      <c r="E22" s="96" t="s">
        <v>201</v>
      </c>
      <c r="F22" s="96" t="s">
        <v>202</v>
      </c>
      <c r="G22" s="119">
        <v>20</v>
      </c>
      <c r="H22" s="73">
        <f>H21+TIME(0,G21,0)</f>
        <v>0.72916666666666652</v>
      </c>
      <c r="I22" s="73">
        <f>I21+TIME(0,G21,0)</f>
        <v>0.97916666666666652</v>
      </c>
      <c r="J22" s="73">
        <f>J21+TIME(0,G21,0)</f>
        <v>0.52083333333333315</v>
      </c>
      <c r="K22" s="73">
        <f>K21+TIME(0,G21,0)</f>
        <v>0.14583333333333331</v>
      </c>
    </row>
    <row r="23" spans="1:12" s="162" customFormat="1" ht="45" customHeight="1" x14ac:dyDescent="0.4">
      <c r="B23" s="171">
        <f>B22+0.1</f>
        <v>3.100000000000001</v>
      </c>
      <c r="D23" s="174" t="s">
        <v>73</v>
      </c>
      <c r="E23" s="111"/>
      <c r="F23" s="111" t="s">
        <v>36</v>
      </c>
      <c r="G23" s="136">
        <v>5</v>
      </c>
      <c r="H23" s="73">
        <f>H22+TIME(0,G22,0)</f>
        <v>0.74305555555555536</v>
      </c>
      <c r="I23" s="73">
        <f>I22+TIME(0,G22,0)</f>
        <v>0.99305555555555536</v>
      </c>
      <c r="J23" s="73">
        <f>J22+TIME(0,G22,0)</f>
        <v>0.53472222222222199</v>
      </c>
      <c r="K23" s="73">
        <f>K22+TIME(0,G22,0)</f>
        <v>0.15972222222222221</v>
      </c>
    </row>
    <row r="24" spans="1:12" s="162" customFormat="1" ht="35.5" customHeight="1" x14ac:dyDescent="0.4">
      <c r="B24" s="171">
        <f>B23+0.1</f>
        <v>3.2000000000000011</v>
      </c>
      <c r="D24" s="175" t="s">
        <v>37</v>
      </c>
      <c r="E24" s="180"/>
      <c r="F24" s="48" t="s">
        <v>36</v>
      </c>
      <c r="G24" s="136">
        <v>1</v>
      </c>
      <c r="H24" s="73">
        <f>H23+TIME(0,G23,0)</f>
        <v>0.74652777777777757</v>
      </c>
      <c r="I24" s="73">
        <f>I23+TIME(0,G23,0)</f>
        <v>0.99652777777777757</v>
      </c>
      <c r="J24" s="73">
        <f>J23+TIME(0,G23,0)</f>
        <v>0.5381944444444442</v>
      </c>
      <c r="K24" s="73">
        <f>K23+TIME(0,G23,0)</f>
        <v>0.16319444444444442</v>
      </c>
    </row>
    <row r="25" spans="1:12" s="17" customFormat="1" ht="31.9" customHeight="1" x14ac:dyDescent="0.25">
      <c r="B25" s="74"/>
      <c r="D25" s="98"/>
      <c r="E25" s="109"/>
      <c r="F25" s="85"/>
      <c r="G25" s="88"/>
      <c r="H25" s="76"/>
      <c r="I25" s="76"/>
      <c r="J25" s="76"/>
    </row>
    <row r="26" spans="1:12" s="17" customFormat="1" ht="18" x14ac:dyDescent="0.3">
      <c r="B26" s="74"/>
      <c r="D26" s="93"/>
      <c r="E26" s="85"/>
      <c r="F26" s="85"/>
      <c r="G26" s="88"/>
      <c r="H26" s="76"/>
      <c r="I26" s="83"/>
    </row>
    <row r="27" spans="1:12" s="22" customFormat="1" ht="15" customHeight="1" x14ac:dyDescent="0.25">
      <c r="D27" s="92" t="s">
        <v>38</v>
      </c>
      <c r="J27" s="23"/>
      <c r="K27" s="23"/>
      <c r="L27" s="23"/>
    </row>
    <row r="28" spans="1:12" s="178" customFormat="1" ht="20" x14ac:dyDescent="0.4">
      <c r="A28" s="178" t="s">
        <v>133</v>
      </c>
    </row>
    <row r="29" spans="1:12" s="178" customFormat="1" ht="20" x14ac:dyDescent="0.4">
      <c r="A29" s="178" t="s">
        <v>134</v>
      </c>
    </row>
    <row r="30" spans="1:12" s="178" customFormat="1" ht="20" x14ac:dyDescent="0.4">
      <c r="A30" s="178" t="s">
        <v>135</v>
      </c>
    </row>
    <row r="31" spans="1:12" s="178" customFormat="1" ht="20" x14ac:dyDescent="0.4">
      <c r="A31" s="178" t="s">
        <v>168</v>
      </c>
    </row>
    <row r="32" spans="1:12" s="178" customFormat="1" ht="20" x14ac:dyDescent="0.4">
      <c r="A32" s="179" t="s">
        <v>97</v>
      </c>
    </row>
    <row r="33" spans="1:1" s="178" customFormat="1" ht="20" x14ac:dyDescent="0.4">
      <c r="A33" s="178" t="s">
        <v>98</v>
      </c>
    </row>
    <row r="34" spans="1:1" s="178" customFormat="1" ht="20" x14ac:dyDescent="0.4">
      <c r="A34" s="178" t="s">
        <v>70</v>
      </c>
    </row>
  </sheetData>
  <phoneticPr fontId="26"/>
  <hyperlinks>
    <hyperlink ref="A32"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zoomScale="74" zoomScaleNormal="74" workbookViewId="0"/>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74</v>
      </c>
      <c r="E1" s="37"/>
      <c r="F1" s="38"/>
      <c r="G1" s="39"/>
      <c r="H1" s="39"/>
      <c r="I1" s="34"/>
      <c r="K1" s="40"/>
      <c r="L1" s="40"/>
      <c r="M1" s="34"/>
      <c r="N1" s="34"/>
      <c r="O1" s="34"/>
    </row>
    <row r="2" spans="1:15" ht="18" x14ac:dyDescent="0.4">
      <c r="A2" s="34"/>
      <c r="B2" s="38"/>
      <c r="C2" s="36"/>
      <c r="D2" s="41" t="s">
        <v>136</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141</v>
      </c>
      <c r="I5" s="89" t="s">
        <v>138</v>
      </c>
      <c r="J5" s="184" t="s">
        <v>174</v>
      </c>
      <c r="K5" s="113" t="s">
        <v>140</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137</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121</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121</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75</v>
      </c>
      <c r="E13" s="59" t="s">
        <v>142</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197</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81</v>
      </c>
      <c r="E16" s="111" t="s">
        <v>172</v>
      </c>
      <c r="F16" s="110" t="s">
        <v>82</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78</v>
      </c>
      <c r="E17" s="48"/>
      <c r="F17" s="110"/>
      <c r="G17" s="88"/>
    </row>
    <row r="18" spans="1:15" s="17" customFormat="1" ht="51.5" customHeight="1" x14ac:dyDescent="0.25">
      <c r="B18" s="74">
        <f>B16+0.1</f>
        <v>3.7000000000000006</v>
      </c>
      <c r="D18" s="120" t="s">
        <v>79</v>
      </c>
      <c r="E18" s="111" t="s">
        <v>143</v>
      </c>
      <c r="F18" s="110" t="s">
        <v>65</v>
      </c>
      <c r="G18" s="48">
        <v>20</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158</v>
      </c>
      <c r="E19" s="111" t="s">
        <v>200</v>
      </c>
      <c r="F19" s="110" t="s">
        <v>80</v>
      </c>
      <c r="G19" s="48">
        <v>20</v>
      </c>
      <c r="H19" s="73">
        <f>H18+TIME(0,G18,0)</f>
        <v>0.69513888888888875</v>
      </c>
      <c r="I19" s="73">
        <f>I18+TIME(0,G18,0)</f>
        <v>0.94513888888888875</v>
      </c>
      <c r="J19" s="73">
        <f>J18+TIME(0,G18,0)</f>
        <v>0.48680555555555555</v>
      </c>
      <c r="K19" s="73">
        <f>K18+TIME(0,G18,0)</f>
        <v>0.11180555555555555</v>
      </c>
    </row>
    <row r="20" spans="1:15" s="162" customFormat="1" ht="58" customHeight="1" x14ac:dyDescent="0.4">
      <c r="B20" s="74">
        <f>B19+0.1</f>
        <v>3.9000000000000008</v>
      </c>
      <c r="D20" s="132" t="s">
        <v>159</v>
      </c>
      <c r="E20" s="96" t="s">
        <v>201</v>
      </c>
      <c r="F20" s="129" t="s">
        <v>41</v>
      </c>
      <c r="G20" s="96">
        <v>30</v>
      </c>
      <c r="H20" s="73">
        <f>H19+TIME(0,G19,0)</f>
        <v>0.70902777777777759</v>
      </c>
      <c r="I20" s="73">
        <f>I19+TIME(0,G19,0)</f>
        <v>0.95902777777777759</v>
      </c>
      <c r="J20" s="73">
        <f>J19+TIME(0,G19,0)</f>
        <v>0.50069444444444444</v>
      </c>
      <c r="K20" s="73">
        <f>K19+TIME(0,G19,0)</f>
        <v>0.12569444444444444</v>
      </c>
    </row>
    <row r="21" spans="1:15" s="34" customFormat="1" ht="42.5" customHeight="1" x14ac:dyDescent="0.4">
      <c r="A21" s="17"/>
      <c r="B21" s="68">
        <f>B20+0.1</f>
        <v>4.0000000000000009</v>
      </c>
      <c r="C21" s="45"/>
      <c r="D21" s="121" t="s">
        <v>204</v>
      </c>
      <c r="E21" s="70" t="s">
        <v>205</v>
      </c>
      <c r="F21" s="67" t="s">
        <v>206</v>
      </c>
      <c r="G21" s="48">
        <v>10</v>
      </c>
      <c r="H21" s="73">
        <f>H20+TIME(0,G20,0)</f>
        <v>0.72986111111111096</v>
      </c>
      <c r="I21" s="73">
        <f>I20+TIME(0,G20,0)</f>
        <v>0.97986111111111096</v>
      </c>
      <c r="J21" s="73">
        <f>J20+TIME(0,G20,0)</f>
        <v>0.52152777777777781</v>
      </c>
      <c r="K21" s="73">
        <f>K20+TIME(0,G20,0)</f>
        <v>0.14652777777777778</v>
      </c>
    </row>
    <row r="22" spans="1:15" s="34" customFormat="1" ht="42.5" customHeight="1" x14ac:dyDescent="0.4">
      <c r="A22" s="17"/>
      <c r="B22" s="68">
        <f>B21+0.1</f>
        <v>4.1000000000000005</v>
      </c>
      <c r="C22" s="45"/>
      <c r="D22" s="121" t="s">
        <v>162</v>
      </c>
      <c r="E22" s="70" t="s">
        <v>114</v>
      </c>
      <c r="F22" s="67" t="s">
        <v>207</v>
      </c>
      <c r="G22" s="48">
        <v>10</v>
      </c>
      <c r="H22" s="73">
        <f>H21+TIME(0,G21,0)</f>
        <v>0.73680555555555538</v>
      </c>
      <c r="I22" s="73">
        <f>I21+TIME(0,G21,0)</f>
        <v>0.98680555555555538</v>
      </c>
      <c r="J22" s="73">
        <f>J21+TIME(0,G21,0)</f>
        <v>0.52847222222222223</v>
      </c>
      <c r="K22" s="73">
        <f>K21+TIME(0,G21,0)</f>
        <v>0.15347222222222223</v>
      </c>
    </row>
    <row r="23" spans="1:15" s="34" customFormat="1" ht="43" customHeight="1" x14ac:dyDescent="0.4">
      <c r="B23" s="68">
        <f>B22+0.1</f>
        <v>4.2</v>
      </c>
      <c r="C23" s="45"/>
      <c r="D23" s="108" t="s">
        <v>83</v>
      </c>
      <c r="E23" s="70" t="s">
        <v>144</v>
      </c>
      <c r="F23" s="112" t="s">
        <v>41</v>
      </c>
      <c r="G23" s="48">
        <v>5</v>
      </c>
      <c r="H23" s="73">
        <f>H22+TIME(0,G22,0)</f>
        <v>0.7437499999999998</v>
      </c>
      <c r="I23" s="73">
        <f>I22+TIME(0,G22,0)</f>
        <v>0.9937499999999998</v>
      </c>
      <c r="J23" s="73">
        <f>J22+TIME(0,G22,0)</f>
        <v>0.53541666666666665</v>
      </c>
      <c r="K23" s="73">
        <f>K22+TIME(0,G22,0)</f>
        <v>0.16041666666666668</v>
      </c>
      <c r="L23" s="40"/>
    </row>
    <row r="24" spans="1:15" ht="18" x14ac:dyDescent="0.35">
      <c r="A24" s="34"/>
      <c r="B24" s="190">
        <f>B23+0.1</f>
        <v>4.3</v>
      </c>
      <c r="C24" s="181"/>
      <c r="D24" s="88" t="s">
        <v>45</v>
      </c>
      <c r="F24" s="94" t="s">
        <v>36</v>
      </c>
      <c r="G24" s="48">
        <v>1</v>
      </c>
      <c r="H24" s="73">
        <f>H23+TIME(0,G23,0)</f>
        <v>0.74722222222222201</v>
      </c>
      <c r="I24" s="73">
        <f>I23+TIME(0,G23,0)</f>
        <v>0.99722222222222201</v>
      </c>
      <c r="J24" s="73">
        <f>J23+TIME(0,G23,0)</f>
        <v>0.53888888888888886</v>
      </c>
      <c r="K24" s="73">
        <f>K23+TIME(0,G23,0)</f>
        <v>0.16388888888888889</v>
      </c>
    </row>
    <row r="25" spans="1:15" s="17" customFormat="1" ht="19.149999999999999" customHeight="1" x14ac:dyDescent="0.4">
      <c r="B25" s="71"/>
      <c r="D25" s="62"/>
      <c r="E25" s="43"/>
      <c r="F25" s="43"/>
      <c r="G25" s="37"/>
      <c r="H25" s="47"/>
      <c r="I25" s="87"/>
      <c r="J25" s="107"/>
    </row>
    <row r="26" spans="1:15" ht="18" x14ac:dyDescent="0.4">
      <c r="A26" s="42"/>
      <c r="B26" s="97"/>
      <c r="C26" s="97"/>
      <c r="D26" s="97" t="s">
        <v>42</v>
      </c>
      <c r="G26" s="43"/>
      <c r="H26" s="47"/>
      <c r="I26" s="34"/>
      <c r="J26" s="107"/>
      <c r="K26" s="40"/>
      <c r="L26" s="40"/>
      <c r="M26" s="34"/>
      <c r="N26" s="34"/>
      <c r="O26" s="34"/>
    </row>
    <row r="27" spans="1:15" s="178" customFormat="1" ht="20" x14ac:dyDescent="0.4">
      <c r="A27" s="178" t="s">
        <v>145</v>
      </c>
    </row>
    <row r="28" spans="1:15" s="178" customFormat="1" ht="20" x14ac:dyDescent="0.4">
      <c r="A28" s="178" t="s">
        <v>146</v>
      </c>
    </row>
    <row r="29" spans="1:15" s="178" customFormat="1" ht="20" x14ac:dyDescent="0.4">
      <c r="A29" s="178" t="s">
        <v>147</v>
      </c>
    </row>
    <row r="30" spans="1:15" s="178" customFormat="1" ht="20" x14ac:dyDescent="0.4">
      <c r="A30" s="178" t="s">
        <v>169</v>
      </c>
    </row>
    <row r="31" spans="1:15" s="178" customFormat="1" ht="20" x14ac:dyDescent="0.4">
      <c r="A31" s="179" t="s">
        <v>97</v>
      </c>
    </row>
    <row r="32" spans="1:15" s="178" customFormat="1" ht="20" x14ac:dyDescent="0.4">
      <c r="A32" s="178" t="s">
        <v>98</v>
      </c>
    </row>
    <row r="33" spans="1:13" s="178" customFormat="1" ht="20" x14ac:dyDescent="0.4">
      <c r="A33" s="178" t="s">
        <v>70</v>
      </c>
    </row>
    <row r="34" spans="1:13" s="104" customFormat="1" ht="18" x14ac:dyDescent="0.35">
      <c r="E34" s="116"/>
      <c r="F34" s="50"/>
      <c r="G34" s="50"/>
      <c r="H34" s="50"/>
      <c r="I34" s="50"/>
      <c r="J34" s="50"/>
      <c r="K34" s="50"/>
      <c r="L34" s="50"/>
      <c r="M34" s="50"/>
    </row>
    <row r="35" spans="1:13" s="104" customFormat="1" ht="18" x14ac:dyDescent="0.35">
      <c r="E35" s="116"/>
      <c r="F35" s="50"/>
      <c r="G35" s="50"/>
      <c r="H35" s="50"/>
      <c r="I35" s="50"/>
      <c r="J35" s="50"/>
      <c r="K35" s="50"/>
      <c r="L35" s="50"/>
      <c r="M35" s="50"/>
    </row>
    <row r="59" spans="1:15" ht="18" x14ac:dyDescent="0.35">
      <c r="A59" s="34"/>
      <c r="B59" s="34"/>
      <c r="C59" s="34"/>
      <c r="D59" s="34"/>
      <c r="E59" s="37"/>
      <c r="F59" s="34"/>
      <c r="I59" s="34"/>
      <c r="J59" s="90"/>
      <c r="K59" s="40"/>
      <c r="L59" s="40"/>
      <c r="M59" s="34"/>
      <c r="N59" s="34"/>
      <c r="O59" s="34"/>
    </row>
    <row r="60" spans="1:15" ht="18" x14ac:dyDescent="0.35">
      <c r="A60" s="34"/>
      <c r="B60" s="34"/>
      <c r="C60" s="34"/>
      <c r="D60" s="34"/>
      <c r="E60" s="37"/>
      <c r="F60" s="34"/>
      <c r="G60" s="34"/>
      <c r="H60" s="49"/>
      <c r="I60" s="34"/>
      <c r="J60" s="90"/>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8" x14ac:dyDescent="0.35">
      <c r="A93" s="34"/>
      <c r="B93" s="34"/>
      <c r="C93" s="34"/>
      <c r="D93" s="34"/>
      <c r="E93" s="37"/>
      <c r="F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B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A98" s="34"/>
      <c r="G98" s="34"/>
      <c r="H98" s="34"/>
      <c r="I98" s="34"/>
      <c r="K98" s="40"/>
      <c r="L98" s="40"/>
      <c r="M98" s="34"/>
      <c r="N98" s="34"/>
      <c r="O98" s="34"/>
    </row>
    <row r="99" spans="1:15" ht="17.5" x14ac:dyDescent="0.35">
      <c r="G99" s="34"/>
      <c r="H99" s="34"/>
    </row>
    <row r="100" spans="1:15" ht="17.5" x14ac:dyDescent="0.35">
      <c r="G100" s="34"/>
      <c r="H100" s="34"/>
    </row>
    <row r="101" spans="1:15" ht="17.5" x14ac:dyDescent="0.35">
      <c r="G101" s="34"/>
      <c r="H101" s="34"/>
    </row>
    <row r="102" spans="1:15" ht="17.5" x14ac:dyDescent="0.35">
      <c r="G102" s="34"/>
      <c r="H102" s="34"/>
    </row>
  </sheetData>
  <phoneticPr fontId="26"/>
  <hyperlinks>
    <hyperlink ref="A31"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148</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152</v>
      </c>
      <c r="I7" s="90" t="s">
        <v>153</v>
      </c>
      <c r="J7" s="151" t="s">
        <v>173</v>
      </c>
      <c r="K7" s="114" t="s">
        <v>154</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149</v>
      </c>
    </row>
    <row r="11" spans="1:13" s="177" customFormat="1" x14ac:dyDescent="0.4">
      <c r="A11" s="177" t="s">
        <v>150</v>
      </c>
    </row>
    <row r="12" spans="1:13" s="177" customFormat="1" x14ac:dyDescent="0.4">
      <c r="A12" s="177" t="s">
        <v>170</v>
      </c>
    </row>
    <row r="13" spans="1:13" x14ac:dyDescent="0.35">
      <c r="D13" s="101" t="s">
        <v>47</v>
      </c>
    </row>
    <row r="14" spans="1:13" s="128" customFormat="1" ht="20" x14ac:dyDescent="0.4">
      <c r="A14" s="141" t="s">
        <v>101</v>
      </c>
    </row>
    <row r="15" spans="1:13" s="128" customFormat="1" ht="20" x14ac:dyDescent="0.4">
      <c r="A15" s="128" t="s">
        <v>102</v>
      </c>
    </row>
    <row r="16" spans="1:13" s="128" customFormat="1" ht="20" x14ac:dyDescent="0.4">
      <c r="A16" s="128" t="s">
        <v>71</v>
      </c>
    </row>
    <row r="18" spans="4:4" x14ac:dyDescent="0.35">
      <c r="D18" s="34" t="s">
        <v>151</v>
      </c>
    </row>
    <row r="19" spans="4:4" x14ac:dyDescent="0.35">
      <c r="D19" s="130" t="s">
        <v>63</v>
      </c>
    </row>
    <row r="20" spans="4:4" x14ac:dyDescent="0.35">
      <c r="D20" s="130" t="s">
        <v>171</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2022-09-14T13:47:49Z</dcterms:modified>
  <cp:category/>
  <cp:contentStatus/>
</cp:coreProperties>
</file>