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xr:revisionPtr revIDLastSave="0" documentId="8_{5E7F29E4-CE95-42D2-9CC7-EF9AF3D9B65F}" xr6:coauthVersionLast="47" xr6:coauthVersionMax="47" xr10:uidLastSave="{00000000-0000-0000-0000-000000000000}"/>
  <bookViews>
    <workbookView xWindow="-110" yWindow="-110" windowWidth="19420" windowHeight="10420" tabRatio="984" activeTab="6"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1 Mon" sheetId="25" r:id="rId6"/>
    <sheet name="July 12 Tue" sheetId="11" r:id="rId7"/>
    <sheet name="July 13 Wed" sheetId="31" r:id="rId8"/>
    <sheet name="July 14 Thu" sheetId="15" r:id="rId9"/>
  </sheets>
  <definedNames>
    <definedName name="hour" localSheetId="0">#REF!</definedName>
    <definedName name="hour" localSheetId="8">#REF!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4" i="11" l="1"/>
  <c r="I44" i="11"/>
  <c r="H44" i="11"/>
  <c r="B44" i="11"/>
  <c r="B45" i="11" s="1"/>
  <c r="B46" i="11" s="1"/>
  <c r="J15" i="15"/>
  <c r="I15" i="15"/>
  <c r="H15" i="15"/>
  <c r="J13" i="15"/>
  <c r="I13" i="15"/>
  <c r="H13" i="15"/>
  <c r="B15" i="15"/>
  <c r="B13" i="15"/>
  <c r="H41" i="11"/>
  <c r="H42" i="11" s="1"/>
  <c r="I41" i="11"/>
  <c r="I42" i="11" s="1"/>
  <c r="J41" i="11"/>
  <c r="J42" i="11" s="1"/>
  <c r="B47" i="11" l="1"/>
  <c r="B48" i="11" s="1"/>
  <c r="J45" i="11"/>
  <c r="J46" i="11" s="1"/>
  <c r="I45" i="11"/>
  <c r="I46" i="11" s="1"/>
  <c r="H45" i="11"/>
  <c r="H46" i="11" s="1"/>
  <c r="I47" i="11" l="1"/>
  <c r="I48" i="11" s="1"/>
  <c r="J47" i="11"/>
  <c r="J48" i="11" s="1"/>
  <c r="H47" i="11"/>
  <c r="H48" i="11" s="1"/>
  <c r="B9" i="15"/>
  <c r="B10" i="15" s="1"/>
  <c r="J8" i="15"/>
  <c r="J9" i="15" s="1"/>
  <c r="I8" i="15"/>
  <c r="I9" i="15" s="1"/>
  <c r="H8" i="15"/>
  <c r="H9" i="15" s="1"/>
  <c r="H10" i="15" s="1"/>
  <c r="H12" i="15" l="1"/>
  <c r="B12" i="15"/>
  <c r="I10" i="15"/>
  <c r="J10" i="15"/>
  <c r="J12" i="15" s="1"/>
  <c r="J10" i="31"/>
  <c r="J11" i="31" s="1"/>
  <c r="J12" i="31" s="1"/>
  <c r="J11" i="11"/>
  <c r="J12" i="11" s="1"/>
  <c r="J13" i="11" s="1"/>
  <c r="J14" i="11" s="1"/>
  <c r="J16" i="11" s="1"/>
  <c r="J17" i="11" s="1"/>
  <c r="J19" i="11" s="1"/>
  <c r="D1" i="15"/>
  <c r="B11" i="31"/>
  <c r="I10" i="31"/>
  <c r="I11" i="31" s="1"/>
  <c r="I12" i="31" s="1"/>
  <c r="H10" i="31"/>
  <c r="H11" i="31" s="1"/>
  <c r="H12" i="31" s="1"/>
  <c r="B16" i="11"/>
  <c r="B17" i="11" s="1"/>
  <c r="B19" i="11" s="1"/>
  <c r="I11" i="11"/>
  <c r="I12" i="11" s="1"/>
  <c r="I13" i="11" s="1"/>
  <c r="I14" i="11" s="1"/>
  <c r="I16" i="11" s="1"/>
  <c r="I17" i="11" s="1"/>
  <c r="I19" i="11" s="1"/>
  <c r="B12" i="11"/>
  <c r="B13" i="11" s="1"/>
  <c r="H11" i="11"/>
  <c r="H12" i="11" s="1"/>
  <c r="H13" i="11" s="1"/>
  <c r="H14" i="11" s="1"/>
  <c r="H16" i="11" s="1"/>
  <c r="H17" i="11" s="1"/>
  <c r="H19" i="11" s="1"/>
  <c r="I12" i="15" l="1"/>
  <c r="I16" i="15" s="1"/>
  <c r="I17" i="15" s="1"/>
  <c r="J14" i="31"/>
  <c r="J16" i="31" s="1"/>
  <c r="J13" i="31"/>
  <c r="H14" i="31"/>
  <c r="H16" i="31" s="1"/>
  <c r="H13" i="31"/>
  <c r="I14" i="31"/>
  <c r="I16" i="31" s="1"/>
  <c r="I13" i="31"/>
  <c r="B16" i="15"/>
  <c r="B17" i="15" s="1"/>
  <c r="H16" i="15"/>
  <c r="H17" i="15" s="1"/>
  <c r="I20" i="11"/>
  <c r="J20" i="11"/>
  <c r="B12" i="31"/>
  <c r="B13" i="31" l="1"/>
  <c r="B14" i="31" s="1"/>
  <c r="B16" i="31" s="1"/>
  <c r="B17" i="31" s="1"/>
  <c r="J21" i="11"/>
  <c r="I21" i="11"/>
  <c r="J16" i="15"/>
  <c r="J17" i="15" s="1"/>
  <c r="B20" i="11"/>
  <c r="I17" i="31"/>
  <c r="J17" i="31"/>
  <c r="H17" i="31"/>
  <c r="B18" i="15"/>
  <c r="B19" i="15" s="1"/>
  <c r="H20" i="11"/>
  <c r="J24" i="11" l="1"/>
  <c r="J25" i="11" s="1"/>
  <c r="J26" i="11" s="1"/>
  <c r="B18" i="31"/>
  <c r="B20" i="31" s="1"/>
  <c r="B21" i="31" s="1"/>
  <c r="J18" i="31"/>
  <c r="J20" i="31"/>
  <c r="J21" i="31" s="1"/>
  <c r="I18" i="31"/>
  <c r="I20" i="31"/>
  <c r="I21" i="31" s="1"/>
  <c r="H18" i="31"/>
  <c r="H20" i="31"/>
  <c r="H21" i="31" s="1"/>
  <c r="H21" i="11"/>
  <c r="B21" i="11"/>
  <c r="H18" i="15"/>
  <c r="H19" i="15" s="1"/>
  <c r="I18" i="15"/>
  <c r="I19" i="15" s="1"/>
  <c r="J18" i="15"/>
  <c r="J19" i="15" s="1"/>
  <c r="I24" i="11"/>
  <c r="I25" i="11" s="1"/>
  <c r="I26" i="11" s="1"/>
  <c r="H24" i="11" l="1"/>
  <c r="H25" i="11" s="1"/>
  <c r="H26" i="11" s="1"/>
  <c r="B24" i="11"/>
  <c r="B25" i="11" s="1"/>
  <c r="B26" i="11" s="1"/>
</calcChain>
</file>

<file path=xl/sharedStrings.xml><?xml version="1.0" encoding="utf-8"?>
<sst xmlns="http://schemas.openxmlformats.org/spreadsheetml/2006/main" count="265" uniqueCount="209">
  <si>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</si>
  <si>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</si>
  <si>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</si>
  <si>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7"/>
  </si>
  <si>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</si>
  <si>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</si>
  <si>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</si>
  <si>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</si>
  <si>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</si>
  <si>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</si>
  <si>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</si>
  <si>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</si>
  <si>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</si>
  <si>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</si>
  <si>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</si>
  <si>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</si>
  <si>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</si>
  <si>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</si>
  <si>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</si>
  <si>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</si>
  <si>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</si>
  <si>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</si>
  <si>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</si>
  <si>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</si>
  <si>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</si>
  <si>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</si>
  <si>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7"/>
  </si>
  <si>
    <t>Doc. #</t>
  </si>
  <si>
    <t>Speaker</t>
  </si>
  <si>
    <t>minutes</t>
    <phoneticPr fontId="27"/>
  </si>
  <si>
    <t>MEETING CALLED TO ORDER</t>
  </si>
  <si>
    <t>ROLL CALL (Please register your presence)</t>
  </si>
  <si>
    <t>All</t>
  </si>
  <si>
    <t>Opening report</t>
    <phoneticPr fontId="27"/>
  </si>
  <si>
    <t>Ryuji Kohno</t>
  </si>
  <si>
    <t>Takumi Kobayashi</t>
    <phoneticPr fontId="27"/>
  </si>
  <si>
    <t>Review</t>
    <phoneticPr fontId="27"/>
  </si>
  <si>
    <t>Ryuji Kohno</t>
    <phoneticPr fontId="27"/>
  </si>
  <si>
    <t>all</t>
    <phoneticPr fontId="27"/>
  </si>
  <si>
    <t>Recess</t>
    <phoneticPr fontId="27"/>
  </si>
  <si>
    <t xml:space="preserve">CISCO Webex  </t>
    <phoneticPr fontId="27"/>
  </si>
  <si>
    <t>minutes</t>
  </si>
  <si>
    <t xml:space="preserve"> Ryuji Kohno</t>
    <phoneticPr fontId="27"/>
  </si>
  <si>
    <t>Marco Hernandez</t>
    <phoneticPr fontId="27"/>
  </si>
  <si>
    <t>CISCO Webex</t>
    <phoneticPr fontId="27"/>
  </si>
  <si>
    <t>MEETING CALLED TO ORDER</t>
    <phoneticPr fontId="27"/>
  </si>
  <si>
    <t>Discussion</t>
    <phoneticPr fontId="27"/>
  </si>
  <si>
    <t>Adjourn</t>
    <phoneticPr fontId="27"/>
  </si>
  <si>
    <t>802.15 Closing Plenary</t>
    <phoneticPr fontId="27"/>
  </si>
  <si>
    <t>JOIN WEBEX MEETING</t>
  </si>
  <si>
    <t>Does anyone indicate essential IP that needs to be noted?
Agenda of July Meeting</t>
    <phoneticPr fontId="27"/>
  </si>
  <si>
    <t>Clint Powell, Benjamin Rolfe &amp; Ryuji Kohno</t>
    <phoneticPr fontId="27"/>
  </si>
  <si>
    <t>CISCO WEBEX</t>
    <phoneticPr fontId="27"/>
  </si>
  <si>
    <r>
      <t>Source:</t>
    </r>
    <r>
      <rPr>
        <sz val="16"/>
        <color indexed="8"/>
        <rFont val="Times New Roman"/>
        <family val="1"/>
      </rPr>
      <t xml:space="preserve"> Ryuji Kohno[Yokohama National University/Centre for Wireless Communications, University of Oulu/YRP International Alliance Institute]</t>
    </r>
    <phoneticPr fontId="27"/>
  </si>
  <si>
    <r>
      <t>Voice:[+81 90 5408 0611], E-Mail:[kohno@ynu.ac.jp, kohno@yrp-iai.jp</t>
    </r>
    <r>
      <rPr>
        <sz val="16"/>
        <color indexed="8"/>
        <rFont val="Times New Roman"/>
        <family val="1"/>
      </rPr>
      <t>]</t>
    </r>
    <phoneticPr fontId="27"/>
  </si>
  <si>
    <t>Agenda for Discussion</t>
    <phoneticPr fontId="27"/>
  </si>
  <si>
    <t>Does anyone indicate essential IP that needs to be noted?</t>
    <phoneticPr fontId="27"/>
  </si>
  <si>
    <t>Action</t>
    <phoneticPr fontId="27"/>
  </si>
  <si>
    <t>Clint Powell</t>
    <phoneticPr fontId="27"/>
  </si>
  <si>
    <t>Consensus between 15.4ab(NG-UWB), 15.6a(DEP) and 15.14 for harmonization</t>
    <phoneticPr fontId="27"/>
  </si>
  <si>
    <t>Marco Hernamdez</t>
    <phoneticPr fontId="27"/>
  </si>
  <si>
    <r>
      <t>Re:</t>
    </r>
    <r>
      <rPr>
        <sz val="16"/>
        <rFont val="Times New Roman"/>
        <family val="1"/>
      </rPr>
      <t xml:space="preserve"> [ TG15.6a Meeting Agenda]</t>
    </r>
    <phoneticPr fontId="27"/>
  </si>
  <si>
    <t>802 Mtg. Non-Registration Consequences</t>
    <phoneticPr fontId="27"/>
  </si>
  <si>
    <t>21-0567-00</t>
    <phoneticPr fontId="27"/>
  </si>
  <si>
    <t>UWB Harmonization among TG 15.6a, 15.4ab and 15.14</t>
    <phoneticPr fontId="27"/>
  </si>
  <si>
    <t>21-0153-01
21-0386-00</t>
    <phoneticPr fontId="27"/>
  </si>
  <si>
    <t>Feasibility of TSN of 802.1 in MAC and interference mitigation in PHY and MAC</t>
    <phoneticPr fontId="27"/>
  </si>
  <si>
    <t>Joint Meeting with other groups for harmonization to resolve common problems</t>
    <phoneticPr fontId="27"/>
  </si>
  <si>
    <t>AGENDA WG15 MEETING</t>
    <phoneticPr fontId="27"/>
  </si>
  <si>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</si>
  <si>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</si>
  <si>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</si>
  <si>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</si>
  <si>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7"/>
  </si>
  <si>
    <t>https://www.ieee802.org/</t>
    <phoneticPr fontId="27"/>
  </si>
  <si>
    <t>Registration for the March 802.15 interim session</t>
    <phoneticPr fontId="27"/>
  </si>
  <si>
    <t>21-0023-06</t>
    <phoneticPr fontId="27"/>
  </si>
  <si>
    <t>PAR and CSD of the Revision  IEEE802.15.6ma</t>
    <phoneticPr fontId="27"/>
  </si>
  <si>
    <t>Review of minutes of last meeting in January 2022</t>
    <phoneticPr fontId="27"/>
  </si>
  <si>
    <t>Takumi Kobayashi
Kamran Sayrafian
Marco Hernandez</t>
    <phoneticPr fontId="27"/>
  </si>
  <si>
    <t>Concensus at Joint sessions</t>
    <phoneticPr fontId="27"/>
  </si>
  <si>
    <t>Technical Requirement Document(TRD) for the Revision</t>
    <phoneticPr fontId="27"/>
  </si>
  <si>
    <t>22-0168-02
22-0167-03</t>
    <phoneticPr fontId="27"/>
  </si>
  <si>
    <t>Benjamin Rolfe
Ryuji Kohno</t>
    <phoneticPr fontId="27"/>
  </si>
  <si>
    <t>21-0510-00</t>
    <phoneticPr fontId="27"/>
  </si>
  <si>
    <t xml:space="preserve">Review of the last session TG6a </t>
    <phoneticPr fontId="27"/>
  </si>
  <si>
    <t>Joint Session among TG15.6a, TG15.4ab, and TG15.14 Using UWB PHY</t>
    <phoneticPr fontId="27"/>
  </si>
  <si>
    <t>Review of joint session with 15.4ab and 15.14</t>
    <phoneticPr fontId="27"/>
  </si>
  <si>
    <t>Seong-Soon Joo</t>
    <phoneticPr fontId="27"/>
  </si>
  <si>
    <t>22-0ddd-00</t>
    <phoneticPr fontId="27"/>
  </si>
  <si>
    <t>22-0277-01</t>
    <phoneticPr fontId="27"/>
  </si>
  <si>
    <t>IEEE802.15 TG6a July 2022 agenda</t>
    <phoneticPr fontId="27"/>
  </si>
  <si>
    <t>TG15.6ma(Revision of IEEE802.15.6-2012 with Enhanced Dependability) July Plenary Meeting Agenda</t>
    <phoneticPr fontId="27"/>
  </si>
  <si>
    <t>[TG15.6ma Meeting Agenda in July, 2022]</t>
    <phoneticPr fontId="27"/>
  </si>
  <si>
    <t>[The author wants P802.15 to use the information in the document to conduct the proceedings of TG15.6a for revision of IEEE802.15.6 with enhanced dependability successibly from IG-DEP.]</t>
    <phoneticPr fontId="27"/>
  </si>
  <si>
    <t>Agenda of July 2022 Plenary Meeting of TG15.6ma Revision of IEEE802.15.6-2012 with Enhanced Dependability</t>
    <phoneticPr fontId="27"/>
  </si>
  <si>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7"/>
  </si>
  <si>
    <t>Complete Channel Model Document(CMD) for revision</t>
    <phoneticPr fontId="27"/>
  </si>
  <si>
    <t>Discussion on MAC for enhanced dependability</t>
    <phoneticPr fontId="27"/>
  </si>
  <si>
    <t>Complete Technical Requirement Document(TRD)</t>
    <phoneticPr fontId="27"/>
  </si>
  <si>
    <t>Feasibility and satisfaction in market of the TRD</t>
    <phoneticPr fontId="27"/>
  </si>
  <si>
    <t xml:space="preserve"> Complete all documents for call for proposals</t>
    <phoneticPr fontId="32"/>
  </si>
  <si>
    <t>TG15.6ma has three own sessions and one joint session such as</t>
  </si>
  <si>
    <t>Session1:  AM1  8:00-10:00 EDT, July 12(TUE),    21:00-23:00 JST</t>
  </si>
  <si>
    <t xml:space="preserve">Session2   AM1  8:30-10:00 EDT, July 13(WED),   21:30-23:00 JST </t>
  </si>
  <si>
    <t xml:space="preserve">Joint Session TG6a,TG4ab,TG14:AM2 10:30-11:30 July 13(WED EDT, 23:30-24:30 JST </t>
  </si>
  <si>
    <t>Session3:  AM1  9:00-11:00 EDT, July 14(THU),   21:00-23:00 JST</t>
  </si>
  <si>
    <t xml:space="preserve"> 1. TG 15.6ma　  Session1,2,3,    Tue AM1  (Virtual Room #4)</t>
  </si>
  <si>
    <t xml:space="preserve">        8:00 AM - 10:00 AM Tue. July 12th,14th  2022 (UTC-04:00) Eastern Time, </t>
  </si>
  <si>
    <t xml:space="preserve">        8:30 AM - 10:00 AM Tue. July 13th  2022 (UTC-04:00) Eastern Time, </t>
  </si>
  <si>
    <t xml:space="preserve">        9:00 PM -  11:00PM  Tue July 12th,14th  2022  (UTC+9:00) Japan &amp; Korean Time</t>
  </si>
  <si>
    <t xml:space="preserve">        9:30 PM -  11:00PM  Tue July 13th  2022  (UTC+9:00) Japan &amp; Korean Time</t>
  </si>
  <si>
    <t>Meeting number: 2337 002 2352</t>
  </si>
  <si>
    <t>Password: 80215mtgrm4</t>
  </si>
  <si>
    <t>2.Opening and Closing Plenary sessions</t>
  </si>
  <si>
    <t>3.Session TG15.6a, 4ab, &amp;TG14 (Virtual Room #1)</t>
  </si>
  <si>
    <t>EDT 11:30AM-12:30AM  July 13th Wednesday</t>
  </si>
  <si>
    <t>JST:+1day 0:30-1:30AM  July 14th Thursday</t>
  </si>
  <si>
    <t>Meeting number: 2336 930 3122</t>
  </si>
  <si>
    <t>Password: 80215mtgrm1</t>
  </si>
  <si>
    <t>https://ieeesa.webex.com/ieeesa/j.php?MTID=m7fadbeaa09b94a2eddcb2fa6535f638d</t>
    <phoneticPr fontId="27"/>
  </si>
  <si>
    <t>https://ieeesa.webex.com/ieeesa/j.php?MTID=m6f062ff14eb2736e35dafaf57512b515</t>
    <phoneticPr fontId="27"/>
  </si>
  <si>
    <t>2022/7/11 Monday</t>
    <phoneticPr fontId="27"/>
  </si>
  <si>
    <t>July 11 in EDT</t>
    <phoneticPr fontId="27"/>
  </si>
  <si>
    <t>July 11 in UTC</t>
    <phoneticPr fontId="27"/>
  </si>
  <si>
    <t xml:space="preserve">July 12 in JST </t>
    <phoneticPr fontId="27"/>
  </si>
  <si>
    <t xml:space="preserve">
JOIN WEBEX MEETING
https://ieeesa.webex.com/ieeesa/j.php?MTID=m6f062ff14eb2736e35dafaf57512b515
Meeting number (access code): 2336 930 3122
Meeting password: 80215mtgrm1
</t>
    <phoneticPr fontId="27"/>
  </si>
  <si>
    <t>2022/7/12 Tuesday</t>
    <phoneticPr fontId="27"/>
  </si>
  <si>
    <t>TG15.6ma(Revision for Enhanced Dependability of 15.6-2012) 1st Session at AM1 on Tuesday</t>
    <phoneticPr fontId="27"/>
  </si>
  <si>
    <t>July 12 in EDT</t>
    <phoneticPr fontId="27"/>
  </si>
  <si>
    <t>July 12 in JST</t>
    <phoneticPr fontId="27"/>
  </si>
  <si>
    <t>July 12 in UTC</t>
    <phoneticPr fontId="27"/>
  </si>
  <si>
    <t>22-0336-00</t>
    <phoneticPr fontId="27"/>
  </si>
  <si>
    <t>22-0301-00</t>
    <phoneticPr fontId="27"/>
  </si>
  <si>
    <t>Overview of TG15.6ma, 6a, SG15.6a &amp; IG DEP Activity for Revision/Amendment of IEEE802.15.6 Wireless BAN with Enhanced Dependability</t>
    <phoneticPr fontId="27"/>
  </si>
  <si>
    <t>Presentation for MAC Revision</t>
    <phoneticPr fontId="27"/>
  </si>
  <si>
    <t>Minsso Kim</t>
    <phoneticPr fontId="27"/>
  </si>
  <si>
    <t>MAC proposal for supporting dependable BAN service classes</t>
    <phoneticPr fontId="27"/>
  </si>
  <si>
    <t>Draft Document of MAC with Enhanced Dependability</t>
    <phoneticPr fontId="27"/>
  </si>
  <si>
    <t>MAC Proposal on Interference Avoidance in Coexisting  Dependable BANs</t>
    <phoneticPr fontId="27"/>
  </si>
  <si>
    <t>Drafting MAC Document</t>
    <phoneticPr fontId="27"/>
  </si>
  <si>
    <t>Update next session agenda</t>
    <phoneticPr fontId="27"/>
  </si>
  <si>
    <t xml:space="preserve">        8:00 AM - 10:00 AM Tuesday, July 12th,  2022 (UTC-04:00) Eastern Time, </t>
    <phoneticPr fontId="27"/>
  </si>
  <si>
    <r>
      <t xml:space="preserve">        9:00 PM - 11:00PM  Tuesday, July 12</t>
    </r>
    <r>
      <rPr>
        <b/>
        <vertAlign val="superscript"/>
        <sz val="14"/>
        <color rgb="FF000000"/>
        <rFont val="Arial"/>
        <family val="2"/>
      </rPr>
      <t xml:space="preserve">th, </t>
    </r>
    <r>
      <rPr>
        <b/>
        <sz val="14"/>
        <color rgb="FF000000"/>
        <rFont val="Arial"/>
        <family val="2"/>
      </rPr>
      <t xml:space="preserve"> 2022 (UTC+9:00) Japan &amp; Korean Time</t>
    </r>
    <phoneticPr fontId="27"/>
  </si>
  <si>
    <r>
      <t>1.</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Session1,    Tue. AM1</t>
    </r>
    <r>
      <rPr>
        <sz val="14"/>
        <rFont val="Arial"/>
        <family val="2"/>
      </rPr>
      <t xml:space="preserve">  </t>
    </r>
    <r>
      <rPr>
        <sz val="14"/>
        <color rgb="FFFF0000"/>
        <rFont val="Arial"/>
        <family val="2"/>
      </rPr>
      <t>Virtual Room#4</t>
    </r>
    <phoneticPr fontId="27"/>
  </si>
  <si>
    <t>Meeting link: https://ieeesa.webex.com/ieeesa/j.php?MTID=m7fadbeaa09b94a2eddcb2fa6535f638d</t>
    <phoneticPr fontId="27"/>
  </si>
  <si>
    <t>Meeting number:  2337 002 2352</t>
    <phoneticPr fontId="27"/>
  </si>
  <si>
    <t>Password: 80215mtgrm4</t>
    <phoneticPr fontId="27"/>
  </si>
  <si>
    <t>2022/07/13 Wednesday</t>
    <phoneticPr fontId="27"/>
  </si>
  <si>
    <t>AGENDA TG15.6ma MEETING</t>
    <phoneticPr fontId="27"/>
  </si>
  <si>
    <t>TG15.6ma(Revision for Enhanced Dependability of 15.6-2012) 2nd Session</t>
    <phoneticPr fontId="27"/>
  </si>
  <si>
    <t>July 13 in JST</t>
    <phoneticPr fontId="27"/>
  </si>
  <si>
    <t>July 13 in EDT</t>
    <phoneticPr fontId="27"/>
  </si>
  <si>
    <t>July 13 in UTC</t>
    <phoneticPr fontId="27"/>
  </si>
  <si>
    <t>Confirmation of Agenda</t>
    <phoneticPr fontId="27"/>
  </si>
  <si>
    <t>22-0338-01</t>
    <phoneticPr fontId="27"/>
  </si>
  <si>
    <t>Draft TG6ma Channel Model Document for Enhanced Dependability</t>
    <phoneticPr fontId="27"/>
  </si>
  <si>
    <t>22-0344-00</t>
    <phoneticPr fontId="27"/>
  </si>
  <si>
    <t>Takumi Kobayashi, Marco Hernandez, Minsoo Kim, Ryuji Kohno</t>
    <phoneticPr fontId="27"/>
  </si>
  <si>
    <t>Channel Model of Implant Devices</t>
    <phoneticPr fontId="27"/>
  </si>
  <si>
    <t>22-0aaa-00</t>
    <phoneticPr fontId="27"/>
  </si>
  <si>
    <t>Daisuke Anzai</t>
    <phoneticPr fontId="27"/>
  </si>
  <si>
    <t>Kamran Sayrafian</t>
    <phoneticPr fontId="27"/>
  </si>
  <si>
    <t>Finalizing Channel Model Documentation</t>
    <phoneticPr fontId="27"/>
  </si>
  <si>
    <t>Takumi Kobayashi
Marco Hernandez</t>
    <phoneticPr fontId="27"/>
  </si>
  <si>
    <t xml:space="preserve">        8:30 AM - 10:00 AM Wednesday, July 13th,  2022 (UTC-04:00) Eastern Time, </t>
    <phoneticPr fontId="27"/>
  </si>
  <si>
    <r>
      <t xml:space="preserve">        9:30 PM - 11:00PM  Wednesday, July 13</t>
    </r>
    <r>
      <rPr>
        <b/>
        <vertAlign val="superscript"/>
        <sz val="14"/>
        <color rgb="FF000000"/>
        <rFont val="Arial"/>
        <family val="2"/>
      </rPr>
      <t xml:space="preserve">th, </t>
    </r>
    <r>
      <rPr>
        <b/>
        <sz val="14"/>
        <color rgb="FF000000"/>
        <rFont val="Arial"/>
        <family val="2"/>
      </rPr>
      <t xml:space="preserve"> 2022 (UTC+9:00) Japan &amp; Korean Time</t>
    </r>
    <phoneticPr fontId="27"/>
  </si>
  <si>
    <t>Meeting link: https://ieeesa.webex.com/ieeesa/j.php?MTID=m6f062ff14eb2736e35dafaf57512b515</t>
    <phoneticPr fontId="27"/>
  </si>
  <si>
    <t>Meeting number:  2336 930 3122</t>
    <phoneticPr fontId="27"/>
  </si>
  <si>
    <t>Password: 80215mtgrm1</t>
    <phoneticPr fontId="27"/>
  </si>
  <si>
    <t>2022/07/14 Thursday</t>
    <phoneticPr fontId="27"/>
  </si>
  <si>
    <t xml:space="preserve">TG15.6ma(Revision for Enhanced Dependability of 15.6-2012)  3rd Session </t>
    <phoneticPr fontId="27"/>
  </si>
  <si>
    <t>July 14 in JST</t>
    <phoneticPr fontId="27"/>
  </si>
  <si>
    <t>July 14 in EDT</t>
    <phoneticPr fontId="27"/>
  </si>
  <si>
    <t>July 14 in UTC</t>
    <phoneticPr fontId="27"/>
  </si>
  <si>
    <t>Finalizing Documents</t>
    <phoneticPr fontId="27"/>
  </si>
  <si>
    <t>Documentation of Channel and Environmental Modeling for Revision TG6ma</t>
    <phoneticPr fontId="27"/>
  </si>
  <si>
    <t>Documentation of MAC for BAN with Enhanced Dependability for  Revision TG6ma</t>
    <phoneticPr fontId="27"/>
  </si>
  <si>
    <t>Minsoo Kim
Seong-Soon Joo
Marco Hernandez</t>
    <phoneticPr fontId="27"/>
  </si>
  <si>
    <t>22-0277-02</t>
    <phoneticPr fontId="27"/>
  </si>
  <si>
    <t>22-0344-01</t>
    <phoneticPr fontId="27"/>
  </si>
  <si>
    <t>Other business ex. Teleco etc. for Sept. Meeting</t>
    <phoneticPr fontId="27"/>
  </si>
  <si>
    <r>
      <t>2.</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Session2,    Wed. AM1</t>
    </r>
    <r>
      <rPr>
        <sz val="14"/>
        <rFont val="Arial"/>
        <family val="2"/>
      </rPr>
      <t xml:space="preserve">  </t>
    </r>
    <r>
      <rPr>
        <sz val="14"/>
        <color rgb="FFFF0000"/>
        <rFont val="Arial"/>
        <family val="2"/>
      </rPr>
      <t>Virtual Room#4</t>
    </r>
    <phoneticPr fontId="27"/>
  </si>
  <si>
    <r>
      <t>3.</t>
    </r>
    <r>
      <rPr>
        <b/>
        <sz val="14"/>
        <rFont val="Arial"/>
        <family val="2"/>
      </rPr>
      <t xml:space="preserve"> Joint Session of T</t>
    </r>
    <r>
      <rPr>
        <b/>
        <sz val="14"/>
        <color rgb="FF000000"/>
        <rFont val="Arial"/>
        <family val="2"/>
      </rPr>
      <t>G 15.6ma, 4ab and .15,    Wed. AM2</t>
    </r>
    <r>
      <rPr>
        <sz val="14"/>
        <rFont val="Arial"/>
        <family val="2"/>
      </rPr>
      <t xml:space="preserve">  </t>
    </r>
    <r>
      <rPr>
        <sz val="14"/>
        <color rgb="FFFF0000"/>
        <rFont val="Arial"/>
        <family val="2"/>
      </rPr>
      <t>Virtual Room#1</t>
    </r>
    <phoneticPr fontId="27"/>
  </si>
  <si>
    <t>Sept. Meeting Registration</t>
    <phoneticPr fontId="27"/>
  </si>
  <si>
    <r>
      <t>4.</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Session3,    Thu. AM1</t>
    </r>
    <r>
      <rPr>
        <sz val="14"/>
        <rFont val="Arial"/>
        <family val="2"/>
      </rPr>
      <t xml:space="preserve">  </t>
    </r>
    <r>
      <rPr>
        <sz val="14"/>
        <color rgb="FFFF0000"/>
        <rFont val="Arial"/>
        <family val="2"/>
      </rPr>
      <t>Virtual Room#4</t>
    </r>
    <phoneticPr fontId="27"/>
  </si>
  <si>
    <t xml:space="preserve">        8:00 AM - 10:00 AM Thursday, July 14th,  2022 (UTC-04:00) Eastern Time, </t>
    <phoneticPr fontId="27"/>
  </si>
  <si>
    <r>
      <t xml:space="preserve">        9:00 PM - 11:00PM  Thursday, July 14</t>
    </r>
    <r>
      <rPr>
        <b/>
        <vertAlign val="superscript"/>
        <sz val="14"/>
        <color rgb="FF000000"/>
        <rFont val="Arial"/>
        <family val="2"/>
      </rPr>
      <t xml:space="preserve">th, </t>
    </r>
    <r>
      <rPr>
        <b/>
        <sz val="14"/>
        <color rgb="FF000000"/>
        <rFont val="Arial"/>
        <family val="2"/>
      </rPr>
      <t xml:space="preserve"> 2022 (UTC+9:00) Japan &amp; Korean Time</t>
    </r>
    <phoneticPr fontId="27"/>
  </si>
  <si>
    <t>July 14th in EDT</t>
    <phoneticPr fontId="27"/>
  </si>
  <si>
    <t xml:space="preserve">July 15 in JST </t>
    <phoneticPr fontId="27"/>
  </si>
  <si>
    <t>4:00 PM -6:00 PM Thursday, July 14th, 2022 (UTC-05:00) Eastern Time (US &amp; Canada)</t>
    <phoneticPr fontId="27"/>
  </si>
  <si>
    <t>5:00AM  - 7:00 AM Friday, July 15th, 2022  JST(UTC+9:00)  (Japan &amp; Korea)</t>
    <phoneticPr fontId="27"/>
  </si>
  <si>
    <t>Hybrid ARQ corresponding QoS priority levels</t>
    <phoneticPr fontId="27"/>
  </si>
  <si>
    <t>22-0354-00</t>
    <phoneticPr fontId="27"/>
  </si>
  <si>
    <t>Kento Takabayashi 
Takumi Kobayashi
Ryuji Kohno</t>
    <phoneticPr fontId="27"/>
  </si>
  <si>
    <t>Introduction of ESTI Smart BAN and collaboration possibility between IEEE 802.15.6 and ESTI SmartBAN</t>
    <phoneticPr fontId="27"/>
  </si>
  <si>
    <t>Propagation characteristics of UWB communication applications including medical implants</t>
    <phoneticPr fontId="27"/>
  </si>
  <si>
    <t>22-0ccc-00</t>
    <phoneticPr fontId="27"/>
  </si>
  <si>
    <t>21-0577-04
22-0eee-00</t>
    <phoneticPr fontId="27"/>
  </si>
  <si>
    <t>22-0355-00</t>
    <phoneticPr fontId="27"/>
  </si>
  <si>
    <t>22-0375-00</t>
    <phoneticPr fontId="27"/>
  </si>
  <si>
    <t>July 12-13 in JST</t>
    <phoneticPr fontId="27"/>
  </si>
  <si>
    <t xml:space="preserve">       10:30 AM - 12:00 AM Tuesday, July 12th,  2022 (UTC-04:00) Eastern Time, </t>
    <phoneticPr fontId="27"/>
  </si>
  <si>
    <r>
      <t xml:space="preserve">       11:30 PM July 12th  - 00:30 AM  July 13</t>
    </r>
    <r>
      <rPr>
        <b/>
        <vertAlign val="superscript"/>
        <sz val="14"/>
        <color rgb="FF000000"/>
        <rFont val="Arial"/>
        <family val="2"/>
      </rPr>
      <t xml:space="preserve">th, </t>
    </r>
    <r>
      <rPr>
        <b/>
        <sz val="14"/>
        <color rgb="FF000000"/>
        <rFont val="Arial"/>
        <family val="2"/>
      </rPr>
      <t xml:space="preserve"> 2022 (UTC+9:00) Japan &amp; Korean Time</t>
    </r>
    <phoneticPr fontId="27"/>
  </si>
  <si>
    <t>15-22-0338-04</t>
    <phoneticPr fontId="27"/>
  </si>
  <si>
    <t>22-0399-00</t>
    <phoneticPr fontId="27"/>
  </si>
  <si>
    <t>Joint session 6ma, 4ab, 14</t>
    <phoneticPr fontId="27"/>
  </si>
  <si>
    <t>22-0387-00</t>
    <phoneticPr fontId="27"/>
  </si>
  <si>
    <t>Harmonization to TSN</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</si>
</sst>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6"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color indexed="8"/>
      <name val="Arial Narrow"/>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4"/>
      <color theme="10"/>
      <name val="Arial"/>
      <family val="2"/>
    </font>
    <font>
      <u/>
      <sz val="26"/>
      <color theme="10"/>
      <name val="Arial"/>
      <family val="2"/>
    </font>
    <font>
      <sz val="26"/>
      <name val="Arial"/>
      <family val="2"/>
    </font>
    <font>
      <sz val="14"/>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5" fillId="0" borderId="0"/>
    <xf numFmtId="0" fontId="33" fillId="0" borderId="0"/>
    <xf numFmtId="180" fontId="62" fillId="0" borderId="0"/>
    <xf numFmtId="184" fontId="3" fillId="0" borderId="0" applyFont="0" applyFill="0" applyBorder="0" applyAlignment="0" applyProtection="0"/>
    <xf numFmtId="180" fontId="61" fillId="0" borderId="0" applyNumberFormat="0" applyFill="0" applyBorder="0" applyAlignment="0" applyProtection="0"/>
    <xf numFmtId="43" fontId="60" fillId="0" borderId="0" applyFont="0" applyFill="0" applyBorder="0" applyAlignment="0" applyProtection="0"/>
  </cellStyleXfs>
  <cellXfs count="166">
    <xf numFmtId="0" fontId="0" fillId="0" borderId="0" xfId="0"/>
    <xf numFmtId="0" fontId="37" fillId="0" borderId="0" xfId="7" applyFont="1" applyAlignment="1">
      <alignment horizontal="left" readingOrder="1"/>
    </xf>
    <xf numFmtId="0" fontId="5" fillId="0" borderId="0" xfId="7"/>
    <xf numFmtId="0" fontId="38" fillId="0" borderId="0" xfId="7" applyFont="1" applyAlignment="1">
      <alignment horizontal="left" readingOrder="1"/>
    </xf>
    <xf numFmtId="0" fontId="7" fillId="0" borderId="0" xfId="7" applyFont="1" applyAlignment="1">
      <alignment horizontal="left" readingOrder="1"/>
    </xf>
    <xf numFmtId="178" fontId="39" fillId="0" borderId="0" xfId="7" applyNumberFormat="1" applyFont="1" applyAlignment="1">
      <alignment horizontal="left" readingOrder="1"/>
    </xf>
    <xf numFmtId="179" fontId="39" fillId="0" borderId="0" xfId="7" applyNumberFormat="1" applyFont="1" applyAlignment="1">
      <alignment horizontal="left" readingOrder="1"/>
    </xf>
    <xf numFmtId="0" fontId="39" fillId="0" borderId="0" xfId="7" applyFont="1" applyAlignment="1">
      <alignment horizontal="left" readingOrder="1"/>
    </xf>
    <xf numFmtId="0" fontId="9" fillId="0" borderId="0" xfId="7" applyFont="1" applyAlignment="1">
      <alignment horizontal="left" readingOrder="1"/>
    </xf>
    <xf numFmtId="0" fontId="40" fillId="0" borderId="0" xfId="7" applyFont="1" applyAlignment="1">
      <alignment horizontal="left" readingOrder="1"/>
    </xf>
    <xf numFmtId="0" fontId="39"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181" fontId="15" fillId="2" borderId="0" xfId="7" applyNumberFormat="1" applyFont="1" applyFill="1" applyAlignment="1">
      <alignment horizontal="center"/>
    </xf>
    <xf numFmtId="180" fontId="16" fillId="2" borderId="0" xfId="7" applyNumberFormat="1" applyFont="1" applyFill="1" applyAlignment="1">
      <alignment horizontal="center"/>
    </xf>
    <xf numFmtId="0" fontId="5" fillId="0" borderId="0" xfId="7" applyAlignment="1">
      <alignment horizontal="left" indent="1"/>
    </xf>
    <xf numFmtId="0" fontId="17" fillId="0" borderId="0" xfId="7" applyFont="1" applyAlignment="1">
      <alignment horizontal="center"/>
    </xf>
    <xf numFmtId="0" fontId="41" fillId="0" borderId="0" xfId="7" applyFont="1" applyAlignment="1">
      <alignment horizontal="left" indent="1" readingOrder="1"/>
    </xf>
    <xf numFmtId="0" fontId="3" fillId="0" borderId="0" xfId="7" applyFont="1" applyAlignment="1">
      <alignment horizontal="right"/>
    </xf>
    <xf numFmtId="0" fontId="17" fillId="0" borderId="0" xfId="7" applyFont="1"/>
    <xf numFmtId="0" fontId="4" fillId="0" borderId="0" xfId="5" applyAlignment="1" applyProtection="1"/>
    <xf numFmtId="0" fontId="19" fillId="0" borderId="0" xfId="7" applyFont="1" applyAlignment="1">
      <alignment horizontal="left" indent="4"/>
    </xf>
    <xf numFmtId="0" fontId="20" fillId="0" borderId="0" xfId="7" applyFont="1"/>
    <xf numFmtId="0" fontId="3" fillId="0" borderId="0" xfId="7" applyFont="1" applyAlignment="1">
      <alignment horizontal="left" indent="1"/>
    </xf>
    <xf numFmtId="0" fontId="43" fillId="0" borderId="0" xfId="0" applyFont="1"/>
    <xf numFmtId="0" fontId="44" fillId="0" borderId="0" xfId="0" applyFont="1" applyAlignment="1">
      <alignment horizontal="left" vertical="top" wrapText="1" indent="4"/>
    </xf>
    <xf numFmtId="0" fontId="22" fillId="0" borderId="0" xfId="7" applyFont="1"/>
    <xf numFmtId="0" fontId="23" fillId="0" borderId="0" xfId="7" applyFont="1" applyAlignment="1">
      <alignment horizontal="left"/>
    </xf>
    <xf numFmtId="0" fontId="24" fillId="0" borderId="0" xfId="7" applyFont="1" applyAlignment="1">
      <alignment horizontal="left"/>
    </xf>
    <xf numFmtId="0" fontId="21" fillId="0" borderId="0" xfId="7" applyFont="1" applyAlignment="1">
      <alignment horizontal="center" vertical="top" wrapText="1"/>
    </xf>
    <xf numFmtId="0" fontId="24" fillId="0" borderId="0" xfId="7" applyFont="1"/>
    <xf numFmtId="0" fontId="24" fillId="0" borderId="0" xfId="7" applyFont="1" applyAlignment="1">
      <alignment horizontal="center"/>
    </xf>
    <xf numFmtId="0" fontId="22" fillId="0" borderId="0" xfId="7" applyFont="1" applyAlignment="1">
      <alignment horizontal="center"/>
    </xf>
    <xf numFmtId="181" fontId="16" fillId="2" borderId="0" xfId="7" applyNumberFormat="1" applyFont="1" applyFill="1" applyAlignment="1">
      <alignment horizontal="center"/>
    </xf>
    <xf numFmtId="0" fontId="21" fillId="0" borderId="0" xfId="7" applyFont="1"/>
    <xf numFmtId="0" fontId="21" fillId="0" borderId="0" xfId="7" applyFont="1" applyAlignment="1">
      <alignment horizontal="center"/>
    </xf>
    <xf numFmtId="177" fontId="21" fillId="0" borderId="0" xfId="7" quotePrefix="1" applyNumberFormat="1" applyFont="1"/>
    <xf numFmtId="0" fontId="21" fillId="0" borderId="0" xfId="7" applyFont="1" applyAlignment="1">
      <alignment horizontal="left"/>
    </xf>
    <xf numFmtId="0" fontId="25" fillId="0" borderId="0" xfId="7" applyFont="1" applyAlignment="1">
      <alignment vertical="top" wrapText="1"/>
    </xf>
    <xf numFmtId="182" fontId="21" fillId="0" borderId="0" xfId="7" applyNumberFormat="1" applyFont="1" applyAlignment="1">
      <alignment horizontal="center"/>
    </xf>
    <xf numFmtId="0" fontId="21" fillId="0" borderId="0" xfId="7" applyFont="1" applyAlignment="1">
      <alignment horizontal="center" vertical="center"/>
    </xf>
    <xf numFmtId="182" fontId="21" fillId="0" borderId="0" xfId="7" applyNumberFormat="1" applyFont="1" applyAlignment="1">
      <alignment horizontal="center" vertical="top"/>
    </xf>
    <xf numFmtId="0" fontId="22" fillId="0" borderId="0" xfId="0" applyFont="1"/>
    <xf numFmtId="0" fontId="22" fillId="0" borderId="0" xfId="7" applyFont="1" applyAlignment="1">
      <alignment vertical="top"/>
    </xf>
    <xf numFmtId="0" fontId="22" fillId="0" borderId="0" xfId="7" applyFont="1" applyAlignment="1">
      <alignment horizontal="center" vertical="top"/>
    </xf>
    <xf numFmtId="0" fontId="22" fillId="0" borderId="0" xfId="7" applyFont="1" applyAlignment="1">
      <alignment horizontal="left" indent="1"/>
    </xf>
    <xf numFmtId="14" fontId="23" fillId="2" borderId="0" xfId="7" applyNumberFormat="1" applyFont="1" applyFill="1" applyAlignment="1">
      <alignment horizontal="center"/>
    </xf>
    <xf numFmtId="0" fontId="22" fillId="0" borderId="0" xfId="7" applyFont="1" applyAlignment="1">
      <alignment horizontal="left"/>
    </xf>
    <xf numFmtId="0" fontId="26" fillId="0" borderId="0" xfId="0" applyFont="1" applyAlignment="1">
      <alignment horizontal="right"/>
    </xf>
    <xf numFmtId="0" fontId="26" fillId="0" borderId="0" xfId="0" applyFont="1"/>
    <xf numFmtId="14" fontId="26" fillId="0" borderId="0" xfId="0" applyNumberFormat="1" applyFont="1" applyAlignment="1">
      <alignment horizontal="left"/>
    </xf>
    <xf numFmtId="0" fontId="25"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horizontal="center"/>
    </xf>
    <xf numFmtId="0" fontId="21" fillId="0" borderId="0" xfId="7" applyFont="1" applyAlignment="1">
      <alignment horizontal="center" wrapText="1"/>
    </xf>
    <xf numFmtId="0" fontId="42" fillId="0" borderId="0" xfId="7" applyFont="1" applyAlignment="1">
      <alignment vertical="top" wrapText="1"/>
    </xf>
    <xf numFmtId="0" fontId="21" fillId="0" borderId="0" xfId="0" applyFont="1" applyAlignment="1">
      <alignment horizontal="left"/>
    </xf>
    <xf numFmtId="0" fontId="25" fillId="0" borderId="0" xfId="7" applyFont="1" applyAlignment="1">
      <alignment horizontal="center" vertical="top" wrapText="1"/>
    </xf>
    <xf numFmtId="177" fontId="21"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1" fillId="0" borderId="0" xfId="7" quotePrefix="1" applyNumberFormat="1" applyFont="1" applyAlignment="1">
      <alignment vertical="center"/>
    </xf>
    <xf numFmtId="0" fontId="25" fillId="0" borderId="0" xfId="7" applyFont="1" applyAlignment="1">
      <alignment horizontal="center" vertical="center" wrapText="1"/>
    </xf>
    <xf numFmtId="0" fontId="21" fillId="0" borderId="0" xfId="7" applyFont="1" applyAlignment="1">
      <alignment horizontal="center" vertical="center" wrapText="1"/>
    </xf>
    <xf numFmtId="177" fontId="21"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1" fillId="0" borderId="0" xfId="7" applyNumberFormat="1" applyFont="1" applyAlignment="1">
      <alignment horizontal="center" vertical="center"/>
    </xf>
    <xf numFmtId="177" fontId="21" fillId="0" borderId="0" xfId="7" applyNumberFormat="1" applyFont="1" applyAlignment="1">
      <alignment vertical="center"/>
    </xf>
    <xf numFmtId="0" fontId="13" fillId="0" borderId="0" xfId="7" applyFont="1" applyAlignment="1">
      <alignment wrapText="1"/>
    </xf>
    <xf numFmtId="182" fontId="29" fillId="0" borderId="0" xfId="7" applyNumberFormat="1" applyFont="1" applyAlignment="1">
      <alignment horizontal="center" vertical="center"/>
    </xf>
    <xf numFmtId="0" fontId="20" fillId="0" borderId="0" xfId="7" applyFont="1" applyAlignment="1">
      <alignment horizontal="center"/>
    </xf>
    <xf numFmtId="0" fontId="26" fillId="0" borderId="0" xfId="7" applyFont="1"/>
    <xf numFmtId="0" fontId="20" fillId="0" borderId="0" xfId="7" applyFont="1" applyAlignment="1">
      <alignment horizontal="left"/>
    </xf>
    <xf numFmtId="0" fontId="30" fillId="0" borderId="0" xfId="7" applyFont="1"/>
    <xf numFmtId="0" fontId="20" fillId="0" borderId="0" xfId="7" applyFont="1" applyAlignment="1">
      <alignment horizontal="left" indent="1"/>
    </xf>
    <xf numFmtId="0" fontId="29" fillId="0" borderId="0" xfId="7" applyFont="1" applyAlignment="1">
      <alignment horizontal="center"/>
    </xf>
    <xf numFmtId="0" fontId="29" fillId="0" borderId="0" xfId="7" applyFont="1" applyAlignment="1">
      <alignment horizontal="center" vertical="top" wrapText="1"/>
    </xf>
    <xf numFmtId="0" fontId="28" fillId="0" borderId="0" xfId="7" applyFont="1"/>
    <xf numFmtId="0" fontId="29" fillId="0" borderId="0" xfId="7" applyFont="1" applyAlignment="1">
      <alignment horizontal="center" vertical="center" wrapText="1"/>
    </xf>
    <xf numFmtId="0" fontId="29" fillId="0" borderId="0" xfId="7" applyFont="1" applyAlignment="1">
      <alignment horizontal="center" vertical="center"/>
    </xf>
    <xf numFmtId="182" fontId="29" fillId="0" borderId="0" xfId="7" applyNumberFormat="1" applyFont="1" applyAlignment="1">
      <alignment horizontal="center"/>
    </xf>
    <xf numFmtId="21" fontId="21" fillId="0" borderId="0" xfId="7" applyNumberFormat="1" applyFont="1"/>
    <xf numFmtId="177" fontId="21"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xf>
    <xf numFmtId="0" fontId="31" fillId="0" borderId="0" xfId="7" applyFont="1" applyAlignment="1">
      <alignment horizontal="center"/>
    </xf>
    <xf numFmtId="177" fontId="21"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2" fillId="0" borderId="0" xfId="7" applyFont="1" applyAlignment="1">
      <alignment horizontal="center" vertical="center" wrapText="1"/>
    </xf>
    <xf numFmtId="0" fontId="21" fillId="0" borderId="0" xfId="0" applyFont="1" applyAlignment="1">
      <alignment horizontal="center" vertical="center" wrapText="1"/>
    </xf>
    <xf numFmtId="0" fontId="31" fillId="0" borderId="0" xfId="7" applyFont="1"/>
    <xf numFmtId="0" fontId="25" fillId="0" borderId="0" xfId="7" applyFont="1" applyAlignment="1">
      <alignment vertical="center" wrapText="1"/>
    </xf>
    <xf numFmtId="0" fontId="47" fillId="0" borderId="0" xfId="7" applyFont="1" applyAlignment="1">
      <alignment horizontal="center"/>
    </xf>
    <xf numFmtId="21" fontId="46" fillId="0" borderId="0" xfId="7" applyNumberFormat="1" applyFont="1"/>
    <xf numFmtId="0" fontId="48" fillId="0" borderId="0" xfId="0" applyFont="1"/>
    <xf numFmtId="0" fontId="49" fillId="0" borderId="0" xfId="0" applyFont="1"/>
    <xf numFmtId="0" fontId="29" fillId="0" borderId="0" xfId="7" applyFont="1"/>
    <xf numFmtId="0" fontId="50"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20" fillId="0" borderId="0" xfId="0" applyFont="1"/>
    <xf numFmtId="0" fontId="51" fillId="0" borderId="0" xfId="0" applyFont="1"/>
    <xf numFmtId="0" fontId="29" fillId="0" borderId="0" xfId="7" applyFont="1" applyAlignment="1">
      <alignment horizontal="center" wrapText="1"/>
    </xf>
    <xf numFmtId="182" fontId="13" fillId="0" borderId="0" xfId="7" applyNumberFormat="1" applyFont="1" applyAlignment="1">
      <alignment horizontal="center" vertical="center"/>
    </xf>
    <xf numFmtId="0" fontId="21" fillId="0" borderId="0" xfId="7" applyFont="1" applyAlignment="1">
      <alignment horizontal="left" vertical="center" wrapText="1"/>
    </xf>
    <xf numFmtId="0" fontId="13" fillId="0" borderId="0" xfId="0" applyFont="1" applyAlignment="1">
      <alignment horizontal="left" vertical="center" wrapText="1"/>
    </xf>
    <xf numFmtId="0" fontId="53" fillId="0" borderId="0" xfId="7" applyFont="1" applyAlignment="1">
      <alignment horizontal="center" vertical="center"/>
    </xf>
    <xf numFmtId="0" fontId="53" fillId="0" borderId="0" xfId="7" applyFont="1" applyAlignment="1">
      <alignment horizontal="center" vertical="center" wrapText="1"/>
    </xf>
    <xf numFmtId="0" fontId="53" fillId="0" borderId="0" xfId="7" applyFont="1" applyAlignment="1">
      <alignment vertical="center" wrapText="1"/>
    </xf>
    <xf numFmtId="0" fontId="56" fillId="0" borderId="0" xfId="7" applyFont="1" applyAlignment="1">
      <alignment horizontal="center" vertical="center" wrapText="1"/>
    </xf>
    <xf numFmtId="0" fontId="54" fillId="0" borderId="0" xfId="7" applyFont="1" applyAlignment="1">
      <alignment horizontal="center" vertical="center" wrapText="1"/>
    </xf>
    <xf numFmtId="0" fontId="57" fillId="0" borderId="0" xfId="7" applyFont="1"/>
    <xf numFmtId="182" fontId="58" fillId="0" borderId="0" xfId="7" applyNumberFormat="1" applyFont="1" applyAlignment="1">
      <alignment horizontal="center"/>
    </xf>
    <xf numFmtId="182" fontId="58" fillId="0" borderId="0" xfId="7" applyNumberFormat="1" applyFont="1" applyAlignment="1">
      <alignment horizontal="center" vertical="center"/>
    </xf>
    <xf numFmtId="0" fontId="59" fillId="0" borderId="0" xfId="7" applyFont="1"/>
    <xf numFmtId="0" fontId="54" fillId="0" borderId="0" xfId="7" applyFont="1" applyAlignment="1">
      <alignment horizontal="center"/>
    </xf>
    <xf numFmtId="0" fontId="54" fillId="0" borderId="0" xfId="7" applyFont="1" applyAlignment="1">
      <alignment horizontal="center" vertical="center"/>
    </xf>
    <xf numFmtId="0" fontId="55" fillId="0" borderId="0" xfId="7" applyFont="1"/>
    <xf numFmtId="20" fontId="21" fillId="0" borderId="0" xfId="7" applyNumberFormat="1" applyFont="1" applyAlignment="1">
      <alignment horizontal="center"/>
    </xf>
    <xf numFmtId="0" fontId="56" fillId="0" borderId="0" xfId="0" applyFont="1" applyAlignment="1">
      <alignment horizontal="left" vertical="center" readingOrder="1"/>
    </xf>
    <xf numFmtId="0" fontId="65" fillId="0" borderId="0" xfId="2" applyFont="1" applyAlignment="1" applyProtection="1">
      <alignment horizontal="left" vertical="center" readingOrder="1"/>
    </xf>
    <xf numFmtId="182" fontId="45" fillId="0" borderId="0" xfId="7" applyNumberFormat="1" applyFont="1" applyAlignment="1">
      <alignment horizontal="center" vertical="center"/>
    </xf>
    <xf numFmtId="0" fontId="13" fillId="0" borderId="0" xfId="7" applyFont="1" applyAlignment="1">
      <alignment horizontal="center" wrapText="1"/>
    </xf>
    <xf numFmtId="0" fontId="66" fillId="0" borderId="0" xfId="0" applyFont="1" applyAlignment="1">
      <alignment horizontal="center" vertical="center" wrapText="1"/>
    </xf>
    <xf numFmtId="0" fontId="18" fillId="0" borderId="0" xfId="0" applyFont="1" applyAlignment="1">
      <alignment horizontal="center" vertical="center" wrapText="1"/>
    </xf>
    <xf numFmtId="0" fontId="52" fillId="0" borderId="0" xfId="0" applyFont="1" applyAlignment="1">
      <alignment vertical="center" wrapText="1"/>
    </xf>
    <xf numFmtId="0" fontId="52" fillId="0" borderId="0" xfId="7" applyFont="1" applyAlignment="1">
      <alignment horizontal="left" vertical="center" wrapText="1"/>
    </xf>
    <xf numFmtId="0" fontId="25" fillId="0" borderId="0" xfId="7" applyFont="1" applyAlignment="1">
      <alignment horizontal="left" vertical="center" wrapText="1"/>
    </xf>
    <xf numFmtId="0" fontId="53" fillId="0" borderId="0" xfId="0" applyFont="1" applyAlignment="1">
      <alignment horizontal="left" vertical="center" wrapText="1"/>
    </xf>
    <xf numFmtId="183" fontId="21" fillId="0" borderId="0" xfId="7" applyNumberFormat="1" applyFont="1" applyAlignment="1">
      <alignment horizontal="right" vertical="center"/>
    </xf>
    <xf numFmtId="0" fontId="52" fillId="0" borderId="0" xfId="7" applyFont="1" applyAlignment="1">
      <alignment horizontal="center" vertical="center" wrapText="1"/>
    </xf>
    <xf numFmtId="0" fontId="13" fillId="0" borderId="0" xfId="7" applyFont="1" applyAlignment="1">
      <alignment horizontal="left" vertical="top" wrapText="1"/>
    </xf>
    <xf numFmtId="0" fontId="22" fillId="0" borderId="0" xfId="0" applyFont="1" applyAlignment="1">
      <alignment vertical="center" readingOrder="1"/>
    </xf>
    <xf numFmtId="0" fontId="67" fillId="0" borderId="0" xfId="0" applyFont="1" applyAlignment="1">
      <alignment horizontal="left" vertical="center" wrapText="1"/>
    </xf>
    <xf numFmtId="0" fontId="18" fillId="0" borderId="0" xfId="7" applyFont="1" applyAlignment="1">
      <alignment horizontal="center" wrapText="1"/>
    </xf>
    <xf numFmtId="0" fontId="67" fillId="0" borderId="0" xfId="0" applyFont="1" applyAlignment="1">
      <alignment horizontal="center" vertical="center" wrapText="1"/>
    </xf>
    <xf numFmtId="0" fontId="68" fillId="0" borderId="0" xfId="0" applyFont="1"/>
    <xf numFmtId="0" fontId="13" fillId="0" borderId="0" xfId="0" applyFont="1" applyAlignment="1">
      <alignment horizontal="center" vertical="center" wrapText="1"/>
    </xf>
    <xf numFmtId="0" fontId="36" fillId="0" borderId="0" xfId="2" applyAlignment="1" applyProtection="1"/>
    <xf numFmtId="0" fontId="52"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xf numFmtId="0" fontId="69" fillId="0" borderId="0" xfId="0" applyFont="1" applyAlignment="1">
      <alignment vertical="center" readingOrder="1"/>
    </xf>
    <xf numFmtId="0" fontId="70" fillId="0" borderId="0" xfId="0" applyFont="1" applyAlignment="1">
      <alignment horizontal="left" vertical="center" readingOrder="1"/>
    </xf>
    <xf numFmtId="183" fontId="21" fillId="0" borderId="0" xfId="7" applyNumberFormat="1" applyFont="1" applyAlignment="1">
      <alignment horizontal="right"/>
    </xf>
    <xf numFmtId="0" fontId="18" fillId="0" borderId="0" xfId="7" applyFont="1" applyAlignment="1">
      <alignment horizontal="center" vertical="center"/>
    </xf>
    <xf numFmtId="0" fontId="66" fillId="0" borderId="0" xfId="0" applyFont="1" applyAlignment="1">
      <alignment horizontal="left" vertical="center" wrapText="1"/>
    </xf>
    <xf numFmtId="0" fontId="71" fillId="0" borderId="0" xfId="0" applyFont="1"/>
    <xf numFmtId="0" fontId="72" fillId="0" borderId="0" xfId="2" applyFont="1" applyAlignment="1" applyProtection="1"/>
    <xf numFmtId="0" fontId="73" fillId="0" borderId="0" xfId="2" applyFont="1" applyAlignment="1" applyProtection="1"/>
    <xf numFmtId="0" fontId="74" fillId="0" borderId="0" xfId="0" applyFont="1"/>
    <xf numFmtId="0" fontId="29" fillId="0" borderId="0" xfId="0" applyFont="1" applyAlignment="1">
      <alignment horizontal="center"/>
    </xf>
    <xf numFmtId="0" fontId="25" fillId="0" borderId="0" xfId="0" applyFont="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ustomXml" Target="../ink/ink2.xml"/><Relationship Id="rId7" Type="http://schemas.openxmlformats.org/officeDocument/2006/relationships/image" Target="../media/image81.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customXml" Target="../ink/ink3.xml"/><Relationship Id="rId5" Type="http://schemas.openxmlformats.org/officeDocument/2006/relationships/image" Target="../media/image1.png"/><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40319</xdr:rowOff>
    </xdr:from>
    <xdr:to>
      <xdr:col>22</xdr:col>
      <xdr:colOff>-1</xdr:colOff>
      <xdr:row>30</xdr:row>
      <xdr:rowOff>365816</xdr:rowOff>
    </xdr:to>
    <xdr:pic>
      <xdr:nvPicPr>
        <xdr:cNvPr id="13" name="図 12">
          <a:extLst>
            <a:ext uri="{FF2B5EF4-FFF2-40B4-BE49-F238E27FC236}">
              <a16:creationId xmlns:a16="http://schemas.microsoft.com/office/drawing/2014/main" id="{D6D3AF9D-373E-B123-ED00-07E5BCDC79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0319"/>
          <a:ext cx="16469682" cy="873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
            <a:stretch>
              <a:fillRect/>
            </a:stretch>
          </xdr:blipFill>
          <xdr:spPr>
            <a:xfrm>
              <a:off x="7701480" y="1043640"/>
              <a:ext cx="18000" cy="18000"/>
            </a:xfrm>
            <a:prstGeom prst="rect">
              <a:avLst/>
            </a:prstGeom>
          </xdr:spPr>
        </xdr:pic>
      </mc:Fallback>
    </mc:AlternateContent>
    <xdr:clientData/>
  </xdr:oneCellAnchor>
  <xdr:twoCellAnchor>
    <xdr:from>
      <xdr:col>12</xdr:col>
      <xdr:colOff>120953</xdr:colOff>
      <xdr:row>8</xdr:row>
      <xdr:rowOff>131031</xdr:rowOff>
    </xdr:from>
    <xdr:to>
      <xdr:col>12</xdr:col>
      <xdr:colOff>715635</xdr:colOff>
      <xdr:row>11</xdr:row>
      <xdr:rowOff>100795</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162143" y="2358571"/>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9</xdr:col>
      <xdr:colOff>725714</xdr:colOff>
      <xdr:row>12</xdr:row>
      <xdr:rowOff>10079</xdr:rowOff>
    </xdr:from>
    <xdr:to>
      <xdr:col>12</xdr:col>
      <xdr:colOff>796270</xdr:colOff>
      <xdr:row>13</xdr:row>
      <xdr:rowOff>282223</xdr:rowOff>
    </xdr:to>
    <xdr:pic>
      <xdr:nvPicPr>
        <xdr:cNvPr id="10" name="図 9">
          <a:extLst>
            <a:ext uri="{FF2B5EF4-FFF2-40B4-BE49-F238E27FC236}">
              <a16:creationId xmlns:a16="http://schemas.microsoft.com/office/drawing/2014/main" id="{A0F2B2D7-87F6-62DB-14E7-63E6DEDEB177}"/>
            </a:ext>
          </a:extLst>
        </xdr:cNvPr>
        <xdr:cNvPicPr>
          <a:picLocks noChangeAspect="1"/>
        </xdr:cNvPicPr>
      </xdr:nvPicPr>
      <xdr:blipFill>
        <a:blip xmlns:r="http://schemas.openxmlformats.org/officeDocument/2006/relationships" r:embed="rId8"/>
        <a:stretch>
          <a:fillRect/>
        </a:stretch>
      </xdr:blipFill>
      <xdr:spPr>
        <a:xfrm>
          <a:off x="7559524" y="3406825"/>
          <a:ext cx="2277936" cy="473731"/>
        </a:xfrm>
        <a:prstGeom prst="rect">
          <a:avLst/>
        </a:prstGeom>
      </xdr:spPr>
    </xdr:pic>
    <xdr:clientData/>
  </xdr:twoCellAnchor>
  <xdr:twoCellAnchor>
    <xdr:from>
      <xdr:col>18</xdr:col>
      <xdr:colOff>70557</xdr:colOff>
      <xdr:row>8</xdr:row>
      <xdr:rowOff>120953</xdr:rowOff>
    </xdr:from>
    <xdr:to>
      <xdr:col>18</xdr:col>
      <xdr:colOff>665239</xdr:colOff>
      <xdr:row>11</xdr:row>
      <xdr:rowOff>90717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05557" y="2348493"/>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15</xdr:col>
      <xdr:colOff>30238</xdr:colOff>
      <xdr:row>9</xdr:row>
      <xdr:rowOff>110873</xdr:rowOff>
    </xdr:from>
    <xdr:to>
      <xdr:col>15</xdr:col>
      <xdr:colOff>624920</xdr:colOff>
      <xdr:row>11</xdr:row>
      <xdr:rowOff>151194</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278809" y="2630714"/>
          <a:ext cx="594682" cy="62492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ieeesa.webex.com/ieeesa/j.php?MTID=m6f062ff14eb2736e35dafaf57512b515" TargetMode="External"/><Relationship Id="rId1" Type="http://schemas.openxmlformats.org/officeDocument/2006/relationships/hyperlink" Target="https://ieeesa.webex.com/ieeesa/j.php?MTID=m7fadbeaa09b94a2eddcb2fa6535f638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eee802.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2" zoomScale="80" zoomScaleNormal="80" workbookViewId="0">
      <selection activeCell="E10" sqref="E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92</v>
      </c>
      <c r="E3" s="5"/>
    </row>
    <row r="4" spans="2:5" ht="20.5" x14ac:dyDescent="0.45">
      <c r="B4" s="3" t="s">
        <v>2</v>
      </c>
      <c r="C4" s="6">
        <v>44754</v>
      </c>
    </row>
    <row r="5" spans="2:5" ht="20.5" x14ac:dyDescent="0.45">
      <c r="B5" s="3" t="s">
        <v>53</v>
      </c>
    </row>
    <row r="6" spans="2:5" ht="20.5" x14ac:dyDescent="0.45">
      <c r="B6" s="7" t="s">
        <v>3</v>
      </c>
    </row>
    <row r="7" spans="2:5" ht="20.5" x14ac:dyDescent="0.45">
      <c r="B7" s="7" t="s">
        <v>54</v>
      </c>
    </row>
    <row r="8" spans="2:5" ht="20.5" x14ac:dyDescent="0.45">
      <c r="B8" s="8" t="s">
        <v>61</v>
      </c>
    </row>
    <row r="9" spans="2:5" ht="15.5" x14ac:dyDescent="0.35">
      <c r="B9" s="9"/>
    </row>
    <row r="10" spans="2:5" ht="20.5" x14ac:dyDescent="0.45">
      <c r="B10" s="3" t="s">
        <v>4</v>
      </c>
      <c r="C10" s="4" t="s">
        <v>93</v>
      </c>
    </row>
    <row r="12" spans="2:5" ht="20.5" x14ac:dyDescent="0.45">
      <c r="B12" s="3" t="s">
        <v>5</v>
      </c>
      <c r="C12" s="4" t="s">
        <v>94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C12" sqref="C1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9" t="s">
        <v>14</v>
      </c>
      <c r="C1" s="60" t="s">
        <v>91</v>
      </c>
    </row>
    <row r="2" spans="1:3" ht="15" x14ac:dyDescent="0.3">
      <c r="B2" s="59" t="s">
        <v>15</v>
      </c>
      <c r="C2" s="60" t="s">
        <v>204</v>
      </c>
    </row>
    <row r="3" spans="1:3" ht="15" x14ac:dyDescent="0.3">
      <c r="B3" s="59" t="s">
        <v>16</v>
      </c>
      <c r="C3" s="61">
        <v>44754</v>
      </c>
    </row>
    <row r="4" spans="1:3" ht="40" x14ac:dyDescent="0.4">
      <c r="A4" s="27"/>
      <c r="B4" s="147" t="s">
        <v>95</v>
      </c>
    </row>
    <row r="5" spans="1:3" ht="15.5" x14ac:dyDescent="0.35">
      <c r="A5" s="27"/>
      <c r="B5" s="111"/>
    </row>
    <row r="6" spans="1:3" ht="15.5" x14ac:dyDescent="0.35">
      <c r="A6" s="27"/>
      <c r="B6" s="112"/>
    </row>
    <row r="7" spans="1:3" ht="18.75" customHeight="1" x14ac:dyDescent="0.35">
      <c r="A7" s="27"/>
      <c r="B7" s="19" t="s">
        <v>17</v>
      </c>
    </row>
    <row r="8" spans="1:3" ht="78.5" customHeight="1" x14ac:dyDescent="0.35">
      <c r="A8" s="27"/>
      <c r="B8" s="144" t="s">
        <v>96</v>
      </c>
    </row>
    <row r="9" spans="1:3" ht="15.5" x14ac:dyDescent="0.35">
      <c r="A9" s="27"/>
      <c r="B9" s="19"/>
    </row>
    <row r="10" spans="1:3" ht="15.5" x14ac:dyDescent="0.35">
      <c r="A10" s="19">
        <v>1</v>
      </c>
      <c r="B10" s="19" t="s">
        <v>57</v>
      </c>
    </row>
    <row r="11" spans="1:3" ht="15.5" x14ac:dyDescent="0.35">
      <c r="B11" s="28" t="s">
        <v>97</v>
      </c>
    </row>
    <row r="12" spans="1:3" ht="15.5" x14ac:dyDescent="0.35">
      <c r="B12" s="28" t="s">
        <v>98</v>
      </c>
    </row>
    <row r="13" spans="1:3" ht="15.5" x14ac:dyDescent="0.35">
      <c r="B13" s="28" t="s">
        <v>99</v>
      </c>
    </row>
    <row r="14" spans="1:3" ht="15.5" x14ac:dyDescent="0.35">
      <c r="B14" s="28" t="s">
        <v>100</v>
      </c>
    </row>
    <row r="15" spans="1:3" ht="15.5" x14ac:dyDescent="0.35">
      <c r="B15" s="28" t="s">
        <v>66</v>
      </c>
    </row>
    <row r="16" spans="1:3" ht="15.5" x14ac:dyDescent="0.35">
      <c r="B16" s="28" t="s">
        <v>67</v>
      </c>
    </row>
    <row r="17" spans="1:3" ht="15.5" x14ac:dyDescent="0.35">
      <c r="A17" s="19">
        <v>2</v>
      </c>
      <c r="B17" s="19" t="s">
        <v>18</v>
      </c>
    </row>
    <row r="18" spans="1:3" ht="15.5" x14ac:dyDescent="0.35">
      <c r="A18" s="19"/>
      <c r="B18" s="114" t="s">
        <v>101</v>
      </c>
    </row>
    <row r="19" spans="1:3" ht="15.5" x14ac:dyDescent="0.35">
      <c r="A19" s="19"/>
    </row>
    <row r="20" spans="1:3" ht="15.5" x14ac:dyDescent="0.35">
      <c r="B20" s="28"/>
    </row>
    <row r="21" spans="1:3" ht="15.5" x14ac:dyDescent="0.35">
      <c r="B21" s="28"/>
    </row>
    <row r="22" spans="1:3" ht="15.5" x14ac:dyDescent="0.35">
      <c r="B22" s="30" t="s">
        <v>19</v>
      </c>
      <c r="C22" s="29"/>
    </row>
    <row r="24" spans="1:3" x14ac:dyDescent="0.25">
      <c r="B24" s="31" t="s">
        <v>20</v>
      </c>
    </row>
    <row r="25" spans="1:3" x14ac:dyDescent="0.25">
      <c r="B25" s="31" t="s">
        <v>21</v>
      </c>
    </row>
    <row r="26" spans="1:3" x14ac:dyDescent="0.25">
      <c r="B26" s="31" t="s">
        <v>22</v>
      </c>
    </row>
    <row r="27" spans="1:3" x14ac:dyDescent="0.25">
      <c r="B27" s="31" t="s">
        <v>23</v>
      </c>
    </row>
    <row r="28" spans="1:3" x14ac:dyDescent="0.25">
      <c r="B28" s="31" t="s">
        <v>24</v>
      </c>
    </row>
    <row r="29" spans="1:3" x14ac:dyDescent="0.25">
      <c r="B29" s="32"/>
    </row>
    <row r="30" spans="1:3" ht="15.5" x14ac:dyDescent="0.35">
      <c r="B30" s="19" t="s">
        <v>25</v>
      </c>
    </row>
    <row r="33" spans="2:2" x14ac:dyDescent="0.25">
      <c r="B33" s="35"/>
    </row>
    <row r="34" spans="2:2" x14ac:dyDescent="0.25">
      <c r="B34" s="35"/>
    </row>
    <row r="35" spans="2:2" ht="15.5" x14ac:dyDescent="0.25">
      <c r="B35" s="36"/>
    </row>
    <row r="36" spans="2:2" ht="15.5" x14ac:dyDescent="0.25">
      <c r="B36" s="36"/>
    </row>
    <row r="37" spans="2:2" ht="15.5" x14ac:dyDescent="0.25">
      <c r="B37" s="36"/>
    </row>
    <row r="38" spans="2:2" ht="15.5" x14ac:dyDescent="0.25">
      <c r="B38" s="36"/>
    </row>
    <row r="39" spans="2:2" ht="15.5" x14ac:dyDescent="0.25">
      <c r="B39" s="36"/>
    </row>
    <row r="40" spans="2:2" ht="15.5" x14ac:dyDescent="0.25">
      <c r="B40" s="36"/>
    </row>
    <row r="41" spans="2:2" ht="15.5" x14ac:dyDescent="0.35">
      <c r="B41" s="33"/>
    </row>
    <row r="42" spans="2:2" ht="15.5" x14ac:dyDescent="0.35">
      <c r="B42" s="33"/>
    </row>
    <row r="43" spans="2:2" ht="15.5" x14ac:dyDescent="0.35">
      <c r="B43" s="33"/>
    </row>
    <row r="44" spans="2:2" ht="15.5" x14ac:dyDescent="0.35">
      <c r="B44" s="33"/>
    </row>
    <row r="45" spans="2:2" ht="15.5" x14ac:dyDescent="0.35">
      <c r="B45" s="33"/>
    </row>
    <row r="46" spans="2:2" ht="15.5" x14ac:dyDescent="0.35">
      <c r="B46" s="33"/>
    </row>
    <row r="50" spans="2:2" x14ac:dyDescent="0.25">
      <c r="B50" s="34"/>
    </row>
    <row r="51" spans="2:2" x14ac:dyDescent="0.25">
      <c r="B51" s="34"/>
    </row>
    <row r="52" spans="2:2" x14ac:dyDescent="0.25">
      <c r="B52" s="34"/>
    </row>
    <row r="53" spans="2:2" x14ac:dyDescent="0.25">
      <c r="B53" s="34"/>
    </row>
  </sheetData>
  <phoneticPr fontId="27"/>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topLeftCell="A40" zoomScale="63" zoomScaleNormal="63" workbookViewId="0">
      <selection activeCell="A63" sqref="A63"/>
    </sheetView>
  </sheetViews>
  <sheetFormatPr defaultColWidth="11.7265625" defaultRowHeight="15.5" x14ac:dyDescent="0.35"/>
  <cols>
    <col min="1" max="1" width="9.7265625" style="113" customWidth="1"/>
    <col min="2" max="2" width="10.54296875" style="113" customWidth="1"/>
    <col min="3" max="3" width="14.26953125" style="113" customWidth="1"/>
    <col min="4" max="4" width="10.90625" style="113" customWidth="1"/>
    <col min="5" max="5" width="10" style="113" customWidth="1"/>
    <col min="6" max="6" width="10.7265625" style="113" customWidth="1"/>
    <col min="7" max="7" width="9.90625" style="113" customWidth="1"/>
    <col min="8" max="8" width="10.81640625" style="113" customWidth="1"/>
    <col min="9" max="9" width="10.90625" style="113" customWidth="1"/>
    <col min="10" max="10" width="10.54296875" style="113" customWidth="1"/>
    <col min="11" max="11" width="10.6328125" style="113" customWidth="1"/>
    <col min="12" max="12" width="10.36328125" style="113" customWidth="1"/>
    <col min="13" max="13" width="12" style="113" customWidth="1"/>
    <col min="14" max="14" width="8.7265625" style="113" customWidth="1"/>
    <col min="15" max="15" width="11" style="113" customWidth="1"/>
    <col min="16" max="16" width="9.7265625" style="113" customWidth="1"/>
    <col min="17" max="17" width="9.453125" style="113" customWidth="1"/>
    <col min="18" max="18" width="10.6328125" style="113" customWidth="1"/>
    <col min="19" max="19" width="12" style="113" customWidth="1"/>
    <col min="20" max="20" width="9.453125" style="113" customWidth="1"/>
    <col min="21" max="16384" width="11.7265625" style="113"/>
  </cols>
  <sheetData>
    <row r="2" spans="5:16" ht="17.5" x14ac:dyDescent="0.35">
      <c r="F2" s="53"/>
      <c r="G2" s="53"/>
      <c r="H2" s="53"/>
      <c r="I2" s="53"/>
      <c r="J2" s="53"/>
      <c r="K2" s="53"/>
      <c r="L2" s="53"/>
      <c r="M2" s="53"/>
    </row>
    <row r="3" spans="5:16" ht="23" x14ac:dyDescent="0.45">
      <c r="E3" s="155"/>
      <c r="F3" s="154"/>
      <c r="G3" s="154"/>
      <c r="H3" s="154"/>
      <c r="I3" s="154"/>
      <c r="J3" s="154"/>
      <c r="K3" s="154"/>
      <c r="L3" s="156"/>
      <c r="M3" s="154"/>
      <c r="N3" s="154"/>
      <c r="O3" s="154"/>
      <c r="P3" s="154"/>
    </row>
    <row r="4" spans="5:16" ht="23" x14ac:dyDescent="0.45">
      <c r="E4" s="155"/>
      <c r="F4" s="154"/>
      <c r="G4" s="154"/>
      <c r="H4" s="154"/>
      <c r="I4" s="154"/>
      <c r="J4" s="154"/>
      <c r="K4" s="154"/>
      <c r="L4" s="156"/>
      <c r="M4" s="154"/>
      <c r="N4" s="154"/>
      <c r="O4" s="154"/>
      <c r="P4" s="154"/>
    </row>
    <row r="5" spans="5:16" ht="23" x14ac:dyDescent="0.45">
      <c r="E5" s="155"/>
      <c r="F5" s="154"/>
      <c r="G5" s="154"/>
      <c r="H5" s="154"/>
      <c r="I5" s="154"/>
      <c r="J5" s="154"/>
      <c r="K5" s="154"/>
      <c r="L5" s="156"/>
      <c r="M5" s="154"/>
      <c r="N5" s="154"/>
      <c r="O5" s="154"/>
      <c r="P5" s="154"/>
    </row>
    <row r="6" spans="5:16" ht="27" customHeight="1" x14ac:dyDescent="0.45">
      <c r="E6" s="155"/>
      <c r="F6" s="154"/>
      <c r="G6" s="154"/>
      <c r="H6" s="154"/>
      <c r="I6" s="154"/>
      <c r="J6" s="154"/>
      <c r="K6" s="154"/>
      <c r="L6" s="156"/>
      <c r="M6" s="154"/>
      <c r="N6" s="154"/>
      <c r="O6" s="154"/>
      <c r="P6" s="154"/>
    </row>
    <row r="7" spans="5:16" ht="23" x14ac:dyDescent="0.45">
      <c r="E7" s="155"/>
      <c r="F7" s="154"/>
      <c r="G7" s="154"/>
      <c r="H7" s="154"/>
      <c r="I7" s="154"/>
      <c r="J7" s="154"/>
      <c r="K7" s="154"/>
      <c r="L7" s="156"/>
      <c r="M7" s="154"/>
      <c r="N7" s="154"/>
      <c r="O7" s="154"/>
      <c r="P7" s="154"/>
    </row>
    <row r="8" spans="5:16" ht="23" x14ac:dyDescent="0.45">
      <c r="E8" s="155"/>
      <c r="F8" s="154"/>
      <c r="G8" s="154"/>
      <c r="H8" s="154"/>
      <c r="I8" s="154"/>
      <c r="J8" s="154"/>
      <c r="K8" s="154"/>
      <c r="L8" s="156"/>
      <c r="M8" s="154"/>
      <c r="N8" s="154"/>
      <c r="O8" s="154"/>
      <c r="P8" s="154"/>
    </row>
    <row r="9" spans="5:16" ht="23" x14ac:dyDescent="0.45">
      <c r="E9" s="155"/>
      <c r="F9" s="154"/>
      <c r="G9" s="154"/>
      <c r="H9" s="154"/>
      <c r="I9" s="154"/>
      <c r="J9" s="154"/>
      <c r="K9" s="154"/>
      <c r="L9" s="156"/>
      <c r="M9" s="154"/>
      <c r="N9" s="154"/>
      <c r="O9" s="154"/>
      <c r="P9" s="154"/>
    </row>
    <row r="10" spans="5:16" ht="23" x14ac:dyDescent="0.45">
      <c r="E10" s="155"/>
      <c r="F10" s="154"/>
      <c r="G10" s="154"/>
      <c r="H10" s="154"/>
      <c r="I10" s="154"/>
      <c r="J10" s="154"/>
      <c r="K10" s="154"/>
      <c r="L10" s="156"/>
      <c r="M10" s="154"/>
      <c r="N10" s="154"/>
      <c r="O10" s="154"/>
      <c r="P10" s="154"/>
    </row>
    <row r="11" spans="5:16" ht="23" x14ac:dyDescent="0.45">
      <c r="E11" s="155"/>
      <c r="F11" s="154"/>
      <c r="G11" s="154"/>
      <c r="H11" s="154"/>
      <c r="I11" s="154"/>
      <c r="J11" s="154"/>
      <c r="K11" s="154"/>
      <c r="L11" s="156"/>
      <c r="M11" s="154"/>
      <c r="N11" s="154"/>
      <c r="O11" s="154"/>
      <c r="P11" s="154"/>
    </row>
    <row r="12" spans="5:16" ht="23" x14ac:dyDescent="0.45">
      <c r="E12" s="155"/>
      <c r="F12" s="154"/>
      <c r="G12" s="154"/>
      <c r="H12" s="154"/>
      <c r="I12" s="154"/>
      <c r="J12" s="154"/>
      <c r="K12" s="154"/>
      <c r="L12" s="156"/>
      <c r="M12" s="154"/>
      <c r="N12" s="154"/>
      <c r="O12" s="154"/>
      <c r="P12" s="154"/>
    </row>
    <row r="13" spans="5:16" ht="16" customHeight="1" x14ac:dyDescent="0.45">
      <c r="E13" s="155"/>
      <c r="F13" s="154"/>
      <c r="G13" s="154"/>
      <c r="H13" s="154"/>
      <c r="I13" s="154"/>
      <c r="J13" s="154"/>
      <c r="K13" s="154"/>
      <c r="L13" s="156"/>
      <c r="M13" s="154"/>
      <c r="N13" s="154"/>
      <c r="O13" s="154"/>
      <c r="P13" s="154"/>
    </row>
    <row r="14" spans="5:16" ht="23" x14ac:dyDescent="0.45">
      <c r="E14" s="155"/>
      <c r="F14" s="154"/>
      <c r="G14" s="154"/>
      <c r="H14" s="154"/>
      <c r="I14" s="154"/>
      <c r="J14" s="154"/>
      <c r="K14" s="154"/>
      <c r="L14" s="156"/>
      <c r="M14" s="154"/>
      <c r="N14" s="154"/>
      <c r="O14" s="154"/>
      <c r="P14" s="154"/>
    </row>
    <row r="15" spans="5:16" ht="23" x14ac:dyDescent="0.45">
      <c r="E15" s="155"/>
      <c r="F15" s="154"/>
      <c r="G15" s="154"/>
      <c r="H15" s="154"/>
      <c r="I15" s="154"/>
      <c r="J15" s="154"/>
      <c r="K15" s="154"/>
      <c r="L15" s="156"/>
      <c r="M15" s="154"/>
      <c r="N15" s="154"/>
      <c r="O15" s="154"/>
      <c r="P15" s="154"/>
    </row>
    <row r="16" spans="5:16" ht="23" x14ac:dyDescent="0.45">
      <c r="E16" s="155"/>
      <c r="F16" s="154"/>
      <c r="G16" s="154"/>
      <c r="H16" s="154"/>
      <c r="I16" s="154"/>
      <c r="J16" s="154"/>
      <c r="K16" s="154"/>
      <c r="L16" s="156"/>
      <c r="M16" s="154"/>
      <c r="N16" s="154"/>
      <c r="O16" s="154"/>
      <c r="P16" s="154"/>
    </row>
    <row r="17" spans="1:16" ht="23" x14ac:dyDescent="0.45">
      <c r="E17" s="155"/>
      <c r="F17" s="154"/>
      <c r="G17" s="154"/>
      <c r="H17" s="154"/>
      <c r="I17" s="154"/>
      <c r="J17" s="154"/>
      <c r="K17" s="154"/>
      <c r="L17" s="156"/>
      <c r="M17" s="154"/>
      <c r="N17" s="154"/>
      <c r="O17" s="154"/>
      <c r="P17" s="154"/>
    </row>
    <row r="18" spans="1:16" ht="23" x14ac:dyDescent="0.45">
      <c r="E18" s="155"/>
      <c r="F18" s="154"/>
      <c r="G18" s="154"/>
      <c r="H18" s="154"/>
      <c r="I18" s="154"/>
      <c r="J18" s="154"/>
      <c r="K18" s="154"/>
      <c r="L18" s="156"/>
      <c r="M18" s="154"/>
      <c r="N18" s="154"/>
      <c r="O18" s="154"/>
      <c r="P18" s="154"/>
    </row>
    <row r="19" spans="1:16" ht="23" x14ac:dyDescent="0.45">
      <c r="E19" s="155"/>
      <c r="F19" s="154"/>
      <c r="G19" s="154"/>
      <c r="H19" s="154"/>
      <c r="I19" s="154"/>
      <c r="J19" s="154"/>
      <c r="K19" s="154"/>
      <c r="L19" s="156"/>
      <c r="M19" s="154"/>
      <c r="N19" s="154"/>
      <c r="O19" s="154"/>
      <c r="P19" s="154"/>
    </row>
    <row r="20" spans="1:16" ht="23" x14ac:dyDescent="0.45">
      <c r="E20" s="155"/>
      <c r="F20" s="154"/>
      <c r="G20" s="154"/>
      <c r="H20" s="154"/>
      <c r="I20" s="154"/>
      <c r="J20" s="154"/>
      <c r="K20" s="154"/>
      <c r="L20" s="156"/>
      <c r="M20" s="154"/>
      <c r="N20" s="154"/>
      <c r="O20" s="154"/>
      <c r="P20" s="154"/>
    </row>
    <row r="21" spans="1:16" ht="23" x14ac:dyDescent="0.45">
      <c r="E21" s="155"/>
      <c r="F21" s="154"/>
      <c r="G21" s="154"/>
      <c r="H21" s="154"/>
      <c r="I21" s="154"/>
      <c r="J21" s="154"/>
      <c r="K21" s="154"/>
      <c r="L21" s="156"/>
      <c r="M21" s="154"/>
      <c r="N21" s="154"/>
      <c r="O21" s="154"/>
      <c r="P21" s="154"/>
    </row>
    <row r="22" spans="1:16" ht="23" x14ac:dyDescent="0.45">
      <c r="E22" s="155"/>
      <c r="F22" s="154"/>
      <c r="G22" s="154"/>
      <c r="H22" s="154"/>
      <c r="I22" s="154"/>
      <c r="J22" s="154"/>
      <c r="K22" s="154"/>
      <c r="L22" s="156"/>
      <c r="M22" s="154"/>
      <c r="N22" s="154"/>
      <c r="O22" s="154"/>
      <c r="P22" s="154"/>
    </row>
    <row r="23" spans="1:16" ht="23" x14ac:dyDescent="0.45">
      <c r="E23" s="155"/>
      <c r="F23" s="154"/>
      <c r="G23" s="154"/>
      <c r="H23" s="154"/>
      <c r="I23" s="154"/>
      <c r="J23" s="154"/>
      <c r="K23" s="154"/>
      <c r="L23" s="156"/>
      <c r="M23" s="154"/>
      <c r="N23" s="154"/>
      <c r="O23" s="154"/>
      <c r="P23" s="154"/>
    </row>
    <row r="24" spans="1:16" ht="21" customHeight="1" x14ac:dyDescent="0.45">
      <c r="E24" s="155"/>
      <c r="F24" s="154"/>
      <c r="G24" s="154"/>
      <c r="H24" s="154"/>
      <c r="I24" s="154"/>
      <c r="J24" s="154"/>
      <c r="K24" s="154"/>
      <c r="L24" s="156"/>
      <c r="M24" s="154"/>
      <c r="N24" s="154"/>
      <c r="O24" s="154"/>
      <c r="P24" s="154"/>
    </row>
    <row r="25" spans="1:16" ht="23" x14ac:dyDescent="0.45">
      <c r="E25" s="155"/>
      <c r="F25" s="154"/>
      <c r="G25" s="154"/>
      <c r="H25" s="154"/>
      <c r="I25" s="154"/>
      <c r="J25" s="154"/>
      <c r="K25" s="154"/>
      <c r="L25" s="156"/>
      <c r="M25" s="154"/>
      <c r="N25" s="154"/>
      <c r="O25" s="154"/>
      <c r="P25" s="154"/>
    </row>
    <row r="26" spans="1:16" ht="23" x14ac:dyDescent="0.45">
      <c r="E26" s="155"/>
      <c r="F26" s="154"/>
      <c r="G26" s="154"/>
      <c r="H26" s="154"/>
      <c r="I26" s="154"/>
      <c r="J26" s="154"/>
      <c r="K26" s="154"/>
      <c r="L26" s="156"/>
      <c r="M26" s="154"/>
      <c r="N26" s="154"/>
      <c r="O26" s="154"/>
      <c r="P26" s="154"/>
    </row>
    <row r="27" spans="1:16" ht="23" x14ac:dyDescent="0.45">
      <c r="E27" s="155"/>
      <c r="F27" s="154"/>
      <c r="G27" s="154"/>
      <c r="H27" s="154"/>
      <c r="I27" s="154"/>
      <c r="J27" s="154"/>
      <c r="K27" s="154"/>
      <c r="L27" s="156"/>
      <c r="M27" s="154"/>
      <c r="N27" s="154"/>
      <c r="O27" s="154"/>
      <c r="P27" s="154"/>
    </row>
    <row r="28" spans="1:16" ht="23" x14ac:dyDescent="0.45">
      <c r="E28" s="155"/>
      <c r="F28" s="154"/>
      <c r="G28" s="154"/>
      <c r="H28" s="154"/>
      <c r="I28" s="154"/>
      <c r="J28" s="154"/>
      <c r="K28" s="154"/>
      <c r="L28" s="156"/>
      <c r="M28" s="154"/>
      <c r="N28" s="154"/>
      <c r="O28" s="154"/>
      <c r="P28" s="154"/>
    </row>
    <row r="29" spans="1:16" ht="18" x14ac:dyDescent="0.35">
      <c r="E29" s="145"/>
      <c r="F29" s="53"/>
      <c r="G29" s="53"/>
      <c r="H29" s="53"/>
      <c r="I29" s="53"/>
      <c r="J29" s="53"/>
      <c r="K29" s="53"/>
      <c r="L29" s="132"/>
      <c r="M29" s="53"/>
      <c r="N29" s="53"/>
      <c r="O29" s="53"/>
      <c r="P29" s="53"/>
    </row>
    <row r="30" spans="1:16" ht="17.5" x14ac:dyDescent="0.35">
      <c r="P30" s="53"/>
    </row>
    <row r="31" spans="1:16" ht="98.5" customHeight="1" x14ac:dyDescent="0.35">
      <c r="P31" s="53"/>
    </row>
    <row r="32" spans="1:16" ht="29.5" x14ac:dyDescent="0.55000000000000004">
      <c r="A32" s="160" t="s">
        <v>102</v>
      </c>
      <c r="B32" s="160"/>
      <c r="C32" s="160"/>
      <c r="D32" s="160"/>
      <c r="E32" s="160"/>
      <c r="F32" s="160"/>
      <c r="G32" s="160"/>
      <c r="H32" s="160"/>
      <c r="I32" s="160"/>
      <c r="J32" s="160"/>
      <c r="P32" s="53"/>
    </row>
    <row r="33" spans="1:16" ht="29.5" x14ac:dyDescent="0.55000000000000004">
      <c r="A33" s="160" t="s">
        <v>103</v>
      </c>
      <c r="B33" s="160"/>
      <c r="C33" s="160"/>
      <c r="D33" s="160"/>
      <c r="E33" s="160"/>
      <c r="F33" s="160"/>
      <c r="G33" s="160"/>
      <c r="H33" s="160"/>
      <c r="I33" s="160"/>
      <c r="J33" s="160"/>
      <c r="P33" s="53"/>
    </row>
    <row r="34" spans="1:16" ht="29.5" x14ac:dyDescent="0.55000000000000004">
      <c r="A34" s="160" t="s">
        <v>104</v>
      </c>
      <c r="B34" s="160"/>
      <c r="C34" s="160"/>
      <c r="D34" s="160"/>
      <c r="E34" s="160"/>
      <c r="F34" s="160"/>
      <c r="G34" s="160"/>
      <c r="H34" s="160"/>
      <c r="I34" s="160"/>
      <c r="J34" s="160"/>
      <c r="P34" s="53"/>
    </row>
    <row r="35" spans="1:16" ht="29.5" x14ac:dyDescent="0.55000000000000004">
      <c r="A35" s="160" t="s">
        <v>105</v>
      </c>
      <c r="B35" s="160"/>
      <c r="C35" s="160"/>
      <c r="D35" s="160"/>
      <c r="E35" s="160"/>
      <c r="F35" s="160"/>
      <c r="G35" s="160"/>
      <c r="H35" s="160"/>
      <c r="I35" s="160"/>
      <c r="J35" s="160"/>
      <c r="P35" s="53"/>
    </row>
    <row r="36" spans="1:16" ht="29.5" x14ac:dyDescent="0.55000000000000004">
      <c r="A36" s="160" t="s">
        <v>106</v>
      </c>
      <c r="B36" s="160"/>
      <c r="C36" s="160"/>
      <c r="D36" s="160"/>
      <c r="E36" s="160"/>
      <c r="F36" s="160"/>
      <c r="G36" s="160"/>
      <c r="H36" s="160"/>
      <c r="I36" s="160"/>
      <c r="J36" s="160"/>
    </row>
    <row r="40" spans="1:16" s="160" customFormat="1" ht="29.5" x14ac:dyDescent="0.55000000000000004">
      <c r="A40" s="160" t="s">
        <v>107</v>
      </c>
    </row>
    <row r="41" spans="1:16" s="160" customFormat="1" ht="29.5" x14ac:dyDescent="0.55000000000000004">
      <c r="A41" s="160" t="s">
        <v>108</v>
      </c>
    </row>
    <row r="42" spans="1:16" s="160" customFormat="1" ht="29.5" x14ac:dyDescent="0.55000000000000004">
      <c r="A42" s="160" t="s">
        <v>109</v>
      </c>
    </row>
    <row r="43" spans="1:16" s="160" customFormat="1" ht="29.5" x14ac:dyDescent="0.55000000000000004">
      <c r="A43" s="160" t="s">
        <v>110</v>
      </c>
    </row>
    <row r="44" spans="1:16" s="160" customFormat="1" ht="29.5" x14ac:dyDescent="0.55000000000000004">
      <c r="A44" s="160" t="s">
        <v>111</v>
      </c>
    </row>
    <row r="45" spans="1:16" s="160" customFormat="1" ht="29.5" x14ac:dyDescent="0.55000000000000004">
      <c r="A45" s="161" t="s">
        <v>120</v>
      </c>
    </row>
    <row r="46" spans="1:16" s="160" customFormat="1" ht="29.5" x14ac:dyDescent="0.55000000000000004">
      <c r="A46" s="160" t="s">
        <v>112</v>
      </c>
    </row>
    <row r="47" spans="1:16" s="160" customFormat="1" ht="29.5" x14ac:dyDescent="0.55000000000000004">
      <c r="A47" s="160" t="s">
        <v>113</v>
      </c>
    </row>
    <row r="48" spans="1:16" s="160" customFormat="1" ht="29.5" x14ac:dyDescent="0.55000000000000004"/>
    <row r="49" spans="1:1" s="160" customFormat="1" ht="29.5" x14ac:dyDescent="0.55000000000000004">
      <c r="A49" s="160" t="s">
        <v>114</v>
      </c>
    </row>
    <row r="50" spans="1:1" s="160" customFormat="1" ht="29.5" x14ac:dyDescent="0.55000000000000004">
      <c r="A50" s="160" t="s">
        <v>115</v>
      </c>
    </row>
    <row r="51" spans="1:1" s="160" customFormat="1" ht="29.5" x14ac:dyDescent="0.55000000000000004">
      <c r="A51" s="160" t="s">
        <v>116</v>
      </c>
    </row>
    <row r="52" spans="1:1" s="160" customFormat="1" ht="29.5" x14ac:dyDescent="0.55000000000000004">
      <c r="A52" s="160" t="s">
        <v>117</v>
      </c>
    </row>
    <row r="53" spans="1:1" s="163" customFormat="1" ht="32.5" x14ac:dyDescent="0.65">
      <c r="A53" s="162" t="s">
        <v>121</v>
      </c>
    </row>
    <row r="54" spans="1:1" s="160" customFormat="1" ht="29.5" x14ac:dyDescent="0.55000000000000004">
      <c r="A54" s="160" t="s">
        <v>118</v>
      </c>
    </row>
    <row r="55" spans="1:1" s="160" customFormat="1" ht="29.5" x14ac:dyDescent="0.55000000000000004">
      <c r="A55" s="160" t="s">
        <v>119</v>
      </c>
    </row>
  </sheetData>
  <phoneticPr fontId="27"/>
  <hyperlinks>
    <hyperlink ref="A45" r:id="rId1" xr:uid="{AF699F3F-552D-4783-A321-80BD77DDDA29}"/>
    <hyperlink ref="A53" r:id="rId2" xr:uid="{C328C601-0D65-48E8-988E-BFC49A7C9BE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149" t="s">
        <v>75</v>
      </c>
      <c r="C73" s="149"/>
      <c r="D73" s="149"/>
      <c r="E73" s="149"/>
      <c r="F73" s="149"/>
      <c r="G73" s="149"/>
      <c r="H73" s="149"/>
      <c r="I73" s="149"/>
      <c r="J73" s="149"/>
      <c r="K73" s="149"/>
      <c r="L73" s="149"/>
      <c r="M73" s="149"/>
      <c r="N73" s="149"/>
      <c r="O73" s="149"/>
      <c r="P73" s="149"/>
      <c r="Q73" s="149"/>
      <c r="R73" s="149"/>
      <c r="S73" s="149"/>
    </row>
    <row r="74" spans="2:19" ht="20" x14ac:dyDescent="0.4">
      <c r="B74" s="149"/>
      <c r="C74" s="149"/>
      <c r="D74" s="149"/>
      <c r="E74" s="149"/>
      <c r="F74" s="149"/>
      <c r="G74" s="149"/>
      <c r="H74" s="149"/>
      <c r="I74" s="149"/>
      <c r="J74" s="149"/>
      <c r="K74" s="149"/>
      <c r="L74" s="149"/>
      <c r="M74" s="149"/>
      <c r="N74" s="149"/>
      <c r="O74" s="149"/>
      <c r="P74" s="149"/>
      <c r="Q74" s="149"/>
      <c r="R74" s="149"/>
      <c r="S74" s="149"/>
    </row>
    <row r="75" spans="2:19" ht="20" x14ac:dyDescent="0.4">
      <c r="B75" s="149" t="s">
        <v>69</v>
      </c>
      <c r="C75" s="149"/>
      <c r="D75" s="149"/>
      <c r="E75" s="149"/>
      <c r="F75" s="149"/>
      <c r="G75" s="149"/>
      <c r="H75" s="149"/>
      <c r="I75" s="149"/>
      <c r="J75" s="149"/>
      <c r="K75" s="149"/>
      <c r="L75" s="149"/>
      <c r="M75" s="149"/>
      <c r="N75" s="149"/>
      <c r="O75" s="149"/>
      <c r="P75" s="149"/>
      <c r="Q75" s="149"/>
      <c r="R75" s="149"/>
      <c r="S75" s="149"/>
    </row>
    <row r="76" spans="2:19" ht="20" x14ac:dyDescent="0.4">
      <c r="B76" s="149" t="s">
        <v>70</v>
      </c>
      <c r="C76" s="149"/>
      <c r="D76" s="149"/>
      <c r="E76" s="149"/>
      <c r="F76" s="149"/>
      <c r="G76" s="149"/>
      <c r="H76" s="149"/>
      <c r="I76" s="149"/>
      <c r="J76" s="149"/>
      <c r="K76" s="149"/>
      <c r="L76" s="149"/>
      <c r="M76" s="149"/>
      <c r="N76" s="149"/>
      <c r="O76" s="149"/>
      <c r="P76" s="149"/>
      <c r="Q76" s="149"/>
      <c r="R76" s="149"/>
      <c r="S76" s="149"/>
    </row>
    <row r="77" spans="2:19" ht="20" x14ac:dyDescent="0.4">
      <c r="B77" s="149" t="s">
        <v>71</v>
      </c>
      <c r="C77" s="149"/>
      <c r="D77" s="149"/>
      <c r="E77" s="149"/>
      <c r="F77" s="149"/>
      <c r="G77" s="149"/>
      <c r="H77" s="149"/>
      <c r="I77" s="149"/>
      <c r="J77" s="149"/>
      <c r="K77" s="149"/>
      <c r="L77" s="149"/>
      <c r="M77" s="149"/>
      <c r="N77" s="149"/>
      <c r="O77" s="149"/>
      <c r="P77" s="149"/>
      <c r="Q77" s="149"/>
      <c r="R77" s="149"/>
      <c r="S77" s="149"/>
    </row>
    <row r="78" spans="2:19" ht="20" x14ac:dyDescent="0.4">
      <c r="B78" s="149" t="s">
        <v>72</v>
      </c>
      <c r="C78" s="149"/>
      <c r="D78" s="149"/>
      <c r="E78" s="149"/>
      <c r="F78" s="149"/>
      <c r="G78" s="149"/>
      <c r="H78" s="149"/>
      <c r="I78" s="149"/>
      <c r="J78" s="149"/>
      <c r="K78" s="149"/>
      <c r="L78" s="149"/>
      <c r="M78" s="149"/>
      <c r="N78" s="149"/>
      <c r="O78" s="149"/>
      <c r="P78" s="149"/>
      <c r="Q78" s="149"/>
      <c r="R78" s="149"/>
      <c r="S78" s="149"/>
    </row>
    <row r="79" spans="2:19" ht="20" x14ac:dyDescent="0.4">
      <c r="B79" s="149"/>
      <c r="C79" s="149"/>
      <c r="D79" s="149"/>
      <c r="E79" s="149"/>
      <c r="F79" s="149"/>
      <c r="G79" s="149"/>
      <c r="H79" s="149"/>
      <c r="I79" s="149"/>
      <c r="J79" s="149"/>
      <c r="K79" s="149"/>
      <c r="L79" s="149"/>
      <c r="M79" s="149"/>
      <c r="N79" s="149"/>
      <c r="O79" s="149"/>
      <c r="P79" s="149"/>
      <c r="Q79" s="149"/>
      <c r="R79" s="149"/>
      <c r="S79" s="149"/>
    </row>
  </sheetData>
  <phoneticPr fontId="2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C11" workbookViewId="0">
      <selection activeCell="C21" sqref="C21"/>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68</v>
      </c>
      <c r="F1" s="15"/>
      <c r="G1" s="16"/>
      <c r="H1" s="16"/>
    </row>
    <row r="2" spans="1:15" x14ac:dyDescent="0.35">
      <c r="B2" s="15"/>
      <c r="C2" s="12"/>
      <c r="D2" s="18" t="s">
        <v>122</v>
      </c>
      <c r="F2" s="15"/>
      <c r="G2" s="16"/>
      <c r="H2" s="16"/>
    </row>
    <row r="3" spans="1:15" s="37" customFormat="1" ht="18" x14ac:dyDescent="0.35">
      <c r="A3" s="39"/>
      <c r="B3" s="39"/>
      <c r="C3" s="39"/>
      <c r="D3" s="57"/>
      <c r="E3" s="42"/>
      <c r="F3" s="42"/>
      <c r="G3" s="40"/>
      <c r="H3" s="42"/>
      <c r="I3" s="56"/>
    </row>
    <row r="4" spans="1:15" s="37" customFormat="1" ht="18" x14ac:dyDescent="0.35">
      <c r="B4" s="58"/>
      <c r="C4" s="58"/>
      <c r="E4" s="43"/>
      <c r="F4" s="43"/>
      <c r="G4" s="40"/>
      <c r="H4" s="96" t="s">
        <v>123</v>
      </c>
      <c r="I4" s="105" t="s">
        <v>125</v>
      </c>
      <c r="J4" s="127" t="s">
        <v>124</v>
      </c>
    </row>
    <row r="5" spans="1:15" s="17" customFormat="1" ht="18.399999999999999" customHeight="1" x14ac:dyDescent="0.4">
      <c r="D5" s="66" t="s">
        <v>26</v>
      </c>
      <c r="E5" s="46"/>
      <c r="F5" s="46"/>
      <c r="G5" s="40">
        <v>60</v>
      </c>
      <c r="H5" s="50">
        <v>0.47916666666666669</v>
      </c>
      <c r="I5" s="106">
        <v>2.0833333333333332E-2</v>
      </c>
      <c r="J5" s="131">
        <v>0.64583333333333337</v>
      </c>
    </row>
    <row r="6" spans="1:15" ht="18" x14ac:dyDescent="0.35">
      <c r="A6" s="37"/>
      <c r="B6" s="37"/>
      <c r="C6" s="37"/>
      <c r="D6" s="37"/>
      <c r="E6" s="40"/>
      <c r="F6" s="37"/>
      <c r="G6" s="37"/>
      <c r="H6" s="37"/>
      <c r="I6" s="37"/>
      <c r="J6" s="43"/>
      <c r="K6" s="43"/>
      <c r="L6" s="43"/>
      <c r="M6" s="37"/>
      <c r="N6" s="37"/>
      <c r="O6" s="37"/>
    </row>
    <row r="7" spans="1:15" ht="18" x14ac:dyDescent="0.4">
      <c r="A7" s="37"/>
      <c r="B7" s="47"/>
      <c r="C7" s="48"/>
      <c r="D7" s="49"/>
      <c r="E7" s="46"/>
      <c r="F7" s="20"/>
      <c r="G7" s="40"/>
      <c r="H7" s="50"/>
      <c r="I7" s="37"/>
      <c r="J7" s="43"/>
      <c r="K7" s="43"/>
      <c r="L7" s="43"/>
      <c r="M7" s="37"/>
      <c r="N7" s="37"/>
      <c r="O7" s="37"/>
    </row>
    <row r="8" spans="1:15" ht="18" x14ac:dyDescent="0.4">
      <c r="A8" s="37"/>
      <c r="B8" s="37"/>
      <c r="C8" s="48"/>
      <c r="D8" s="49"/>
      <c r="E8" s="40"/>
      <c r="F8" s="37"/>
      <c r="G8" s="40"/>
      <c r="H8" s="50"/>
      <c r="I8" s="37"/>
      <c r="J8" s="43"/>
      <c r="K8" s="43"/>
      <c r="L8" s="43"/>
      <c r="M8" s="37"/>
      <c r="N8" s="37"/>
      <c r="O8" s="37"/>
    </row>
    <row r="9" spans="1:15" ht="18" x14ac:dyDescent="0.4">
      <c r="A9" s="37"/>
      <c r="B9" s="47"/>
      <c r="C9" s="37"/>
      <c r="D9" s="49"/>
      <c r="E9" s="40"/>
      <c r="F9" s="20"/>
      <c r="G9" s="40"/>
      <c r="H9" s="50"/>
      <c r="I9" s="37"/>
      <c r="J9" s="43"/>
      <c r="K9" s="43"/>
      <c r="L9" s="43"/>
      <c r="M9" s="37"/>
      <c r="N9" s="37"/>
      <c r="O9" s="37"/>
    </row>
    <row r="10" spans="1:15" ht="18" x14ac:dyDescent="0.4">
      <c r="A10" s="37"/>
      <c r="B10" s="47"/>
      <c r="C10" s="37"/>
      <c r="D10" s="49"/>
      <c r="E10" s="40"/>
      <c r="F10" s="20"/>
      <c r="G10" s="40"/>
      <c r="H10" s="50"/>
      <c r="I10" s="37"/>
      <c r="J10" s="43"/>
      <c r="K10" s="43"/>
      <c r="L10" s="43"/>
      <c r="M10" s="37"/>
      <c r="N10" s="37"/>
      <c r="O10" s="37"/>
    </row>
    <row r="11" spans="1:15" ht="23.65" customHeight="1" x14ac:dyDescent="0.4">
      <c r="A11" s="37"/>
      <c r="B11" s="47"/>
      <c r="C11" s="37"/>
      <c r="D11" s="73" t="s">
        <v>52</v>
      </c>
      <c r="E11" s="40"/>
      <c r="F11" s="46"/>
      <c r="G11" s="40"/>
      <c r="H11" s="50"/>
      <c r="I11" s="37"/>
      <c r="J11" s="43"/>
      <c r="K11" s="43"/>
      <c r="L11" s="43"/>
      <c r="M11" s="37"/>
      <c r="N11" s="37"/>
      <c r="O11" s="37"/>
    </row>
    <row r="12" spans="1:15" ht="199.5" customHeight="1" x14ac:dyDescent="0.35">
      <c r="D12" s="49" t="s">
        <v>126</v>
      </c>
      <c r="E12" s="68"/>
      <c r="F12" s="71"/>
      <c r="G12" s="51"/>
      <c r="H12" s="77"/>
      <c r="I12" s="37"/>
      <c r="J12" s="43"/>
      <c r="K12" s="43"/>
      <c r="L12" s="43"/>
      <c r="M12" s="37"/>
      <c r="N12" s="37"/>
      <c r="O12" s="37"/>
    </row>
    <row r="13" spans="1:15" ht="18" x14ac:dyDescent="0.35">
      <c r="A13" s="37"/>
      <c r="B13" s="75"/>
      <c r="C13" s="21"/>
      <c r="D13" s="79"/>
      <c r="F13" s="71"/>
      <c r="G13" s="51"/>
      <c r="H13" s="77"/>
      <c r="I13" s="37"/>
      <c r="J13" s="43"/>
      <c r="K13" s="43"/>
      <c r="L13" s="43"/>
      <c r="M13" s="37"/>
      <c r="N13" s="37"/>
      <c r="O13" s="37"/>
    </row>
    <row r="14" spans="1:15" s="22" customFormat="1" ht="18" x14ac:dyDescent="0.4">
      <c r="A14" s="54"/>
      <c r="B14" s="72"/>
      <c r="C14" s="48"/>
      <c r="D14" s="79"/>
      <c r="E14" s="14"/>
      <c r="F14" s="71"/>
      <c r="G14" s="51"/>
      <c r="H14" s="77"/>
      <c r="I14" s="54"/>
      <c r="J14" s="55"/>
      <c r="K14" s="55"/>
      <c r="L14" s="55"/>
      <c r="M14" s="54"/>
      <c r="N14" s="54"/>
      <c r="O14" s="54"/>
    </row>
    <row r="15" spans="1:15" ht="18" x14ac:dyDescent="0.4">
      <c r="B15" s="47"/>
      <c r="C15" s="48"/>
      <c r="D15" s="49"/>
      <c r="E15" s="49"/>
      <c r="F15" s="46"/>
      <c r="G15" s="46"/>
      <c r="H15" s="50"/>
      <c r="J15" s="2"/>
      <c r="K15" s="2"/>
      <c r="L15" s="2"/>
    </row>
    <row r="23" spans="1:15" ht="18" x14ac:dyDescent="0.35">
      <c r="A23" s="37"/>
      <c r="B23" s="37"/>
      <c r="C23" s="37"/>
      <c r="D23" s="37"/>
      <c r="E23" s="40"/>
      <c r="F23" s="37"/>
      <c r="G23" s="37"/>
      <c r="H23" s="37"/>
      <c r="I23" s="37"/>
      <c r="J23" s="43"/>
      <c r="K23" s="43"/>
      <c r="L23" s="43"/>
      <c r="M23" s="37"/>
      <c r="N23" s="37"/>
      <c r="O23" s="37"/>
    </row>
    <row r="24" spans="1:15" ht="18" x14ac:dyDescent="0.4">
      <c r="A24" s="37"/>
      <c r="B24" s="37"/>
      <c r="C24" s="48"/>
      <c r="D24" s="49"/>
      <c r="E24" s="46"/>
      <c r="F24" s="46"/>
      <c r="G24" s="40"/>
      <c r="H24" s="50"/>
      <c r="I24" s="37"/>
      <c r="J24" s="43"/>
      <c r="K24" s="43"/>
      <c r="L24" s="43"/>
      <c r="M24" s="37"/>
      <c r="N24" s="37"/>
      <c r="O24" s="37"/>
    </row>
    <row r="25" spans="1:15" ht="18" x14ac:dyDescent="0.4">
      <c r="A25" s="37"/>
      <c r="B25" s="37"/>
      <c r="C25" s="48"/>
      <c r="D25" s="49"/>
      <c r="E25" s="46"/>
      <c r="F25" s="46"/>
      <c r="G25" s="40"/>
      <c r="H25" s="50"/>
      <c r="I25" s="37"/>
      <c r="J25" s="43"/>
      <c r="K25" s="43"/>
      <c r="L25" s="43"/>
      <c r="M25" s="37"/>
      <c r="N25" s="37"/>
      <c r="O25" s="37"/>
    </row>
    <row r="26" spans="1:15" ht="18" x14ac:dyDescent="0.4">
      <c r="A26" s="37"/>
      <c r="B26" s="47"/>
      <c r="C26" s="48"/>
      <c r="E26" s="65"/>
      <c r="F26" s="46"/>
      <c r="G26" s="40"/>
      <c r="H26" s="50"/>
      <c r="I26" s="37"/>
      <c r="J26" s="43"/>
      <c r="K26" s="43"/>
      <c r="L26" s="43"/>
      <c r="M26" s="37"/>
      <c r="N26" s="37"/>
      <c r="O26" s="37"/>
    </row>
    <row r="27" spans="1:15" ht="18" x14ac:dyDescent="0.4">
      <c r="A27" s="37"/>
      <c r="B27" s="47"/>
      <c r="G27" s="40"/>
      <c r="H27" s="50"/>
      <c r="I27" s="37"/>
      <c r="J27" s="43"/>
      <c r="K27" s="43"/>
      <c r="L27" s="43"/>
      <c r="M27" s="37"/>
      <c r="N27" s="37"/>
      <c r="O27" s="37"/>
    </row>
    <row r="28" spans="1:15" ht="18" x14ac:dyDescent="0.4">
      <c r="A28" s="37"/>
      <c r="B28" s="47"/>
      <c r="G28" s="40"/>
      <c r="H28" s="50"/>
      <c r="I28" s="37"/>
      <c r="J28" s="43"/>
      <c r="K28" s="43"/>
      <c r="L28" s="43"/>
      <c r="M28" s="37"/>
      <c r="N28" s="37"/>
      <c r="O28" s="37"/>
    </row>
    <row r="29" spans="1:15" ht="18" x14ac:dyDescent="0.4">
      <c r="A29" s="37"/>
      <c r="G29" s="46"/>
      <c r="H29" s="50"/>
      <c r="I29" s="37"/>
      <c r="J29" s="43"/>
      <c r="K29" s="43"/>
      <c r="L29" s="43"/>
      <c r="M29" s="37"/>
      <c r="N29" s="37"/>
      <c r="O29" s="37"/>
    </row>
    <row r="30" spans="1:15" ht="18" x14ac:dyDescent="0.4">
      <c r="A30" s="37"/>
      <c r="G30" s="46"/>
      <c r="H30" s="50"/>
      <c r="I30" s="37"/>
      <c r="J30" s="43"/>
      <c r="K30" s="43"/>
      <c r="L30" s="43"/>
      <c r="M30" s="37"/>
      <c r="N30" s="37"/>
      <c r="O30" s="37"/>
    </row>
    <row r="31" spans="1:15" ht="18" x14ac:dyDescent="0.4">
      <c r="A31" s="37"/>
      <c r="G31" s="46"/>
      <c r="H31" s="50"/>
      <c r="I31" s="37"/>
      <c r="J31" s="43"/>
      <c r="K31" s="43"/>
      <c r="L31" s="43"/>
      <c r="M31" s="37"/>
      <c r="N31" s="37"/>
      <c r="O31" s="37"/>
    </row>
    <row r="32" spans="1:15" ht="18" x14ac:dyDescent="0.4">
      <c r="G32" s="46"/>
      <c r="H32" s="50"/>
    </row>
    <row r="33" spans="1:15" ht="18" x14ac:dyDescent="0.4">
      <c r="G33" s="40"/>
      <c r="H33" s="50"/>
    </row>
    <row r="34" spans="1:15" ht="18" x14ac:dyDescent="0.4">
      <c r="G34" s="40"/>
      <c r="H34" s="50"/>
    </row>
    <row r="35" spans="1:15" ht="18" x14ac:dyDescent="0.4">
      <c r="G35" s="40"/>
      <c r="H35" s="50"/>
    </row>
    <row r="37" spans="1:15" ht="18" x14ac:dyDescent="0.35">
      <c r="C37" s="37"/>
      <c r="D37" s="37"/>
      <c r="E37" s="40"/>
      <c r="F37" s="37"/>
    </row>
    <row r="38" spans="1:15" ht="18" x14ac:dyDescent="0.35">
      <c r="C38" s="37"/>
      <c r="D38" s="37"/>
      <c r="E38" s="40"/>
      <c r="F38" s="37"/>
    </row>
    <row r="39" spans="1:15" ht="18" x14ac:dyDescent="0.35">
      <c r="B39" s="37"/>
      <c r="C39" s="37"/>
      <c r="D39" s="37"/>
      <c r="E39" s="40"/>
      <c r="F39" s="37"/>
    </row>
    <row r="40" spans="1:15" ht="18" x14ac:dyDescent="0.35">
      <c r="B40" s="37"/>
      <c r="C40" s="37"/>
      <c r="D40" s="37"/>
      <c r="E40" s="40"/>
      <c r="F40" s="37"/>
    </row>
    <row r="41" spans="1:15" ht="18" x14ac:dyDescent="0.35">
      <c r="B41" s="37"/>
      <c r="C41" s="37"/>
      <c r="D41" s="37"/>
      <c r="E41" s="40"/>
      <c r="F41" s="37"/>
    </row>
    <row r="42" spans="1:15" ht="18" x14ac:dyDescent="0.35">
      <c r="A42" s="37"/>
      <c r="B42" s="37"/>
      <c r="C42" s="37"/>
      <c r="D42" s="37"/>
      <c r="E42" s="40"/>
      <c r="F42" s="37"/>
      <c r="I42" s="37"/>
      <c r="J42" s="43"/>
      <c r="K42" s="43"/>
      <c r="L42" s="43"/>
      <c r="M42" s="37"/>
      <c r="N42" s="37"/>
      <c r="O42" s="37"/>
    </row>
    <row r="43" spans="1:15" ht="18" x14ac:dyDescent="0.35">
      <c r="A43" s="37"/>
      <c r="B43" s="37"/>
      <c r="C43" s="37"/>
      <c r="D43" s="37"/>
      <c r="E43" s="40"/>
      <c r="F43" s="37"/>
      <c r="I43" s="37"/>
      <c r="J43" s="43"/>
      <c r="K43" s="43"/>
      <c r="L43" s="43"/>
      <c r="M43" s="37"/>
      <c r="N43" s="37"/>
      <c r="O43" s="37"/>
    </row>
    <row r="44" spans="1:15" ht="18" x14ac:dyDescent="0.35">
      <c r="A44" s="37"/>
      <c r="B44" s="37"/>
      <c r="C44" s="37"/>
      <c r="D44" s="37"/>
      <c r="E44" s="40"/>
      <c r="F44" s="37"/>
      <c r="I44" s="37"/>
      <c r="J44" s="43"/>
      <c r="K44" s="43"/>
      <c r="L44" s="43"/>
      <c r="M44" s="37"/>
      <c r="N44" s="37"/>
      <c r="O44" s="37"/>
    </row>
    <row r="45" spans="1:15" ht="18" x14ac:dyDescent="0.35">
      <c r="A45" s="37"/>
      <c r="B45" s="37"/>
      <c r="C45" s="37"/>
      <c r="D45" s="37"/>
      <c r="E45" s="40"/>
      <c r="F45" s="37"/>
      <c r="I45" s="37"/>
      <c r="J45" s="43"/>
      <c r="K45" s="43"/>
      <c r="L45" s="43"/>
      <c r="M45" s="37"/>
      <c r="N45" s="37"/>
      <c r="O45" s="37"/>
    </row>
    <row r="46" spans="1:15" ht="18" x14ac:dyDescent="0.35">
      <c r="A46" s="37"/>
      <c r="B46" s="37"/>
      <c r="C46" s="37"/>
      <c r="D46" s="37"/>
      <c r="E46" s="40"/>
      <c r="F46" s="37"/>
      <c r="G46" s="37"/>
      <c r="H46" s="52"/>
      <c r="I46" s="37"/>
      <c r="J46" s="43"/>
      <c r="K46" s="43"/>
      <c r="L46" s="43"/>
      <c r="M46" s="37"/>
      <c r="N46" s="37"/>
      <c r="O46" s="37"/>
    </row>
    <row r="47" spans="1:15" ht="18" x14ac:dyDescent="0.35">
      <c r="A47" s="37"/>
      <c r="B47" s="37"/>
      <c r="C47" s="37"/>
      <c r="D47" s="37"/>
      <c r="E47" s="40"/>
      <c r="F47" s="37"/>
      <c r="G47" s="37"/>
      <c r="H47" s="37"/>
      <c r="I47" s="37"/>
      <c r="J47" s="43"/>
      <c r="K47" s="43"/>
      <c r="L47" s="43"/>
      <c r="M47" s="37"/>
      <c r="N47" s="37"/>
      <c r="O47" s="37"/>
    </row>
    <row r="48" spans="1:15" ht="18" x14ac:dyDescent="0.35">
      <c r="A48" s="37"/>
      <c r="B48" s="37"/>
      <c r="C48" s="37"/>
      <c r="D48" s="37"/>
      <c r="E48" s="40"/>
      <c r="F48" s="37"/>
      <c r="G48" s="37"/>
      <c r="H48" s="37"/>
      <c r="I48" s="37"/>
      <c r="J48" s="43"/>
      <c r="K48" s="43"/>
      <c r="L48" s="43"/>
      <c r="M48" s="37"/>
      <c r="N48" s="37"/>
      <c r="O48" s="37"/>
    </row>
    <row r="49" spans="1:15" ht="18" x14ac:dyDescent="0.35">
      <c r="A49" s="37"/>
      <c r="B49" s="37"/>
      <c r="C49" s="37"/>
      <c r="D49" s="37"/>
      <c r="E49" s="40"/>
      <c r="F49" s="37"/>
      <c r="G49" s="37"/>
      <c r="H49" s="37"/>
      <c r="I49" s="37"/>
      <c r="J49" s="43"/>
      <c r="K49" s="43"/>
      <c r="L49" s="43"/>
      <c r="M49" s="37"/>
      <c r="N49" s="37"/>
      <c r="O49" s="37"/>
    </row>
    <row r="50" spans="1:15" ht="18" x14ac:dyDescent="0.35">
      <c r="A50" s="37"/>
      <c r="B50" s="37"/>
      <c r="C50" s="37"/>
      <c r="D50" s="37"/>
      <c r="E50" s="40"/>
      <c r="F50" s="37"/>
      <c r="G50" s="37"/>
      <c r="H50" s="37"/>
      <c r="I50" s="37"/>
      <c r="J50" s="43"/>
      <c r="K50" s="43"/>
      <c r="L50" s="43"/>
      <c r="M50" s="37"/>
      <c r="N50" s="37"/>
      <c r="O50" s="37"/>
    </row>
    <row r="51" spans="1:15" ht="18" x14ac:dyDescent="0.35">
      <c r="A51" s="37"/>
      <c r="B51" s="37"/>
      <c r="C51" s="37"/>
      <c r="D51" s="37"/>
      <c r="E51" s="40"/>
      <c r="F51" s="37"/>
      <c r="G51" s="37"/>
      <c r="H51" s="37"/>
      <c r="I51" s="37"/>
      <c r="J51" s="43"/>
      <c r="K51" s="43"/>
      <c r="L51" s="43"/>
      <c r="M51" s="37"/>
      <c r="N51" s="37"/>
      <c r="O51" s="37"/>
    </row>
    <row r="52" spans="1:15" ht="18" x14ac:dyDescent="0.35">
      <c r="A52" s="37"/>
      <c r="B52" s="37"/>
      <c r="C52" s="37"/>
      <c r="D52" s="37"/>
      <c r="E52" s="40"/>
      <c r="F52" s="37"/>
      <c r="G52" s="37"/>
      <c r="H52" s="37"/>
      <c r="I52" s="37"/>
      <c r="J52" s="43"/>
      <c r="K52" s="43"/>
      <c r="L52" s="43"/>
      <c r="M52" s="37"/>
      <c r="N52" s="37"/>
      <c r="O52" s="37"/>
    </row>
    <row r="53" spans="1:15" ht="18" x14ac:dyDescent="0.35">
      <c r="A53" s="37"/>
      <c r="B53" s="37"/>
      <c r="C53" s="37"/>
      <c r="D53" s="37"/>
      <c r="E53" s="40"/>
      <c r="F53" s="37"/>
      <c r="G53" s="37"/>
      <c r="H53" s="37"/>
      <c r="I53" s="37"/>
      <c r="J53" s="43"/>
      <c r="K53" s="43"/>
      <c r="L53" s="43"/>
      <c r="M53" s="37"/>
      <c r="N53" s="37"/>
      <c r="O53" s="37"/>
    </row>
    <row r="54" spans="1:15" ht="18" x14ac:dyDescent="0.35">
      <c r="A54" s="37"/>
      <c r="B54" s="37"/>
      <c r="C54" s="37"/>
      <c r="D54" s="37"/>
      <c r="E54" s="40"/>
      <c r="F54" s="37"/>
      <c r="G54" s="37"/>
      <c r="H54" s="37"/>
      <c r="I54" s="37"/>
      <c r="J54" s="43"/>
      <c r="K54" s="43"/>
      <c r="L54" s="43"/>
      <c r="M54" s="37"/>
      <c r="N54" s="37"/>
      <c r="O54" s="37"/>
    </row>
    <row r="55" spans="1:15" ht="18" x14ac:dyDescent="0.35">
      <c r="A55" s="37"/>
      <c r="B55" s="37"/>
      <c r="C55" s="37"/>
      <c r="D55" s="37"/>
      <c r="E55" s="40"/>
      <c r="F55" s="37"/>
      <c r="G55" s="37"/>
      <c r="H55" s="37"/>
      <c r="I55" s="37"/>
      <c r="J55" s="43"/>
      <c r="K55" s="43"/>
      <c r="L55" s="43"/>
      <c r="M55" s="37"/>
      <c r="N55" s="37"/>
      <c r="O55" s="37"/>
    </row>
    <row r="56" spans="1:15" ht="18" x14ac:dyDescent="0.35">
      <c r="A56" s="37"/>
      <c r="B56" s="37"/>
      <c r="C56" s="37"/>
      <c r="D56" s="37"/>
      <c r="E56" s="40"/>
      <c r="F56" s="37"/>
      <c r="G56" s="37"/>
      <c r="H56" s="37"/>
      <c r="I56" s="37"/>
      <c r="J56" s="43"/>
      <c r="K56" s="43"/>
      <c r="L56" s="43"/>
      <c r="M56" s="37"/>
      <c r="N56" s="37"/>
      <c r="O56" s="37"/>
    </row>
    <row r="57" spans="1:15" ht="18" x14ac:dyDescent="0.35">
      <c r="A57" s="37"/>
      <c r="B57" s="37"/>
      <c r="C57" s="37"/>
      <c r="D57" s="37"/>
      <c r="E57" s="40"/>
      <c r="F57" s="37"/>
      <c r="G57" s="37"/>
      <c r="H57" s="37"/>
      <c r="I57" s="37"/>
      <c r="J57" s="43"/>
      <c r="K57" s="43"/>
      <c r="L57" s="43"/>
      <c r="M57" s="37"/>
      <c r="N57" s="37"/>
      <c r="O57" s="37"/>
    </row>
    <row r="58" spans="1:15" ht="18" x14ac:dyDescent="0.35">
      <c r="A58" s="37"/>
      <c r="B58" s="37"/>
      <c r="C58" s="37"/>
      <c r="D58" s="37"/>
      <c r="E58" s="40"/>
      <c r="F58" s="37"/>
      <c r="G58" s="37"/>
      <c r="H58" s="37"/>
      <c r="I58" s="37"/>
      <c r="J58" s="43"/>
      <c r="K58" s="43"/>
      <c r="L58" s="43"/>
      <c r="M58" s="37"/>
      <c r="N58" s="37"/>
      <c r="O58" s="37"/>
    </row>
    <row r="59" spans="1:15" ht="18" x14ac:dyDescent="0.35">
      <c r="A59" s="37"/>
      <c r="B59" s="37"/>
      <c r="C59" s="37"/>
      <c r="D59" s="37"/>
      <c r="E59" s="40"/>
      <c r="F59" s="37"/>
      <c r="G59" s="37"/>
      <c r="H59" s="37"/>
      <c r="I59" s="37"/>
      <c r="J59" s="43"/>
      <c r="K59" s="43"/>
      <c r="L59" s="43"/>
      <c r="M59" s="37"/>
      <c r="N59" s="37"/>
      <c r="O59" s="37"/>
    </row>
    <row r="60" spans="1:15" ht="18" x14ac:dyDescent="0.35">
      <c r="A60" s="37"/>
      <c r="B60" s="37"/>
      <c r="C60" s="37"/>
      <c r="D60" s="37"/>
      <c r="E60" s="40"/>
      <c r="F60" s="37"/>
      <c r="G60" s="37"/>
      <c r="H60" s="37"/>
      <c r="I60" s="37"/>
      <c r="J60" s="43"/>
      <c r="K60" s="43"/>
      <c r="L60" s="43"/>
      <c r="M60" s="37"/>
      <c r="N60" s="37"/>
      <c r="O60" s="37"/>
    </row>
    <row r="61" spans="1:15" ht="18" x14ac:dyDescent="0.35">
      <c r="A61" s="37"/>
      <c r="B61" s="37"/>
      <c r="C61" s="37"/>
      <c r="D61" s="37"/>
      <c r="E61" s="40"/>
      <c r="F61" s="37"/>
      <c r="G61" s="37"/>
      <c r="H61" s="37"/>
      <c r="I61" s="37"/>
      <c r="J61" s="43"/>
      <c r="K61" s="43"/>
      <c r="L61" s="43"/>
      <c r="M61" s="37"/>
      <c r="N61" s="37"/>
      <c r="O61" s="37"/>
    </row>
    <row r="62" spans="1:15" ht="18" x14ac:dyDescent="0.35">
      <c r="A62" s="37"/>
      <c r="B62" s="37"/>
      <c r="C62" s="37"/>
      <c r="D62" s="37"/>
      <c r="E62" s="40"/>
      <c r="F62" s="37"/>
      <c r="G62" s="37"/>
      <c r="H62" s="37"/>
      <c r="I62" s="37"/>
      <c r="J62" s="43"/>
      <c r="K62" s="43"/>
      <c r="L62" s="43"/>
      <c r="M62" s="37"/>
      <c r="N62" s="37"/>
      <c r="O62" s="37"/>
    </row>
    <row r="63" spans="1:15" ht="18" x14ac:dyDescent="0.35">
      <c r="A63" s="37"/>
      <c r="B63" s="37"/>
      <c r="C63" s="37"/>
      <c r="D63" s="37"/>
      <c r="E63" s="40"/>
      <c r="F63" s="37"/>
      <c r="G63" s="37"/>
      <c r="H63" s="37"/>
      <c r="I63" s="37"/>
      <c r="J63" s="43"/>
      <c r="K63" s="43"/>
      <c r="L63" s="43"/>
      <c r="M63" s="37"/>
      <c r="N63" s="37"/>
      <c r="O63" s="37"/>
    </row>
    <row r="64" spans="1:15" ht="18" x14ac:dyDescent="0.35">
      <c r="A64" s="37"/>
      <c r="B64" s="37"/>
      <c r="C64" s="37"/>
      <c r="D64" s="37"/>
      <c r="E64" s="40"/>
      <c r="F64" s="37"/>
      <c r="G64" s="37"/>
      <c r="H64" s="37"/>
      <c r="I64" s="37"/>
      <c r="J64" s="43"/>
      <c r="K64" s="43"/>
      <c r="L64" s="43"/>
      <c r="M64" s="37"/>
      <c r="N64" s="37"/>
      <c r="O64" s="37"/>
    </row>
    <row r="65" spans="1:15" ht="18" x14ac:dyDescent="0.35">
      <c r="A65" s="37"/>
      <c r="B65" s="37"/>
      <c r="C65" s="37"/>
      <c r="D65" s="37"/>
      <c r="E65" s="40"/>
      <c r="F65" s="37"/>
      <c r="G65" s="37"/>
      <c r="H65" s="37"/>
      <c r="I65" s="37"/>
      <c r="J65" s="43"/>
      <c r="K65" s="43"/>
      <c r="L65" s="43"/>
      <c r="M65" s="37"/>
      <c r="N65" s="37"/>
      <c r="O65" s="37"/>
    </row>
    <row r="66" spans="1:15" ht="18" x14ac:dyDescent="0.35">
      <c r="A66" s="37"/>
      <c r="B66" s="37"/>
      <c r="C66" s="37"/>
      <c r="D66" s="37"/>
      <c r="E66" s="40"/>
      <c r="F66" s="37"/>
      <c r="G66" s="37"/>
      <c r="H66" s="37"/>
      <c r="I66" s="37"/>
      <c r="J66" s="43"/>
      <c r="K66" s="43"/>
      <c r="L66" s="43"/>
      <c r="M66" s="37"/>
      <c r="N66" s="37"/>
      <c r="O66" s="37"/>
    </row>
    <row r="67" spans="1:15" ht="18" x14ac:dyDescent="0.35">
      <c r="A67" s="37"/>
      <c r="B67" s="37"/>
      <c r="C67" s="37"/>
      <c r="D67" s="37"/>
      <c r="E67" s="40"/>
      <c r="F67" s="37"/>
      <c r="G67" s="37"/>
      <c r="H67" s="37"/>
      <c r="I67" s="37"/>
      <c r="J67" s="43"/>
      <c r="K67" s="43"/>
      <c r="L67" s="43"/>
      <c r="M67" s="37"/>
      <c r="N67" s="37"/>
      <c r="O67" s="37"/>
    </row>
    <row r="68" spans="1:15" ht="18" x14ac:dyDescent="0.35">
      <c r="A68" s="37"/>
      <c r="B68" s="37"/>
      <c r="C68" s="37"/>
      <c r="D68" s="37"/>
      <c r="E68" s="40"/>
      <c r="F68" s="37"/>
      <c r="G68" s="37"/>
      <c r="H68" s="37"/>
      <c r="I68" s="37"/>
      <c r="J68" s="43"/>
      <c r="K68" s="43"/>
      <c r="L68" s="43"/>
      <c r="M68" s="37"/>
      <c r="N68" s="37"/>
      <c r="O68" s="37"/>
    </row>
    <row r="69" spans="1:15" ht="18" x14ac:dyDescent="0.35">
      <c r="A69" s="37"/>
      <c r="B69" s="37"/>
      <c r="C69" s="37"/>
      <c r="D69" s="37"/>
      <c r="E69" s="40"/>
      <c r="F69" s="37"/>
      <c r="G69" s="37"/>
      <c r="H69" s="37"/>
      <c r="I69" s="37"/>
      <c r="J69" s="43"/>
      <c r="K69" s="43"/>
      <c r="L69" s="43"/>
      <c r="M69" s="37"/>
      <c r="N69" s="37"/>
      <c r="O69" s="37"/>
    </row>
    <row r="70" spans="1:15" ht="18" x14ac:dyDescent="0.35">
      <c r="A70" s="37"/>
      <c r="B70" s="37"/>
      <c r="C70" s="37"/>
      <c r="D70" s="37"/>
      <c r="E70" s="40"/>
      <c r="F70" s="37"/>
      <c r="G70" s="37"/>
      <c r="H70" s="37"/>
      <c r="I70" s="37"/>
      <c r="J70" s="43"/>
      <c r="K70" s="43"/>
      <c r="L70" s="43"/>
      <c r="M70" s="37"/>
      <c r="N70" s="37"/>
      <c r="O70" s="37"/>
    </row>
    <row r="71" spans="1:15" ht="18" x14ac:dyDescent="0.35">
      <c r="A71" s="37"/>
      <c r="B71" s="37"/>
      <c r="C71" s="37"/>
      <c r="D71" s="37"/>
      <c r="E71" s="40"/>
      <c r="F71" s="37"/>
      <c r="G71" s="37"/>
      <c r="H71" s="37"/>
      <c r="I71" s="37"/>
      <c r="J71" s="43"/>
      <c r="K71" s="43"/>
      <c r="L71" s="43"/>
      <c r="M71" s="37"/>
      <c r="N71" s="37"/>
      <c r="O71" s="37"/>
    </row>
    <row r="72" spans="1:15" ht="18" x14ac:dyDescent="0.35">
      <c r="A72" s="37"/>
      <c r="B72" s="37"/>
      <c r="C72" s="37"/>
      <c r="D72" s="37"/>
      <c r="E72" s="40"/>
      <c r="F72" s="37"/>
      <c r="G72" s="37"/>
      <c r="H72" s="37"/>
      <c r="I72" s="37"/>
      <c r="J72" s="43"/>
      <c r="K72" s="43"/>
      <c r="L72" s="43"/>
      <c r="M72" s="37"/>
      <c r="N72" s="37"/>
      <c r="O72" s="37"/>
    </row>
    <row r="73" spans="1:15" ht="18" x14ac:dyDescent="0.35">
      <c r="A73" s="37"/>
      <c r="B73" s="37"/>
      <c r="C73" s="37"/>
      <c r="D73" s="37"/>
      <c r="E73" s="40"/>
      <c r="F73" s="37"/>
      <c r="G73" s="37"/>
      <c r="H73" s="37"/>
      <c r="I73" s="37"/>
      <c r="J73" s="43"/>
      <c r="K73" s="43"/>
      <c r="L73" s="43"/>
      <c r="M73" s="37"/>
      <c r="N73" s="37"/>
      <c r="O73" s="37"/>
    </row>
    <row r="74" spans="1:15" ht="18" x14ac:dyDescent="0.35">
      <c r="A74" s="37"/>
      <c r="B74" s="37"/>
      <c r="C74" s="37"/>
      <c r="D74" s="37"/>
      <c r="E74" s="40"/>
      <c r="F74" s="37"/>
      <c r="G74" s="37"/>
      <c r="H74" s="37"/>
      <c r="I74" s="37"/>
      <c r="J74" s="43"/>
      <c r="K74" s="43"/>
      <c r="L74" s="43"/>
      <c r="M74" s="37"/>
      <c r="N74" s="37"/>
      <c r="O74" s="37"/>
    </row>
    <row r="75" spans="1:15" ht="18" x14ac:dyDescent="0.35">
      <c r="A75" s="37"/>
      <c r="B75" s="37"/>
      <c r="C75" s="37"/>
      <c r="D75" s="37"/>
      <c r="E75" s="40"/>
      <c r="F75" s="37"/>
      <c r="G75" s="37"/>
      <c r="H75" s="37"/>
      <c r="I75" s="37"/>
      <c r="J75" s="43"/>
      <c r="K75" s="43"/>
      <c r="L75" s="43"/>
      <c r="M75" s="37"/>
      <c r="N75" s="37"/>
      <c r="O75" s="37"/>
    </row>
    <row r="76" spans="1:15" ht="18" x14ac:dyDescent="0.35">
      <c r="A76" s="37"/>
      <c r="B76" s="37"/>
      <c r="C76" s="37"/>
      <c r="D76" s="37"/>
      <c r="E76" s="40"/>
      <c r="F76" s="37"/>
      <c r="G76" s="37"/>
      <c r="H76" s="37"/>
      <c r="I76" s="37"/>
      <c r="J76" s="43"/>
      <c r="K76" s="43"/>
      <c r="L76" s="43"/>
      <c r="M76" s="37"/>
      <c r="N76" s="37"/>
      <c r="O76" s="37"/>
    </row>
    <row r="77" spans="1:15" ht="18" x14ac:dyDescent="0.35">
      <c r="A77" s="37"/>
      <c r="B77" s="37"/>
      <c r="C77" s="37"/>
      <c r="D77" s="37"/>
      <c r="E77" s="40"/>
      <c r="F77" s="37"/>
      <c r="G77" s="37"/>
      <c r="H77" s="37"/>
      <c r="I77" s="37"/>
      <c r="J77" s="43"/>
      <c r="K77" s="43"/>
      <c r="L77" s="43"/>
      <c r="M77" s="37"/>
      <c r="N77" s="37"/>
      <c r="O77" s="37"/>
    </row>
    <row r="78" spans="1:15" ht="18" x14ac:dyDescent="0.35">
      <c r="A78" s="37"/>
      <c r="B78" s="37"/>
      <c r="C78" s="37"/>
      <c r="D78" s="37"/>
      <c r="E78" s="40"/>
      <c r="F78" s="37"/>
      <c r="G78" s="37"/>
      <c r="H78" s="37"/>
      <c r="I78" s="37"/>
      <c r="J78" s="43"/>
      <c r="K78" s="43"/>
      <c r="L78" s="43"/>
      <c r="M78" s="37"/>
      <c r="N78" s="37"/>
      <c r="O78" s="37"/>
    </row>
    <row r="79" spans="1:15" ht="18" x14ac:dyDescent="0.35">
      <c r="A79" s="37"/>
      <c r="B79" s="37"/>
      <c r="C79" s="37"/>
      <c r="D79" s="37"/>
      <c r="E79" s="40"/>
      <c r="F79" s="37"/>
      <c r="G79" s="37"/>
      <c r="H79" s="37"/>
      <c r="I79" s="37"/>
      <c r="J79" s="43"/>
      <c r="K79" s="43"/>
      <c r="L79" s="43"/>
      <c r="M79" s="37"/>
      <c r="N79" s="37"/>
      <c r="O79" s="37"/>
    </row>
    <row r="80" spans="1:15" ht="17.5" x14ac:dyDescent="0.35">
      <c r="A80" s="37"/>
      <c r="B80" s="37"/>
      <c r="G80" s="37"/>
      <c r="H80" s="37"/>
      <c r="I80" s="37"/>
      <c r="J80" s="43"/>
      <c r="K80" s="43"/>
      <c r="L80" s="43"/>
      <c r="M80" s="37"/>
      <c r="N80" s="37"/>
      <c r="O80" s="37"/>
    </row>
    <row r="81" spans="1:15" ht="17.5" x14ac:dyDescent="0.35">
      <c r="A81" s="37"/>
      <c r="B81" s="37"/>
      <c r="G81" s="37"/>
      <c r="H81" s="37"/>
      <c r="I81" s="37"/>
      <c r="J81" s="43"/>
      <c r="K81" s="43"/>
      <c r="L81" s="43"/>
      <c r="M81" s="37"/>
      <c r="N81" s="37"/>
      <c r="O81" s="37"/>
    </row>
    <row r="82" spans="1:15" ht="17.5" x14ac:dyDescent="0.35">
      <c r="A82" s="37"/>
      <c r="G82" s="37"/>
      <c r="H82" s="37"/>
      <c r="I82" s="37"/>
      <c r="J82" s="43"/>
      <c r="K82" s="43"/>
      <c r="L82" s="43"/>
      <c r="M82" s="37"/>
      <c r="N82" s="37"/>
      <c r="O82" s="37"/>
    </row>
    <row r="83" spans="1:15" ht="17.5" x14ac:dyDescent="0.35">
      <c r="A83" s="37"/>
      <c r="G83" s="37"/>
      <c r="H83" s="37"/>
      <c r="I83" s="37"/>
      <c r="J83" s="43"/>
      <c r="K83" s="43"/>
      <c r="L83" s="43"/>
      <c r="M83" s="37"/>
      <c r="N83" s="37"/>
      <c r="O83" s="37"/>
    </row>
    <row r="84" spans="1:15" ht="17.5" x14ac:dyDescent="0.35">
      <c r="A84" s="37"/>
      <c r="G84" s="37"/>
      <c r="H84" s="37"/>
      <c r="I84" s="37"/>
      <c r="J84" s="43"/>
      <c r="K84" s="43"/>
      <c r="L84" s="43"/>
      <c r="M84" s="37"/>
      <c r="N84" s="37"/>
      <c r="O84" s="37"/>
    </row>
    <row r="85" spans="1:15" ht="17.5" x14ac:dyDescent="0.35">
      <c r="G85" s="37"/>
      <c r="H85" s="37"/>
    </row>
    <row r="86" spans="1:15" ht="17.5" x14ac:dyDescent="0.35">
      <c r="G86" s="37"/>
      <c r="H86" s="37"/>
    </row>
    <row r="87" spans="1:15" ht="17.5" x14ac:dyDescent="0.35">
      <c r="G87" s="37"/>
      <c r="H87" s="37"/>
    </row>
    <row r="88" spans="1:15" ht="17.5" x14ac:dyDescent="0.35">
      <c r="G88" s="37"/>
      <c r="H88" s="37"/>
    </row>
  </sheetData>
  <phoneticPr fontId="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57"/>
  <sheetViews>
    <sheetView tabSelected="1" topLeftCell="A37" zoomScale="72" zoomScaleNormal="72" workbookViewId="0">
      <selection activeCell="D48" sqref="D48"/>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1796875" style="2"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149</v>
      </c>
      <c r="F1" s="15"/>
      <c r="G1" s="16"/>
      <c r="H1" s="16"/>
    </row>
    <row r="2" spans="1:15" x14ac:dyDescent="0.35">
      <c r="B2" s="15"/>
      <c r="C2" s="12"/>
      <c r="D2" s="18" t="s">
        <v>127</v>
      </c>
      <c r="F2" s="15"/>
      <c r="G2" s="16"/>
      <c r="H2" s="16"/>
    </row>
    <row r="3" spans="1:15" x14ac:dyDescent="0.35">
      <c r="B3" s="15"/>
      <c r="C3" s="12"/>
      <c r="D3" s="76"/>
      <c r="F3" s="15"/>
      <c r="G3" s="16"/>
      <c r="H3" s="16"/>
    </row>
    <row r="4" spans="1:15" s="17" customFormat="1" ht="19.149999999999999" customHeight="1" x14ac:dyDescent="0.4">
      <c r="D4" s="66"/>
      <c r="E4" s="46"/>
      <c r="F4" s="46"/>
      <c r="G4" s="40"/>
      <c r="H4" s="50"/>
      <c r="I4" s="2"/>
    </row>
    <row r="5" spans="1:15" ht="18" x14ac:dyDescent="0.4">
      <c r="D5" s="49"/>
      <c r="E5" s="46"/>
      <c r="F5" s="46"/>
      <c r="G5" s="40"/>
      <c r="H5" s="50"/>
    </row>
    <row r="6" spans="1:15" x14ac:dyDescent="0.35">
      <c r="B6" s="15"/>
      <c r="C6" s="12"/>
      <c r="D6" s="12"/>
      <c r="E6" s="19"/>
      <c r="F6" s="19"/>
      <c r="G6" s="20"/>
      <c r="H6" s="16"/>
    </row>
    <row r="7" spans="1:15" ht="18" x14ac:dyDescent="0.4">
      <c r="A7" s="37"/>
      <c r="B7" s="41"/>
      <c r="C7" s="48"/>
      <c r="D7" s="73"/>
      <c r="E7" s="86" t="s">
        <v>27</v>
      </c>
      <c r="F7" s="86" t="s">
        <v>28</v>
      </c>
      <c r="G7" s="89" t="s">
        <v>29</v>
      </c>
      <c r="H7" s="91" t="s">
        <v>129</v>
      </c>
      <c r="I7" s="91" t="s">
        <v>130</v>
      </c>
      <c r="J7" s="128" t="s">
        <v>131</v>
      </c>
      <c r="K7" s="43"/>
      <c r="L7" s="43"/>
      <c r="M7" s="37"/>
      <c r="N7" s="37"/>
      <c r="O7" s="37"/>
    </row>
    <row r="8" spans="1:15" ht="36" x14ac:dyDescent="0.4">
      <c r="A8" s="37"/>
      <c r="B8" s="41"/>
      <c r="C8" s="48"/>
      <c r="D8" s="101" t="s">
        <v>128</v>
      </c>
      <c r="E8" s="86"/>
      <c r="F8" s="86"/>
      <c r="G8" s="89">
        <v>120</v>
      </c>
      <c r="H8" s="80">
        <v>0.33333333333333331</v>
      </c>
      <c r="I8" s="80">
        <v>0.875</v>
      </c>
      <c r="J8" s="80">
        <v>0.5</v>
      </c>
      <c r="K8" s="43"/>
      <c r="L8" s="43"/>
      <c r="M8" s="37"/>
      <c r="N8" s="37"/>
      <c r="O8" s="37"/>
    </row>
    <row r="9" spans="1:15" ht="18" x14ac:dyDescent="0.4">
      <c r="A9" s="37"/>
      <c r="B9" s="41"/>
      <c r="C9" s="48"/>
      <c r="D9" s="73"/>
      <c r="E9" s="86"/>
      <c r="F9" s="86"/>
      <c r="G9" s="87"/>
      <c r="H9" s="80"/>
      <c r="I9" s="80"/>
      <c r="J9" s="80"/>
      <c r="K9" s="43"/>
      <c r="L9" s="43"/>
      <c r="M9" s="37"/>
      <c r="N9" s="37"/>
      <c r="O9" s="37"/>
    </row>
    <row r="10" spans="1:15" ht="18" x14ac:dyDescent="0.4">
      <c r="A10" s="37"/>
      <c r="B10" s="47">
        <v>1.1000000000000001</v>
      </c>
      <c r="C10" s="48"/>
      <c r="D10" s="49" t="s">
        <v>45</v>
      </c>
      <c r="E10" s="90"/>
      <c r="F10" s="115" t="s">
        <v>37</v>
      </c>
      <c r="G10" s="87">
        <v>1</v>
      </c>
      <c r="H10" s="80">
        <v>0.33333333333333331</v>
      </c>
      <c r="I10" s="80">
        <v>0.875</v>
      </c>
      <c r="J10" s="80">
        <v>0.5</v>
      </c>
      <c r="K10" s="43"/>
      <c r="L10" s="43"/>
      <c r="M10" s="37"/>
      <c r="N10" s="37"/>
      <c r="O10" s="37"/>
    </row>
    <row r="11" spans="1:15" ht="54" x14ac:dyDescent="0.4">
      <c r="A11" s="37"/>
      <c r="B11" s="47"/>
      <c r="C11" s="48"/>
      <c r="D11" s="49" t="s">
        <v>50</v>
      </c>
      <c r="E11" s="89" t="s">
        <v>132</v>
      </c>
      <c r="F11" s="89" t="s">
        <v>37</v>
      </c>
      <c r="G11" s="89">
        <v>1</v>
      </c>
      <c r="H11" s="80">
        <f>H10+TIME(0,G10,0)</f>
        <v>0.33402777777777776</v>
      </c>
      <c r="I11" s="80">
        <f>I10+TIME(0,G10,0)</f>
        <v>0.87569444444444444</v>
      </c>
      <c r="J11" s="80">
        <f>J10+TIME(0,G10,0)</f>
        <v>0.50069444444444444</v>
      </c>
      <c r="K11" s="43"/>
      <c r="L11" s="43"/>
      <c r="M11" s="37"/>
      <c r="N11" s="37"/>
      <c r="O11" s="37"/>
    </row>
    <row r="12" spans="1:15" ht="18" x14ac:dyDescent="0.4">
      <c r="A12" s="37"/>
      <c r="B12" s="47">
        <f>B10+0.1</f>
        <v>1.2000000000000002</v>
      </c>
      <c r="C12" s="37"/>
      <c r="D12" s="49" t="s">
        <v>31</v>
      </c>
      <c r="E12" s="87"/>
      <c r="F12" s="86" t="s">
        <v>32</v>
      </c>
      <c r="G12" s="87">
        <v>3</v>
      </c>
      <c r="H12" s="91">
        <f>H11+TIME(0,G11,0)</f>
        <v>0.3347222222222222</v>
      </c>
      <c r="I12" s="91">
        <f>I11+TIME(0,G11,0)</f>
        <v>0.87638888888888888</v>
      </c>
      <c r="J12" s="91">
        <f>J11+TIME(0,G11,0)</f>
        <v>0.50138888888888888</v>
      </c>
      <c r="K12" s="43"/>
      <c r="L12" s="43"/>
      <c r="M12" s="37"/>
      <c r="N12" s="37"/>
      <c r="O12" s="37"/>
    </row>
    <row r="13" spans="1:15" ht="18" x14ac:dyDescent="0.4">
      <c r="A13" s="37"/>
      <c r="B13" s="47">
        <f>B12+0.1</f>
        <v>1.3000000000000003</v>
      </c>
      <c r="C13" s="48"/>
      <c r="D13" s="49" t="s">
        <v>33</v>
      </c>
      <c r="E13" s="86" t="s">
        <v>132</v>
      </c>
      <c r="F13" s="86" t="s">
        <v>37</v>
      </c>
      <c r="G13" s="87">
        <v>10</v>
      </c>
      <c r="H13" s="91">
        <f>H12+TIME(0,G12,0)</f>
        <v>0.33680555555555552</v>
      </c>
      <c r="I13" s="91">
        <f>I12+TIME(0,G12,0)</f>
        <v>0.87847222222222221</v>
      </c>
      <c r="J13" s="91">
        <f>J12+TIME(0,G12,0)</f>
        <v>0.50347222222222221</v>
      </c>
      <c r="K13" s="43"/>
      <c r="L13" s="43"/>
      <c r="M13" s="37"/>
      <c r="N13" s="37"/>
      <c r="O13" s="37"/>
    </row>
    <row r="14" spans="1:15" ht="29" customHeight="1" x14ac:dyDescent="0.4">
      <c r="A14" s="37"/>
      <c r="B14" s="47">
        <v>1.4</v>
      </c>
      <c r="C14" s="48"/>
      <c r="D14" s="49" t="s">
        <v>78</v>
      </c>
      <c r="E14" s="86" t="s">
        <v>133</v>
      </c>
      <c r="F14" s="86" t="s">
        <v>35</v>
      </c>
      <c r="G14" s="87">
        <v>5</v>
      </c>
      <c r="H14" s="91">
        <f>H13+TIME(0,G13,0)</f>
        <v>0.34374999999999994</v>
      </c>
      <c r="I14" s="91">
        <f>I13+TIME(0,G13,0)</f>
        <v>0.88541666666666663</v>
      </c>
      <c r="J14" s="91">
        <f>J13+TIME(0,G13,0)</f>
        <v>0.51041666666666663</v>
      </c>
      <c r="K14" s="43"/>
      <c r="L14" s="43"/>
      <c r="M14" s="37"/>
      <c r="N14" s="37"/>
      <c r="O14" s="37"/>
    </row>
    <row r="15" spans="1:15" ht="18" x14ac:dyDescent="0.4">
      <c r="A15" s="37"/>
      <c r="B15" s="47"/>
      <c r="C15" s="48"/>
      <c r="D15" s="68" t="s">
        <v>36</v>
      </c>
      <c r="E15" s="86"/>
      <c r="F15" s="86"/>
      <c r="G15" s="87"/>
      <c r="H15" s="91"/>
      <c r="I15" s="91"/>
      <c r="J15" s="91"/>
      <c r="K15" s="43"/>
      <c r="L15" s="43"/>
      <c r="M15" s="37"/>
      <c r="N15" s="37"/>
      <c r="O15" s="37"/>
    </row>
    <row r="16" spans="1:15" ht="54" x14ac:dyDescent="0.4">
      <c r="A16" s="37"/>
      <c r="B16" s="47">
        <f>B14+0.1</f>
        <v>1.5</v>
      </c>
      <c r="C16" s="21"/>
      <c r="D16" s="49" t="s">
        <v>134</v>
      </c>
      <c r="E16" s="89" t="s">
        <v>76</v>
      </c>
      <c r="F16" s="89" t="s">
        <v>37</v>
      </c>
      <c r="G16" s="90">
        <v>5</v>
      </c>
      <c r="H16" s="80">
        <f>H14+TIME(0,G14,0)</f>
        <v>0.34722222222222215</v>
      </c>
      <c r="I16" s="80">
        <f>I14+TIME(0,G14,0)</f>
        <v>0.88888888888888884</v>
      </c>
      <c r="J16" s="80">
        <f>J14+TIME(0,G14,0)</f>
        <v>0.51388888888888884</v>
      </c>
      <c r="K16" s="43"/>
      <c r="L16" s="43"/>
      <c r="M16" s="37"/>
      <c r="N16" s="37"/>
      <c r="O16" s="37"/>
    </row>
    <row r="17" spans="1:15" ht="53" customHeight="1" x14ac:dyDescent="0.35">
      <c r="A17" s="37"/>
      <c r="B17" s="75">
        <f>B16+0.1</f>
        <v>1.6</v>
      </c>
      <c r="C17" s="21"/>
      <c r="D17" s="139" t="s">
        <v>77</v>
      </c>
      <c r="E17" s="89" t="s">
        <v>82</v>
      </c>
      <c r="F17" s="120" t="s">
        <v>43</v>
      </c>
      <c r="G17" s="90">
        <v>5</v>
      </c>
      <c r="H17" s="80">
        <f>H16+TIME(0,G16,0)</f>
        <v>0.35069444444444436</v>
      </c>
      <c r="I17" s="80">
        <f>I16+TIME(0,G16,0)</f>
        <v>0.89236111111111105</v>
      </c>
      <c r="J17" s="80">
        <f>J16+TIME(0,G16,0)</f>
        <v>0.51736111111111105</v>
      </c>
      <c r="K17" s="43"/>
      <c r="L17" s="43"/>
      <c r="M17" s="37"/>
      <c r="N17" s="37"/>
      <c r="O17" s="37"/>
    </row>
    <row r="18" spans="1:15" ht="31.5" customHeight="1" x14ac:dyDescent="0.4">
      <c r="A18" s="37"/>
      <c r="B18" s="69"/>
      <c r="C18" s="21"/>
      <c r="D18" s="143" t="s">
        <v>135</v>
      </c>
      <c r="E18" s="119"/>
      <c r="F18" s="120"/>
      <c r="G18" s="90"/>
      <c r="H18" s="80"/>
      <c r="I18" s="80"/>
      <c r="J18" s="80"/>
      <c r="K18" s="43"/>
      <c r="L18" s="43"/>
      <c r="M18" s="37"/>
      <c r="N18" s="37"/>
      <c r="O18" s="37"/>
    </row>
    <row r="19" spans="1:15" ht="43.5" customHeight="1" x14ac:dyDescent="0.25">
      <c r="B19" s="78">
        <f>B17+0.1</f>
        <v>1.7000000000000002</v>
      </c>
      <c r="D19" s="139" t="s">
        <v>138</v>
      </c>
      <c r="E19" s="120" t="s">
        <v>90</v>
      </c>
      <c r="F19" s="120" t="s">
        <v>136</v>
      </c>
      <c r="G19" s="94">
        <v>20</v>
      </c>
      <c r="H19" s="80">
        <f>H17+TIME(0,G17,0)</f>
        <v>0.35416666666666657</v>
      </c>
      <c r="I19" s="80">
        <f>I17+TIME(0,G17,0)</f>
        <v>0.89583333333333326</v>
      </c>
      <c r="J19" s="80">
        <f>J17+TIME(0,G17,0)</f>
        <v>0.52083333333333326</v>
      </c>
    </row>
    <row r="20" spans="1:15" s="17" customFormat="1" ht="51.5" customHeight="1" x14ac:dyDescent="0.25">
      <c r="B20" s="78">
        <f>B19+0.1</f>
        <v>1.8000000000000003</v>
      </c>
      <c r="D20" s="138" t="s">
        <v>137</v>
      </c>
      <c r="E20" s="120" t="s">
        <v>193</v>
      </c>
      <c r="F20" s="120" t="s">
        <v>88</v>
      </c>
      <c r="G20" s="94">
        <v>15</v>
      </c>
      <c r="H20" s="80">
        <f>H19+TIME(0,G19,0)</f>
        <v>0.36805555555555547</v>
      </c>
      <c r="I20" s="80">
        <f>I19+TIME(0,G19,0)</f>
        <v>0.9097222222222221</v>
      </c>
      <c r="J20" s="80">
        <f>J19+TIME(0,G19,0)</f>
        <v>0.5347222222222221</v>
      </c>
    </row>
    <row r="21" spans="1:15" s="17" customFormat="1" ht="51.5" customHeight="1" x14ac:dyDescent="0.25">
      <c r="B21" s="78">
        <f>B20+0.1</f>
        <v>1.9000000000000004</v>
      </c>
      <c r="D21" s="138" t="s">
        <v>139</v>
      </c>
      <c r="E21" s="120" t="s">
        <v>199</v>
      </c>
      <c r="F21" s="120" t="s">
        <v>88</v>
      </c>
      <c r="G21" s="94">
        <v>15</v>
      </c>
      <c r="H21" s="80">
        <f>H20+TIME(0,G20,0)</f>
        <v>0.37847222222222215</v>
      </c>
      <c r="I21" s="80">
        <f>I20+TIME(0,G20,0)</f>
        <v>0.92013888888888873</v>
      </c>
      <c r="J21" s="80">
        <f>J20+TIME(0,G20,0)</f>
        <v>0.54513888888888873</v>
      </c>
    </row>
    <row r="23" spans="1:15" s="17" customFormat="1" ht="34.5" customHeight="1" x14ac:dyDescent="0.25">
      <c r="B23" s="78"/>
      <c r="D23" s="138" t="s">
        <v>46</v>
      </c>
      <c r="E23" s="120"/>
      <c r="F23" s="120"/>
      <c r="G23" s="94"/>
      <c r="H23" s="80"/>
      <c r="I23" s="80"/>
      <c r="J23" s="80"/>
    </row>
    <row r="24" spans="1:15" s="17" customFormat="1" ht="42" customHeight="1" x14ac:dyDescent="0.25">
      <c r="B24" s="78">
        <f>'July 14 Thu'!B13+0.1</f>
        <v>4.5999999999999979</v>
      </c>
      <c r="D24" s="138" t="s">
        <v>140</v>
      </c>
      <c r="E24" s="120"/>
      <c r="F24" s="120" t="s">
        <v>38</v>
      </c>
      <c r="G24" s="94">
        <v>20</v>
      </c>
      <c r="H24" s="80">
        <f>'July 14 Thu'!H13+TIME(0,'July 14 Thu'!G13,0)</f>
        <v>0.94027777777777766</v>
      </c>
      <c r="I24" s="80">
        <f>'July 14 Thu'!I13+TIME(0,'July 14 Thu'!G13,0)</f>
        <v>0.94027777777777766</v>
      </c>
      <c r="J24" s="80">
        <f>'July 14 Thu'!J13+TIME(0,'July 14 Thu'!G13,0)</f>
        <v>0.39861111111111108</v>
      </c>
    </row>
    <row r="25" spans="1:15" s="17" customFormat="1" ht="45" customHeight="1" x14ac:dyDescent="0.25">
      <c r="B25" s="78">
        <f>B24+0.1</f>
        <v>4.6999999999999975</v>
      </c>
      <c r="D25" s="138" t="s">
        <v>141</v>
      </c>
      <c r="E25" s="120"/>
      <c r="F25" s="120" t="s">
        <v>37</v>
      </c>
      <c r="G25" s="94">
        <v>4</v>
      </c>
      <c r="H25" s="80">
        <f>H24+TIME(0,G24,0)</f>
        <v>0.9541666666666665</v>
      </c>
      <c r="I25" s="80">
        <f>I24+TIME(0,G24,0)</f>
        <v>0.9541666666666665</v>
      </c>
      <c r="J25" s="80">
        <f>J24+TIME(0,G24,0)</f>
        <v>0.41249999999999998</v>
      </c>
    </row>
    <row r="26" spans="1:15" s="17" customFormat="1" ht="35.5" customHeight="1" x14ac:dyDescent="0.25">
      <c r="B26" s="78">
        <f>B25+0.1</f>
        <v>4.7999999999999972</v>
      </c>
      <c r="D26" s="104" t="s">
        <v>39</v>
      </c>
      <c r="E26" s="119"/>
      <c r="F26" s="90" t="s">
        <v>37</v>
      </c>
      <c r="G26" s="94">
        <v>1</v>
      </c>
      <c r="H26" s="80">
        <f>H25+TIME(0,G25,0)</f>
        <v>0.95694444444444426</v>
      </c>
      <c r="I26" s="80">
        <f>I25+TIME(0,G25,0)</f>
        <v>0.95694444444444426</v>
      </c>
      <c r="J26" s="80">
        <f>J25+TIME(0,G25,0)</f>
        <v>0.41527777777777775</v>
      </c>
    </row>
    <row r="27" spans="1:15" s="17" customFormat="1" ht="31.9" customHeight="1" x14ac:dyDescent="0.25">
      <c r="B27" s="78"/>
      <c r="D27" s="104"/>
      <c r="E27" s="119"/>
      <c r="F27" s="90"/>
      <c r="G27" s="94"/>
      <c r="H27" s="80"/>
      <c r="I27" s="80"/>
      <c r="J27" s="80"/>
    </row>
    <row r="28" spans="1:15" s="17" customFormat="1" ht="18" x14ac:dyDescent="0.3">
      <c r="B28" s="78"/>
      <c r="D28" s="99"/>
      <c r="E28" s="90"/>
      <c r="F28" s="90"/>
      <c r="G28" s="94"/>
      <c r="H28" s="80"/>
      <c r="I28" s="88"/>
    </row>
    <row r="29" spans="1:15" s="22" customFormat="1" ht="15" customHeight="1" x14ac:dyDescent="0.25">
      <c r="D29" s="98" t="s">
        <v>40</v>
      </c>
      <c r="J29" s="23"/>
      <c r="K29" s="23"/>
      <c r="L29" s="23"/>
    </row>
    <row r="30" spans="1:15" s="113" customFormat="1" ht="18" x14ac:dyDescent="0.35">
      <c r="E30" s="145" t="s">
        <v>144</v>
      </c>
      <c r="F30" s="53"/>
      <c r="G30" s="53"/>
      <c r="H30" s="53"/>
      <c r="I30" s="53"/>
      <c r="J30" s="53"/>
      <c r="K30" s="53"/>
      <c r="L30" s="53"/>
      <c r="M30" s="53"/>
    </row>
    <row r="31" spans="1:15" s="113" customFormat="1" ht="18" x14ac:dyDescent="0.35">
      <c r="E31" s="132" t="s">
        <v>142</v>
      </c>
      <c r="F31" s="53"/>
      <c r="G31" s="53"/>
      <c r="H31" s="53"/>
      <c r="I31" s="53"/>
      <c r="J31" s="53"/>
      <c r="K31" s="53"/>
      <c r="L31" s="53"/>
      <c r="M31" s="53"/>
    </row>
    <row r="32" spans="1:15" s="113" customFormat="1" ht="21" x14ac:dyDescent="0.35">
      <c r="E32" s="132" t="s">
        <v>143</v>
      </c>
      <c r="F32" s="53"/>
      <c r="G32" s="53"/>
      <c r="H32" s="53"/>
      <c r="I32" s="53"/>
      <c r="J32" s="53"/>
      <c r="K32" s="53"/>
      <c r="L32" s="53"/>
      <c r="M32" s="53"/>
    </row>
    <row r="33" spans="1:15" s="113" customFormat="1" ht="17.5" x14ac:dyDescent="0.35">
      <c r="E33" s="133" t="s">
        <v>145</v>
      </c>
      <c r="F33" s="53"/>
      <c r="G33" s="53"/>
      <c r="H33" s="53"/>
      <c r="I33" s="53"/>
      <c r="J33" s="53"/>
      <c r="K33" s="53"/>
      <c r="L33" s="53"/>
      <c r="M33" s="53"/>
    </row>
    <row r="34" spans="1:15" s="113" customFormat="1" ht="18" x14ac:dyDescent="0.35">
      <c r="E34" s="132" t="s">
        <v>146</v>
      </c>
      <c r="F34" s="53"/>
      <c r="G34" s="53"/>
      <c r="H34" s="53"/>
      <c r="I34" s="53"/>
      <c r="J34" s="53"/>
      <c r="K34" s="53"/>
      <c r="L34" s="53"/>
      <c r="M34" s="53"/>
    </row>
    <row r="35" spans="1:15" s="113" customFormat="1" ht="18" x14ac:dyDescent="0.35">
      <c r="E35" s="132" t="s">
        <v>147</v>
      </c>
      <c r="F35" s="53"/>
      <c r="G35" s="53"/>
      <c r="H35" s="53"/>
      <c r="I35" s="53"/>
      <c r="J35" s="53"/>
      <c r="K35" s="53"/>
      <c r="L35" s="53"/>
      <c r="M35" s="53"/>
    </row>
    <row r="38" spans="1:15" ht="36" x14ac:dyDescent="0.4">
      <c r="A38" s="37"/>
      <c r="B38" s="41"/>
      <c r="C38" s="48"/>
      <c r="D38" s="66" t="s">
        <v>86</v>
      </c>
      <c r="E38" s="51" t="s">
        <v>27</v>
      </c>
      <c r="F38" s="51" t="s">
        <v>28</v>
      </c>
      <c r="G38" s="74" t="s">
        <v>41</v>
      </c>
      <c r="H38" s="134" t="s">
        <v>201</v>
      </c>
      <c r="I38" s="116" t="s">
        <v>129</v>
      </c>
      <c r="J38" s="129" t="s">
        <v>131</v>
      </c>
      <c r="K38" s="43"/>
      <c r="L38" s="43"/>
      <c r="M38" s="37"/>
      <c r="N38" s="37"/>
      <c r="O38" s="37"/>
    </row>
    <row r="39" spans="1:15" ht="18" x14ac:dyDescent="0.35">
      <c r="A39" s="37"/>
      <c r="B39" s="37"/>
      <c r="C39" s="37"/>
      <c r="D39" s="37"/>
      <c r="E39" s="40"/>
      <c r="F39" s="37"/>
      <c r="G39" s="37"/>
      <c r="H39" s="124"/>
      <c r="I39" s="37"/>
      <c r="J39" s="80"/>
      <c r="K39" s="43"/>
      <c r="L39" s="43"/>
      <c r="M39" s="37"/>
      <c r="N39" s="37"/>
      <c r="O39" s="37"/>
    </row>
    <row r="40" spans="1:15" ht="45" customHeight="1" x14ac:dyDescent="0.4">
      <c r="A40" s="37"/>
      <c r="B40" s="47">
        <v>3.1</v>
      </c>
      <c r="C40" s="48"/>
      <c r="D40" s="49" t="s">
        <v>45</v>
      </c>
      <c r="E40" s="46"/>
      <c r="F40" s="135" t="s">
        <v>51</v>
      </c>
      <c r="G40" s="74">
        <v>1</v>
      </c>
      <c r="H40" s="126">
        <v>0.97916666666666663</v>
      </c>
      <c r="I40" s="77">
        <v>0.4375</v>
      </c>
      <c r="J40" s="77">
        <v>0.60416666666666663</v>
      </c>
      <c r="K40" s="43"/>
      <c r="L40" s="43"/>
      <c r="M40" s="37"/>
      <c r="N40" s="37"/>
      <c r="O40" s="37"/>
    </row>
    <row r="41" spans="1:15" ht="36" x14ac:dyDescent="0.4">
      <c r="A41" s="37"/>
      <c r="B41" s="37"/>
      <c r="C41" s="48"/>
      <c r="D41" s="49" t="s">
        <v>56</v>
      </c>
      <c r="E41" s="40"/>
      <c r="F41" s="37"/>
      <c r="G41" s="74">
        <v>1</v>
      </c>
      <c r="H41" s="126">
        <f>H40+TIME(0,G40,0)</f>
        <v>0.97986111111111107</v>
      </c>
      <c r="I41" s="77">
        <f>I40+TIME(0,G40,0)</f>
        <v>0.43819444444444444</v>
      </c>
      <c r="J41" s="77">
        <f>J40+TIME(0,G40,0)</f>
        <v>0.60486111111111107</v>
      </c>
      <c r="K41" s="43"/>
      <c r="L41" s="43"/>
      <c r="M41" s="37"/>
      <c r="N41" s="37"/>
      <c r="O41" s="37"/>
    </row>
    <row r="42" spans="1:15" ht="29" customHeight="1" x14ac:dyDescent="0.4">
      <c r="A42" s="37"/>
      <c r="B42" s="75">
        <v>3.2</v>
      </c>
      <c r="C42" s="37"/>
      <c r="D42" s="140" t="s">
        <v>55</v>
      </c>
      <c r="E42" s="94" t="s">
        <v>89</v>
      </c>
      <c r="F42" s="94" t="s">
        <v>58</v>
      </c>
      <c r="G42" s="40">
        <v>2</v>
      </c>
      <c r="H42" s="125">
        <f>H41+TIME(0,G41,0)</f>
        <v>0.98055555555555551</v>
      </c>
      <c r="I42" s="50">
        <f>I41+TIME(0,G41,0)</f>
        <v>0.43888888888888888</v>
      </c>
      <c r="J42" s="77">
        <f>J41+TIME(0,G41,0)</f>
        <v>0.60555555555555551</v>
      </c>
      <c r="K42" s="43"/>
      <c r="L42" s="43"/>
      <c r="M42" s="37"/>
      <c r="N42" s="37"/>
      <c r="O42" s="37"/>
    </row>
    <row r="43" spans="1:15" ht="18" x14ac:dyDescent="0.4">
      <c r="A43" s="37"/>
      <c r="B43" s="93"/>
      <c r="C43" s="37"/>
      <c r="D43" s="73" t="s">
        <v>80</v>
      </c>
      <c r="E43" s="40"/>
      <c r="F43" s="20"/>
      <c r="G43" s="40"/>
      <c r="H43" s="125"/>
      <c r="I43" s="50"/>
      <c r="J43" s="77"/>
      <c r="K43" s="43"/>
      <c r="L43" s="43"/>
      <c r="M43" s="37"/>
      <c r="N43" s="37"/>
      <c r="O43" s="37"/>
    </row>
    <row r="44" spans="1:15" s="37" customFormat="1" ht="55" customHeight="1" x14ac:dyDescent="0.35">
      <c r="B44" s="75">
        <f>B42+0.1</f>
        <v>3.3000000000000003</v>
      </c>
      <c r="D44" s="117" t="s">
        <v>59</v>
      </c>
      <c r="E44" s="71" t="s">
        <v>65</v>
      </c>
      <c r="F44" s="71" t="s">
        <v>83</v>
      </c>
      <c r="G44" s="51">
        <v>5</v>
      </c>
      <c r="H44" s="126">
        <f>H42+TIME(0,G42,0)</f>
        <v>0.9819444444444444</v>
      </c>
      <c r="I44" s="77">
        <f>I42+TIME(0,G42,0)</f>
        <v>0.44027777777777777</v>
      </c>
      <c r="J44" s="77">
        <f>J42+TIME(0,G42,0)</f>
        <v>0.6069444444444444</v>
      </c>
      <c r="K44" s="43"/>
      <c r="L44" s="43"/>
    </row>
    <row r="45" spans="1:15" s="37" customFormat="1" ht="55" customHeight="1" x14ac:dyDescent="0.35">
      <c r="B45" s="75">
        <f>B44+0.1</f>
        <v>3.4000000000000004</v>
      </c>
      <c r="D45" s="117" t="s">
        <v>64</v>
      </c>
      <c r="E45" s="94" t="s">
        <v>84</v>
      </c>
      <c r="F45" s="71" t="s">
        <v>58</v>
      </c>
      <c r="G45" s="51">
        <v>5</v>
      </c>
      <c r="H45" s="126">
        <f>H44+TIME(0,G44,0)</f>
        <v>0.98541666666666661</v>
      </c>
      <c r="I45" s="77">
        <f>I44+TIME(0,G44,0)</f>
        <v>0.44374999999999998</v>
      </c>
      <c r="J45" s="77">
        <f>J44+TIME(0,G44,0)</f>
        <v>0.61041666666666661</v>
      </c>
      <c r="K45" s="43"/>
      <c r="L45" s="43"/>
    </row>
    <row r="46" spans="1:15" s="37" customFormat="1" ht="61" customHeight="1" x14ac:dyDescent="0.35">
      <c r="A46" s="58"/>
      <c r="B46" s="72">
        <f>B45+0.1</f>
        <v>3.5000000000000004</v>
      </c>
      <c r="C46" s="53"/>
      <c r="D46" s="136" t="s">
        <v>206</v>
      </c>
      <c r="E46" s="150" t="s">
        <v>207</v>
      </c>
      <c r="F46" s="100" t="s">
        <v>60</v>
      </c>
      <c r="G46" s="102">
        <v>5</v>
      </c>
      <c r="H46" s="77">
        <f>H45+TIME(0,G45,0)</f>
        <v>0.98888888888888882</v>
      </c>
      <c r="I46" s="77">
        <f>I45+TIME(0,G45,0)</f>
        <v>0.44722222222222219</v>
      </c>
      <c r="J46" s="77">
        <f>J45+TIME(0,G45,0)</f>
        <v>0.61388888888888882</v>
      </c>
    </row>
    <row r="47" spans="1:15" s="37" customFormat="1" ht="61" customHeight="1" x14ac:dyDescent="0.35">
      <c r="A47" s="58"/>
      <c r="B47" s="72">
        <f>B46+0.1</f>
        <v>3.6000000000000005</v>
      </c>
      <c r="C47" s="53"/>
      <c r="D47" s="136" t="s">
        <v>208</v>
      </c>
      <c r="E47" s="150" t="s">
        <v>207</v>
      </c>
      <c r="F47" s="100" t="s">
        <v>60</v>
      </c>
      <c r="G47" s="102">
        <v>5</v>
      </c>
      <c r="H47" s="77">
        <f>H46+TIME(0,G46,0)</f>
        <v>0.99236111111111103</v>
      </c>
      <c r="I47" s="77">
        <f>I46+TIME(0,G46,0)</f>
        <v>0.4506944444444444</v>
      </c>
      <c r="J47" s="77">
        <f>J46+TIME(0,G46,0)</f>
        <v>0.61736111111111103</v>
      </c>
    </row>
    <row r="48" spans="1:15" ht="31" x14ac:dyDescent="0.35">
      <c r="B48" s="78">
        <f>B47+0.1</f>
        <v>3.7000000000000006</v>
      </c>
      <c r="D48" s="51" t="s">
        <v>47</v>
      </c>
      <c r="E48" s="71"/>
      <c r="F48" s="135" t="s">
        <v>51</v>
      </c>
      <c r="G48" s="51"/>
      <c r="H48" s="126">
        <f>H47+TIME(0,G47,0)</f>
        <v>0.99583333333333324</v>
      </c>
      <c r="I48" s="77">
        <f>I47+TIME(0,G47,0)</f>
        <v>0.45416666666666661</v>
      </c>
      <c r="J48" s="77">
        <f>J47+TIME(0,G47,0)</f>
        <v>0.62083333333333324</v>
      </c>
    </row>
    <row r="49" spans="1:15" ht="18" x14ac:dyDescent="0.25">
      <c r="D49" s="73"/>
    </row>
    <row r="50" spans="1:15" ht="18" x14ac:dyDescent="0.4">
      <c r="A50" s="45"/>
      <c r="B50" s="103"/>
      <c r="C50" s="103"/>
      <c r="D50" s="103" t="s">
        <v>44</v>
      </c>
      <c r="G50" s="46"/>
      <c r="H50" s="50"/>
      <c r="I50" s="37"/>
      <c r="J50" s="116"/>
      <c r="K50" s="43"/>
      <c r="L50" s="43"/>
      <c r="M50" s="37"/>
      <c r="N50" s="37"/>
      <c r="O50" s="37"/>
    </row>
    <row r="51" spans="1:15" ht="18" x14ac:dyDescent="0.4">
      <c r="A51" s="45"/>
      <c r="B51" s="103"/>
      <c r="C51" s="103"/>
      <c r="D51" s="103"/>
      <c r="G51" s="46"/>
      <c r="H51" s="50"/>
      <c r="I51" s="37"/>
      <c r="J51" s="116"/>
      <c r="K51" s="43"/>
      <c r="L51" s="43"/>
      <c r="M51" s="37"/>
      <c r="N51" s="37"/>
      <c r="O51" s="37"/>
    </row>
    <row r="52" spans="1:15" s="113" customFormat="1" ht="18" x14ac:dyDescent="0.35">
      <c r="E52" s="145" t="s">
        <v>183</v>
      </c>
      <c r="F52" s="53"/>
      <c r="G52" s="53"/>
      <c r="H52" s="53"/>
      <c r="I52" s="53"/>
      <c r="J52" s="53"/>
      <c r="K52" s="53"/>
      <c r="L52" s="53"/>
      <c r="M52" s="53"/>
    </row>
    <row r="53" spans="1:15" s="113" customFormat="1" ht="18" x14ac:dyDescent="0.35">
      <c r="E53" s="132" t="s">
        <v>202</v>
      </c>
      <c r="F53" s="53"/>
      <c r="G53" s="53"/>
      <c r="H53" s="53"/>
      <c r="I53" s="53"/>
      <c r="J53" s="53"/>
      <c r="K53" s="53"/>
      <c r="L53" s="53"/>
      <c r="M53" s="53"/>
    </row>
    <row r="54" spans="1:15" s="113" customFormat="1" ht="21" x14ac:dyDescent="0.35">
      <c r="E54" s="132" t="s">
        <v>203</v>
      </c>
      <c r="F54" s="53"/>
      <c r="G54" s="53"/>
      <c r="H54" s="53"/>
      <c r="I54" s="53"/>
      <c r="J54" s="53"/>
      <c r="K54" s="53"/>
      <c r="L54" s="53"/>
      <c r="M54" s="53"/>
    </row>
    <row r="55" spans="1:15" s="113" customFormat="1" ht="17.5" x14ac:dyDescent="0.35">
      <c r="E55" s="133" t="s">
        <v>167</v>
      </c>
      <c r="F55" s="53"/>
      <c r="G55" s="53"/>
      <c r="H55" s="53"/>
      <c r="I55" s="53"/>
      <c r="J55" s="53"/>
      <c r="K55" s="53"/>
      <c r="L55" s="53"/>
      <c r="M55" s="53"/>
    </row>
    <row r="56" spans="1:15" s="113" customFormat="1" ht="18" x14ac:dyDescent="0.35">
      <c r="E56" s="132" t="s">
        <v>168</v>
      </c>
      <c r="F56" s="53"/>
      <c r="G56" s="53"/>
      <c r="H56" s="53"/>
      <c r="I56" s="53"/>
      <c r="J56" s="53"/>
      <c r="K56" s="53"/>
      <c r="L56" s="53"/>
      <c r="M56" s="53"/>
    </row>
    <row r="57" spans="1:15" s="113" customFormat="1" ht="18" x14ac:dyDescent="0.35">
      <c r="E57" s="132" t="s">
        <v>169</v>
      </c>
      <c r="F57" s="53"/>
      <c r="G57" s="53"/>
      <c r="H57" s="53"/>
      <c r="I57" s="53"/>
      <c r="J57" s="53"/>
      <c r="K57" s="53"/>
      <c r="L57" s="53"/>
      <c r="M57" s="53"/>
    </row>
  </sheetData>
  <phoneticPr fontId="2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9"/>
  <sheetViews>
    <sheetView topLeftCell="A21" zoomScale="74" zoomScaleNormal="74" workbookViewId="0">
      <selection activeCell="E48" sqref="E48"/>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7"/>
      <c r="B1" s="38"/>
      <c r="C1" s="39"/>
      <c r="D1" s="13" t="s">
        <v>149</v>
      </c>
      <c r="E1" s="40"/>
      <c r="F1" s="41"/>
      <c r="G1" s="42"/>
      <c r="H1" s="42"/>
      <c r="I1" s="37"/>
      <c r="K1" s="43"/>
      <c r="L1" s="43"/>
      <c r="M1" s="37"/>
      <c r="N1" s="37"/>
      <c r="O1" s="37"/>
    </row>
    <row r="2" spans="1:15" ht="18" x14ac:dyDescent="0.4">
      <c r="A2" s="37"/>
      <c r="B2" s="41"/>
      <c r="C2" s="39"/>
      <c r="D2" s="44" t="s">
        <v>148</v>
      </c>
      <c r="E2" s="40"/>
      <c r="F2" s="41"/>
      <c r="G2" s="42"/>
      <c r="H2" s="95"/>
      <c r="I2" s="95"/>
      <c r="K2" s="43"/>
      <c r="L2" s="43"/>
      <c r="M2" s="37"/>
      <c r="N2" s="37"/>
      <c r="O2" s="37"/>
    </row>
    <row r="3" spans="1:15" ht="18" x14ac:dyDescent="0.4">
      <c r="A3" s="37"/>
      <c r="B3" s="41"/>
      <c r="C3" s="39"/>
      <c r="D3" s="39"/>
      <c r="E3" s="45"/>
      <c r="F3" s="45"/>
      <c r="G3" s="46"/>
      <c r="H3" s="42"/>
      <c r="I3" s="37"/>
      <c r="K3" s="43"/>
      <c r="L3" s="43"/>
      <c r="M3" s="37"/>
      <c r="N3" s="37"/>
      <c r="O3" s="37"/>
    </row>
    <row r="4" spans="1:15" ht="23.65" customHeight="1" x14ac:dyDescent="0.4">
      <c r="A4" s="37"/>
      <c r="B4" s="47"/>
      <c r="C4" s="37"/>
      <c r="D4" s="73"/>
      <c r="E4" s="40"/>
      <c r="F4" s="46"/>
      <c r="G4" s="40"/>
      <c r="H4" s="50"/>
      <c r="I4" s="37"/>
      <c r="K4" s="43"/>
      <c r="L4" s="43"/>
      <c r="M4" s="37"/>
      <c r="N4" s="37"/>
      <c r="O4" s="37"/>
    </row>
    <row r="5" spans="1:15" s="33" customFormat="1" ht="18" x14ac:dyDescent="0.4">
      <c r="B5" s="82"/>
      <c r="C5" s="83"/>
      <c r="D5" s="84"/>
      <c r="E5" s="46" t="s">
        <v>27</v>
      </c>
      <c r="F5" s="46" t="s">
        <v>28</v>
      </c>
      <c r="G5" s="65" t="s">
        <v>41</v>
      </c>
      <c r="H5" s="95" t="s">
        <v>151</v>
      </c>
      <c r="I5" s="95" t="s">
        <v>152</v>
      </c>
      <c r="J5" s="128" t="s">
        <v>153</v>
      </c>
    </row>
    <row r="6" spans="1:15" s="33" customFormat="1" ht="18" x14ac:dyDescent="0.4">
      <c r="B6" s="82"/>
      <c r="C6" s="83"/>
      <c r="D6" s="84"/>
      <c r="E6" s="46"/>
      <c r="F6" s="46"/>
      <c r="G6" s="65"/>
      <c r="H6" s="95"/>
      <c r="I6" s="95"/>
      <c r="J6" s="91"/>
    </row>
    <row r="7" spans="1:15" s="17" customFormat="1" ht="39.5" customHeight="1" x14ac:dyDescent="0.4">
      <c r="D7" s="66" t="s">
        <v>150</v>
      </c>
      <c r="E7" s="46"/>
      <c r="F7" s="46"/>
      <c r="G7" s="74">
        <v>90</v>
      </c>
      <c r="H7" s="77">
        <v>0.89583333333333337</v>
      </c>
      <c r="I7" s="77">
        <v>0.35416666666666669</v>
      </c>
      <c r="J7" s="77">
        <v>0.52083333333333337</v>
      </c>
    </row>
    <row r="8" spans="1:15" s="33" customFormat="1" ht="18" x14ac:dyDescent="0.4">
      <c r="B8" s="82"/>
      <c r="C8" s="83"/>
      <c r="D8" s="84"/>
      <c r="F8" s="81"/>
      <c r="G8" s="14"/>
      <c r="H8" s="81"/>
      <c r="I8" s="85"/>
      <c r="J8" s="50"/>
    </row>
    <row r="9" spans="1:15" s="37" customFormat="1" ht="18" x14ac:dyDescent="0.4">
      <c r="A9" s="58"/>
      <c r="B9" s="97">
        <v>3.1</v>
      </c>
      <c r="C9" s="67"/>
      <c r="D9" s="62" t="s">
        <v>30</v>
      </c>
      <c r="E9" s="64" t="s">
        <v>132</v>
      </c>
      <c r="F9" s="70" t="s">
        <v>42</v>
      </c>
      <c r="G9" s="63">
        <v>1</v>
      </c>
      <c r="H9" s="50">
        <v>0.91666666666666663</v>
      </c>
      <c r="I9" s="50">
        <v>0.375</v>
      </c>
      <c r="J9" s="50">
        <v>0.54166666666666663</v>
      </c>
    </row>
    <row r="10" spans="1:15" s="37" customFormat="1" ht="36" x14ac:dyDescent="0.4">
      <c r="A10" s="58"/>
      <c r="B10" s="97"/>
      <c r="C10" s="67"/>
      <c r="D10" s="62" t="s">
        <v>25</v>
      </c>
      <c r="E10" s="63"/>
      <c r="F10" s="53"/>
      <c r="G10" s="63">
        <v>1</v>
      </c>
      <c r="H10" s="50">
        <f>H9+TIME(0,G9,0)</f>
        <v>0.91736111111111107</v>
      </c>
      <c r="I10" s="50">
        <f>I9+TIME(0,G9,0)</f>
        <v>0.37569444444444444</v>
      </c>
      <c r="J10" s="50">
        <f>J9+TIME(0,G9,0)</f>
        <v>0.54236111111111107</v>
      </c>
    </row>
    <row r="11" spans="1:15" s="37" customFormat="1" ht="18" x14ac:dyDescent="0.4">
      <c r="A11" s="58"/>
      <c r="B11" s="47">
        <f>B9+0.1</f>
        <v>3.2</v>
      </c>
      <c r="C11" s="53"/>
      <c r="D11" s="62" t="s">
        <v>31</v>
      </c>
      <c r="E11" s="63" t="s">
        <v>132</v>
      </c>
      <c r="F11" s="64" t="s">
        <v>32</v>
      </c>
      <c r="G11" s="63">
        <v>2</v>
      </c>
      <c r="H11" s="50">
        <f>H10+TIME(0,G10,0)</f>
        <v>0.91805555555555551</v>
      </c>
      <c r="I11" s="50">
        <f>I10+TIME(0,G10,0)</f>
        <v>0.37638888888888888</v>
      </c>
      <c r="J11" s="50">
        <f>J10+TIME(0,G10,0)</f>
        <v>0.54305555555555551</v>
      </c>
    </row>
    <row r="12" spans="1:15" s="37" customFormat="1" ht="23" customHeight="1" x14ac:dyDescent="0.4">
      <c r="A12" s="58"/>
      <c r="B12" s="47">
        <f>B11+0.1</f>
        <v>3.3000000000000003</v>
      </c>
      <c r="C12" s="53"/>
      <c r="D12" s="62" t="s">
        <v>62</v>
      </c>
      <c r="E12" s="63" t="s">
        <v>63</v>
      </c>
      <c r="F12" s="164" t="s">
        <v>37</v>
      </c>
      <c r="G12" s="63">
        <v>1</v>
      </c>
      <c r="H12" s="50">
        <f>H11+TIME(0,G11,0)</f>
        <v>0.9194444444444444</v>
      </c>
      <c r="I12" s="50">
        <f>I11+TIME(0,G11,0)</f>
        <v>0.37777777777777777</v>
      </c>
      <c r="J12" s="50">
        <f>J11+TIME(0,G11,0)</f>
        <v>0.5444444444444444</v>
      </c>
    </row>
    <row r="13" spans="1:15" s="37" customFormat="1" ht="23" customHeight="1" x14ac:dyDescent="0.4">
      <c r="A13" s="58"/>
      <c r="B13" s="47">
        <f>B12+0.1</f>
        <v>3.4000000000000004</v>
      </c>
      <c r="C13" s="53"/>
      <c r="D13" s="62" t="s">
        <v>154</v>
      </c>
      <c r="E13" s="63" t="s">
        <v>155</v>
      </c>
      <c r="F13" s="164" t="s">
        <v>37</v>
      </c>
      <c r="G13" s="63">
        <v>2</v>
      </c>
      <c r="H13" s="50">
        <f>H12+TIME(0,G12,0)</f>
        <v>0.92013888888888884</v>
      </c>
      <c r="I13" s="50">
        <f>I12+TIME(0,G12,0)</f>
        <v>0.37847222222222221</v>
      </c>
      <c r="J13" s="50">
        <f>J12+TIME(0,G12,0)</f>
        <v>0.54513888888888884</v>
      </c>
    </row>
    <row r="14" spans="1:15" s="17" customFormat="1" ht="48" customHeight="1" x14ac:dyDescent="0.25">
      <c r="B14" s="78">
        <f>B13+0.1</f>
        <v>3.5000000000000004</v>
      </c>
      <c r="D14" s="146" t="s">
        <v>85</v>
      </c>
      <c r="E14" s="71"/>
      <c r="F14" s="120" t="s">
        <v>37</v>
      </c>
      <c r="G14" s="51">
        <v>5</v>
      </c>
      <c r="H14" s="77">
        <f>H12+TIME(0,G12,0)</f>
        <v>0.92013888888888884</v>
      </c>
      <c r="I14" s="77">
        <f>I12+TIME(0,G12,0)</f>
        <v>0.37847222222222221</v>
      </c>
      <c r="J14" s="77">
        <f>J12+TIME(0,G12,0)</f>
        <v>0.54513888888888884</v>
      </c>
    </row>
    <row r="15" spans="1:15" s="37" customFormat="1" ht="61" customHeight="1" x14ac:dyDescent="0.35">
      <c r="A15" s="58"/>
      <c r="B15" s="72"/>
      <c r="C15" s="53"/>
      <c r="D15" s="136" t="s">
        <v>73</v>
      </c>
      <c r="E15" s="102"/>
      <c r="F15" s="150"/>
      <c r="G15" s="137"/>
      <c r="H15" s="77"/>
      <c r="I15" s="77"/>
      <c r="J15" s="77"/>
    </row>
    <row r="16" spans="1:15" s="17" customFormat="1" ht="55.5" customHeight="1" x14ac:dyDescent="0.25">
      <c r="B16" s="78">
        <f>B14+0.1</f>
        <v>3.6000000000000005</v>
      </c>
      <c r="D16" s="138" t="s">
        <v>156</v>
      </c>
      <c r="E16" s="122" t="s">
        <v>157</v>
      </c>
      <c r="F16" s="120" t="s">
        <v>158</v>
      </c>
      <c r="G16" s="51">
        <v>40</v>
      </c>
      <c r="H16" s="77">
        <f>H14+TIME(0,G14,0)</f>
        <v>0.92361111111111105</v>
      </c>
      <c r="I16" s="77">
        <f>I14+TIME(0,G14,0)</f>
        <v>0.38194444444444442</v>
      </c>
      <c r="J16" s="77">
        <f>J14+TIME(0,G14,0)</f>
        <v>0.54861111111111105</v>
      </c>
    </row>
    <row r="17" spans="1:15" s="17" customFormat="1" ht="55.5" customHeight="1" x14ac:dyDescent="0.25">
      <c r="B17" s="78">
        <f>B16+0.1</f>
        <v>3.7000000000000006</v>
      </c>
      <c r="D17" s="138" t="s">
        <v>159</v>
      </c>
      <c r="E17" s="122" t="s">
        <v>160</v>
      </c>
      <c r="F17" s="123" t="s">
        <v>162</v>
      </c>
      <c r="G17" s="51">
        <v>20</v>
      </c>
      <c r="H17" s="77">
        <f>H16+TIME(0,G16,0)</f>
        <v>0.95138888888888884</v>
      </c>
      <c r="I17" s="77">
        <f>I16+TIME(0,G16,0)</f>
        <v>0.40972222222222221</v>
      </c>
      <c r="J17" s="77">
        <f>J16+TIME(0,G16,0)</f>
        <v>0.57638888888888884</v>
      </c>
    </row>
    <row r="18" spans="1:15" s="17" customFormat="1" ht="83.5" customHeight="1" x14ac:dyDescent="0.25">
      <c r="B18" s="78">
        <f>B17+0.1</f>
        <v>3.8000000000000007</v>
      </c>
      <c r="D18" s="152" t="s">
        <v>196</v>
      </c>
      <c r="E18" s="122" t="s">
        <v>205</v>
      </c>
      <c r="F18" s="120" t="s">
        <v>161</v>
      </c>
      <c r="G18" s="51">
        <v>20</v>
      </c>
      <c r="H18" s="77">
        <f>H17+TIME(0,G17,0)</f>
        <v>0.96527777777777768</v>
      </c>
      <c r="I18" s="77">
        <f>I17+TIME(0,G17,0)</f>
        <v>0.4236111111111111</v>
      </c>
      <c r="J18" s="77">
        <f>J17+TIME(0,G17,0)</f>
        <v>0.59027777777777768</v>
      </c>
    </row>
    <row r="19" spans="1:15" s="17" customFormat="1" ht="51.5" customHeight="1" x14ac:dyDescent="0.25">
      <c r="B19" s="78"/>
      <c r="D19" s="148" t="s">
        <v>46</v>
      </c>
      <c r="E19" s="121"/>
      <c r="F19" s="120"/>
      <c r="G19" s="158"/>
      <c r="H19" s="80"/>
      <c r="I19" s="80"/>
      <c r="J19" s="80"/>
    </row>
    <row r="20" spans="1:15" s="37" customFormat="1" ht="61" customHeight="1" x14ac:dyDescent="0.35">
      <c r="A20" s="58"/>
      <c r="B20" s="72">
        <f>B18+0.1</f>
        <v>3.9000000000000008</v>
      </c>
      <c r="C20" s="53"/>
      <c r="D20" s="159" t="s">
        <v>163</v>
      </c>
      <c r="E20" s="102" t="s">
        <v>180</v>
      </c>
      <c r="F20" s="150" t="s">
        <v>164</v>
      </c>
      <c r="G20" s="102">
        <v>40</v>
      </c>
      <c r="H20" s="77">
        <f>H17+TIME(0,G17,0)</f>
        <v>0.96527777777777768</v>
      </c>
      <c r="I20" s="77">
        <f>I17+TIME(0,G17,0)</f>
        <v>0.4236111111111111</v>
      </c>
      <c r="J20" s="77">
        <f>J17+TIME(0,G17,0)</f>
        <v>0.59027777777777768</v>
      </c>
    </row>
    <row r="21" spans="1:15" s="17" customFormat="1" ht="34.9" customHeight="1" x14ac:dyDescent="0.4">
      <c r="B21" s="75">
        <f>B20+0.1</f>
        <v>4.0000000000000009</v>
      </c>
      <c r="D21" s="104" t="s">
        <v>39</v>
      </c>
      <c r="E21" s="46"/>
      <c r="F21" s="100" t="s">
        <v>37</v>
      </c>
      <c r="G21" s="74">
        <v>1</v>
      </c>
      <c r="H21" s="77">
        <f>H20+TIME(0,G20,0)</f>
        <v>0.99305555555555547</v>
      </c>
      <c r="I21" s="77">
        <f>I20+TIME(0,G20,0)</f>
        <v>0.4513888888888889</v>
      </c>
      <c r="J21" s="77">
        <f>J20+TIME(0,G20,0)</f>
        <v>0.61805555555555547</v>
      </c>
    </row>
    <row r="22" spans="1:15" s="17" customFormat="1" ht="19.149999999999999" customHeight="1" x14ac:dyDescent="0.4">
      <c r="B22" s="75"/>
      <c r="D22" s="66"/>
      <c r="E22" s="46"/>
      <c r="F22" s="46"/>
      <c r="G22" s="40"/>
      <c r="H22" s="50"/>
      <c r="I22" s="92"/>
      <c r="J22" s="116"/>
    </row>
    <row r="23" spans="1:15" ht="18" x14ac:dyDescent="0.4">
      <c r="A23" s="45"/>
      <c r="B23" s="103"/>
      <c r="C23" s="103"/>
      <c r="D23" s="103" t="s">
        <v>44</v>
      </c>
      <c r="G23" s="46"/>
      <c r="H23" s="50"/>
      <c r="I23" s="37"/>
      <c r="J23" s="116"/>
      <c r="K23" s="43"/>
      <c r="L23" s="43"/>
      <c r="M23" s="37"/>
      <c r="N23" s="37"/>
      <c r="O23" s="37"/>
    </row>
    <row r="24" spans="1:15" ht="18" x14ac:dyDescent="0.4">
      <c r="A24" s="45"/>
      <c r="B24" s="103"/>
      <c r="C24" s="103"/>
      <c r="D24" s="103"/>
      <c r="G24" s="46"/>
      <c r="H24" s="50"/>
      <c r="I24" s="37"/>
      <c r="J24" s="116"/>
      <c r="K24" s="43"/>
      <c r="L24" s="43"/>
      <c r="M24" s="37"/>
      <c r="N24" s="37"/>
      <c r="O24" s="37"/>
    </row>
    <row r="25" spans="1:15" s="113" customFormat="1" ht="18" x14ac:dyDescent="0.35">
      <c r="E25" s="145" t="s">
        <v>182</v>
      </c>
      <c r="F25" s="53"/>
      <c r="G25" s="53"/>
      <c r="H25" s="53"/>
      <c r="I25" s="53"/>
      <c r="J25" s="53"/>
      <c r="K25" s="53"/>
      <c r="L25" s="53"/>
      <c r="M25" s="53"/>
    </row>
    <row r="26" spans="1:15" s="113" customFormat="1" ht="18" x14ac:dyDescent="0.35">
      <c r="E26" s="132" t="s">
        <v>165</v>
      </c>
      <c r="F26" s="53"/>
      <c r="G26" s="53"/>
      <c r="H26" s="53"/>
      <c r="I26" s="53"/>
      <c r="J26" s="53"/>
      <c r="K26" s="53"/>
      <c r="L26" s="53"/>
      <c r="M26" s="53"/>
    </row>
    <row r="27" spans="1:15" s="113" customFormat="1" ht="21" x14ac:dyDescent="0.35">
      <c r="E27" s="132" t="s">
        <v>166</v>
      </c>
      <c r="F27" s="53"/>
      <c r="G27" s="53"/>
      <c r="H27" s="53"/>
      <c r="I27" s="53"/>
      <c r="J27" s="53"/>
      <c r="K27" s="53"/>
      <c r="L27" s="53"/>
      <c r="M27" s="53"/>
    </row>
    <row r="28" spans="1:15" s="113" customFormat="1" ht="17.5" x14ac:dyDescent="0.35">
      <c r="E28" s="133" t="s">
        <v>145</v>
      </c>
      <c r="F28" s="53"/>
      <c r="G28" s="53"/>
      <c r="H28" s="53"/>
      <c r="I28" s="53"/>
      <c r="J28" s="53"/>
      <c r="K28" s="53"/>
      <c r="L28" s="53"/>
      <c r="M28" s="53"/>
    </row>
    <row r="29" spans="1:15" s="113" customFormat="1" ht="18" x14ac:dyDescent="0.35">
      <c r="E29" s="132" t="s">
        <v>146</v>
      </c>
      <c r="F29" s="53"/>
      <c r="G29" s="53"/>
      <c r="H29" s="53"/>
      <c r="I29" s="53"/>
      <c r="J29" s="53"/>
      <c r="K29" s="53"/>
      <c r="L29" s="53"/>
      <c r="M29" s="53"/>
    </row>
    <row r="30" spans="1:15" s="113" customFormat="1" ht="18" x14ac:dyDescent="0.35">
      <c r="E30" s="132" t="s">
        <v>147</v>
      </c>
      <c r="F30" s="53"/>
      <c r="G30" s="53"/>
      <c r="H30" s="53"/>
      <c r="I30" s="53"/>
      <c r="J30" s="53"/>
      <c r="K30" s="53"/>
      <c r="L30" s="53"/>
      <c r="M30" s="53"/>
    </row>
    <row r="31" spans="1:15" s="113" customFormat="1" ht="18" x14ac:dyDescent="0.35">
      <c r="E31" s="132"/>
      <c r="F31" s="53"/>
      <c r="G31" s="53"/>
      <c r="H31" s="53"/>
      <c r="I31" s="53"/>
      <c r="J31" s="53"/>
      <c r="K31" s="53"/>
      <c r="L31" s="53"/>
      <c r="M31" s="53"/>
    </row>
    <row r="32" spans="1:15" s="113" customFormat="1" ht="18" x14ac:dyDescent="0.35">
      <c r="E32" s="132"/>
      <c r="F32" s="53"/>
      <c r="G32" s="53"/>
      <c r="H32" s="53"/>
      <c r="I32" s="53"/>
      <c r="J32" s="53"/>
      <c r="K32" s="53"/>
      <c r="L32" s="53"/>
      <c r="M32" s="53"/>
    </row>
    <row r="56" spans="1:15" ht="18" x14ac:dyDescent="0.35">
      <c r="A56" s="37"/>
      <c r="B56" s="37"/>
      <c r="C56" s="37"/>
      <c r="D56" s="37"/>
      <c r="E56" s="40"/>
      <c r="F56" s="37"/>
      <c r="I56" s="37"/>
      <c r="J56" s="96"/>
      <c r="K56" s="43"/>
      <c r="L56" s="43"/>
      <c r="M56" s="37"/>
      <c r="N56" s="37"/>
      <c r="O56" s="37"/>
    </row>
    <row r="57" spans="1:15" ht="18" x14ac:dyDescent="0.35">
      <c r="A57" s="37"/>
      <c r="B57" s="37"/>
      <c r="C57" s="37"/>
      <c r="D57" s="37"/>
      <c r="E57" s="40"/>
      <c r="F57" s="37"/>
      <c r="G57" s="37"/>
      <c r="H57" s="52"/>
      <c r="I57" s="37"/>
      <c r="J57" s="96"/>
      <c r="K57" s="43"/>
      <c r="L57" s="43"/>
      <c r="M57" s="37"/>
      <c r="N57" s="37"/>
      <c r="O57" s="37"/>
    </row>
    <row r="58" spans="1:15" ht="18" x14ac:dyDescent="0.35">
      <c r="A58" s="37"/>
      <c r="B58" s="37"/>
      <c r="C58" s="37"/>
      <c r="D58" s="37"/>
      <c r="E58" s="40"/>
      <c r="F58" s="37"/>
      <c r="G58" s="37"/>
      <c r="H58" s="37"/>
      <c r="I58" s="37"/>
      <c r="K58" s="43"/>
      <c r="L58" s="43"/>
      <c r="M58" s="37"/>
      <c r="N58" s="37"/>
      <c r="O58" s="37"/>
    </row>
    <row r="59" spans="1:15" ht="18" x14ac:dyDescent="0.35">
      <c r="A59" s="37"/>
      <c r="B59" s="37"/>
      <c r="C59" s="37"/>
      <c r="D59" s="37"/>
      <c r="E59" s="40"/>
      <c r="F59" s="37"/>
      <c r="G59" s="37"/>
      <c r="H59" s="37"/>
      <c r="I59" s="37"/>
      <c r="K59" s="43"/>
      <c r="L59" s="43"/>
      <c r="M59" s="37"/>
      <c r="N59" s="37"/>
      <c r="O59" s="37"/>
    </row>
    <row r="60" spans="1:15" ht="18" x14ac:dyDescent="0.35">
      <c r="A60" s="37"/>
      <c r="B60" s="37"/>
      <c r="C60" s="37"/>
      <c r="D60" s="37"/>
      <c r="E60" s="40"/>
      <c r="F60" s="37"/>
      <c r="G60" s="37"/>
      <c r="H60" s="37"/>
      <c r="I60" s="37"/>
      <c r="K60" s="43"/>
      <c r="L60" s="43"/>
      <c r="M60" s="37"/>
      <c r="N60" s="37"/>
      <c r="O60" s="37"/>
    </row>
    <row r="61" spans="1:15" ht="18" x14ac:dyDescent="0.35">
      <c r="A61" s="37"/>
      <c r="B61" s="37"/>
      <c r="C61" s="37"/>
      <c r="D61" s="37"/>
      <c r="E61" s="40"/>
      <c r="F61" s="37"/>
      <c r="G61" s="37"/>
      <c r="H61" s="37"/>
      <c r="I61" s="37"/>
      <c r="K61" s="43"/>
      <c r="L61" s="43"/>
      <c r="M61" s="37"/>
      <c r="N61" s="37"/>
      <c r="O61" s="37"/>
    </row>
    <row r="62" spans="1:15" ht="18" x14ac:dyDescent="0.35">
      <c r="A62" s="37"/>
      <c r="B62" s="37"/>
      <c r="C62" s="37"/>
      <c r="D62" s="37"/>
      <c r="E62" s="40"/>
      <c r="F62" s="37"/>
      <c r="G62" s="37"/>
      <c r="H62" s="37"/>
      <c r="I62" s="37"/>
      <c r="K62" s="43"/>
      <c r="L62" s="43"/>
      <c r="M62" s="37"/>
      <c r="N62" s="37"/>
      <c r="O62" s="37"/>
    </row>
    <row r="63" spans="1:15" ht="18" x14ac:dyDescent="0.35">
      <c r="A63" s="37"/>
      <c r="B63" s="37"/>
      <c r="C63" s="37"/>
      <c r="D63" s="37"/>
      <c r="E63" s="40"/>
      <c r="F63" s="37"/>
      <c r="G63" s="37"/>
      <c r="H63" s="37"/>
      <c r="I63" s="37"/>
      <c r="K63" s="43"/>
      <c r="L63" s="43"/>
      <c r="M63" s="37"/>
      <c r="N63" s="37"/>
      <c r="O63" s="37"/>
    </row>
    <row r="64" spans="1:15" ht="18" x14ac:dyDescent="0.35">
      <c r="A64" s="37"/>
      <c r="B64" s="37"/>
      <c r="C64" s="37"/>
      <c r="D64" s="37"/>
      <c r="E64" s="40"/>
      <c r="F64" s="37"/>
      <c r="G64" s="37"/>
      <c r="H64" s="37"/>
      <c r="I64" s="37"/>
      <c r="K64" s="43"/>
      <c r="L64" s="43"/>
      <c r="M64" s="37"/>
      <c r="N64" s="37"/>
      <c r="O64" s="37"/>
    </row>
    <row r="65" spans="1:15" ht="18" x14ac:dyDescent="0.35">
      <c r="A65" s="37"/>
      <c r="B65" s="37"/>
      <c r="C65" s="37"/>
      <c r="D65" s="37"/>
      <c r="E65" s="40"/>
      <c r="F65" s="37"/>
      <c r="G65" s="37"/>
      <c r="H65" s="37"/>
      <c r="I65" s="37"/>
      <c r="K65" s="43"/>
      <c r="L65" s="43"/>
      <c r="M65" s="37"/>
      <c r="N65" s="37"/>
      <c r="O65" s="37"/>
    </row>
    <row r="66" spans="1:15" ht="18" x14ac:dyDescent="0.35">
      <c r="A66" s="37"/>
      <c r="B66" s="37"/>
      <c r="C66" s="37"/>
      <c r="D66" s="37"/>
      <c r="E66" s="40"/>
      <c r="F66" s="37"/>
      <c r="G66" s="37"/>
      <c r="H66" s="37"/>
      <c r="I66" s="37"/>
      <c r="K66" s="43"/>
      <c r="L66" s="43"/>
      <c r="M66" s="37"/>
      <c r="N66" s="37"/>
      <c r="O66" s="37"/>
    </row>
    <row r="67" spans="1:15" ht="18" x14ac:dyDescent="0.35">
      <c r="A67" s="37"/>
      <c r="B67" s="37"/>
      <c r="C67" s="37"/>
      <c r="D67" s="37"/>
      <c r="E67" s="40"/>
      <c r="F67" s="37"/>
      <c r="G67" s="37"/>
      <c r="H67" s="37"/>
      <c r="I67" s="37"/>
      <c r="K67" s="43"/>
      <c r="L67" s="43"/>
      <c r="M67" s="37"/>
      <c r="N67" s="37"/>
      <c r="O67" s="37"/>
    </row>
    <row r="68" spans="1:15" ht="18" x14ac:dyDescent="0.35">
      <c r="A68" s="37"/>
      <c r="B68" s="37"/>
      <c r="C68" s="37"/>
      <c r="D68" s="37"/>
      <c r="E68" s="40"/>
      <c r="F68" s="37"/>
      <c r="G68" s="37"/>
      <c r="H68" s="37"/>
      <c r="I68" s="37"/>
      <c r="K68" s="43"/>
      <c r="L68" s="43"/>
      <c r="M68" s="37"/>
      <c r="N68" s="37"/>
      <c r="O68" s="37"/>
    </row>
    <row r="69" spans="1:15" ht="18" x14ac:dyDescent="0.35">
      <c r="A69" s="37"/>
      <c r="B69" s="37"/>
      <c r="C69" s="37"/>
      <c r="D69" s="37"/>
      <c r="E69" s="40"/>
      <c r="F69" s="37"/>
      <c r="G69" s="37"/>
      <c r="H69" s="37"/>
      <c r="I69" s="37"/>
      <c r="K69" s="43"/>
      <c r="L69" s="43"/>
      <c r="M69" s="37"/>
      <c r="N69" s="37"/>
      <c r="O69" s="37"/>
    </row>
    <row r="70" spans="1:15" ht="18" x14ac:dyDescent="0.35">
      <c r="A70" s="37"/>
      <c r="B70" s="37"/>
      <c r="C70" s="37"/>
      <c r="D70" s="37"/>
      <c r="E70" s="40"/>
      <c r="F70" s="37"/>
      <c r="G70" s="37"/>
      <c r="H70" s="37"/>
      <c r="I70" s="37"/>
      <c r="K70" s="43"/>
      <c r="L70" s="43"/>
      <c r="M70" s="37"/>
      <c r="N70" s="37"/>
      <c r="O70" s="37"/>
    </row>
    <row r="71" spans="1:15" ht="18" x14ac:dyDescent="0.35">
      <c r="A71" s="37"/>
      <c r="B71" s="37"/>
      <c r="C71" s="37"/>
      <c r="D71" s="37"/>
      <c r="E71" s="40"/>
      <c r="F71" s="37"/>
      <c r="G71" s="37"/>
      <c r="H71" s="37"/>
      <c r="I71" s="37"/>
      <c r="K71" s="43"/>
      <c r="L71" s="43"/>
      <c r="M71" s="37"/>
      <c r="N71" s="37"/>
      <c r="O71" s="37"/>
    </row>
    <row r="72" spans="1:15" ht="18" x14ac:dyDescent="0.35">
      <c r="A72" s="37"/>
      <c r="B72" s="37"/>
      <c r="C72" s="37"/>
      <c r="D72" s="37"/>
      <c r="E72" s="40"/>
      <c r="F72" s="37"/>
      <c r="G72" s="37"/>
      <c r="H72" s="37"/>
      <c r="I72" s="37"/>
      <c r="K72" s="43"/>
      <c r="L72" s="43"/>
      <c r="M72" s="37"/>
      <c r="N72" s="37"/>
      <c r="O72" s="37"/>
    </row>
    <row r="73" spans="1:15" ht="18" x14ac:dyDescent="0.35">
      <c r="A73" s="37"/>
      <c r="B73" s="37"/>
      <c r="C73" s="37"/>
      <c r="D73" s="37"/>
      <c r="E73" s="40"/>
      <c r="F73" s="37"/>
      <c r="G73" s="37"/>
      <c r="H73" s="37"/>
      <c r="I73" s="37"/>
      <c r="K73" s="43"/>
      <c r="L73" s="43"/>
      <c r="M73" s="37"/>
      <c r="N73" s="37"/>
      <c r="O73" s="37"/>
    </row>
    <row r="74" spans="1:15" ht="18" x14ac:dyDescent="0.35">
      <c r="A74" s="37"/>
      <c r="B74" s="37"/>
      <c r="C74" s="37"/>
      <c r="D74" s="37"/>
      <c r="E74" s="40"/>
      <c r="F74" s="37"/>
      <c r="G74" s="37"/>
      <c r="H74" s="37"/>
      <c r="I74" s="37"/>
      <c r="K74" s="43"/>
      <c r="L74" s="43"/>
      <c r="M74" s="37"/>
      <c r="N74" s="37"/>
      <c r="O74" s="37"/>
    </row>
    <row r="75" spans="1:15" ht="18" x14ac:dyDescent="0.35">
      <c r="A75" s="37"/>
      <c r="B75" s="37"/>
      <c r="C75" s="37"/>
      <c r="D75" s="37"/>
      <c r="E75" s="40"/>
      <c r="F75" s="37"/>
      <c r="G75" s="37"/>
      <c r="H75" s="37"/>
      <c r="I75" s="37"/>
      <c r="K75" s="43"/>
      <c r="L75" s="43"/>
      <c r="M75" s="37"/>
      <c r="N75" s="37"/>
      <c r="O75" s="37"/>
    </row>
    <row r="76" spans="1:15" ht="18" x14ac:dyDescent="0.35">
      <c r="A76" s="37"/>
      <c r="B76" s="37"/>
      <c r="C76" s="37"/>
      <c r="D76" s="37"/>
      <c r="E76" s="40"/>
      <c r="F76" s="37"/>
      <c r="G76" s="37"/>
      <c r="H76" s="37"/>
      <c r="I76" s="37"/>
      <c r="K76" s="43"/>
      <c r="L76" s="43"/>
      <c r="M76" s="37"/>
      <c r="N76" s="37"/>
      <c r="O76" s="37"/>
    </row>
    <row r="77" spans="1:15" ht="18" x14ac:dyDescent="0.35">
      <c r="A77" s="37"/>
      <c r="B77" s="37"/>
      <c r="C77" s="37"/>
      <c r="D77" s="37"/>
      <c r="E77" s="40"/>
      <c r="F77" s="37"/>
      <c r="G77" s="37"/>
      <c r="H77" s="37"/>
      <c r="I77" s="37"/>
      <c r="K77" s="43"/>
      <c r="L77" s="43"/>
      <c r="M77" s="37"/>
      <c r="N77" s="37"/>
      <c r="O77" s="37"/>
    </row>
    <row r="78" spans="1:15" ht="18" x14ac:dyDescent="0.35">
      <c r="A78" s="37"/>
      <c r="B78" s="37"/>
      <c r="C78" s="37"/>
      <c r="D78" s="37"/>
      <c r="E78" s="40"/>
      <c r="F78" s="37"/>
      <c r="G78" s="37"/>
      <c r="H78" s="37"/>
      <c r="I78" s="37"/>
      <c r="K78" s="43"/>
      <c r="L78" s="43"/>
      <c r="M78" s="37"/>
      <c r="N78" s="37"/>
      <c r="O78" s="37"/>
    </row>
    <row r="79" spans="1:15" ht="18" x14ac:dyDescent="0.35">
      <c r="A79" s="37"/>
      <c r="B79" s="37"/>
      <c r="C79" s="37"/>
      <c r="D79" s="37"/>
      <c r="E79" s="40"/>
      <c r="F79" s="37"/>
      <c r="G79" s="37"/>
      <c r="H79" s="37"/>
      <c r="I79" s="37"/>
      <c r="K79" s="43"/>
      <c r="L79" s="43"/>
      <c r="M79" s="37"/>
      <c r="N79" s="37"/>
      <c r="O79" s="37"/>
    </row>
    <row r="80" spans="1:15" ht="18" x14ac:dyDescent="0.35">
      <c r="A80" s="37"/>
      <c r="B80" s="37"/>
      <c r="C80" s="37"/>
      <c r="D80" s="37"/>
      <c r="E80" s="40"/>
      <c r="F80" s="37"/>
      <c r="G80" s="37"/>
      <c r="H80" s="37"/>
      <c r="I80" s="37"/>
      <c r="K80" s="43"/>
      <c r="L80" s="43"/>
      <c r="M80" s="37"/>
      <c r="N80" s="37"/>
      <c r="O80" s="37"/>
    </row>
    <row r="81" spans="1:15" ht="18" x14ac:dyDescent="0.35">
      <c r="A81" s="37"/>
      <c r="B81" s="37"/>
      <c r="C81" s="37"/>
      <c r="D81" s="37"/>
      <c r="E81" s="40"/>
      <c r="F81" s="37"/>
      <c r="G81" s="37"/>
      <c r="H81" s="37"/>
      <c r="I81" s="37"/>
      <c r="K81" s="43"/>
      <c r="L81" s="43"/>
      <c r="M81" s="37"/>
      <c r="N81" s="37"/>
      <c r="O81" s="37"/>
    </row>
    <row r="82" spans="1:15" ht="18" x14ac:dyDescent="0.35">
      <c r="A82" s="37"/>
      <c r="B82" s="37"/>
      <c r="C82" s="37"/>
      <c r="D82" s="37"/>
      <c r="E82" s="40"/>
      <c r="F82" s="37"/>
      <c r="G82" s="37"/>
      <c r="H82" s="37"/>
      <c r="I82" s="37"/>
      <c r="K82" s="43"/>
      <c r="L82" s="43"/>
      <c r="M82" s="37"/>
      <c r="N82" s="37"/>
      <c r="O82" s="37"/>
    </row>
    <row r="83" spans="1:15" ht="18" x14ac:dyDescent="0.35">
      <c r="A83" s="37"/>
      <c r="B83" s="37"/>
      <c r="C83" s="37"/>
      <c r="D83" s="37"/>
      <c r="E83" s="40"/>
      <c r="F83" s="37"/>
      <c r="G83" s="37"/>
      <c r="H83" s="37"/>
      <c r="I83" s="37"/>
      <c r="K83" s="43"/>
      <c r="L83" s="43"/>
      <c r="M83" s="37"/>
      <c r="N83" s="37"/>
      <c r="O83" s="37"/>
    </row>
    <row r="84" spans="1:15" ht="18" x14ac:dyDescent="0.35">
      <c r="A84" s="37"/>
      <c r="B84" s="37"/>
      <c r="C84" s="37"/>
      <c r="D84" s="37"/>
      <c r="E84" s="40"/>
      <c r="F84" s="37"/>
      <c r="G84" s="37"/>
      <c r="H84" s="37"/>
      <c r="I84" s="37"/>
      <c r="K84" s="43"/>
      <c r="L84" s="43"/>
      <c r="M84" s="37"/>
      <c r="N84" s="37"/>
      <c r="O84" s="37"/>
    </row>
    <row r="85" spans="1:15" ht="18" x14ac:dyDescent="0.35">
      <c r="A85" s="37"/>
      <c r="B85" s="37"/>
      <c r="C85" s="37"/>
      <c r="D85" s="37"/>
      <c r="E85" s="40"/>
      <c r="F85" s="37"/>
      <c r="G85" s="37"/>
      <c r="H85" s="37"/>
      <c r="I85" s="37"/>
      <c r="K85" s="43"/>
      <c r="L85" s="43"/>
      <c r="M85" s="37"/>
      <c r="N85" s="37"/>
      <c r="O85" s="37"/>
    </row>
    <row r="86" spans="1:15" ht="18" x14ac:dyDescent="0.35">
      <c r="A86" s="37"/>
      <c r="B86" s="37"/>
      <c r="C86" s="37"/>
      <c r="D86" s="37"/>
      <c r="E86" s="40"/>
      <c r="F86" s="37"/>
      <c r="G86" s="37"/>
      <c r="H86" s="37"/>
      <c r="I86" s="37"/>
      <c r="K86" s="43"/>
      <c r="L86" s="43"/>
      <c r="M86" s="37"/>
      <c r="N86" s="37"/>
      <c r="O86" s="37"/>
    </row>
    <row r="87" spans="1:15" ht="18" x14ac:dyDescent="0.35">
      <c r="A87" s="37"/>
      <c r="B87" s="37"/>
      <c r="C87" s="37"/>
      <c r="D87" s="37"/>
      <c r="E87" s="40"/>
      <c r="F87" s="37"/>
      <c r="G87" s="37"/>
      <c r="H87" s="37"/>
      <c r="I87" s="37"/>
      <c r="K87" s="43"/>
      <c r="L87" s="43"/>
      <c r="M87" s="37"/>
      <c r="N87" s="37"/>
      <c r="O87" s="37"/>
    </row>
    <row r="88" spans="1:15" ht="18" x14ac:dyDescent="0.35">
      <c r="A88" s="37"/>
      <c r="B88" s="37"/>
      <c r="C88" s="37"/>
      <c r="D88" s="37"/>
      <c r="E88" s="40"/>
      <c r="F88" s="37"/>
      <c r="G88" s="37"/>
      <c r="H88" s="37"/>
      <c r="I88" s="37"/>
      <c r="K88" s="43"/>
      <c r="L88" s="43"/>
      <c r="M88" s="37"/>
      <c r="N88" s="37"/>
      <c r="O88" s="37"/>
    </row>
    <row r="89" spans="1:15" ht="18" x14ac:dyDescent="0.35">
      <c r="A89" s="37"/>
      <c r="B89" s="37"/>
      <c r="C89" s="37"/>
      <c r="D89" s="37"/>
      <c r="E89" s="40"/>
      <c r="F89" s="37"/>
      <c r="G89" s="37"/>
      <c r="H89" s="37"/>
      <c r="I89" s="37"/>
      <c r="K89" s="43"/>
      <c r="L89" s="43"/>
      <c r="M89" s="37"/>
      <c r="N89" s="37"/>
      <c r="O89" s="37"/>
    </row>
    <row r="90" spans="1:15" ht="18" x14ac:dyDescent="0.35">
      <c r="A90" s="37"/>
      <c r="B90" s="37"/>
      <c r="C90" s="37"/>
      <c r="D90" s="37"/>
      <c r="E90" s="40"/>
      <c r="F90" s="37"/>
      <c r="G90" s="37"/>
      <c r="H90" s="37"/>
      <c r="I90" s="37"/>
      <c r="K90" s="43"/>
      <c r="L90" s="43"/>
      <c r="M90" s="37"/>
      <c r="N90" s="37"/>
      <c r="O90" s="37"/>
    </row>
    <row r="91" spans="1:15" ht="17.5" x14ac:dyDescent="0.35">
      <c r="A91" s="37"/>
      <c r="B91" s="37"/>
      <c r="G91" s="37"/>
      <c r="H91" s="37"/>
      <c r="I91" s="37"/>
      <c r="K91" s="43"/>
      <c r="L91" s="43"/>
      <c r="M91" s="37"/>
      <c r="N91" s="37"/>
      <c r="O91" s="37"/>
    </row>
    <row r="92" spans="1:15" ht="17.5" x14ac:dyDescent="0.35">
      <c r="A92" s="37"/>
      <c r="B92" s="37"/>
      <c r="G92" s="37"/>
      <c r="H92" s="37"/>
      <c r="I92" s="37"/>
      <c r="K92" s="43"/>
      <c r="L92" s="43"/>
      <c r="M92" s="37"/>
      <c r="N92" s="37"/>
      <c r="O92" s="37"/>
    </row>
    <row r="93" spans="1:15" ht="17.5" x14ac:dyDescent="0.35">
      <c r="A93" s="37"/>
      <c r="G93" s="37"/>
      <c r="H93" s="37"/>
      <c r="I93" s="37"/>
      <c r="K93" s="43"/>
      <c r="L93" s="43"/>
      <c r="M93" s="37"/>
      <c r="N93" s="37"/>
      <c r="O93" s="37"/>
    </row>
    <row r="94" spans="1:15" ht="17.5" x14ac:dyDescent="0.35">
      <c r="A94" s="37"/>
      <c r="G94" s="37"/>
      <c r="H94" s="37"/>
      <c r="I94" s="37"/>
      <c r="K94" s="43"/>
      <c r="L94" s="43"/>
      <c r="M94" s="37"/>
      <c r="N94" s="37"/>
      <c r="O94" s="37"/>
    </row>
    <row r="95" spans="1:15" ht="17.5" x14ac:dyDescent="0.35">
      <c r="A95" s="37"/>
      <c r="G95" s="37"/>
      <c r="H95" s="37"/>
      <c r="I95" s="37"/>
      <c r="K95" s="43"/>
      <c r="L95" s="43"/>
      <c r="M95" s="37"/>
      <c r="N95" s="37"/>
      <c r="O95" s="37"/>
    </row>
    <row r="96" spans="1:15" ht="17.5" x14ac:dyDescent="0.35">
      <c r="G96" s="37"/>
      <c r="H96" s="37"/>
    </row>
    <row r="97" spans="7:8" ht="17.5" x14ac:dyDescent="0.35">
      <c r="G97" s="37"/>
      <c r="H97" s="37"/>
    </row>
    <row r="98" spans="7:8" ht="17.5" x14ac:dyDescent="0.35">
      <c r="G98" s="37"/>
      <c r="H98" s="37"/>
    </row>
    <row r="99" spans="7:8" ht="17.5" x14ac:dyDescent="0.35">
      <c r="G99" s="37"/>
      <c r="H99" s="37"/>
    </row>
  </sheetData>
  <phoneticPr fontId="27"/>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1"/>
  <sheetViews>
    <sheetView topLeftCell="A13" zoomScale="90" zoomScaleNormal="90" workbookViewId="0">
      <selection activeCell="D19" sqref="D19"/>
    </sheetView>
  </sheetViews>
  <sheetFormatPr defaultColWidth="9.26953125" defaultRowHeight="18" x14ac:dyDescent="0.35"/>
  <cols>
    <col min="1" max="1" width="2.7265625" style="58" customWidth="1"/>
    <col min="2" max="2" width="7.26953125" style="58" customWidth="1"/>
    <col min="3" max="3" width="2.453125" style="58" customWidth="1"/>
    <col min="4" max="4" width="51" style="37" customWidth="1"/>
    <col min="5" max="5" width="15.7265625" style="43" customWidth="1"/>
    <col min="6" max="6" width="25.90625" style="43" customWidth="1"/>
    <col min="7" max="7" width="10.453125" style="40" customWidth="1"/>
    <col min="8" max="8" width="19.453125" style="43" customWidth="1"/>
    <col min="9" max="9" width="16.1796875" style="56" customWidth="1"/>
    <col min="10" max="10" width="19.26953125" style="37" customWidth="1"/>
    <col min="11" max="11" width="11.453125" style="37" bestFit="1" customWidth="1"/>
    <col min="12" max="12" width="15.453125" style="37" bestFit="1" customWidth="1"/>
    <col min="13" max="16384" width="9.26953125" style="37"/>
  </cols>
  <sheetData>
    <row r="1" spans="1:15" s="2" customFormat="1" x14ac:dyDescent="0.4">
      <c r="B1" s="11"/>
      <c r="C1" s="12"/>
      <c r="D1" s="25" t="str">
        <f>'July 12 Tue'!D1</f>
        <v>AGENDA TG15.6ma MEETING</v>
      </c>
      <c r="F1" s="16"/>
      <c r="G1" s="14"/>
      <c r="H1" s="16"/>
      <c r="I1" s="26"/>
    </row>
    <row r="2" spans="1:15" s="2" customFormat="1" ht="17.5" x14ac:dyDescent="0.35">
      <c r="A2" s="58"/>
      <c r="B2" s="15"/>
      <c r="C2" s="12"/>
      <c r="D2" s="24" t="s">
        <v>170</v>
      </c>
      <c r="F2" s="16"/>
      <c r="G2" s="14"/>
      <c r="H2" s="16"/>
      <c r="I2" s="26"/>
    </row>
    <row r="3" spans="1:15" x14ac:dyDescent="0.35">
      <c r="A3" s="39"/>
      <c r="B3" s="39"/>
      <c r="C3" s="39"/>
      <c r="D3" s="57"/>
      <c r="E3" s="42"/>
      <c r="F3" s="42"/>
      <c r="H3" s="42"/>
    </row>
    <row r="4" spans="1:15" x14ac:dyDescent="0.35">
      <c r="A4" s="37"/>
      <c r="H4" s="96"/>
      <c r="I4" s="105"/>
      <c r="J4" s="130"/>
    </row>
    <row r="5" spans="1:15" s="2" customFormat="1" ht="36" x14ac:dyDescent="0.4">
      <c r="A5" s="37"/>
      <c r="B5" s="41"/>
      <c r="C5" s="48"/>
      <c r="D5" s="66" t="s">
        <v>171</v>
      </c>
      <c r="E5" s="51" t="s">
        <v>27</v>
      </c>
      <c r="F5" s="51" t="s">
        <v>28</v>
      </c>
      <c r="G5" s="74" t="s">
        <v>41</v>
      </c>
      <c r="H5" s="134" t="s">
        <v>172</v>
      </c>
      <c r="I5" s="116" t="s">
        <v>173</v>
      </c>
      <c r="J5" s="129" t="s">
        <v>174</v>
      </c>
      <c r="K5" s="43"/>
      <c r="L5" s="43"/>
      <c r="M5" s="37"/>
      <c r="N5" s="37"/>
      <c r="O5" s="37"/>
    </row>
    <row r="6" spans="1:15" s="2" customFormat="1" x14ac:dyDescent="0.35">
      <c r="A6" s="37"/>
      <c r="B6" s="37"/>
      <c r="C6" s="37"/>
      <c r="D6" s="37"/>
      <c r="E6" s="40"/>
      <c r="F6" s="37"/>
      <c r="G6" s="37"/>
      <c r="H6" s="124"/>
      <c r="I6" s="37"/>
      <c r="J6" s="80"/>
      <c r="K6" s="43"/>
      <c r="L6" s="43"/>
      <c r="M6" s="37"/>
      <c r="N6" s="37"/>
      <c r="O6" s="37"/>
    </row>
    <row r="7" spans="1:15" s="2" customFormat="1" x14ac:dyDescent="0.4">
      <c r="A7" s="37"/>
      <c r="B7" s="47">
        <v>4.0999999999999996</v>
      </c>
      <c r="C7" s="48"/>
      <c r="D7" s="49" t="s">
        <v>45</v>
      </c>
      <c r="E7" s="20" t="s">
        <v>132</v>
      </c>
      <c r="F7" s="20" t="s">
        <v>34</v>
      </c>
      <c r="G7" s="40">
        <v>1</v>
      </c>
      <c r="H7" s="125">
        <v>0.91666666666666663</v>
      </c>
      <c r="I7" s="50">
        <v>0.375</v>
      </c>
      <c r="J7" s="77">
        <v>0.54166666666666663</v>
      </c>
      <c r="K7" s="43"/>
      <c r="L7" s="43"/>
      <c r="M7" s="37"/>
      <c r="N7" s="37"/>
      <c r="O7" s="37"/>
    </row>
    <row r="8" spans="1:15" s="2" customFormat="1" ht="36" x14ac:dyDescent="0.4">
      <c r="A8" s="37"/>
      <c r="B8" s="37"/>
      <c r="C8" s="48"/>
      <c r="D8" s="49" t="s">
        <v>25</v>
      </c>
      <c r="E8" s="14"/>
      <c r="F8" s="37"/>
      <c r="G8" s="74">
        <v>1</v>
      </c>
      <c r="H8" s="126">
        <f t="shared" ref="H8:H10" si="0">H7+TIME(0,G7,0)</f>
        <v>0.91736111111111107</v>
      </c>
      <c r="I8" s="77">
        <f t="shared" ref="I8:I10" si="1">I7+TIME(0,G7,0)</f>
        <v>0.37569444444444444</v>
      </c>
      <c r="J8" s="77">
        <f t="shared" ref="J8:J10" si="2">J7+TIME(0,G7,0)</f>
        <v>0.54236111111111107</v>
      </c>
      <c r="K8" s="43"/>
      <c r="L8" s="43"/>
      <c r="M8" s="37"/>
      <c r="N8" s="37"/>
      <c r="O8" s="37"/>
    </row>
    <row r="9" spans="1:15" s="2" customFormat="1" x14ac:dyDescent="0.4">
      <c r="A9" s="37"/>
      <c r="B9" s="75">
        <f>B7+0.1</f>
        <v>4.1999999999999993</v>
      </c>
      <c r="C9" s="37"/>
      <c r="D9" s="49" t="s">
        <v>31</v>
      </c>
      <c r="E9" s="14" t="s">
        <v>132</v>
      </c>
      <c r="F9" s="20" t="s">
        <v>37</v>
      </c>
      <c r="G9" s="40">
        <v>2</v>
      </c>
      <c r="H9" s="125">
        <f t="shared" si="0"/>
        <v>0.91805555555555551</v>
      </c>
      <c r="I9" s="50">
        <f t="shared" si="1"/>
        <v>0.37638888888888888</v>
      </c>
      <c r="J9" s="77">
        <f t="shared" si="2"/>
        <v>0.54305555555555551</v>
      </c>
      <c r="K9" s="43"/>
      <c r="L9" s="43"/>
      <c r="M9" s="37"/>
      <c r="N9" s="37"/>
      <c r="O9" s="37"/>
    </row>
    <row r="10" spans="1:15" ht="34" customHeight="1" x14ac:dyDescent="0.35">
      <c r="B10" s="75">
        <f>B9+0.1</f>
        <v>4.2999999999999989</v>
      </c>
      <c r="C10" s="53"/>
      <c r="D10" s="153" t="s">
        <v>87</v>
      </c>
      <c r="E10" s="71"/>
      <c r="F10" s="71" t="s">
        <v>43</v>
      </c>
      <c r="G10" s="51">
        <v>5</v>
      </c>
      <c r="H10" s="77">
        <f t="shared" si="0"/>
        <v>0.9194444444444444</v>
      </c>
      <c r="I10" s="77">
        <f t="shared" si="1"/>
        <v>0.37777777777777777</v>
      </c>
      <c r="J10" s="77">
        <f t="shared" si="2"/>
        <v>0.5444444444444444</v>
      </c>
    </row>
    <row r="11" spans="1:15" ht="34" customHeight="1" x14ac:dyDescent="0.35">
      <c r="B11" s="75"/>
      <c r="C11" s="53"/>
      <c r="D11" s="165" t="s">
        <v>73</v>
      </c>
      <c r="E11" s="71"/>
      <c r="F11" s="71"/>
      <c r="G11" s="51"/>
      <c r="H11" s="77"/>
      <c r="I11" s="77"/>
      <c r="J11" s="77"/>
    </row>
    <row r="12" spans="1:15" s="17" customFormat="1" ht="83.5" customHeight="1" x14ac:dyDescent="0.25">
      <c r="B12" s="78">
        <f>B10+0.1</f>
        <v>4.3999999999999986</v>
      </c>
      <c r="D12" s="152" t="s">
        <v>195</v>
      </c>
      <c r="E12" s="123" t="s">
        <v>197</v>
      </c>
      <c r="F12" s="120" t="s">
        <v>161</v>
      </c>
      <c r="G12" s="51">
        <v>10</v>
      </c>
      <c r="H12" s="77">
        <f>H10+TIME(0,G10,0)</f>
        <v>0.92291666666666661</v>
      </c>
      <c r="I12" s="77">
        <f>I10+TIME(0,G10,0)</f>
        <v>0.38124999999999998</v>
      </c>
      <c r="J12" s="77">
        <f>J10+TIME(0,G10,0)</f>
        <v>0.54791666666666661</v>
      </c>
    </row>
    <row r="13" spans="1:15" s="17" customFormat="1" ht="51.5" customHeight="1" x14ac:dyDescent="0.25">
      <c r="B13" s="78">
        <f>B12+0.1</f>
        <v>4.4999999999999982</v>
      </c>
      <c r="D13" s="138" t="s">
        <v>192</v>
      </c>
      <c r="E13" s="120" t="s">
        <v>200</v>
      </c>
      <c r="F13" s="120" t="s">
        <v>194</v>
      </c>
      <c r="G13" s="94">
        <v>15</v>
      </c>
      <c r="H13" s="80">
        <f>H12+TIME(0,G12,0)</f>
        <v>0.92986111111111103</v>
      </c>
      <c r="I13" s="80">
        <f>H12+TIME(0,G12,0)</f>
        <v>0.92986111111111103</v>
      </c>
      <c r="J13" s="80">
        <f>I12+TIME(0,G12,0)</f>
        <v>0.3881944444444444</v>
      </c>
    </row>
    <row r="14" spans="1:15" s="17" customFormat="1" ht="54" customHeight="1" x14ac:dyDescent="0.25">
      <c r="B14" s="78"/>
      <c r="D14" s="122" t="s">
        <v>175</v>
      </c>
      <c r="E14" s="90"/>
      <c r="F14" s="120"/>
      <c r="G14" s="94"/>
      <c r="H14" s="80"/>
      <c r="I14" s="80"/>
      <c r="J14" s="80"/>
    </row>
    <row r="15" spans="1:15" s="17" customFormat="1" ht="51.5" customHeight="1" x14ac:dyDescent="0.25">
      <c r="B15" s="78">
        <f>B13+0.1</f>
        <v>4.5999999999999979</v>
      </c>
      <c r="D15" s="138" t="s">
        <v>176</v>
      </c>
      <c r="E15" s="123" t="s">
        <v>180</v>
      </c>
      <c r="F15" s="120" t="s">
        <v>79</v>
      </c>
      <c r="G15" s="51">
        <v>25</v>
      </c>
      <c r="H15" s="77">
        <f>H13+TIME(0,G13,0)</f>
        <v>0.94027777777777766</v>
      </c>
      <c r="I15" s="77">
        <f>I13+TIME(0,G13,0)</f>
        <v>0.94027777777777766</v>
      </c>
      <c r="J15" s="77">
        <f>J13+TIME(0,G13,0)</f>
        <v>0.39861111111111108</v>
      </c>
    </row>
    <row r="16" spans="1:15" s="17" customFormat="1" ht="51.5" customHeight="1" x14ac:dyDescent="0.25">
      <c r="B16" s="78">
        <f>B15+0.1</f>
        <v>4.6999999999999975</v>
      </c>
      <c r="D16" s="152" t="s">
        <v>177</v>
      </c>
      <c r="E16" s="123" t="s">
        <v>179</v>
      </c>
      <c r="F16" s="120" t="s">
        <v>178</v>
      </c>
      <c r="G16" s="51">
        <v>25</v>
      </c>
      <c r="H16" s="77">
        <f>H15+TIME(0,G15,0)</f>
        <v>0.95763888888888882</v>
      </c>
      <c r="I16" s="77">
        <f>I15+TIME(0,G15,0)</f>
        <v>0.95763888888888882</v>
      </c>
      <c r="J16" s="77">
        <f>J15+TIME(0,G15,0)</f>
        <v>0.41597222222222219</v>
      </c>
    </row>
    <row r="17" spans="1:13" ht="42.5" customHeight="1" x14ac:dyDescent="0.4">
      <c r="A17" s="17"/>
      <c r="B17" s="72">
        <f>B16+0.1</f>
        <v>4.7999999999999972</v>
      </c>
      <c r="C17" s="48"/>
      <c r="D17" s="141" t="s">
        <v>81</v>
      </c>
      <c r="E17" s="71" t="s">
        <v>198</v>
      </c>
      <c r="F17" s="71" t="s">
        <v>43</v>
      </c>
      <c r="G17" s="51">
        <v>25</v>
      </c>
      <c r="H17" s="77">
        <f>H16+TIME(0,G16,0)</f>
        <v>0.97499999999999998</v>
      </c>
      <c r="I17" s="77">
        <f>I16+TIME(0,G16,0)</f>
        <v>0.97499999999999998</v>
      </c>
      <c r="J17" s="77">
        <f>J16+TIME(0,G16,0)</f>
        <v>0.43333333333333329</v>
      </c>
    </row>
    <row r="18" spans="1:13" ht="43" customHeight="1" x14ac:dyDescent="0.4">
      <c r="A18" s="37"/>
      <c r="B18" s="72">
        <f>B17+0.1</f>
        <v>4.8999999999999968</v>
      </c>
      <c r="C18" s="48"/>
      <c r="D18" s="118" t="s">
        <v>181</v>
      </c>
      <c r="E18" s="74"/>
      <c r="F18" s="123" t="s">
        <v>37</v>
      </c>
      <c r="G18" s="51">
        <v>5</v>
      </c>
      <c r="H18" s="126">
        <f>H17+TIME(0,G17,0)</f>
        <v>0.99236111111111114</v>
      </c>
      <c r="I18" s="77">
        <f>I17+TIME(0,G17,0)</f>
        <v>0.99236111111111114</v>
      </c>
      <c r="J18" s="77">
        <f>J17+TIME(0,G17,0)</f>
        <v>0.4506944444444444</v>
      </c>
      <c r="K18" s="43"/>
      <c r="L18" s="43"/>
    </row>
    <row r="19" spans="1:13" s="2" customFormat="1" x14ac:dyDescent="0.4">
      <c r="A19" s="37"/>
      <c r="B19" s="157">
        <f>B18+0.1</f>
        <v>4.9999999999999964</v>
      </c>
      <c r="D19" s="94" t="s">
        <v>47</v>
      </c>
      <c r="E19" s="14"/>
      <c r="G19" s="51">
        <v>1</v>
      </c>
      <c r="H19" s="126">
        <f>H18+TIME(0,G18,0)</f>
        <v>0.99583333333333335</v>
      </c>
      <c r="I19" s="77">
        <f>I18+TIME(0,G18,0)</f>
        <v>0.99583333333333335</v>
      </c>
      <c r="J19" s="77">
        <f>J18+TIME(0,G18,0)</f>
        <v>0.45416666666666661</v>
      </c>
      <c r="K19" s="17"/>
      <c r="L19" s="17"/>
    </row>
    <row r="20" spans="1:13" s="2" customFormat="1" x14ac:dyDescent="0.25">
      <c r="B20" s="142"/>
      <c r="D20" s="94"/>
      <c r="E20" s="14"/>
      <c r="H20" s="126"/>
      <c r="I20" s="77"/>
      <c r="J20" s="77"/>
      <c r="K20" s="17"/>
      <c r="L20" s="17"/>
    </row>
    <row r="21" spans="1:13" s="2" customFormat="1" x14ac:dyDescent="0.25">
      <c r="B21" s="142"/>
      <c r="D21" s="94"/>
      <c r="E21" s="14"/>
      <c r="H21" s="126"/>
      <c r="I21" s="77"/>
      <c r="J21" s="77"/>
      <c r="K21" s="17"/>
      <c r="L21" s="17"/>
    </row>
    <row r="22" spans="1:13" x14ac:dyDescent="0.35">
      <c r="A22" s="2"/>
      <c r="D22" s="109"/>
    </row>
    <row r="23" spans="1:13" s="113" customFormat="1" x14ac:dyDescent="0.35">
      <c r="E23" s="145" t="s">
        <v>185</v>
      </c>
      <c r="F23" s="53"/>
      <c r="G23" s="53"/>
      <c r="H23" s="53"/>
      <c r="I23" s="53"/>
      <c r="J23" s="53"/>
      <c r="K23" s="53"/>
      <c r="L23" s="53"/>
      <c r="M23" s="53"/>
    </row>
    <row r="24" spans="1:13" s="113" customFormat="1" x14ac:dyDescent="0.35">
      <c r="E24" s="132" t="s">
        <v>186</v>
      </c>
      <c r="F24" s="53"/>
      <c r="G24" s="53"/>
      <c r="H24" s="53"/>
      <c r="I24" s="53"/>
      <c r="J24" s="53"/>
      <c r="K24" s="53"/>
      <c r="L24" s="53"/>
      <c r="M24" s="53"/>
    </row>
    <row r="25" spans="1:13" s="113" customFormat="1" ht="21" x14ac:dyDescent="0.35">
      <c r="E25" s="132" t="s">
        <v>187</v>
      </c>
      <c r="F25" s="53"/>
      <c r="G25" s="53"/>
      <c r="H25" s="53"/>
      <c r="I25" s="53"/>
      <c r="J25" s="53"/>
      <c r="K25" s="53"/>
      <c r="L25" s="53"/>
      <c r="M25" s="53"/>
    </row>
    <row r="26" spans="1:13" s="113" customFormat="1" ht="17.5" x14ac:dyDescent="0.35">
      <c r="E26" s="133" t="s">
        <v>145</v>
      </c>
      <c r="F26" s="53"/>
      <c r="G26" s="53"/>
      <c r="H26" s="53"/>
      <c r="I26" s="53"/>
      <c r="J26" s="53"/>
      <c r="K26" s="53"/>
      <c r="L26" s="53"/>
      <c r="M26" s="53"/>
    </row>
    <row r="27" spans="1:13" s="113" customFormat="1" x14ac:dyDescent="0.35">
      <c r="E27" s="132" t="s">
        <v>146</v>
      </c>
      <c r="F27" s="53"/>
      <c r="G27" s="53"/>
      <c r="H27" s="53"/>
      <c r="I27" s="53"/>
      <c r="J27" s="53"/>
      <c r="K27" s="53"/>
      <c r="L27" s="53"/>
      <c r="M27" s="53"/>
    </row>
    <row r="28" spans="1:13" s="113" customFormat="1" x14ac:dyDescent="0.35">
      <c r="E28" s="132" t="s">
        <v>147</v>
      </c>
      <c r="F28" s="53"/>
      <c r="G28" s="53"/>
      <c r="H28" s="53"/>
      <c r="I28" s="53"/>
      <c r="J28" s="53"/>
      <c r="K28" s="53"/>
      <c r="L28" s="53"/>
      <c r="M28" s="53"/>
    </row>
    <row r="29" spans="1:13" s="113" customFormat="1" x14ac:dyDescent="0.35">
      <c r="E29" s="132"/>
      <c r="F29" s="53"/>
      <c r="G29" s="53"/>
      <c r="H29" s="53"/>
      <c r="I29" s="53"/>
      <c r="J29" s="53"/>
      <c r="K29" s="53"/>
      <c r="L29" s="53"/>
      <c r="M29" s="53"/>
    </row>
    <row r="30" spans="1:13" x14ac:dyDescent="0.35">
      <c r="A30" s="113"/>
    </row>
    <row r="31" spans="1:13" x14ac:dyDescent="0.35">
      <c r="A31" s="37"/>
      <c r="H31" s="96" t="s">
        <v>188</v>
      </c>
      <c r="I31" s="105" t="s">
        <v>189</v>
      </c>
      <c r="J31" s="130" t="s">
        <v>174</v>
      </c>
    </row>
    <row r="32" spans="1:13" s="17" customFormat="1" ht="18.399999999999999" customHeight="1" x14ac:dyDescent="0.4">
      <c r="D32" s="66" t="s">
        <v>48</v>
      </c>
      <c r="E32" s="46"/>
      <c r="F32" s="46"/>
      <c r="G32" s="40">
        <v>120</v>
      </c>
      <c r="H32" s="50">
        <v>0.66666666666666663</v>
      </c>
      <c r="I32" s="106">
        <v>0.20833333333333334</v>
      </c>
      <c r="J32" s="131">
        <v>0.83333333333333337</v>
      </c>
    </row>
    <row r="34" spans="4:15" x14ac:dyDescent="0.35">
      <c r="D34" s="108" t="s">
        <v>190</v>
      </c>
    </row>
    <row r="35" spans="4:15" x14ac:dyDescent="0.35">
      <c r="D35" s="110" t="s">
        <v>191</v>
      </c>
    </row>
    <row r="36" spans="4:15" x14ac:dyDescent="0.35">
      <c r="D36" s="107"/>
    </row>
    <row r="37" spans="4:15" x14ac:dyDescent="0.35">
      <c r="D37" s="107" t="s">
        <v>49</v>
      </c>
    </row>
    <row r="38" spans="4:15" s="2" customFormat="1" ht="118" customHeight="1" x14ac:dyDescent="0.35">
      <c r="D38" s="49" t="s">
        <v>126</v>
      </c>
      <c r="E38" s="68"/>
      <c r="F38" s="71"/>
      <c r="G38" s="51"/>
      <c r="H38" s="77"/>
      <c r="I38" s="37"/>
      <c r="J38" s="43"/>
      <c r="K38" s="43"/>
      <c r="L38" s="43"/>
      <c r="M38" s="37"/>
      <c r="N38" s="37"/>
      <c r="O38" s="37"/>
    </row>
    <row r="40" spans="4:15" x14ac:dyDescent="0.35">
      <c r="D40" s="37" t="s">
        <v>184</v>
      </c>
    </row>
    <row r="41" spans="4:15" x14ac:dyDescent="0.35">
      <c r="D41" s="151" t="s">
        <v>74</v>
      </c>
    </row>
  </sheetData>
  <phoneticPr fontId="27"/>
  <hyperlinks>
    <hyperlink ref="D41" r:id="rId1" xr:uid="{F0B5C8E2-652D-4EB6-AB46-F5BEC3432492}"/>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IEEE Cover</vt:lpstr>
      <vt:lpstr>Objectives</vt:lpstr>
      <vt:lpstr>Graphic Schedule</vt:lpstr>
      <vt:lpstr>Necessary Registration</vt:lpstr>
      <vt:lpstr>Patemt-Policy; AntiTrust</vt:lpstr>
      <vt:lpstr>July 11 Mon</vt:lpstr>
      <vt:lpstr>July 12 Tue</vt:lpstr>
      <vt:lpstr>July 13 Wed</vt:lpstr>
      <vt:lpstr>July 14 Thu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2022-07-12T21:54:57Z</dcterms:modified>
  <cp:category/>
  <cp:contentStatus/>
</cp:coreProperties>
</file>