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500 May Virtual Interim Mtg\802.15\"/>
    </mc:Choice>
  </mc:AlternateContent>
  <xr:revisionPtr revIDLastSave="0" documentId="13_ncr:1_{3C66F7D9-C4A3-4A3D-8DCC-0695417ED156}" xr6:coauthVersionLast="47" xr6:coauthVersionMax="47" xr10:uidLastSave="{00000000-0000-0000-0000-000000000000}"/>
  <bookViews>
    <workbookView xWindow="756" yWindow="648" windowWidth="19020" windowHeight="11664"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412" l="1"/>
  <c r="A6" i="412"/>
  <c r="A7" i="412" s="1"/>
  <c r="A5" i="412"/>
  <c r="B5" i="412" s="1"/>
  <c r="Q4" i="412"/>
  <c r="Q5" i="412" s="1"/>
  <c r="Q6" i="412" s="1"/>
  <c r="Q7" i="412" s="1"/>
  <c r="Q8" i="412" s="1"/>
  <c r="Q9" i="412" s="1"/>
  <c r="Q10" i="412" s="1"/>
  <c r="Q11" i="412" s="1"/>
  <c r="Q12" i="412" s="1"/>
  <c r="Q13" i="412" s="1"/>
  <c r="Q14" i="412" s="1"/>
  <c r="Q15" i="412" s="1"/>
  <c r="Q16" i="412" s="1"/>
  <c r="Q17" i="412" s="1"/>
  <c r="Q18" i="412" s="1"/>
  <c r="Q19" i="412" s="1"/>
  <c r="Q20" i="412" s="1"/>
  <c r="Q21" i="412" s="1"/>
  <c r="P4" i="412"/>
  <c r="P5" i="412" s="1"/>
  <c r="P6" i="412" s="1"/>
  <c r="P7" i="412" s="1"/>
  <c r="P8" i="412" s="1"/>
  <c r="P9" i="412" s="1"/>
  <c r="P10" i="412" s="1"/>
  <c r="P11" i="412" s="1"/>
  <c r="P12" i="412" s="1"/>
  <c r="P13" i="412" s="1"/>
  <c r="P14" i="412" s="1"/>
  <c r="P15" i="412" s="1"/>
  <c r="P16" i="412" s="1"/>
  <c r="P17" i="412" s="1"/>
  <c r="P18" i="412" s="1"/>
  <c r="P19" i="412" s="1"/>
  <c r="P20" i="412" s="1"/>
  <c r="P21" i="412" s="1"/>
  <c r="A4" i="412"/>
  <c r="B4" i="412" s="1"/>
  <c r="Q3" i="412"/>
  <c r="P3" i="412"/>
  <c r="D3" i="412"/>
  <c r="D4" i="412" s="1"/>
  <c r="D5" i="412" s="1"/>
  <c r="D6" i="412" s="1"/>
  <c r="D7" i="412" s="1"/>
  <c r="D8" i="412" s="1"/>
  <c r="D9" i="412" s="1"/>
  <c r="D10" i="412" s="1"/>
  <c r="D11" i="412" s="1"/>
  <c r="D12" i="412" s="1"/>
  <c r="D13" i="412" s="1"/>
  <c r="D14" i="412" s="1"/>
  <c r="D15" i="412" s="1"/>
  <c r="D16" i="412" s="1"/>
  <c r="D17" i="412" s="1"/>
  <c r="D18" i="412" s="1"/>
  <c r="D19" i="412" s="1"/>
  <c r="D20" i="412" s="1"/>
  <c r="D21" i="412" s="1"/>
  <c r="C3" i="412"/>
  <c r="C4" i="412" s="1"/>
  <c r="C5" i="412" s="1"/>
  <c r="C6" i="412" s="1"/>
  <c r="C7" i="412" s="1"/>
  <c r="C8" i="412" s="1"/>
  <c r="C9" i="412" s="1"/>
  <c r="C10" i="412" s="1"/>
  <c r="C11" i="412" s="1"/>
  <c r="C12" i="412" s="1"/>
  <c r="C13" i="412" s="1"/>
  <c r="C14" i="412" s="1"/>
  <c r="C15" i="412" s="1"/>
  <c r="C16" i="412" s="1"/>
  <c r="C17" i="412" s="1"/>
  <c r="C18" i="412" s="1"/>
  <c r="C19" i="412" s="1"/>
  <c r="C20" i="412" s="1"/>
  <c r="C21" i="412" s="1"/>
  <c r="B3" i="412"/>
  <c r="K2" i="412"/>
  <c r="M2" i="412" s="1"/>
  <c r="O2" i="412" s="1"/>
  <c r="R2" i="412" s="1"/>
  <c r="T2" i="412" s="1"/>
  <c r="V2" i="412" s="1"/>
  <c r="I2" i="412"/>
  <c r="F2" i="412"/>
  <c r="E2" i="412"/>
  <c r="B7" i="412" l="1"/>
  <c r="A8" i="412"/>
  <c r="B8" i="412" l="1"/>
  <c r="A9" i="412"/>
  <c r="B9" i="412" l="1"/>
  <c r="A10" i="412"/>
  <c r="B10" i="412" l="1"/>
  <c r="A11" i="412"/>
  <c r="B11" i="412" l="1"/>
  <c r="A12" i="412"/>
  <c r="A13" i="412" l="1"/>
  <c r="B12" i="412"/>
  <c r="B13" i="412" l="1"/>
  <c r="A14" i="412"/>
  <c r="B14" i="412" l="1"/>
  <c r="A15" i="412"/>
  <c r="B15" i="412" l="1"/>
  <c r="A16" i="412"/>
  <c r="A17" i="412" l="1"/>
  <c r="B16" i="412"/>
  <c r="B17" i="412" l="1"/>
  <c r="A18" i="412"/>
  <c r="A19" i="412" l="1"/>
  <c r="B18" i="412"/>
  <c r="B19" i="412" l="1"/>
  <c r="A20" i="412"/>
  <c r="A21" i="412" l="1"/>
  <c r="B21" i="412" s="1"/>
  <c r="B20" i="412"/>
</calcChain>
</file>

<file path=xl/sharedStrings.xml><?xml version="1.0" encoding="utf-8"?>
<sst xmlns="http://schemas.openxmlformats.org/spreadsheetml/2006/main" count="99" uniqueCount="40">
  <si>
    <t>TG7a</t>
  </si>
  <si>
    <t>TG13</t>
  </si>
  <si>
    <t>TG16t</t>
  </si>
  <si>
    <t>SC IETF</t>
  </si>
  <si>
    <t>Monday</t>
  </si>
  <si>
    <t>Tuesday</t>
  </si>
  <si>
    <t>Wednesday</t>
  </si>
  <si>
    <t>Thursday</t>
  </si>
  <si>
    <t>Friday</t>
  </si>
  <si>
    <t>Sunday</t>
  </si>
  <si>
    <t>JST</t>
  </si>
  <si>
    <t>802.15 CAC</t>
  </si>
  <si>
    <t>PM2</t>
  </si>
  <si>
    <t>EV1</t>
  </si>
  <si>
    <t>EV2</t>
  </si>
  <si>
    <t>UTC</t>
  </si>
  <si>
    <t>Required mtg slots</t>
  </si>
  <si>
    <t>PM1</t>
  </si>
  <si>
    <t>Do not count for attendance</t>
  </si>
  <si>
    <t>WG Opening
Meeting</t>
  </si>
  <si>
    <t>WG Closing
Meeting</t>
  </si>
  <si>
    <t>TG4cor1</t>
  </si>
  <si>
    <t>SC Maint</t>
  </si>
  <si>
    <t>AM0</t>
  </si>
  <si>
    <t>TG6a</t>
  </si>
  <si>
    <t>TG4ab</t>
  </si>
  <si>
    <t>TG15</t>
  </si>
  <si>
    <t>TG14</t>
  </si>
  <si>
    <t>Next day w.r.t. Eastern time zone</t>
  </si>
  <si>
    <t>Joint 802.15/802.1</t>
  </si>
  <si>
    <t>Joint
6a/4ab/14</t>
  </si>
  <si>
    <t>TG3ma</t>
  </si>
  <si>
    <t>SC THz</t>
  </si>
  <si>
    <t>Alternate/Extra credit slots</t>
  </si>
  <si>
    <t>SC WNG</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</si>
  <si>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b/>
        <sz val="12"/>
        <color rgb="FF0000FF"/>
        <rFont val="Arial"/>
        <family val="2"/>
      </rPr>
      <t>40</t>
    </r>
    <r>
      <rPr>
        <sz val="12"/>
        <rFont val="Arial"/>
        <family val="2"/>
      </rPr>
      <t xml:space="preserve"> scheduled meetings over </t>
    </r>
    <r>
      <rPr>
        <b/>
        <sz val="12"/>
        <color rgb="FF0000FF"/>
        <rFont val="Arial"/>
        <family val="2"/>
      </rPr>
      <t>31</t>
    </r>
    <r>
      <rPr>
        <sz val="12"/>
        <rFont val="Arial"/>
        <family val="2"/>
      </rPr>
      <t xml:space="preserve"> timeslots.  Of those </t>
    </r>
    <r>
      <rPr>
        <b/>
        <sz val="12"/>
        <color rgb="FF0000FF"/>
        <rFont val="Arial"/>
        <family val="2"/>
      </rPr>
      <t>31</t>
    </r>
    <r>
      <rPr>
        <sz val="12"/>
        <rFont val="Arial"/>
        <family val="2"/>
      </rPr>
      <t xml:space="preserve"> timeslots, </t>
    </r>
    <r>
      <rPr>
        <b/>
        <sz val="12"/>
        <color rgb="FF0000FF"/>
        <rFont val="Arial"/>
        <family val="2"/>
      </rPr>
      <t>16</t>
    </r>
    <r>
      <rPr>
        <sz val="12"/>
        <rFont val="Arial"/>
        <family val="2"/>
      </rPr>
      <t xml:space="preserve"> timeslots are designated as Required with the other </t>
    </r>
    <r>
      <rPr>
        <b/>
        <sz val="12"/>
        <color rgb="FF0000FF"/>
        <rFont val="Arial"/>
        <family val="2"/>
      </rPr>
      <t>15</t>
    </r>
    <r>
      <rPr>
        <sz val="12"/>
        <rFont val="Arial"/>
        <family val="2"/>
      </rPr>
      <t xml:space="preserve"> timeslots designated as Alternate/Extra credit.  To achieve participation credit for the this session, a participant needs to attend meetings in any </t>
    </r>
    <r>
      <rPr>
        <b/>
        <sz val="12"/>
        <color rgb="FF0000FF"/>
        <rFont val="Arial"/>
        <family val="2"/>
      </rPr>
      <t>12</t>
    </r>
    <r>
      <rPr>
        <sz val="12"/>
        <rFont val="Arial"/>
        <family val="2"/>
      </rPr>
      <t xml:space="preserve"> of the </t>
    </r>
    <r>
      <rPr>
        <b/>
        <sz val="12"/>
        <color rgb="FF0000FF"/>
        <rFont val="Arial"/>
        <family val="2"/>
      </rPr>
      <t>31</t>
    </r>
    <r>
      <rPr>
        <sz val="12"/>
        <rFont val="Arial"/>
        <family val="2"/>
      </rPr>
      <t xml:space="preserve"> (Required or Alternate/Extra credit) time slots.</t>
    </r>
  </si>
  <si>
    <t>EDT</t>
  </si>
  <si>
    <t>PDT</t>
  </si>
  <si>
    <t>802 Wireless
Joint Opening</t>
  </si>
  <si>
    <t>Joint
4ab/14/15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</si>
</sst>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4"/>
      <color rgb="FF0000FF"/>
      <name val="Calibri"/>
      <family val="2"/>
      <scheme val="minor"/>
    </font>
    <font>
      <b/>
      <sz val="12"/>
      <color rgb="FF0000FF"/>
      <name val="Arial"/>
      <family val="2"/>
    </font>
  </fonts>
  <fills count="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rgb="FFFFFF66"/>
        <bgColor indexed="64"/>
      </patternFill>
    </fill>
  </fills>
  <borders count="31">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32">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3" borderId="4" xfId="0" applyFill="1" applyBorder="1"/>
    <xf numFmtId="164" fontId="2" fillId="3" borderId="4" xfId="0" applyFont="1" applyFill="1" applyBorder="1" applyAlignment="1">
      <alignment wrapText="1"/>
    </xf>
    <xf numFmtId="164" fontId="2" fillId="3" borderId="4" xfId="0" applyFont="1" applyFill="1" applyBorder="1"/>
    <xf numFmtId="164" fontId="2" fillId="3" borderId="8" xfId="0" applyFont="1" applyFill="1" applyBorder="1" applyAlignment="1">
      <alignment wrapText="1"/>
    </xf>
    <xf numFmtId="164" fontId="2" fillId="3" borderId="6" xfId="0" applyFont="1" applyFill="1" applyBorder="1" applyAlignment="1">
      <alignment wrapText="1"/>
    </xf>
    <xf numFmtId="164" fontId="2" fillId="3" borderId="8" xfId="0" applyFont="1" applyFill="1" applyBorder="1"/>
    <xf numFmtId="164" fontId="2" fillId="3" borderId="6" xfId="0" applyFont="1" applyFill="1" applyBorder="1"/>
    <xf numFmtId="166" fontId="3" fillId="3" borderId="7" xfId="0" applyNumberFormat="1" applyFont="1" applyFill="1" applyBorder="1" applyAlignment="1">
      <alignment horizontal="center"/>
    </xf>
    <xf numFmtId="164" fontId="0" fillId="3" borderId="7" xfId="0" applyFill="1" applyBorder="1"/>
    <xf numFmtId="164" fontId="2" fillId="3" borderId="7" xfId="0" applyFont="1" applyFill="1" applyBorder="1"/>
    <xf numFmtId="164" fontId="2" fillId="3" borderId="9" xfId="0" applyFont="1" applyFill="1" applyBorder="1"/>
    <xf numFmtId="164" fontId="2" fillId="3" borderId="7" xfId="0" applyFont="1" applyFill="1" applyBorder="1" applyAlignment="1">
      <alignment wrapText="1"/>
    </xf>
    <xf numFmtId="164" fontId="2" fillId="3" borderId="9" xfId="0" applyFont="1" applyFill="1" applyBorder="1" applyAlignment="1">
      <alignment wrapText="1"/>
    </xf>
    <xf numFmtId="164" fontId="3" fillId="0" borderId="21" xfId="0" applyFont="1" applyBorder="1" applyAlignment="1">
      <alignment horizontal="center"/>
    </xf>
    <xf numFmtId="164" fontId="0" fillId="3" borderId="23" xfId="0" applyFill="1" applyBorder="1"/>
    <xf numFmtId="167" fontId="3" fillId="3" borderId="23" xfId="0" applyNumberFormat="1" applyFont="1" applyFill="1" applyBorder="1"/>
    <xf numFmtId="167" fontId="3" fillId="3" borderId="25" xfId="0" applyNumberFormat="1" applyFont="1" applyFill="1" applyBorder="1"/>
    <xf numFmtId="164" fontId="2" fillId="3" borderId="23" xfId="0" applyFont="1" applyFill="1" applyBorder="1" applyAlignment="1">
      <alignment wrapText="1"/>
    </xf>
    <xf numFmtId="164" fontId="2" fillId="3" borderId="25" xfId="0" applyFont="1" applyFill="1" applyBorder="1" applyAlignment="1">
      <alignment wrapText="1"/>
    </xf>
    <xf numFmtId="167" fontId="2" fillId="2" borderId="26" xfId="0" applyNumberFormat="1" applyFont="1" applyFill="1" applyBorder="1"/>
    <xf numFmtId="167" fontId="3" fillId="0" borderId="9" xfId="0" applyNumberFormat="1" applyFont="1" applyBorder="1"/>
    <xf numFmtId="164" fontId="2" fillId="0" borderId="21" xfId="0" applyFont="1" applyBorder="1"/>
    <xf numFmtId="167" fontId="3" fillId="0" borderId="23" xfId="0" applyNumberFormat="1" applyFont="1" applyBorder="1"/>
    <xf numFmtId="164" fontId="2" fillId="0" borderId="11" xfId="0" applyFont="1" applyBorder="1"/>
    <xf numFmtId="167" fontId="3" fillId="0" borderId="4" xfId="0" applyNumberFormat="1" applyFont="1" applyBorder="1"/>
    <xf numFmtId="167" fontId="3" fillId="0" borderId="7" xfId="0" applyNumberFormat="1" applyFont="1" applyBorder="1"/>
    <xf numFmtId="167" fontId="3" fillId="0" borderId="8" xfId="0" applyNumberFormat="1" applyFont="1" applyBorder="1"/>
    <xf numFmtId="167" fontId="3" fillId="5" borderId="23" xfId="0" applyNumberFormat="1" applyFont="1" applyFill="1" applyBorder="1"/>
    <xf numFmtId="167" fontId="3" fillId="5" borderId="25" xfId="0" applyNumberFormat="1" applyFont="1" applyFill="1" applyBorder="1"/>
    <xf numFmtId="167" fontId="2" fillId="5" borderId="26" xfId="0" applyNumberFormat="1" applyFont="1" applyFill="1" applyBorder="1"/>
    <xf numFmtId="164" fontId="2" fillId="4" borderId="26" xfId="0" applyFont="1" applyFill="1" applyBorder="1"/>
    <xf numFmtId="166" fontId="3" fillId="0" borderId="25" xfId="0" applyNumberFormat="1" applyFont="1" applyBorder="1" applyAlignment="1">
      <alignment horizontal="center"/>
    </xf>
    <xf numFmtId="164" fontId="3" fillId="0" borderId="25" xfId="0" applyFont="1" applyBorder="1" applyAlignment="1">
      <alignment horizontal="center"/>
    </xf>
    <xf numFmtId="164" fontId="3" fillId="0" borderId="9" xfId="0" applyFont="1" applyBorder="1" applyAlignment="1">
      <alignment horizontal="right"/>
    </xf>
    <xf numFmtId="164" fontId="3" fillId="0" borderId="25" xfId="0" applyFont="1" applyBorder="1" applyAlignment="1">
      <alignment horizontal="right"/>
    </xf>
    <xf numFmtId="167" fontId="3" fillId="3" borderId="4" xfId="0" applyNumberFormat="1" applyFont="1" applyFill="1" applyBorder="1"/>
    <xf numFmtId="167" fontId="3" fillId="3" borderId="8" xfId="0" applyNumberFormat="1" applyFont="1" applyFill="1" applyBorder="1"/>
    <xf numFmtId="167" fontId="2" fillId="6" borderId="26" xfId="0" applyNumberFormat="1" applyFont="1" applyFill="1" applyBorder="1"/>
    <xf numFmtId="164" fontId="3" fillId="0" borderId="3" xfId="0" applyFont="1" applyBorder="1" applyAlignment="1">
      <alignment horizontal="center"/>
    </xf>
    <xf numFmtId="166" fontId="3" fillId="0" borderId="6" xfId="0" applyNumberFormat="1" applyFont="1" applyBorder="1" applyAlignment="1">
      <alignment horizontal="center"/>
    </xf>
    <xf numFmtId="164" fontId="3" fillId="0" borderId="10" xfId="0" applyFont="1" applyBorder="1" applyAlignment="1">
      <alignment horizontal="center"/>
    </xf>
    <xf numFmtId="166" fontId="3" fillId="0" borderId="8" xfId="0" applyNumberFormat="1" applyFont="1" applyBorder="1" applyAlignment="1">
      <alignment horizontal="center"/>
    </xf>
    <xf numFmtId="164" fontId="8" fillId="4" borderId="24" xfId="0" applyFont="1" applyFill="1" applyBorder="1" applyAlignment="1">
      <alignment horizontal="center" vertical="center" wrapText="1"/>
    </xf>
    <xf numFmtId="164" fontId="8" fillId="4" borderId="22" xfId="0" applyFont="1" applyFill="1" applyBorder="1" applyAlignment="1">
      <alignment horizontal="center" vertical="center"/>
    </xf>
    <xf numFmtId="164" fontId="2" fillId="0" borderId="3" xfId="0" applyFont="1" applyBorder="1" applyAlignment="1">
      <alignment horizontal="left" vertical="top" wrapText="1"/>
    </xf>
    <xf numFmtId="164" fontId="2" fillId="0" borderId="10" xfId="0" applyFont="1" applyBorder="1" applyAlignment="1">
      <alignment horizontal="left" vertical="top" wrapText="1"/>
    </xf>
    <xf numFmtId="164" fontId="2" fillId="0" borderId="11" xfId="0" applyFont="1" applyBorder="1" applyAlignment="1">
      <alignment horizontal="left" vertical="top" wrapText="1"/>
    </xf>
    <xf numFmtId="164" fontId="2" fillId="0" borderId="4" xfId="0" applyFont="1" applyBorder="1" applyAlignment="1">
      <alignment horizontal="left" vertical="top" wrapText="1"/>
    </xf>
    <xf numFmtId="164" fontId="2" fillId="0" borderId="7" xfId="0" applyFont="1" applyBorder="1" applyAlignment="1">
      <alignment horizontal="left" vertical="top" wrapText="1"/>
    </xf>
    <xf numFmtId="164" fontId="2" fillId="0" borderId="8" xfId="0" applyFont="1" applyBorder="1" applyAlignment="1">
      <alignment horizontal="left" vertical="top" wrapText="1"/>
    </xf>
    <xf numFmtId="164" fontId="2" fillId="0" borderId="6" xfId="0" applyFont="1" applyBorder="1" applyAlignment="1">
      <alignment horizontal="left" vertical="top" wrapText="1"/>
    </xf>
    <xf numFmtId="164" fontId="2" fillId="0" borderId="9" xfId="0" applyFont="1" applyBorder="1" applyAlignment="1">
      <alignment horizontal="left" vertical="top" wrapText="1"/>
    </xf>
    <xf numFmtId="164" fontId="3" fillId="2" borderId="18" xfId="0" applyFont="1" applyFill="1" applyBorder="1" applyAlignment="1">
      <alignment horizontal="center" vertical="center" wrapText="1"/>
    </xf>
    <xf numFmtId="164" fontId="3" fillId="2" borderId="19" xfId="0" applyFont="1" applyFill="1" applyBorder="1" applyAlignment="1">
      <alignment horizontal="center" vertical="center" wrapText="1"/>
    </xf>
    <xf numFmtId="164" fontId="3" fillId="2" borderId="12" xfId="0" applyFont="1" applyFill="1" applyBorder="1" applyAlignment="1">
      <alignment horizontal="center" vertical="center" wrapText="1"/>
    </xf>
    <xf numFmtId="164" fontId="3" fillId="2" borderId="13" xfId="0" applyFont="1" applyFill="1" applyBorder="1" applyAlignment="1">
      <alignment horizontal="center" vertical="center" wrapText="1"/>
    </xf>
    <xf numFmtId="164" fontId="3" fillId="6" borderId="1" xfId="0" applyFont="1" applyFill="1" applyBorder="1" applyAlignment="1">
      <alignment horizontal="center" vertical="center"/>
    </xf>
    <xf numFmtId="164" fontId="3" fillId="6" borderId="2" xfId="0" applyFont="1" applyFill="1" applyBorder="1" applyAlignment="1">
      <alignment horizontal="center" vertical="center"/>
    </xf>
    <xf numFmtId="164" fontId="3" fillId="6" borderId="15" xfId="0" applyFont="1" applyFill="1" applyBorder="1" applyAlignment="1">
      <alignment horizontal="center" vertical="center"/>
    </xf>
    <xf numFmtId="164" fontId="3" fillId="6" borderId="17" xfId="0" applyFont="1" applyFill="1" applyBorder="1" applyAlignment="1">
      <alignment horizontal="center" vertical="center"/>
    </xf>
    <xf numFmtId="164" fontId="3" fillId="2" borderId="14" xfId="0" applyFont="1" applyFill="1" applyBorder="1" applyAlignment="1">
      <alignment horizontal="center" vertical="center" wrapText="1"/>
    </xf>
    <xf numFmtId="164" fontId="2" fillId="2" borderId="16" xfId="0" applyFont="1" applyFill="1" applyBorder="1" applyAlignment="1">
      <alignment horizontal="center" vertical="center" wrapText="1"/>
    </xf>
    <xf numFmtId="164" fontId="2" fillId="3" borderId="3" xfId="0" applyFont="1" applyFill="1" applyBorder="1" applyAlignment="1">
      <alignment horizontal="center" vertical="center" wrapText="1"/>
    </xf>
    <xf numFmtId="164" fontId="2" fillId="3" borderId="11" xfId="0" applyFont="1" applyFill="1" applyBorder="1" applyAlignment="1">
      <alignment horizontal="center" vertical="center" wrapText="1"/>
    </xf>
    <xf numFmtId="164" fontId="2" fillId="3" borderId="4" xfId="0" applyFont="1" applyFill="1" applyBorder="1" applyAlignment="1">
      <alignment horizontal="center" vertical="center" wrapText="1"/>
    </xf>
    <xf numFmtId="164" fontId="2" fillId="3" borderId="7" xfId="0" applyFont="1" applyFill="1" applyBorder="1" applyAlignment="1">
      <alignment horizontal="center" vertical="center" wrapText="1"/>
    </xf>
    <xf numFmtId="164" fontId="2" fillId="3" borderId="12" xfId="0" applyFont="1" applyFill="1" applyBorder="1" applyAlignment="1">
      <alignment horizontal="center" vertical="center" wrapText="1"/>
    </xf>
    <xf numFmtId="164" fontId="2" fillId="3" borderId="13" xfId="0" applyFont="1" applyFill="1" applyBorder="1" applyAlignment="1">
      <alignment horizontal="center" vertical="center" wrapText="1"/>
    </xf>
    <xf numFmtId="164" fontId="3" fillId="6" borderId="14" xfId="0" applyFont="1" applyFill="1" applyBorder="1" applyAlignment="1">
      <alignment horizontal="center" vertical="center"/>
    </xf>
    <xf numFmtId="164" fontId="3" fillId="6" borderId="16" xfId="0" applyFont="1" applyFill="1" applyBorder="1" applyAlignment="1">
      <alignment horizontal="center" vertical="center"/>
    </xf>
    <xf numFmtId="164" fontId="8" fillId="4" borderId="24" xfId="0" applyFont="1" applyFill="1" applyBorder="1" applyAlignment="1">
      <alignment horizontal="center" vertical="center"/>
    </xf>
    <xf numFmtId="164" fontId="2" fillId="0" borderId="0" xfId="0" applyFont="1" applyAlignment="1">
      <alignment horizontal="left"/>
    </xf>
    <xf numFmtId="164" fontId="7" fillId="2" borderId="18" xfId="2" applyFont="1" applyFill="1" applyBorder="1" applyAlignment="1">
      <alignment horizontal="center" vertical="center" wrapText="1"/>
    </xf>
    <xf numFmtId="164" fontId="7" fillId="2" borderId="19" xfId="2" applyFont="1" applyFill="1" applyBorder="1" applyAlignment="1">
      <alignment horizontal="center" vertical="center" wrapText="1"/>
    </xf>
    <xf numFmtId="164" fontId="7" fillId="2" borderId="12" xfId="2" applyFont="1" applyFill="1" applyBorder="1" applyAlignment="1">
      <alignment horizontal="center" vertical="center" wrapText="1"/>
    </xf>
    <xf numFmtId="164" fontId="7" fillId="2" borderId="13" xfId="2" applyFont="1" applyFill="1" applyBorder="1" applyAlignment="1">
      <alignment horizontal="center" vertical="center" wrapText="1"/>
    </xf>
    <xf numFmtId="164" fontId="3" fillId="2" borderId="1" xfId="0" applyFont="1" applyFill="1" applyBorder="1" applyAlignment="1">
      <alignment horizontal="center" vertical="center"/>
    </xf>
    <xf numFmtId="164" fontId="3" fillId="2" borderId="2" xfId="0" applyFont="1" applyFill="1" applyBorder="1" applyAlignment="1">
      <alignment horizontal="center" vertical="center"/>
    </xf>
    <xf numFmtId="164" fontId="3" fillId="2" borderId="15" xfId="0" applyFont="1" applyFill="1" applyBorder="1" applyAlignment="1">
      <alignment horizontal="center" vertical="center"/>
    </xf>
    <xf numFmtId="164" fontId="3" fillId="2" borderId="17" xfId="0" applyFont="1" applyFill="1" applyBorder="1" applyAlignment="1">
      <alignment horizontal="center" vertical="center"/>
    </xf>
    <xf numFmtId="164" fontId="3" fillId="6" borderId="14" xfId="0" applyFont="1" applyFill="1" applyBorder="1" applyAlignment="1">
      <alignment horizontal="center" vertical="center" wrapText="1"/>
    </xf>
    <xf numFmtId="164" fontId="2" fillId="6" borderId="16" xfId="0" applyFont="1" applyFill="1" applyBorder="1" applyAlignment="1">
      <alignment horizontal="center" vertical="center" wrapText="1"/>
    </xf>
    <xf numFmtId="164" fontId="3" fillId="6" borderId="1" xfId="0" applyFont="1" applyFill="1" applyBorder="1" applyAlignment="1">
      <alignment horizontal="center" vertical="center" wrapText="1"/>
    </xf>
    <xf numFmtId="164" fontId="2" fillId="0" borderId="0" xfId="0" applyFont="1" applyAlignment="1">
      <alignment horizontal="left" wrapText="1"/>
    </xf>
    <xf numFmtId="166" fontId="3" fillId="0" borderId="8" xfId="0" applyNumberFormat="1" applyFont="1" applyBorder="1" applyAlignment="1">
      <alignment horizontal="center"/>
    </xf>
    <xf numFmtId="166" fontId="3" fillId="0" borderId="9" xfId="0" applyNumberFormat="1" applyFont="1" applyBorder="1" applyAlignment="1">
      <alignment horizontal="center"/>
    </xf>
    <xf numFmtId="164" fontId="3" fillId="6" borderId="2" xfId="0" applyFont="1" applyFill="1" applyBorder="1" applyAlignment="1">
      <alignment horizontal="center" vertical="center" wrapText="1"/>
    </xf>
    <xf numFmtId="43" fontId="3" fillId="0" borderId="3" xfId="3" applyFont="1" applyBorder="1" applyAlignment="1">
      <alignment horizontal="center"/>
    </xf>
    <xf numFmtId="43" fontId="3" fillId="0" borderId="11" xfId="3" applyFont="1" applyBorder="1" applyAlignment="1">
      <alignment horizontal="center"/>
    </xf>
    <xf numFmtId="164" fontId="3" fillId="0" borderId="3" xfId="0" applyFont="1" applyBorder="1" applyAlignment="1">
      <alignment horizontal="center"/>
    </xf>
    <xf numFmtId="164" fontId="3" fillId="0" borderId="11" xfId="0" applyFont="1" applyBorder="1" applyAlignment="1">
      <alignment horizontal="center"/>
    </xf>
    <xf numFmtId="166" fontId="3" fillId="0" borderId="6" xfId="0" applyNumberFormat="1" applyFont="1" applyBorder="1" applyAlignment="1">
      <alignment horizontal="center"/>
    </xf>
    <xf numFmtId="164" fontId="3" fillId="0" borderId="10" xfId="0" applyFont="1" applyBorder="1" applyAlignment="1">
      <alignment horizontal="center"/>
    </xf>
    <xf numFmtId="164" fontId="2" fillId="6" borderId="16" xfId="0" applyFont="1" applyFill="1" applyBorder="1" applyAlignment="1">
      <alignment horizontal="center" vertical="center"/>
    </xf>
    <xf numFmtId="164" fontId="3" fillId="2" borderId="16" xfId="0" applyFont="1" applyFill="1" applyBorder="1" applyAlignment="1">
      <alignment horizontal="center" vertical="center"/>
    </xf>
    <xf numFmtId="164" fontId="3" fillId="6" borderId="18" xfId="0" applyFont="1" applyFill="1" applyBorder="1" applyAlignment="1">
      <alignment horizontal="center" vertical="center"/>
    </xf>
    <xf numFmtId="164" fontId="3" fillId="6" borderId="19" xfId="0" applyFont="1" applyFill="1" applyBorder="1" applyAlignment="1">
      <alignment horizontal="center" vertical="center"/>
    </xf>
    <xf numFmtId="164" fontId="3" fillId="6" borderId="12" xfId="0" applyFont="1" applyFill="1" applyBorder="1" applyAlignment="1">
      <alignment horizontal="center" vertical="center"/>
    </xf>
    <xf numFmtId="164" fontId="3" fillId="6" borderId="13" xfId="0" applyFont="1" applyFill="1" applyBorder="1" applyAlignment="1">
      <alignment horizontal="center" vertical="center"/>
    </xf>
    <xf numFmtId="164" fontId="3" fillId="6" borderId="16" xfId="0" applyFont="1" applyFill="1" applyBorder="1" applyAlignment="1">
      <alignment horizontal="center" vertical="center" wrapText="1"/>
    </xf>
    <xf numFmtId="164" fontId="3" fillId="2" borderId="1" xfId="0" applyFont="1" applyFill="1" applyBorder="1" applyAlignment="1">
      <alignment horizontal="center" vertical="center" wrapText="1"/>
    </xf>
    <xf numFmtId="164" fontId="2" fillId="2" borderId="2" xfId="0" applyFont="1" applyFill="1" applyBorder="1" applyAlignment="1">
      <alignment horizontal="center" vertical="center" wrapText="1"/>
    </xf>
    <xf numFmtId="167" fontId="3" fillId="0" borderId="0" xfId="0" applyNumberFormat="1" applyFont="1"/>
    <xf numFmtId="164" fontId="0" fillId="3" borderId="0" xfId="0" applyFill="1"/>
    <xf numFmtId="166" fontId="3" fillId="3" borderId="0" xfId="0" applyNumberFormat="1" applyFont="1" applyFill="1" applyAlignment="1">
      <alignment horizontal="center"/>
    </xf>
    <xf numFmtId="164" fontId="2" fillId="0" borderId="15" xfId="0" applyFont="1" applyBorder="1" applyAlignment="1">
      <alignment horizontal="center" vertical="center"/>
    </xf>
    <xf numFmtId="164" fontId="2" fillId="0" borderId="17" xfId="0" applyFont="1" applyBorder="1" applyAlignment="1">
      <alignment horizontal="center" vertical="center"/>
    </xf>
    <xf numFmtId="164" fontId="2" fillId="0" borderId="15" xfId="0" applyFont="1" applyBorder="1" applyAlignment="1">
      <alignment horizontal="center" vertical="center" wrapText="1"/>
    </xf>
    <xf numFmtId="164" fontId="2" fillId="0" borderId="19" xfId="0" applyFont="1" applyBorder="1" applyAlignment="1">
      <alignment horizontal="center" vertical="center"/>
    </xf>
    <xf numFmtId="164" fontId="2" fillId="0" borderId="14" xfId="0" applyFont="1" applyBorder="1" applyAlignment="1">
      <alignment horizontal="center" vertical="center"/>
    </xf>
    <xf numFmtId="164" fontId="2" fillId="0" borderId="17" xfId="0" applyFont="1" applyBorder="1" applyAlignment="1">
      <alignment horizontal="center" vertical="center" wrapText="1"/>
    </xf>
    <xf numFmtId="164" fontId="2" fillId="0" borderId="7" xfId="0" applyFont="1" applyBorder="1" applyAlignment="1">
      <alignment horizontal="center" vertical="center"/>
    </xf>
    <xf numFmtId="164" fontId="2" fillId="0" borderId="16" xfId="0" applyFont="1" applyBorder="1" applyAlignment="1">
      <alignment horizontal="center" vertical="center"/>
    </xf>
    <xf numFmtId="164" fontId="2" fillId="0" borderId="14" xfId="0" applyFont="1" applyBorder="1" applyAlignment="1">
      <alignment horizontal="center" vertical="center" wrapText="1"/>
    </xf>
    <xf numFmtId="164" fontId="2" fillId="0" borderId="20" xfId="0" applyFont="1" applyBorder="1" applyAlignment="1">
      <alignment horizontal="center" vertical="center"/>
    </xf>
    <xf numFmtId="164" fontId="2" fillId="0" borderId="16" xfId="0" applyFont="1" applyBorder="1" applyAlignment="1">
      <alignment horizontal="center" vertical="center" wrapText="1"/>
    </xf>
    <xf numFmtId="164" fontId="2" fillId="0" borderId="27" xfId="0" applyFont="1" applyBorder="1" applyAlignment="1">
      <alignment horizontal="center" vertical="center"/>
    </xf>
    <xf numFmtId="164" fontId="2" fillId="0" borderId="29" xfId="0" applyFont="1" applyBorder="1" applyAlignment="1">
      <alignment horizontal="center" vertical="center"/>
    </xf>
    <xf numFmtId="167" fontId="3" fillId="5" borderId="0" xfId="0" applyNumberFormat="1" applyFont="1" applyFill="1"/>
    <xf numFmtId="164" fontId="2" fillId="0" borderId="1" xfId="0" applyFont="1" applyBorder="1" applyAlignment="1">
      <alignment horizontal="center" vertical="center"/>
    </xf>
    <xf numFmtId="164" fontId="2" fillId="0" borderId="5" xfId="0" applyFont="1" applyBorder="1" applyAlignment="1">
      <alignment horizontal="center" vertical="center"/>
    </xf>
    <xf numFmtId="164" fontId="2" fillId="0" borderId="28" xfId="0" applyFont="1" applyBorder="1" applyAlignment="1">
      <alignment horizontal="center" vertical="center"/>
    </xf>
    <xf numFmtId="164" fontId="2" fillId="0" borderId="30" xfId="0" applyFont="1" applyBorder="1" applyAlignment="1">
      <alignment horizontal="center" vertical="center"/>
    </xf>
    <xf numFmtId="164" fontId="2" fillId="0" borderId="2" xfId="0" applyFont="1" applyBorder="1" applyAlignment="1">
      <alignment horizontal="center" vertical="center"/>
    </xf>
    <xf numFmtId="164" fontId="2" fillId="3" borderId="0" xfId="0" applyFont="1" applyFill="1" applyAlignment="1">
      <alignment wrapText="1"/>
    </xf>
    <xf numFmtId="164" fontId="2" fillId="3" borderId="0" xfId="0" applyFont="1" applyFill="1"/>
    <xf numFmtId="164" fontId="2" fillId="0" borderId="0" xfId="0" applyFont="1" applyAlignment="1">
      <alignment horizontal="left" vertical="top" wrapText="1"/>
    </xf>
    <xf numFmtId="164" fontId="2" fillId="0" borderId="0" xfId="0" applyFont="1" applyAlignment="1">
      <alignment vertical="top"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X57"/>
  <sheetViews>
    <sheetView tabSelected="1" zoomScale="65" zoomScaleNormal="65" workbookViewId="0">
      <pane xSplit="4" ySplit="2" topLeftCell="E3" activePane="bottomRight" state="frozen"/>
      <selection pane="topRight" activeCell="E1" sqref="E1"/>
      <selection pane="bottomLeft" activeCell="A3" sqref="A3"/>
      <selection pane="bottomRight"/>
    </sheetView>
  </sheetViews>
  <sheetFormatPr defaultColWidth="10.75" defaultRowHeight="15" x14ac:dyDescent="0.25"/>
  <cols>
    <col min="1" max="3" width="6.25" style="1" customWidth="1"/>
    <col min="4" max="4" width="6.58203125" style="1" customWidth="1"/>
    <col min="5" max="6" width="12.58203125" style="1" customWidth="1"/>
    <col min="7" max="14" width="10.58203125" style="1" customWidth="1"/>
    <col min="15" max="15" width="9.25" style="1" customWidth="1"/>
    <col min="16" max="16" width="6.25" style="1" hidden="1" customWidth="1"/>
    <col min="17" max="17" width="6.58203125" style="1" hidden="1" customWidth="1"/>
    <col min="18" max="21" width="10.58203125" style="1" customWidth="1"/>
    <col min="22" max="23" width="9.58203125" style="1" customWidth="1"/>
    <col min="24" max="16384" width="10.75" style="1"/>
  </cols>
  <sheetData>
    <row r="1" spans="1:23" ht="15.6" x14ac:dyDescent="0.3">
      <c r="A1" s="25"/>
      <c r="B1" s="27"/>
      <c r="C1" s="44"/>
      <c r="D1" s="25"/>
      <c r="E1" s="17" t="s">
        <v>6</v>
      </c>
      <c r="F1" s="17" t="s">
        <v>8</v>
      </c>
      <c r="G1" s="93" t="s">
        <v>5</v>
      </c>
      <c r="H1" s="94"/>
      <c r="I1" s="93" t="s">
        <v>6</v>
      </c>
      <c r="J1" s="94"/>
      <c r="K1" s="96" t="s">
        <v>7</v>
      </c>
      <c r="L1" s="94"/>
      <c r="M1" s="96" t="s">
        <v>8</v>
      </c>
      <c r="N1" s="94"/>
      <c r="O1" s="17" t="s">
        <v>9</v>
      </c>
      <c r="P1" s="42"/>
      <c r="Q1" s="25"/>
      <c r="R1" s="93" t="s">
        <v>4</v>
      </c>
      <c r="S1" s="96"/>
      <c r="T1" s="93" t="s">
        <v>5</v>
      </c>
      <c r="U1" s="94"/>
      <c r="V1" s="91" t="s">
        <v>6</v>
      </c>
      <c r="W1" s="92"/>
    </row>
    <row r="2" spans="1:23" ht="16.2" thickBot="1" x14ac:dyDescent="0.35">
      <c r="A2" s="38" t="s">
        <v>36</v>
      </c>
      <c r="B2" s="37" t="s">
        <v>37</v>
      </c>
      <c r="C2" s="43" t="s">
        <v>15</v>
      </c>
      <c r="D2" s="36" t="s">
        <v>10</v>
      </c>
      <c r="E2" s="35">
        <f>G2-6</f>
        <v>44685</v>
      </c>
      <c r="F2" s="35">
        <f>G2-4</f>
        <v>44687</v>
      </c>
      <c r="G2" s="95">
        <v>44691</v>
      </c>
      <c r="H2" s="89"/>
      <c r="I2" s="95">
        <f>G2+1</f>
        <v>44692</v>
      </c>
      <c r="J2" s="89"/>
      <c r="K2" s="88">
        <f>I2+1</f>
        <v>44693</v>
      </c>
      <c r="L2" s="89"/>
      <c r="M2" s="88">
        <f>K2+1</f>
        <v>44694</v>
      </c>
      <c r="N2" s="89"/>
      <c r="O2" s="35">
        <f>M2+2</f>
        <v>44696</v>
      </c>
      <c r="P2" s="45" t="s">
        <v>15</v>
      </c>
      <c r="Q2" s="36" t="s">
        <v>10</v>
      </c>
      <c r="R2" s="88">
        <f>O2+1</f>
        <v>44697</v>
      </c>
      <c r="S2" s="95"/>
      <c r="T2" s="88">
        <f>R2+1</f>
        <v>44698</v>
      </c>
      <c r="U2" s="89"/>
      <c r="V2" s="88">
        <f>T2+1</f>
        <v>44699</v>
      </c>
      <c r="W2" s="89"/>
    </row>
    <row r="3" spans="1:23" ht="15.6" x14ac:dyDescent="0.3">
      <c r="A3" s="28">
        <v>0.20833333333333401</v>
      </c>
      <c r="B3" s="29">
        <f>A3-3/24</f>
        <v>8.3333333333334009E-2</v>
      </c>
      <c r="C3" s="106">
        <f>A3+4/24</f>
        <v>0.37500000000000067</v>
      </c>
      <c r="D3" s="26">
        <f>A3+13/24</f>
        <v>0.75000000000000067</v>
      </c>
      <c r="E3" s="18"/>
      <c r="F3" s="4"/>
      <c r="G3" s="66"/>
      <c r="H3" s="67"/>
      <c r="I3" s="107"/>
      <c r="J3" s="12"/>
      <c r="K3" s="107"/>
      <c r="L3" s="11"/>
      <c r="M3" s="108"/>
      <c r="N3" s="11"/>
      <c r="O3" s="18"/>
      <c r="P3" s="106">
        <f>A3+4/24</f>
        <v>0.37500000000000067</v>
      </c>
      <c r="Q3" s="26">
        <f>A3+13/24</f>
        <v>0.75000000000000067</v>
      </c>
      <c r="R3" s="4"/>
      <c r="S3" s="107"/>
      <c r="T3" s="4"/>
      <c r="U3" s="12"/>
      <c r="V3" s="4"/>
      <c r="W3" s="11"/>
    </row>
    <row r="4" spans="1:23" ht="15.6" x14ac:dyDescent="0.3">
      <c r="A4" s="28">
        <f>A3+1/24</f>
        <v>0.25000000000000067</v>
      </c>
      <c r="B4" s="29">
        <f t="shared" ref="B4:B21" si="0">A4-3/24</f>
        <v>0.12500000000000067</v>
      </c>
      <c r="C4" s="106">
        <f>C3+1/24</f>
        <v>0.41666666666666735</v>
      </c>
      <c r="D4" s="26">
        <f>D3+1/24</f>
        <v>0.7916666666666673</v>
      </c>
      <c r="E4" s="18"/>
      <c r="F4" s="4"/>
      <c r="G4" s="68"/>
      <c r="H4" s="69"/>
      <c r="I4" s="107"/>
      <c r="J4" s="11"/>
      <c r="K4" s="107"/>
      <c r="L4" s="11"/>
      <c r="M4" s="108"/>
      <c r="N4" s="11"/>
      <c r="O4" s="18"/>
      <c r="P4" s="106">
        <f>P3+1/24</f>
        <v>0.41666666666666735</v>
      </c>
      <c r="Q4" s="26">
        <f>Q3+1/24</f>
        <v>0.7916666666666673</v>
      </c>
      <c r="R4" s="4"/>
      <c r="S4" s="107"/>
      <c r="T4" s="4"/>
      <c r="U4" s="12"/>
      <c r="V4" s="4"/>
      <c r="W4" s="11"/>
    </row>
    <row r="5" spans="1:23" ht="15.6" x14ac:dyDescent="0.3">
      <c r="A5" s="28">
        <f t="shared" ref="A5:A21" si="1">A4+1/24</f>
        <v>0.29166666666666735</v>
      </c>
      <c r="B5" s="29">
        <f t="shared" si="0"/>
        <v>0.16666666666666735</v>
      </c>
      <c r="C5" s="106">
        <f t="shared" ref="C5:D20" si="2">C4+1/24</f>
        <v>0.45833333333333404</v>
      </c>
      <c r="D5" s="26">
        <f t="shared" si="2"/>
        <v>0.83333333333333393</v>
      </c>
      <c r="E5" s="18"/>
      <c r="F5" s="4"/>
      <c r="G5" s="68"/>
      <c r="H5" s="69"/>
      <c r="I5" s="60" t="s">
        <v>0</v>
      </c>
      <c r="J5" s="62" t="s">
        <v>1</v>
      </c>
      <c r="K5" s="60" t="s">
        <v>0</v>
      </c>
      <c r="L5" s="62" t="s">
        <v>1</v>
      </c>
      <c r="M5" s="72" t="s">
        <v>32</v>
      </c>
      <c r="N5" s="109" t="s">
        <v>23</v>
      </c>
      <c r="O5" s="18"/>
      <c r="P5" s="106">
        <f t="shared" ref="P5:Q20" si="3">P4+1/24</f>
        <v>0.45833333333333404</v>
      </c>
      <c r="Q5" s="26">
        <f t="shared" si="3"/>
        <v>0.83333333333333393</v>
      </c>
      <c r="R5" s="60" t="s">
        <v>0</v>
      </c>
      <c r="S5" s="62" t="s">
        <v>1</v>
      </c>
      <c r="T5" s="60" t="s">
        <v>0</v>
      </c>
      <c r="U5" s="62" t="s">
        <v>1</v>
      </c>
      <c r="V5" s="4"/>
      <c r="W5" s="13"/>
    </row>
    <row r="6" spans="1:23" ht="16.2" customHeight="1" x14ac:dyDescent="0.3">
      <c r="A6" s="28">
        <f t="shared" si="1"/>
        <v>0.33333333333333404</v>
      </c>
      <c r="B6" s="29">
        <f t="shared" si="0"/>
        <v>0.20833333333333404</v>
      </c>
      <c r="C6" s="106">
        <f t="shared" si="2"/>
        <v>0.50000000000000067</v>
      </c>
      <c r="D6" s="26">
        <f t="shared" si="2"/>
        <v>0.87500000000000056</v>
      </c>
      <c r="E6" s="18"/>
      <c r="F6" s="4"/>
      <c r="G6" s="70"/>
      <c r="H6" s="71"/>
      <c r="I6" s="61"/>
      <c r="J6" s="63"/>
      <c r="K6" s="61"/>
      <c r="L6" s="63"/>
      <c r="M6" s="73"/>
      <c r="N6" s="110"/>
      <c r="O6" s="18"/>
      <c r="P6" s="106">
        <f t="shared" si="3"/>
        <v>0.50000000000000067</v>
      </c>
      <c r="Q6" s="26">
        <f t="shared" si="3"/>
        <v>0.87500000000000056</v>
      </c>
      <c r="R6" s="61"/>
      <c r="S6" s="63"/>
      <c r="T6" s="61"/>
      <c r="U6" s="63"/>
      <c r="V6" s="6"/>
      <c r="W6" s="13"/>
    </row>
    <row r="7" spans="1:23" ht="16.2" customHeight="1" x14ac:dyDescent="0.3">
      <c r="A7" s="28">
        <f t="shared" si="1"/>
        <v>0.37500000000000072</v>
      </c>
      <c r="B7" s="29">
        <f t="shared" si="0"/>
        <v>0.25000000000000072</v>
      </c>
      <c r="C7" s="106">
        <f t="shared" si="2"/>
        <v>0.5416666666666673</v>
      </c>
      <c r="D7" s="26">
        <f t="shared" si="2"/>
        <v>0.91666666666666718</v>
      </c>
      <c r="E7" s="19"/>
      <c r="F7" s="4"/>
      <c r="G7" s="76" t="s">
        <v>19</v>
      </c>
      <c r="H7" s="77"/>
      <c r="I7" s="80" t="s">
        <v>24</v>
      </c>
      <c r="J7" s="82" t="s">
        <v>31</v>
      </c>
      <c r="K7" s="80" t="s">
        <v>24</v>
      </c>
      <c r="L7" s="82" t="s">
        <v>25</v>
      </c>
      <c r="M7" s="60" t="s">
        <v>31</v>
      </c>
      <c r="N7" s="86" t="s">
        <v>30</v>
      </c>
      <c r="O7" s="18"/>
      <c r="P7" s="106">
        <f t="shared" si="3"/>
        <v>0.5416666666666673</v>
      </c>
      <c r="Q7" s="26">
        <f t="shared" si="3"/>
        <v>0.91666666666666718</v>
      </c>
      <c r="R7" s="80" t="s">
        <v>31</v>
      </c>
      <c r="S7" s="82" t="s">
        <v>25</v>
      </c>
      <c r="T7" s="80" t="s">
        <v>24</v>
      </c>
      <c r="U7" s="82" t="s">
        <v>25</v>
      </c>
      <c r="V7" s="76" t="s">
        <v>20</v>
      </c>
      <c r="W7" s="77"/>
    </row>
    <row r="8" spans="1:23" ht="16.2" customHeight="1" x14ac:dyDescent="0.3">
      <c r="A8" s="28">
        <f t="shared" si="1"/>
        <v>0.41666666666666741</v>
      </c>
      <c r="B8" s="29">
        <f t="shared" si="0"/>
        <v>0.29166666666666741</v>
      </c>
      <c r="C8" s="106">
        <f t="shared" si="2"/>
        <v>0.58333333333333393</v>
      </c>
      <c r="D8" s="31">
        <f t="shared" si="2"/>
        <v>0.95833333333333381</v>
      </c>
      <c r="E8" s="74" t="s">
        <v>11</v>
      </c>
      <c r="F8" s="46" t="s">
        <v>38</v>
      </c>
      <c r="G8" s="78"/>
      <c r="H8" s="79"/>
      <c r="I8" s="81"/>
      <c r="J8" s="83"/>
      <c r="K8" s="81"/>
      <c r="L8" s="83"/>
      <c r="M8" s="61"/>
      <c r="N8" s="61"/>
      <c r="O8" s="18"/>
      <c r="P8" s="106">
        <f t="shared" si="3"/>
        <v>0.58333333333333393</v>
      </c>
      <c r="Q8" s="26">
        <f t="shared" si="3"/>
        <v>0.95833333333333381</v>
      </c>
      <c r="R8" s="81"/>
      <c r="S8" s="83"/>
      <c r="T8" s="81"/>
      <c r="U8" s="83"/>
      <c r="V8" s="78"/>
      <c r="W8" s="79"/>
    </row>
    <row r="9" spans="1:23" ht="16.2" customHeight="1" x14ac:dyDescent="0.3">
      <c r="A9" s="28">
        <f t="shared" si="1"/>
        <v>0.45833333333333409</v>
      </c>
      <c r="B9" s="29">
        <f t="shared" si="0"/>
        <v>0.33333333333333409</v>
      </c>
      <c r="C9" s="106">
        <f t="shared" si="2"/>
        <v>0.62500000000000056</v>
      </c>
      <c r="D9" s="31">
        <f t="shared" si="2"/>
        <v>1.0000000000000004</v>
      </c>
      <c r="E9" s="47"/>
      <c r="F9" s="47"/>
      <c r="G9" s="56" t="s">
        <v>22</v>
      </c>
      <c r="H9" s="57"/>
      <c r="I9" s="56" t="s">
        <v>29</v>
      </c>
      <c r="J9" s="57"/>
      <c r="K9" s="56" t="s">
        <v>22</v>
      </c>
      <c r="L9" s="57"/>
      <c r="M9" s="99" t="s">
        <v>3</v>
      </c>
      <c r="N9" s="100"/>
      <c r="O9" s="18"/>
      <c r="P9" s="106">
        <f t="shared" si="3"/>
        <v>0.62500000000000056</v>
      </c>
      <c r="Q9" s="31">
        <f t="shared" si="3"/>
        <v>1.0000000000000004</v>
      </c>
      <c r="R9" s="56" t="s">
        <v>22</v>
      </c>
      <c r="S9" s="57"/>
      <c r="T9" s="56" t="s">
        <v>34</v>
      </c>
      <c r="U9" s="57"/>
      <c r="V9" s="4"/>
      <c r="W9" s="12"/>
    </row>
    <row r="10" spans="1:23" ht="16.2" customHeight="1" x14ac:dyDescent="0.3">
      <c r="A10" s="28">
        <f t="shared" si="1"/>
        <v>0.50000000000000078</v>
      </c>
      <c r="B10" s="29">
        <f t="shared" si="0"/>
        <v>0.37500000000000078</v>
      </c>
      <c r="C10" s="106">
        <f t="shared" si="2"/>
        <v>0.66666666666666718</v>
      </c>
      <c r="D10" s="31">
        <f t="shared" si="2"/>
        <v>1.0416666666666672</v>
      </c>
      <c r="E10" s="19"/>
      <c r="F10" s="4"/>
      <c r="G10" s="58"/>
      <c r="H10" s="59"/>
      <c r="I10" s="58"/>
      <c r="J10" s="59"/>
      <c r="K10" s="58"/>
      <c r="L10" s="59"/>
      <c r="M10" s="101"/>
      <c r="N10" s="102"/>
      <c r="O10" s="18"/>
      <c r="P10" s="106">
        <f t="shared" si="3"/>
        <v>0.66666666666666718</v>
      </c>
      <c r="Q10" s="31">
        <f t="shared" si="3"/>
        <v>1.0416666666666672</v>
      </c>
      <c r="R10" s="58"/>
      <c r="S10" s="59"/>
      <c r="T10" s="58"/>
      <c r="U10" s="59"/>
      <c r="V10" s="4"/>
      <c r="W10" s="12"/>
    </row>
    <row r="11" spans="1:23" ht="16.2" customHeight="1" x14ac:dyDescent="0.3">
      <c r="A11" s="28">
        <f t="shared" si="1"/>
        <v>0.54166666666666741</v>
      </c>
      <c r="B11" s="29">
        <f t="shared" si="0"/>
        <v>0.41666666666666741</v>
      </c>
      <c r="C11" s="106">
        <f t="shared" si="2"/>
        <v>0.70833333333333381</v>
      </c>
      <c r="D11" s="31">
        <f t="shared" si="2"/>
        <v>1.0833333333333339</v>
      </c>
      <c r="E11" s="19"/>
      <c r="F11" s="4"/>
      <c r="G11" s="64" t="s">
        <v>2</v>
      </c>
      <c r="H11" s="111" t="s">
        <v>17</v>
      </c>
      <c r="I11" s="104" t="s">
        <v>26</v>
      </c>
      <c r="J11" s="111" t="s">
        <v>17</v>
      </c>
      <c r="K11" s="64" t="s">
        <v>39</v>
      </c>
      <c r="L11" s="112" t="s">
        <v>17</v>
      </c>
      <c r="M11" s="113" t="s">
        <v>17</v>
      </c>
      <c r="N11" s="112" t="s">
        <v>17</v>
      </c>
      <c r="O11" s="18"/>
      <c r="P11" s="106">
        <f t="shared" si="3"/>
        <v>0.70833333333333381</v>
      </c>
      <c r="Q11" s="31">
        <f t="shared" si="3"/>
        <v>1.0833333333333339</v>
      </c>
      <c r="R11" s="64" t="s">
        <v>2</v>
      </c>
      <c r="S11" s="112" t="s">
        <v>17</v>
      </c>
      <c r="T11" s="64" t="s">
        <v>26</v>
      </c>
      <c r="U11" s="112" t="s">
        <v>17</v>
      </c>
      <c r="V11" s="4"/>
      <c r="W11" s="12"/>
    </row>
    <row r="12" spans="1:23" ht="15.6" customHeight="1" x14ac:dyDescent="0.3">
      <c r="A12" s="28">
        <f t="shared" si="1"/>
        <v>0.58333333333333404</v>
      </c>
      <c r="B12" s="29">
        <f t="shared" si="0"/>
        <v>0.45833333333333404</v>
      </c>
      <c r="C12" s="106">
        <f t="shared" si="2"/>
        <v>0.75000000000000044</v>
      </c>
      <c r="D12" s="31">
        <f t="shared" si="2"/>
        <v>1.1250000000000007</v>
      </c>
      <c r="E12" s="19"/>
      <c r="F12" s="4"/>
      <c r="G12" s="65"/>
      <c r="H12" s="114"/>
      <c r="I12" s="105"/>
      <c r="J12" s="114"/>
      <c r="K12" s="98"/>
      <c r="L12" s="115"/>
      <c r="M12" s="116"/>
      <c r="N12" s="115"/>
      <c r="O12" s="18"/>
      <c r="P12" s="106">
        <f t="shared" si="3"/>
        <v>0.75000000000000044</v>
      </c>
      <c r="Q12" s="31">
        <f t="shared" si="3"/>
        <v>1.1250000000000007</v>
      </c>
      <c r="R12" s="65"/>
      <c r="S12" s="115"/>
      <c r="T12" s="65"/>
      <c r="U12" s="115"/>
      <c r="V12" s="4"/>
      <c r="W12" s="12"/>
    </row>
    <row r="13" spans="1:23" ht="15.6" customHeight="1" x14ac:dyDescent="0.3">
      <c r="A13" s="28">
        <f t="shared" si="1"/>
        <v>0.62500000000000067</v>
      </c>
      <c r="B13" s="29">
        <f t="shared" si="0"/>
        <v>0.50000000000000067</v>
      </c>
      <c r="C13" s="106">
        <f t="shared" si="2"/>
        <v>0.79166666666666707</v>
      </c>
      <c r="D13" s="31">
        <f t="shared" si="2"/>
        <v>1.1666666666666674</v>
      </c>
      <c r="E13" s="18"/>
      <c r="F13" s="4"/>
      <c r="G13" s="117" t="s">
        <v>12</v>
      </c>
      <c r="H13" s="109" t="s">
        <v>12</v>
      </c>
      <c r="I13" s="84" t="s">
        <v>21</v>
      </c>
      <c r="J13" s="109" t="s">
        <v>12</v>
      </c>
      <c r="K13" s="84" t="s">
        <v>27</v>
      </c>
      <c r="L13" s="109" t="s">
        <v>12</v>
      </c>
      <c r="M13" s="117" t="s">
        <v>12</v>
      </c>
      <c r="N13" s="118" t="s">
        <v>12</v>
      </c>
      <c r="O13" s="18"/>
      <c r="P13" s="106">
        <f t="shared" si="3"/>
        <v>0.79166666666666707</v>
      </c>
      <c r="Q13" s="31">
        <f t="shared" si="3"/>
        <v>1.1666666666666674</v>
      </c>
      <c r="R13" s="72" t="s">
        <v>21</v>
      </c>
      <c r="S13" s="109" t="s">
        <v>12</v>
      </c>
      <c r="T13" s="117" t="s">
        <v>12</v>
      </c>
      <c r="U13" s="109" t="s">
        <v>12</v>
      </c>
      <c r="V13" s="4"/>
      <c r="W13" s="12"/>
    </row>
    <row r="14" spans="1:23" ht="16.95" customHeight="1" x14ac:dyDescent="0.3">
      <c r="A14" s="28">
        <f t="shared" si="1"/>
        <v>0.6666666666666673</v>
      </c>
      <c r="B14" s="29">
        <f t="shared" si="0"/>
        <v>0.5416666666666673</v>
      </c>
      <c r="C14" s="106">
        <f t="shared" si="2"/>
        <v>0.8333333333333337</v>
      </c>
      <c r="D14" s="31">
        <f t="shared" si="2"/>
        <v>1.2083333333333341</v>
      </c>
      <c r="E14" s="18"/>
      <c r="F14" s="4"/>
      <c r="G14" s="119"/>
      <c r="H14" s="110"/>
      <c r="I14" s="85"/>
      <c r="J14" s="110"/>
      <c r="K14" s="85"/>
      <c r="L14" s="110"/>
      <c r="M14" s="119"/>
      <c r="N14" s="118"/>
      <c r="O14" s="18"/>
      <c r="P14" s="106">
        <f t="shared" si="3"/>
        <v>0.8333333333333337</v>
      </c>
      <c r="Q14" s="31">
        <f t="shared" si="3"/>
        <v>1.2083333333333341</v>
      </c>
      <c r="R14" s="97"/>
      <c r="S14" s="110"/>
      <c r="T14" s="119"/>
      <c r="U14" s="110"/>
      <c r="V14" s="4"/>
      <c r="W14" s="12"/>
    </row>
    <row r="15" spans="1:23" ht="16.95" customHeight="1" x14ac:dyDescent="0.3">
      <c r="A15" s="28">
        <f t="shared" si="1"/>
        <v>0.70833333333333393</v>
      </c>
      <c r="B15" s="29">
        <f t="shared" si="0"/>
        <v>0.58333333333333393</v>
      </c>
      <c r="C15" s="106">
        <f t="shared" si="2"/>
        <v>0.87500000000000033</v>
      </c>
      <c r="D15" s="31">
        <f t="shared" si="2"/>
        <v>1.2500000000000009</v>
      </c>
      <c r="E15" s="19"/>
      <c r="F15" s="4"/>
      <c r="G15" s="84" t="s">
        <v>25</v>
      </c>
      <c r="H15" s="109" t="s">
        <v>13</v>
      </c>
      <c r="I15" s="86" t="s">
        <v>25</v>
      </c>
      <c r="J15" s="109" t="s">
        <v>13</v>
      </c>
      <c r="K15" s="86" t="s">
        <v>25</v>
      </c>
      <c r="L15" s="109" t="s">
        <v>13</v>
      </c>
      <c r="M15" s="113" t="s">
        <v>13</v>
      </c>
      <c r="N15" s="120" t="s">
        <v>13</v>
      </c>
      <c r="O15" s="18"/>
      <c r="P15" s="106">
        <f t="shared" si="3"/>
        <v>0.87500000000000033</v>
      </c>
      <c r="Q15" s="31">
        <f t="shared" si="3"/>
        <v>1.2500000000000009</v>
      </c>
      <c r="R15" s="72" t="s">
        <v>25</v>
      </c>
      <c r="S15" s="121" t="s">
        <v>13</v>
      </c>
      <c r="T15" s="72" t="s">
        <v>25</v>
      </c>
      <c r="U15" s="120" t="s">
        <v>13</v>
      </c>
      <c r="V15" s="4"/>
      <c r="W15" s="12"/>
    </row>
    <row r="16" spans="1:23" ht="16.8" customHeight="1" x14ac:dyDescent="0.3">
      <c r="A16" s="28">
        <f t="shared" si="1"/>
        <v>0.75000000000000056</v>
      </c>
      <c r="B16" s="29">
        <f t="shared" si="0"/>
        <v>0.62500000000000056</v>
      </c>
      <c r="C16" s="106">
        <f t="shared" si="2"/>
        <v>0.91666666666666696</v>
      </c>
      <c r="D16" s="31">
        <f t="shared" si="2"/>
        <v>1.2916666666666676</v>
      </c>
      <c r="E16" s="19"/>
      <c r="F16" s="39"/>
      <c r="G16" s="103"/>
      <c r="H16" s="110"/>
      <c r="I16" s="90"/>
      <c r="J16" s="110"/>
      <c r="K16" s="90"/>
      <c r="L16" s="110"/>
      <c r="M16" s="116"/>
      <c r="N16" s="120"/>
      <c r="O16" s="18"/>
      <c r="P16" s="106">
        <f t="shared" si="3"/>
        <v>0.91666666666666696</v>
      </c>
      <c r="Q16" s="31">
        <f t="shared" si="3"/>
        <v>1.2916666666666676</v>
      </c>
      <c r="R16" s="73"/>
      <c r="S16" s="121"/>
      <c r="T16" s="73"/>
      <c r="U16" s="120"/>
      <c r="V16" s="4"/>
      <c r="W16" s="12"/>
    </row>
    <row r="17" spans="1:24" ht="16.95" customHeight="1" x14ac:dyDescent="0.3">
      <c r="A17" s="28">
        <f t="shared" si="1"/>
        <v>0.79166666666666718</v>
      </c>
      <c r="B17" s="29">
        <f t="shared" si="0"/>
        <v>0.66666666666666718</v>
      </c>
      <c r="C17" s="122">
        <f t="shared" si="2"/>
        <v>0.95833333333333359</v>
      </c>
      <c r="D17" s="31">
        <f t="shared" si="2"/>
        <v>1.3333333333333344</v>
      </c>
      <c r="E17" s="19"/>
      <c r="F17" s="39"/>
      <c r="G17" s="113" t="s">
        <v>14</v>
      </c>
      <c r="H17" s="109" t="s">
        <v>14</v>
      </c>
      <c r="I17" s="123" t="s">
        <v>14</v>
      </c>
      <c r="J17" s="109" t="s">
        <v>14</v>
      </c>
      <c r="K17" s="124" t="s">
        <v>14</v>
      </c>
      <c r="L17" s="109" t="s">
        <v>14</v>
      </c>
      <c r="M17" s="124" t="s">
        <v>14</v>
      </c>
      <c r="N17" s="118" t="s">
        <v>14</v>
      </c>
      <c r="O17" s="18"/>
      <c r="P17" s="106">
        <f t="shared" si="3"/>
        <v>0.95833333333333359</v>
      </c>
      <c r="Q17" s="31">
        <f t="shared" si="3"/>
        <v>1.3333333333333344</v>
      </c>
      <c r="R17" s="125" t="s">
        <v>14</v>
      </c>
      <c r="S17" s="126" t="s">
        <v>14</v>
      </c>
      <c r="T17" s="125" t="s">
        <v>14</v>
      </c>
      <c r="U17" s="109" t="s">
        <v>14</v>
      </c>
      <c r="V17" s="4"/>
      <c r="W17" s="12"/>
      <c r="X17"/>
    </row>
    <row r="18" spans="1:24" ht="16.95" customHeight="1" x14ac:dyDescent="0.3">
      <c r="A18" s="28">
        <f t="shared" si="1"/>
        <v>0.83333333333333381</v>
      </c>
      <c r="B18" s="29">
        <f t="shared" si="0"/>
        <v>0.70833333333333381</v>
      </c>
      <c r="C18" s="122">
        <f t="shared" si="2"/>
        <v>1.0000000000000002</v>
      </c>
      <c r="D18" s="31">
        <f t="shared" si="2"/>
        <v>1.3750000000000011</v>
      </c>
      <c r="E18" s="19"/>
      <c r="F18" s="39"/>
      <c r="G18" s="116"/>
      <c r="H18" s="110"/>
      <c r="I18" s="127"/>
      <c r="J18" s="110"/>
      <c r="K18" s="124"/>
      <c r="L18" s="110"/>
      <c r="M18" s="124"/>
      <c r="N18" s="118"/>
      <c r="O18" s="21"/>
      <c r="P18" s="122">
        <f t="shared" si="3"/>
        <v>1.0000000000000002</v>
      </c>
      <c r="Q18" s="31">
        <f t="shared" si="3"/>
        <v>1.3750000000000011</v>
      </c>
      <c r="R18" s="125"/>
      <c r="S18" s="126"/>
      <c r="T18" s="125"/>
      <c r="U18" s="110"/>
      <c r="V18" s="5"/>
      <c r="W18" s="15"/>
    </row>
    <row r="19" spans="1:24" ht="15.6" x14ac:dyDescent="0.3">
      <c r="A19" s="28">
        <f t="shared" si="1"/>
        <v>0.87500000000000044</v>
      </c>
      <c r="B19" s="29">
        <f t="shared" si="0"/>
        <v>0.75000000000000044</v>
      </c>
      <c r="C19" s="122">
        <f t="shared" si="2"/>
        <v>1.041666666666667</v>
      </c>
      <c r="D19" s="31">
        <f t="shared" si="2"/>
        <v>1.4166666666666679</v>
      </c>
      <c r="E19" s="19"/>
      <c r="F19" s="39"/>
      <c r="G19" s="5"/>
      <c r="H19" s="15"/>
      <c r="I19" s="128"/>
      <c r="J19" s="15"/>
      <c r="K19" s="5"/>
      <c r="L19" s="13"/>
      <c r="M19" s="128"/>
      <c r="N19" s="15"/>
      <c r="O19" s="21"/>
      <c r="P19" s="122">
        <f t="shared" si="3"/>
        <v>1.041666666666667</v>
      </c>
      <c r="Q19" s="31">
        <f t="shared" si="3"/>
        <v>1.4166666666666679</v>
      </c>
      <c r="R19" s="6"/>
      <c r="S19" s="129"/>
      <c r="T19" s="5"/>
      <c r="U19" s="15"/>
      <c r="V19" s="5"/>
      <c r="W19" s="15"/>
    </row>
    <row r="20" spans="1:24" ht="15.6" customHeight="1" x14ac:dyDescent="0.3">
      <c r="A20" s="28">
        <f t="shared" si="1"/>
        <v>0.91666666666666707</v>
      </c>
      <c r="B20" s="29">
        <f t="shared" si="0"/>
        <v>0.79166666666666707</v>
      </c>
      <c r="C20" s="122">
        <f t="shared" si="2"/>
        <v>1.0833333333333337</v>
      </c>
      <c r="D20" s="31">
        <f t="shared" si="2"/>
        <v>1.4583333333333346</v>
      </c>
      <c r="E20" s="19"/>
      <c r="F20" s="39"/>
      <c r="G20" s="5"/>
      <c r="H20" s="15"/>
      <c r="I20" s="128"/>
      <c r="J20" s="15"/>
      <c r="K20" s="5"/>
      <c r="L20" s="13"/>
      <c r="M20" s="128"/>
      <c r="N20" s="15"/>
      <c r="O20" s="21"/>
      <c r="P20" s="122">
        <f t="shared" si="3"/>
        <v>1.0833333333333337</v>
      </c>
      <c r="Q20" s="31">
        <f t="shared" si="3"/>
        <v>1.4583333333333346</v>
      </c>
      <c r="R20" s="6"/>
      <c r="S20" s="129"/>
      <c r="T20" s="5"/>
      <c r="U20" s="15"/>
      <c r="V20" s="5"/>
      <c r="W20" s="15"/>
    </row>
    <row r="21" spans="1:24" ht="16.2" thickBot="1" x14ac:dyDescent="0.35">
      <c r="A21" s="30">
        <f t="shared" si="1"/>
        <v>0.9583333333333337</v>
      </c>
      <c r="B21" s="24">
        <f t="shared" si="0"/>
        <v>0.8333333333333337</v>
      </c>
      <c r="C21" s="32">
        <f t="shared" ref="C21:D21" si="4">C20+1/24</f>
        <v>1.1250000000000004</v>
      </c>
      <c r="D21" s="32">
        <f t="shared" si="4"/>
        <v>1.5000000000000013</v>
      </c>
      <c r="E21" s="20"/>
      <c r="F21" s="40"/>
      <c r="G21" s="7"/>
      <c r="H21" s="16"/>
      <c r="I21" s="8"/>
      <c r="J21" s="16"/>
      <c r="K21" s="10"/>
      <c r="L21" s="14"/>
      <c r="M21" s="8"/>
      <c r="N21" s="16"/>
      <c r="O21" s="22"/>
      <c r="P21" s="32">
        <f t="shared" ref="P21:Q21" si="5">P20+1/24</f>
        <v>1.1250000000000004</v>
      </c>
      <c r="Q21" s="32">
        <f t="shared" si="5"/>
        <v>1.5000000000000013</v>
      </c>
      <c r="R21" s="9"/>
      <c r="S21" s="10"/>
      <c r="T21" s="7"/>
      <c r="U21" s="16"/>
      <c r="V21" s="7"/>
      <c r="W21" s="16"/>
    </row>
    <row r="22" spans="1:24" ht="40.200000000000003" customHeight="1" thickBot="1" x14ac:dyDescent="0.3">
      <c r="A22"/>
      <c r="B22"/>
      <c r="C22"/>
      <c r="D22"/>
      <c r="E22"/>
      <c r="F22"/>
      <c r="G22"/>
      <c r="H22"/>
      <c r="I22"/>
      <c r="J22"/>
      <c r="K22"/>
      <c r="L22"/>
      <c r="M22">
        <v>24</v>
      </c>
      <c r="N22">
        <v>19</v>
      </c>
      <c r="O22"/>
      <c r="P22"/>
      <c r="Q22"/>
      <c r="R22">
        <v>16</v>
      </c>
      <c r="S22">
        <v>12</v>
      </c>
      <c r="T22"/>
      <c r="U22"/>
      <c r="V22"/>
      <c r="W22"/>
    </row>
    <row r="23" spans="1:24" ht="16.2" customHeight="1" x14ac:dyDescent="0.25">
      <c r="A23" s="23"/>
      <c r="B23"/>
      <c r="C23"/>
      <c r="E23" s="87" t="s">
        <v>16</v>
      </c>
      <c r="F23" s="87"/>
      <c r="G23" s="87"/>
      <c r="H23" s="87"/>
      <c r="I23" s="48" t="s">
        <v>35</v>
      </c>
      <c r="J23" s="49"/>
      <c r="K23" s="49"/>
      <c r="L23" s="49"/>
      <c r="M23" s="49"/>
      <c r="N23" s="49"/>
      <c r="O23" s="49"/>
      <c r="P23" s="49"/>
      <c r="Q23" s="49"/>
      <c r="R23" s="49"/>
      <c r="S23" s="49"/>
      <c r="T23" s="49"/>
      <c r="U23" s="49"/>
      <c r="V23" s="49"/>
      <c r="W23" s="50"/>
    </row>
    <row r="24" spans="1:24" ht="21" customHeight="1" x14ac:dyDescent="0.25">
      <c r="A24" s="41"/>
      <c r="B24"/>
      <c r="C24"/>
      <c r="D24"/>
      <c r="E24" s="87" t="s">
        <v>33</v>
      </c>
      <c r="F24" s="87"/>
      <c r="G24" s="87"/>
      <c r="H24" s="87"/>
      <c r="I24" s="51"/>
      <c r="J24" s="130"/>
      <c r="K24" s="130"/>
      <c r="L24" s="130"/>
      <c r="M24" s="130"/>
      <c r="N24" s="130"/>
      <c r="O24" s="130"/>
      <c r="P24" s="130"/>
      <c r="Q24" s="130"/>
      <c r="R24" s="130"/>
      <c r="S24" s="130"/>
      <c r="T24" s="130"/>
      <c r="U24" s="130"/>
      <c r="V24" s="130"/>
      <c r="W24" s="52"/>
    </row>
    <row r="25" spans="1:24" ht="28.95" customHeight="1" x14ac:dyDescent="0.25">
      <c r="A25" s="34"/>
      <c r="E25" s="75" t="s">
        <v>18</v>
      </c>
      <c r="F25" s="75"/>
      <c r="G25" s="75"/>
      <c r="H25" s="75"/>
      <c r="I25" s="51"/>
      <c r="J25" s="130"/>
      <c r="K25" s="130"/>
      <c r="L25" s="130"/>
      <c r="M25" s="130"/>
      <c r="N25" s="130"/>
      <c r="O25" s="130"/>
      <c r="P25" s="130"/>
      <c r="Q25" s="130"/>
      <c r="R25" s="130"/>
      <c r="S25" s="130"/>
      <c r="T25" s="130"/>
      <c r="U25" s="130"/>
      <c r="V25" s="130"/>
      <c r="W25" s="52"/>
    </row>
    <row r="26" spans="1:24" x14ac:dyDescent="0.25">
      <c r="A26" s="33"/>
      <c r="B26" s="3"/>
      <c r="C26" s="3"/>
      <c r="E26" s="75" t="s">
        <v>28</v>
      </c>
      <c r="F26" s="75"/>
      <c r="G26" s="75"/>
      <c r="H26" s="75"/>
      <c r="I26" s="51"/>
      <c r="J26" s="130"/>
      <c r="K26" s="130"/>
      <c r="L26" s="130"/>
      <c r="M26" s="130"/>
      <c r="N26" s="130"/>
      <c r="O26" s="130"/>
      <c r="P26" s="130"/>
      <c r="Q26" s="130"/>
      <c r="R26" s="130"/>
      <c r="S26" s="130"/>
      <c r="T26" s="130"/>
      <c r="U26" s="130"/>
      <c r="V26" s="130"/>
      <c r="W26" s="52"/>
    </row>
    <row r="27" spans="1:24" x14ac:dyDescent="0.25">
      <c r="A27" s="3"/>
      <c r="B27" s="3"/>
      <c r="C27" s="3"/>
      <c r="I27" s="51"/>
      <c r="J27" s="130"/>
      <c r="K27" s="130"/>
      <c r="L27" s="130"/>
      <c r="M27" s="130"/>
      <c r="N27" s="130"/>
      <c r="O27" s="130"/>
      <c r="P27" s="130"/>
      <c r="Q27" s="130"/>
      <c r="R27" s="130"/>
      <c r="S27" s="130"/>
      <c r="T27" s="130"/>
      <c r="U27" s="130"/>
      <c r="V27" s="130"/>
      <c r="W27" s="52"/>
    </row>
    <row r="28" spans="1:24" x14ac:dyDescent="0.25">
      <c r="A28" s="3"/>
      <c r="B28" s="3"/>
      <c r="C28" s="3"/>
      <c r="E28" s="3"/>
      <c r="F28" s="3"/>
      <c r="G28" s="2"/>
      <c r="H28" s="2"/>
      <c r="I28" s="51"/>
      <c r="J28" s="130"/>
      <c r="K28" s="130"/>
      <c r="L28" s="130"/>
      <c r="M28" s="130"/>
      <c r="N28" s="130"/>
      <c r="O28" s="130"/>
      <c r="P28" s="130"/>
      <c r="Q28" s="130"/>
      <c r="R28" s="130"/>
      <c r="S28" s="130"/>
      <c r="T28" s="130"/>
      <c r="U28" s="130"/>
      <c r="V28" s="130"/>
      <c r="W28" s="52"/>
    </row>
    <row r="29" spans="1:24" x14ac:dyDescent="0.25">
      <c r="A29" s="3"/>
      <c r="B29" s="3"/>
      <c r="C29" s="3"/>
      <c r="E29" s="3"/>
      <c r="F29" s="3"/>
      <c r="G29" s="2"/>
      <c r="H29" s="2"/>
      <c r="I29" s="51"/>
      <c r="J29" s="130"/>
      <c r="K29" s="130"/>
      <c r="L29" s="130"/>
      <c r="M29" s="130"/>
      <c r="N29" s="130"/>
      <c r="O29" s="130"/>
      <c r="P29" s="130"/>
      <c r="Q29" s="130"/>
      <c r="R29" s="130"/>
      <c r="S29" s="130"/>
      <c r="T29" s="130"/>
      <c r="U29" s="130"/>
      <c r="V29" s="130"/>
      <c r="W29" s="52"/>
    </row>
    <row r="30" spans="1:24" x14ac:dyDescent="0.25">
      <c r="A30" s="3"/>
      <c r="B30" s="3"/>
      <c r="C30" s="3"/>
      <c r="E30" s="3"/>
      <c r="F30" s="3"/>
      <c r="G30" s="2"/>
      <c r="H30" s="2"/>
      <c r="I30" s="51"/>
      <c r="J30" s="130"/>
      <c r="K30" s="130"/>
      <c r="L30" s="130"/>
      <c r="M30" s="130"/>
      <c r="N30" s="130"/>
      <c r="O30" s="130"/>
      <c r="P30" s="130"/>
      <c r="Q30" s="130"/>
      <c r="R30" s="130"/>
      <c r="S30" s="130"/>
      <c r="T30" s="130"/>
      <c r="U30" s="130"/>
      <c r="V30" s="130"/>
      <c r="W30" s="52"/>
    </row>
    <row r="31" spans="1:24" x14ac:dyDescent="0.25">
      <c r="A31" s="3"/>
      <c r="B31" s="3"/>
      <c r="C31" s="3"/>
      <c r="E31" s="3"/>
      <c r="F31" s="3"/>
      <c r="G31" s="2"/>
      <c r="H31" s="2"/>
      <c r="I31" s="51"/>
      <c r="J31" s="130"/>
      <c r="K31" s="130"/>
      <c r="L31" s="130"/>
      <c r="M31" s="130"/>
      <c r="N31" s="130"/>
      <c r="O31" s="130"/>
      <c r="P31" s="130"/>
      <c r="Q31" s="130"/>
      <c r="R31" s="130"/>
      <c r="S31" s="130"/>
      <c r="T31" s="130"/>
      <c r="U31" s="130"/>
      <c r="V31" s="130"/>
      <c r="W31" s="52"/>
    </row>
    <row r="32" spans="1:24" x14ac:dyDescent="0.25">
      <c r="G32" s="2"/>
      <c r="H32" s="2"/>
      <c r="I32" s="51"/>
      <c r="J32" s="130"/>
      <c r="K32" s="130"/>
      <c r="L32" s="130"/>
      <c r="M32" s="130"/>
      <c r="N32" s="130"/>
      <c r="O32" s="130"/>
      <c r="P32" s="130"/>
      <c r="Q32" s="130"/>
      <c r="R32" s="130"/>
      <c r="S32" s="130"/>
      <c r="T32" s="130"/>
      <c r="U32" s="130"/>
      <c r="V32" s="130"/>
      <c r="W32" s="52"/>
    </row>
    <row r="33" spans="7:23" x14ac:dyDescent="0.25">
      <c r="G33" s="2"/>
      <c r="H33" s="2"/>
      <c r="I33" s="51"/>
      <c r="J33" s="130"/>
      <c r="K33" s="130"/>
      <c r="L33" s="130"/>
      <c r="M33" s="130"/>
      <c r="N33" s="130"/>
      <c r="O33" s="130"/>
      <c r="P33" s="130"/>
      <c r="Q33" s="130"/>
      <c r="R33" s="130"/>
      <c r="S33" s="130"/>
      <c r="T33" s="130"/>
      <c r="U33" s="130"/>
      <c r="V33" s="130"/>
      <c r="W33" s="52"/>
    </row>
    <row r="34" spans="7:23" x14ac:dyDescent="0.25">
      <c r="G34" s="2"/>
      <c r="H34" s="2"/>
      <c r="I34" s="51"/>
      <c r="J34" s="130"/>
      <c r="K34" s="130"/>
      <c r="L34" s="130"/>
      <c r="M34" s="130"/>
      <c r="N34" s="130"/>
      <c r="O34" s="130"/>
      <c r="P34" s="130"/>
      <c r="Q34" s="130"/>
      <c r="R34" s="130"/>
      <c r="S34" s="130"/>
      <c r="T34" s="130"/>
      <c r="U34" s="130"/>
      <c r="V34" s="130"/>
      <c r="W34" s="52"/>
    </row>
    <row r="35" spans="7:23" x14ac:dyDescent="0.25">
      <c r="G35" s="2"/>
      <c r="H35" s="2"/>
      <c r="I35" s="51"/>
      <c r="J35" s="130"/>
      <c r="K35" s="130"/>
      <c r="L35" s="130"/>
      <c r="M35" s="130"/>
      <c r="N35" s="130"/>
      <c r="O35" s="130"/>
      <c r="P35" s="130"/>
      <c r="Q35" s="130"/>
      <c r="R35" s="130"/>
      <c r="S35" s="130"/>
      <c r="T35" s="130"/>
      <c r="U35" s="130"/>
      <c r="V35" s="130"/>
      <c r="W35" s="52"/>
    </row>
    <row r="36" spans="7:23" x14ac:dyDescent="0.25">
      <c r="G36" s="2"/>
      <c r="H36" s="2"/>
      <c r="I36" s="51"/>
      <c r="J36" s="130"/>
      <c r="K36" s="130"/>
      <c r="L36" s="130"/>
      <c r="M36" s="130"/>
      <c r="N36" s="130"/>
      <c r="O36" s="130"/>
      <c r="P36" s="130"/>
      <c r="Q36" s="130"/>
      <c r="R36" s="130"/>
      <c r="S36" s="130"/>
      <c r="T36" s="130"/>
      <c r="U36" s="130"/>
      <c r="V36" s="130"/>
      <c r="W36" s="52"/>
    </row>
    <row r="37" spans="7:23" x14ac:dyDescent="0.25">
      <c r="G37" s="2"/>
      <c r="H37" s="2"/>
      <c r="I37" s="51"/>
      <c r="J37" s="130"/>
      <c r="K37" s="130"/>
      <c r="L37" s="130"/>
      <c r="M37" s="130"/>
      <c r="N37" s="130"/>
      <c r="O37" s="130"/>
      <c r="P37" s="130"/>
      <c r="Q37" s="130"/>
      <c r="R37" s="130"/>
      <c r="S37" s="130"/>
      <c r="T37" s="130"/>
      <c r="U37" s="130"/>
      <c r="V37" s="130"/>
      <c r="W37" s="52"/>
    </row>
    <row r="38" spans="7:23" ht="15" customHeight="1" x14ac:dyDescent="0.25">
      <c r="G38" s="2"/>
      <c r="H38" s="2"/>
      <c r="I38" s="51"/>
      <c r="J38" s="130"/>
      <c r="K38" s="130"/>
      <c r="L38" s="130"/>
      <c r="M38" s="130"/>
      <c r="N38" s="130"/>
      <c r="O38" s="130"/>
      <c r="P38" s="130"/>
      <c r="Q38" s="130"/>
      <c r="R38" s="130"/>
      <c r="S38" s="130"/>
      <c r="T38" s="130"/>
      <c r="U38" s="130"/>
      <c r="V38" s="130"/>
      <c r="W38" s="52"/>
    </row>
    <row r="39" spans="7:23" x14ac:dyDescent="0.25">
      <c r="I39" s="51"/>
      <c r="J39" s="130"/>
      <c r="K39" s="130"/>
      <c r="L39" s="130"/>
      <c r="M39" s="130"/>
      <c r="N39" s="130"/>
      <c r="O39" s="130"/>
      <c r="P39" s="130"/>
      <c r="Q39" s="130"/>
      <c r="R39" s="130"/>
      <c r="S39" s="130"/>
      <c r="T39" s="130"/>
      <c r="U39" s="130"/>
      <c r="V39" s="130"/>
      <c r="W39" s="52"/>
    </row>
    <row r="40" spans="7:23" x14ac:dyDescent="0.25">
      <c r="I40" s="51"/>
      <c r="J40" s="130"/>
      <c r="K40" s="130"/>
      <c r="L40" s="130"/>
      <c r="M40" s="130"/>
      <c r="N40" s="130"/>
      <c r="O40" s="130"/>
      <c r="P40" s="130"/>
      <c r="Q40" s="130"/>
      <c r="R40" s="130"/>
      <c r="S40" s="130"/>
      <c r="T40" s="130"/>
      <c r="U40" s="130"/>
      <c r="V40" s="130"/>
      <c r="W40" s="52"/>
    </row>
    <row r="41" spans="7:23" ht="15.6" thickBot="1" x14ac:dyDescent="0.3">
      <c r="I41" s="53"/>
      <c r="J41" s="54"/>
      <c r="K41" s="54"/>
      <c r="L41" s="54"/>
      <c r="M41" s="54"/>
      <c r="N41" s="54"/>
      <c r="O41" s="54"/>
      <c r="P41" s="54"/>
      <c r="Q41" s="54"/>
      <c r="R41" s="54"/>
      <c r="S41" s="54"/>
      <c r="T41" s="54"/>
      <c r="U41" s="54"/>
      <c r="V41" s="54"/>
      <c r="W41" s="55"/>
    </row>
    <row r="42" spans="7:23" x14ac:dyDescent="0.25">
      <c r="I42"/>
      <c r="J42"/>
      <c r="K42"/>
      <c r="L42"/>
      <c r="M42"/>
      <c r="N42"/>
      <c r="O42"/>
      <c r="P42"/>
      <c r="Q42"/>
      <c r="R42"/>
      <c r="S42"/>
      <c r="T42"/>
      <c r="U42"/>
      <c r="V42"/>
      <c r="W42"/>
    </row>
    <row r="43" spans="7:23" ht="15" customHeight="1" x14ac:dyDescent="0.25">
      <c r="I43" s="131"/>
      <c r="J43" s="131"/>
      <c r="K43" s="131"/>
      <c r="L43" s="131"/>
      <c r="M43" s="131"/>
      <c r="N43" s="131"/>
      <c r="O43" s="131"/>
      <c r="P43" s="131"/>
      <c r="Q43" s="131"/>
      <c r="R43" s="131"/>
      <c r="S43" s="131"/>
      <c r="T43" s="131"/>
      <c r="U43" s="131"/>
      <c r="V43" s="131"/>
      <c r="W43" s="131"/>
    </row>
    <row r="44" spans="7:23" ht="15" customHeight="1" x14ac:dyDescent="0.25">
      <c r="I44" s="131"/>
      <c r="J44" s="131"/>
      <c r="K44" s="131"/>
      <c r="L44" s="131"/>
      <c r="M44" s="131"/>
      <c r="N44" s="131"/>
      <c r="O44" s="131"/>
      <c r="P44" s="131"/>
      <c r="Q44" s="131"/>
      <c r="R44" s="131"/>
      <c r="S44" s="131"/>
      <c r="T44" s="131"/>
      <c r="U44" s="131"/>
      <c r="V44" s="131"/>
      <c r="W44" s="131"/>
    </row>
    <row r="45" spans="7:23" ht="15" customHeight="1" x14ac:dyDescent="0.25">
      <c r="I45" s="131"/>
      <c r="J45" s="131"/>
      <c r="K45" s="131"/>
      <c r="L45" s="131"/>
      <c r="M45" s="131"/>
      <c r="N45" s="131"/>
      <c r="O45" s="131"/>
      <c r="P45" s="131"/>
      <c r="Q45" s="131"/>
      <c r="R45" s="131"/>
      <c r="S45" s="131"/>
      <c r="T45" s="131"/>
      <c r="U45" s="131"/>
      <c r="V45" s="131"/>
      <c r="W45" s="131"/>
    </row>
    <row r="46" spans="7:23" ht="15" customHeight="1" x14ac:dyDescent="0.25">
      <c r="I46" s="131"/>
      <c r="J46" s="131"/>
      <c r="K46" s="131"/>
      <c r="L46" s="131"/>
      <c r="M46" s="131"/>
      <c r="N46" s="131"/>
      <c r="O46" s="131"/>
      <c r="P46" s="131"/>
      <c r="Q46" s="131"/>
      <c r="R46" s="131"/>
      <c r="S46" s="131"/>
      <c r="T46" s="131"/>
      <c r="U46" s="131"/>
      <c r="V46" s="131"/>
      <c r="W46" s="131"/>
    </row>
    <row r="47" spans="7:23" ht="15" customHeight="1" x14ac:dyDescent="0.25">
      <c r="I47" s="131"/>
    </row>
    <row r="48" spans="7:23" ht="15" customHeight="1" x14ac:dyDescent="0.25">
      <c r="I48" s="131"/>
    </row>
    <row r="49" spans="9:9" ht="15" customHeight="1" x14ac:dyDescent="0.25">
      <c r="I49" s="131"/>
    </row>
    <row r="50" spans="9:9" ht="15" customHeight="1" x14ac:dyDescent="0.25">
      <c r="I50" s="131"/>
    </row>
    <row r="51" spans="9:9" ht="15" customHeight="1" x14ac:dyDescent="0.25">
      <c r="I51" s="131"/>
    </row>
    <row r="52" spans="9:9" ht="15" customHeight="1" x14ac:dyDescent="0.25">
      <c r="I52" s="131"/>
    </row>
    <row r="53" spans="9:9" ht="15" customHeight="1" x14ac:dyDescent="0.25">
      <c r="I53" s="131"/>
    </row>
    <row r="54" spans="9:9" ht="15" customHeight="1" x14ac:dyDescent="0.25">
      <c r="I54" s="131"/>
    </row>
    <row r="55" spans="9:9" ht="15" customHeight="1" x14ac:dyDescent="0.25">
      <c r="I55" s="131"/>
    </row>
    <row r="56" spans="9:9" x14ac:dyDescent="0.25">
      <c r="I56" s="131"/>
    </row>
    <row r="57" spans="9:9" x14ac:dyDescent="0.25">
      <c r="I57" s="131"/>
    </row>
  </sheetData>
  <mergeCells count="98">
    <mergeCell ref="H11:H12"/>
    <mergeCell ref="I17:I18"/>
    <mergeCell ref="I9:J10"/>
    <mergeCell ref="G7:H8"/>
    <mergeCell ref="M7:M8"/>
    <mergeCell ref="I7:I8"/>
    <mergeCell ref="J7:J8"/>
    <mergeCell ref="L7:L8"/>
    <mergeCell ref="K7:K8"/>
    <mergeCell ref="L17:L18"/>
    <mergeCell ref="G11:G12"/>
    <mergeCell ref="I11:I12"/>
    <mergeCell ref="G1:H1"/>
    <mergeCell ref="G2:H2"/>
    <mergeCell ref="I1:J1"/>
    <mergeCell ref="I2:J2"/>
    <mergeCell ref="K1:L1"/>
    <mergeCell ref="K2:L2"/>
    <mergeCell ref="V1:W1"/>
    <mergeCell ref="T2:U2"/>
    <mergeCell ref="T1:U1"/>
    <mergeCell ref="L15:L16"/>
    <mergeCell ref="T15:T16"/>
    <mergeCell ref="R2:S2"/>
    <mergeCell ref="R1:S1"/>
    <mergeCell ref="M1:N1"/>
    <mergeCell ref="M2:N2"/>
    <mergeCell ref="R11:R12"/>
    <mergeCell ref="R13:R14"/>
    <mergeCell ref="N5:N6"/>
    <mergeCell ref="L13:L14"/>
    <mergeCell ref="N11:N12"/>
    <mergeCell ref="U11:U12"/>
    <mergeCell ref="K9:L10"/>
    <mergeCell ref="E25:H25"/>
    <mergeCell ref="H13:H14"/>
    <mergeCell ref="H15:H16"/>
    <mergeCell ref="H17:H18"/>
    <mergeCell ref="V2:W2"/>
    <mergeCell ref="I15:I16"/>
    <mergeCell ref="U13:U14"/>
    <mergeCell ref="U15:U16"/>
    <mergeCell ref="K13:K14"/>
    <mergeCell ref="K15:K16"/>
    <mergeCell ref="J11:J12"/>
    <mergeCell ref="J13:J14"/>
    <mergeCell ref="S15:S16"/>
    <mergeCell ref="N13:N14"/>
    <mergeCell ref="K17:K18"/>
    <mergeCell ref="J15:J16"/>
    <mergeCell ref="E8:E9"/>
    <mergeCell ref="E26:H26"/>
    <mergeCell ref="V7:W8"/>
    <mergeCell ref="R7:R8"/>
    <mergeCell ref="S13:S14"/>
    <mergeCell ref="T7:T8"/>
    <mergeCell ref="S7:S8"/>
    <mergeCell ref="U7:U8"/>
    <mergeCell ref="I13:I14"/>
    <mergeCell ref="N7:N8"/>
    <mergeCell ref="G13:G14"/>
    <mergeCell ref="M17:M18"/>
    <mergeCell ref="J17:J18"/>
    <mergeCell ref="E23:H23"/>
    <mergeCell ref="E24:H24"/>
    <mergeCell ref="G9:H10"/>
    <mergeCell ref="S17:S18"/>
    <mergeCell ref="G3:H6"/>
    <mergeCell ref="U5:U6"/>
    <mergeCell ref="I5:I6"/>
    <mergeCell ref="J5:J6"/>
    <mergeCell ref="K5:K6"/>
    <mergeCell ref="L5:L6"/>
    <mergeCell ref="M5:M6"/>
    <mergeCell ref="R17:R18"/>
    <mergeCell ref="K11:K12"/>
    <mergeCell ref="R15:R16"/>
    <mergeCell ref="N15:N16"/>
    <mergeCell ref="N17:N18"/>
    <mergeCell ref="M9:N10"/>
    <mergeCell ref="G15:G16"/>
    <mergeCell ref="G17:G18"/>
    <mergeCell ref="F8:F9"/>
    <mergeCell ref="I23:W41"/>
    <mergeCell ref="R9:S10"/>
    <mergeCell ref="R5:R6"/>
    <mergeCell ref="S5:S6"/>
    <mergeCell ref="T5:T6"/>
    <mergeCell ref="T9:U10"/>
    <mergeCell ref="L11:L12"/>
    <mergeCell ref="U17:U18"/>
    <mergeCell ref="T13:T14"/>
    <mergeCell ref="M13:M14"/>
    <mergeCell ref="T11:T12"/>
    <mergeCell ref="T17:T18"/>
    <mergeCell ref="M15:M16"/>
    <mergeCell ref="S11:S12"/>
    <mergeCell ref="M11:M12"/>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2022-04-25T22:38:01Z</dcterms:modified>
  <cp:category/>
</cp:coreProperties>
</file>