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13_ncr:1_{8E40FB93-EE2A-4F9D-BDB3-57B8B583EBE7}" xr6:coauthVersionLast="47" xr6:coauthVersionMax="47" xr10:uidLastSave="{00000000-0000-0000-0000-000000000000}"/>
  <bookViews>
    <workbookView xWindow="1230" yWindow="510" windowWidth="13870" windowHeight="9790" tabRatio="984" firstSheet="4"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1" l="1"/>
  <c r="I24" i="31"/>
  <c r="H24" i="31"/>
  <c r="B24" i="31"/>
  <c r="B23" i="31"/>
  <c r="J26" i="11"/>
  <c r="J27" i="11" s="1"/>
  <c r="J28" i="11" s="1"/>
  <c r="I26" i="11"/>
  <c r="I27" i="11" s="1"/>
  <c r="I28" i="11" s="1"/>
  <c r="H26" i="11"/>
  <c r="H27" i="11" s="1"/>
  <c r="H28" i="11" s="1"/>
  <c r="B29" i="11"/>
  <c r="B27" i="11"/>
  <c r="B26" i="11"/>
  <c r="J14" i="13"/>
  <c r="I14" i="13"/>
  <c r="H14" i="13"/>
  <c r="J13" i="13"/>
  <c r="I13" i="13"/>
  <c r="H13" i="13"/>
  <c r="B11" i="13"/>
  <c r="B13" i="13" s="1"/>
  <c r="B10" i="13"/>
  <c r="G2" i="32"/>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J9" i="13" l="1"/>
  <c r="I9" i="13"/>
  <c r="H9" i="13"/>
  <c r="I17" i="11"/>
  <c r="I18" i="11" s="1"/>
  <c r="I19" i="11" s="1"/>
  <c r="I21" i="11" s="1"/>
  <c r="I22" i="11" s="1"/>
  <c r="B17" i="11"/>
  <c r="B18" i="11" s="1"/>
  <c r="B19" i="11" s="1"/>
  <c r="B21" i="11" s="1"/>
  <c r="B22" i="11" s="1"/>
  <c r="J17" i="11"/>
  <c r="J18" i="11" s="1"/>
  <c r="J19" i="11" s="1"/>
  <c r="J21" i="11" s="1"/>
  <c r="J22" i="11" s="1"/>
  <c r="B14" i="31"/>
  <c r="B15" i="31" s="1"/>
  <c r="B16" i="31" s="1"/>
  <c r="B18" i="31" s="1"/>
  <c r="B12" i="31"/>
  <c r="B9" i="32"/>
  <c r="A10" i="32"/>
  <c r="B14" i="13"/>
  <c r="H20" i="15"/>
  <c r="H14" i="31"/>
  <c r="H15" i="31" s="1"/>
  <c r="J14" i="31"/>
  <c r="J15" i="31" s="1"/>
  <c r="J16" i="31" s="1"/>
  <c r="J18" i="31" s="1"/>
  <c r="J19" i="31" s="1"/>
  <c r="J20" i="31" s="1"/>
  <c r="J21" i="31" s="1"/>
  <c r="J23" i="31" s="1"/>
  <c r="I14" i="31"/>
  <c r="I15" i="31" s="1"/>
  <c r="I16" i="31" s="1"/>
  <c r="I18" i="31" s="1"/>
  <c r="I19" i="31" s="1"/>
  <c r="I20" i="31" s="1"/>
  <c r="I21" i="31" s="1"/>
  <c r="I23" i="31" s="1"/>
  <c r="J20" i="15"/>
  <c r="I20" i="15"/>
  <c r="H18" i="13"/>
  <c r="H20" i="13" s="1"/>
  <c r="H21" i="13" s="1"/>
  <c r="H22" i="13" s="1"/>
  <c r="I18" i="13"/>
  <c r="I20" i="13" s="1"/>
  <c r="I21" i="13" s="1"/>
  <c r="I22" i="13" s="1"/>
  <c r="J18" i="13"/>
  <c r="J20" i="13" s="1"/>
  <c r="J21" i="13" s="1"/>
  <c r="J22" i="13" s="1"/>
  <c r="H10" i="13" l="1"/>
  <c r="I10" i="13"/>
  <c r="J10" i="13"/>
  <c r="B20" i="15"/>
  <c r="A11" i="32"/>
  <c r="B10" i="32"/>
  <c r="B15" i="13"/>
  <c r="B16" i="13" s="1"/>
  <c r="B17" i="13" s="1"/>
  <c r="B18" i="13" s="1"/>
  <c r="B20" i="13" s="1"/>
  <c r="B21" i="13" s="1"/>
  <c r="H21" i="11"/>
  <c r="H22" i="11" s="1"/>
  <c r="H24" i="11" s="1"/>
  <c r="B24" i="11"/>
  <c r="B25" i="11" s="1"/>
  <c r="J25" i="31"/>
  <c r="I25" i="31"/>
  <c r="B19" i="31"/>
  <c r="B20" i="31" s="1"/>
  <c r="J24" i="11"/>
  <c r="I24" i="11"/>
  <c r="I25" i="11" s="1"/>
  <c r="A12" i="32" l="1"/>
  <c r="B11" i="32"/>
  <c r="B28" i="11"/>
  <c r="I26" i="31"/>
  <c r="I27" i="31" s="1"/>
  <c r="J26" i="31"/>
  <c r="J27" i="31" s="1"/>
  <c r="I29" i="11"/>
  <c r="J25" i="11"/>
  <c r="A13" i="32" l="1"/>
  <c r="B12" i="32"/>
  <c r="J29" i="11"/>
  <c r="H25" i="11"/>
  <c r="A14" i="32" l="1"/>
  <c r="B13" i="32"/>
  <c r="H29" i="11"/>
  <c r="A15" i="32" l="1"/>
  <c r="B14" i="32"/>
  <c r="B25" i="31"/>
  <c r="B15" i="32" l="1"/>
  <c r="A16" i="32"/>
  <c r="B26" i="31"/>
  <c r="B27" i="31" s="1"/>
  <c r="A17" i="32" l="1"/>
  <c r="B16" i="32"/>
  <c r="H16" i="31"/>
  <c r="H18" i="31" s="1"/>
  <c r="H19" i="31" s="1"/>
  <c r="H20" i="31" s="1"/>
  <c r="H21" i="31" s="1"/>
  <c r="H25" i="31" l="1"/>
  <c r="H26" i="31" s="1"/>
  <c r="H27" i="31" s="1"/>
  <c r="H23" i="31"/>
  <c r="B17" i="32"/>
  <c r="A18" i="32"/>
  <c r="A19" i="32" l="1"/>
  <c r="B18" i="32"/>
  <c r="B19" i="32" l="1"/>
  <c r="A20" i="32"/>
  <c r="A21" i="32" l="1"/>
  <c r="B21" i="32" s="1"/>
  <c r="B20" i="32"/>
</calcChain>
</file>

<file path=xl/sharedStrings.xml><?xml version="1.0" encoding="utf-8"?>
<sst xmlns="http://schemas.openxmlformats.org/spreadsheetml/2006/main" count="418" uniqueCount="270">
  <si>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</si>
  <si>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</si>
  <si>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</si>
  <si>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</si>
  <si>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</si>
  <si>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</si>
  <si>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</si>
  <si>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</si>
  <si>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</si>
  <si>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</si>
  <si>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</si>
  <si>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</si>
  <si>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</si>
  <si>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</si>
  <si>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</si>
  <si>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</si>
  <si>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</si>
  <si>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</si>
  <si>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</si>
  <si>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</si>
  <si>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</si>
  <si>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</si>
  <si>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</si>
  <si>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</si>
  <si>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</si>
  <si>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</si>
  <si>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</si>
  <si>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</si>
  <si>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</si>
  <si>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</si>
  <si>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</si>
  <si>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</si>
  <si>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</si>
  <si>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</si>
  <si>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</si>
  <si>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</si>
  <si>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</si>
  <si>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</si>
  <si>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</si>
  <si>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</si>
  <si>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</si>
  <si>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</si>
  <si>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</si>
  <si>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</si>
  <si>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</si>
  <si>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</si>
  <si>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</si>
  <si>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</si>
  <si>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</si>
  <si>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</si>
  <si>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</si>
  <si>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</si>
  <si>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</si>
  <si>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</si>
  <si>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</si>
  <si>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</si>
  <si>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</si>
  <si>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</si>
  <si>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</si>
  <si>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</si>
  <si>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</si>
  <si>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</si>
  <si>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</si>
  <si>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</si>
  <si>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</si>
  <si>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</si>
  <si>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</si>
  <si>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</si>
  <si>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</si>
  <si>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</si>
  <si>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</si>
  <si>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</si>
  <si>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</si>
  <si>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</si>
  <si>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</si>
  <si>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</si>
  <si>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</si>
  <si>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</si>
  <si>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</si>
  <si>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</si>
  <si>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</si>
  <si>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</si>
  <si>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</si>
  <si>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</si>
  <si>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</si>
  <si>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</si>
  <si>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</si>
  <si>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</si>
  <si>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</si>
  <si>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</si>
  <si>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</si>
  <si>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</si>
  <si>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</si>
  <si>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</si>
  <si>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</si>
  <si>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</si>
  <si>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</si>
  <si>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</si>
  <si>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</si>
  <si>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</si>
  <si>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</si>
  <si>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</si>
  <si>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</si>
  <si>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</si>
  <si>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</si>
  <si>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</si>
  <si>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</si>
  <si>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</si>
  <si>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</si>
  <si>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</si>
  <si>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</si>
  <si>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</si>
  <si>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</si>
  <si>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</si>
  <si>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</si>
  <si>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</si>
  <si>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</si>
  <si>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</si>
  <si>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</si>
  <si>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</si>
  <si>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</si>
  <si>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</si>
  <si>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</si>
  <si>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</si>
  <si>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</si>
  <si>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</si>
  <si>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</si>
  <si>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</si>
  <si>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</si>
  <si>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</si>
  <si>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</si>
  <si>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</si>
  <si>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</si>
  <si>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</si>
  <si>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</si>
  <si>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</si>
  <si>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</si>
  <si>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</si>
  <si>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</si>
  <si>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</si>
  <si>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</si>
  <si>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</si>
  <si>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</si>
  <si>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</si>
  <si>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</si>
  <si>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</si>
  <si>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</si>
  <si>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</si>
  <si>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</si>
  <si>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</si>
  <si>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</si>
  <si>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</si>
  <si>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</si>
  <si>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</si>
  <si>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</si>
  <si>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</si>
  <si>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</si>
  <si>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</si>
  <si>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</si>
  <si>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</si>
  <si>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</si>
  <si>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</si>
  <si>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</si>
  <si>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</si>
  <si>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</si>
  <si>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</si>
  <si>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</si>
  <si>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</si>
  <si>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</si>
  <si>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</si>
  <si>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</si>
  <si>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</si>
  <si>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</si>
  <si>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</si>
  <si>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</si>
  <si>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</si>
  <si>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</si>
  <si>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</si>
  <si>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</si>
  <si>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</si>
  <si>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</si>
  <si>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</si>
  <si>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</si>
  <si>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</si>
  <si>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</si>
  <si>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</si>
  <si>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</si>
  <si>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</si>
  <si>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</si>
  <si>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</si>
  <si>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</si>
  <si>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</si>
  <si>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</si>
  <si>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</si>
  <si>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</si>
  <si>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</si>
  <si>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</si>
  <si>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</si>
  <si>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</si>
  <si>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</si>
  <si>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</si>
  <si>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</si>
  <si>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</si>
  <si>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</si>
  <si>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</si>
  <si>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</si>
  <si>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</si>
  <si>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</si>
  <si>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</si>
  <si>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</si>
  <si>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Review of minutes of last meeting in November 2021</t>
    <phoneticPr fontId="30"/>
  </si>
  <si>
    <t>21-0618-00</t>
    <phoneticPr fontId="30"/>
  </si>
  <si>
    <t>21-0023-05</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</si>
  <si>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</si>
  <si>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</si>
  <si>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</si>
  <si>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</si>
  <si>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</si>
  <si>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</si>
  <si>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</si>
  <si>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</si>
  <si>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</si>
  <si>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</si>
  <si>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</si>
  <si>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</si>
  <si>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</si>
  <si>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</si>
  <si>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</si>
  <si>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</si>
  <si>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</si>
  <si>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</si>
  <si>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</si>
  <si>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</si>
  <si>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</si>
  <si>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</si>
  <si>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</si>
  <si>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</si>
  <si>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</si>
  <si>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</si>
  <si>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</si>
  <si>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</si>
  <si>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</si>
  <si>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</si>
  <si>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</si>
  <si>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</si>
  <si>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</si>
  <si>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</si>
  <si>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</si>
  <si>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</si>
  <si>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</si>
  <si>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</si>
  <si>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</si>
  <si>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</si>
  <si>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</si>
  <si>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</si>
  <si>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</si>
  <si>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</si>
  <si>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</si>
  <si>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</si>
  <si>
    <t>Pseudo-Cyclic Dynamic Channel Model of UWB-BAN</t>
    <phoneticPr fontId="30"/>
  </si>
  <si>
    <t>22-0032-00</t>
    <phoneticPr fontId="30"/>
  </si>
  <si>
    <t>Attaphongse Taparugssanagorn,
Ryuji Kohno</t>
    <phoneticPr fontId="30"/>
  </si>
  <si>
    <t>Action plan for Revison</t>
    <phoneticPr fontId="30"/>
  </si>
  <si>
    <t>Ryuji Kohno, 
Marco Hernamndez</t>
    <phoneticPr fontId="30"/>
  </si>
  <si>
    <t>22-0007-04</t>
    <phoneticPr fontId="30"/>
  </si>
  <si>
    <t>22-0053-00</t>
    <phoneticPr fontId="30"/>
  </si>
  <si>
    <t>Interference modeling in the Technical Requirements Document</t>
    <phoneticPr fontId="30"/>
  </si>
  <si>
    <t>22-0052-00</t>
    <phoneticPr fontId="30"/>
  </si>
  <si>
    <t>15-22-0007-05</t>
    <phoneticPr fontId="30"/>
  </si>
  <si>
    <t>22-0007-05</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</si>
</sst>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134</v>
      </c>
      <c r="E3" s="5"/>
    </row>
    <row r="4" spans="2:5" ht="20.5" x14ac:dyDescent="0.45">
      <c r="B4" s="3" t="s">
        <v>2</v>
      </c>
      <c r="C4" s="6">
        <v>44581</v>
      </c>
    </row>
    <row r="5" spans="2:5" ht="20.5" x14ac:dyDescent="0.45">
      <c r="B5" s="3" t="s">
        <v>81</v>
      </c>
    </row>
    <row r="6" spans="2:5" ht="20.5" x14ac:dyDescent="0.45">
      <c r="B6" s="7" t="s">
        <v>3</v>
      </c>
    </row>
    <row r="7" spans="2:5" ht="20.5" x14ac:dyDescent="0.45">
      <c r="B7" s="7" t="s">
        <v>82</v>
      </c>
    </row>
    <row r="8" spans="2:5" ht="20.5" x14ac:dyDescent="0.45">
      <c r="B8" s="8" t="s">
        <v>133</v>
      </c>
    </row>
    <row r="9" spans="2:5" ht="15.5" x14ac:dyDescent="0.35">
      <c r="B9" s="9"/>
    </row>
    <row r="10" spans="2:5" ht="20.5" x14ac:dyDescent="0.45">
      <c r="B10" s="3" t="s">
        <v>4</v>
      </c>
      <c r="C10" s="4" t="s">
        <v>246</v>
      </c>
    </row>
    <row r="12" spans="2:5" ht="20.5" x14ac:dyDescent="0.45">
      <c r="B12" s="3" t="s">
        <v>5</v>
      </c>
      <c r="C12" s="4" t="s">
        <v>155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B1" zoomScale="68" zoomScaleNormal="68" workbookViewId="0">
      <selection activeCell="C19" sqref="C19"/>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156</v>
      </c>
    </row>
    <row r="2" spans="1:3" ht="15" x14ac:dyDescent="0.3">
      <c r="B2" s="68" t="s">
        <v>15</v>
      </c>
      <c r="C2" s="69" t="s">
        <v>268</v>
      </c>
    </row>
    <row r="3" spans="1:3" ht="15" x14ac:dyDescent="0.3">
      <c r="B3" s="68" t="s">
        <v>16</v>
      </c>
      <c r="C3" s="70">
        <v>44581</v>
      </c>
    </row>
    <row r="4" spans="1:3" ht="40" x14ac:dyDescent="0.4">
      <c r="A4" s="30"/>
      <c r="B4" s="217" t="s">
        <v>157</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158</v>
      </c>
    </row>
    <row r="12" spans="1:3" ht="15.5" x14ac:dyDescent="0.35">
      <c r="B12" s="31" t="s">
        <v>159</v>
      </c>
    </row>
    <row r="13" spans="1:3" ht="15.5" x14ac:dyDescent="0.35">
      <c r="B13" s="31" t="s">
        <v>160</v>
      </c>
    </row>
    <row r="14" spans="1:3" ht="15.5" x14ac:dyDescent="0.35">
      <c r="B14" s="31" t="s">
        <v>161</v>
      </c>
    </row>
    <row r="15" spans="1:3" ht="15.5" x14ac:dyDescent="0.35">
      <c r="A15" s="19">
        <v>2</v>
      </c>
      <c r="B15" s="19" t="s">
        <v>93</v>
      </c>
    </row>
    <row r="16" spans="1:3" ht="15.5" x14ac:dyDescent="0.35">
      <c r="B16" s="31" t="s">
        <v>94</v>
      </c>
    </row>
    <row r="17" spans="1:3" ht="15.5" x14ac:dyDescent="0.35">
      <c r="B17" s="31" t="s">
        <v>130</v>
      </c>
    </row>
    <row r="18" spans="1:3" ht="15.5" x14ac:dyDescent="0.35">
      <c r="B18" s="126" t="s">
        <v>128</v>
      </c>
    </row>
    <row r="19" spans="1:3" ht="15.5" x14ac:dyDescent="0.35">
      <c r="B19" s="36" t="s">
        <v>162</v>
      </c>
    </row>
    <row r="20" spans="1:3" ht="15.5" x14ac:dyDescent="0.35">
      <c r="A20" s="19">
        <v>2</v>
      </c>
      <c r="B20" s="19" t="s">
        <v>18</v>
      </c>
    </row>
    <row r="21" spans="1:3" ht="15.5" x14ac:dyDescent="0.35">
      <c r="A21" s="19"/>
      <c r="B21" s="128" t="s">
        <v>129</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165</v>
      </c>
      <c r="L5" s="240" t="s">
        <v>111</v>
      </c>
      <c r="M5" s="177">
        <f t="shared" ref="M5:M21" si="2">M4+1/24</f>
        <v>0.50000000000000067</v>
      </c>
      <c r="N5" s="171"/>
      <c r="O5" s="249" t="s">
        <v>35</v>
      </c>
      <c r="P5" s="279" t="s">
        <v>165</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166</v>
      </c>
      <c r="L7" s="279" t="s">
        <v>167</v>
      </c>
      <c r="M7" s="177">
        <f t="shared" si="2"/>
        <v>0.58333333333333393</v>
      </c>
      <c r="N7" s="171"/>
      <c r="O7" s="258" t="s">
        <v>34</v>
      </c>
      <c r="P7" s="240" t="s">
        <v>168</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163</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164</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237</v>
      </c>
      <c r="F47" s="62"/>
      <c r="G47" s="62"/>
      <c r="H47" s="62"/>
      <c r="I47" s="62"/>
      <c r="J47" s="62"/>
      <c r="K47" s="62"/>
      <c r="L47" s="62"/>
      <c r="M47" s="62"/>
    </row>
    <row r="48" spans="5:20" ht="18" x14ac:dyDescent="0.35">
      <c r="E48" s="150" t="s">
        <v>172</v>
      </c>
      <c r="F48" s="62"/>
      <c r="G48" s="62"/>
      <c r="H48" s="62"/>
      <c r="I48" s="62"/>
      <c r="J48" s="62"/>
      <c r="K48" s="62"/>
      <c r="L48" s="150"/>
      <c r="M48" s="62"/>
      <c r="N48" s="62"/>
      <c r="O48" s="62"/>
      <c r="P48" s="62"/>
    </row>
    <row r="49" spans="5:16" ht="21" x14ac:dyDescent="0.35">
      <c r="E49" s="150" t="s">
        <v>173</v>
      </c>
      <c r="F49" s="62"/>
      <c r="G49" s="62"/>
      <c r="H49" s="62"/>
      <c r="I49" s="62"/>
      <c r="J49" s="62"/>
      <c r="K49" s="62"/>
      <c r="L49" s="150"/>
      <c r="M49" s="62"/>
      <c r="N49" s="62"/>
      <c r="O49" s="62"/>
      <c r="P49" s="62"/>
    </row>
    <row r="50" spans="5:16" ht="17.5" x14ac:dyDescent="0.35">
      <c r="E50" s="151" t="s">
        <v>174</v>
      </c>
      <c r="F50" s="62"/>
      <c r="G50" s="62"/>
      <c r="H50" s="62"/>
      <c r="I50" s="62"/>
      <c r="J50" s="62"/>
      <c r="K50" s="62"/>
      <c r="L50" s="151"/>
      <c r="M50" s="62"/>
      <c r="N50" s="62"/>
      <c r="O50" s="62"/>
      <c r="P50" s="62"/>
    </row>
    <row r="51" spans="5:16" ht="18" x14ac:dyDescent="0.35">
      <c r="E51" s="150" t="s">
        <v>175</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176</v>
      </c>
      <c r="F55" s="62"/>
      <c r="G55" s="62"/>
      <c r="H55" s="62"/>
      <c r="I55" s="62"/>
      <c r="J55" s="62"/>
      <c r="K55" s="62"/>
      <c r="L55" s="62"/>
      <c r="M55" s="62"/>
    </row>
    <row r="56" spans="5:16" ht="21" x14ac:dyDescent="0.35">
      <c r="E56" s="150" t="s">
        <v>177</v>
      </c>
      <c r="F56" s="62"/>
      <c r="G56" s="62"/>
      <c r="H56" s="62"/>
      <c r="I56" s="62"/>
      <c r="J56" s="62"/>
      <c r="K56" s="62"/>
      <c r="L56" s="62"/>
      <c r="M56" s="62"/>
    </row>
    <row r="57" spans="5:16" ht="17.5" x14ac:dyDescent="0.35">
      <c r="E57" s="151" t="s">
        <v>174</v>
      </c>
      <c r="F57" s="62"/>
      <c r="G57" s="62"/>
      <c r="H57" s="62"/>
      <c r="I57" s="62"/>
      <c r="J57" s="62"/>
      <c r="K57" s="62"/>
      <c r="L57" s="62"/>
      <c r="M57" s="62"/>
    </row>
    <row r="58" spans="5:16" ht="18" x14ac:dyDescent="0.35">
      <c r="E58" s="150" t="s">
        <v>175</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236</v>
      </c>
      <c r="F61" s="62"/>
      <c r="G61" s="62"/>
      <c r="H61" s="62"/>
      <c r="I61" s="62"/>
      <c r="J61" s="62"/>
      <c r="K61" s="62"/>
      <c r="L61" s="62"/>
      <c r="M61" s="62"/>
    </row>
    <row r="62" spans="5:16" ht="18" x14ac:dyDescent="0.35">
      <c r="E62" s="150" t="s">
        <v>178</v>
      </c>
      <c r="F62" s="62"/>
      <c r="G62" s="62"/>
      <c r="H62" s="62"/>
      <c r="I62" s="62"/>
      <c r="J62" s="62"/>
      <c r="K62" s="62"/>
      <c r="L62" s="62"/>
      <c r="M62" s="62"/>
    </row>
    <row r="63" spans="5:16" ht="21" x14ac:dyDescent="0.35">
      <c r="E63" s="150" t="s">
        <v>179</v>
      </c>
      <c r="F63" s="62"/>
      <c r="G63" s="62"/>
      <c r="H63" s="62"/>
      <c r="I63" s="62"/>
      <c r="J63" s="62"/>
      <c r="K63" s="62"/>
      <c r="L63" s="62"/>
      <c r="M63" s="62"/>
    </row>
    <row r="64" spans="5:16" ht="17.5" x14ac:dyDescent="0.35">
      <c r="E64" s="151" t="s">
        <v>180</v>
      </c>
      <c r="F64" s="62"/>
      <c r="G64" s="62"/>
      <c r="H64" s="62"/>
      <c r="I64" s="62"/>
      <c r="J64" s="62"/>
      <c r="K64" s="62"/>
      <c r="L64" s="62"/>
      <c r="M64" s="62"/>
    </row>
    <row r="65" spans="5:13" ht="18" x14ac:dyDescent="0.35">
      <c r="E65" s="150" t="s">
        <v>181</v>
      </c>
      <c r="F65" s="62"/>
      <c r="G65" s="62"/>
      <c r="H65" s="62"/>
      <c r="I65" s="62"/>
      <c r="J65" s="62"/>
      <c r="K65" s="62"/>
      <c r="L65" s="62"/>
      <c r="M65" s="62"/>
    </row>
    <row r="66" spans="5:13" ht="18" x14ac:dyDescent="0.35">
      <c r="E66" s="150" t="s">
        <v>182</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183</v>
      </c>
      <c r="F69" s="62"/>
      <c r="G69" s="62"/>
      <c r="H69" s="62"/>
      <c r="I69" s="62"/>
      <c r="J69" s="62"/>
      <c r="K69" s="62"/>
      <c r="L69" s="62"/>
      <c r="M69" s="62"/>
    </row>
    <row r="70" spans="5:13" ht="18" x14ac:dyDescent="0.35">
      <c r="E70" s="150" t="s">
        <v>184</v>
      </c>
      <c r="F70" s="62"/>
      <c r="G70" s="62"/>
      <c r="H70" s="62"/>
      <c r="I70" s="62"/>
      <c r="J70" s="62"/>
      <c r="K70" s="62"/>
      <c r="L70" s="62"/>
      <c r="M70" s="62"/>
    </row>
    <row r="71" spans="5:13" ht="17.5" x14ac:dyDescent="0.35">
      <c r="E71" s="151" t="s">
        <v>174</v>
      </c>
      <c r="F71" s="62"/>
      <c r="G71" s="62"/>
      <c r="H71" s="62"/>
      <c r="I71" s="62"/>
      <c r="J71" s="62"/>
      <c r="K71" s="62"/>
      <c r="L71" s="62"/>
      <c r="M71" s="62"/>
    </row>
    <row r="72" spans="5:13" ht="18" x14ac:dyDescent="0.35">
      <c r="E72" s="150" t="s">
        <v>175</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238</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239</v>
      </c>
      <c r="C75" s="225"/>
      <c r="D75" s="225"/>
      <c r="E75" s="225"/>
      <c r="F75" s="225"/>
      <c r="G75" s="225"/>
      <c r="H75" s="225"/>
      <c r="I75" s="225"/>
      <c r="J75" s="225"/>
      <c r="K75" s="225"/>
      <c r="L75" s="225"/>
      <c r="M75" s="225"/>
      <c r="N75" s="225"/>
      <c r="O75" s="225"/>
      <c r="P75" s="225"/>
      <c r="Q75" s="225"/>
      <c r="R75" s="225"/>
      <c r="S75" s="225"/>
    </row>
    <row r="76" spans="2:19" ht="20" x14ac:dyDescent="0.4">
      <c r="B76" s="225" t="s">
        <v>240</v>
      </c>
      <c r="C76" s="225"/>
      <c r="D76" s="225"/>
      <c r="E76" s="225"/>
      <c r="F76" s="225"/>
      <c r="G76" s="225"/>
      <c r="H76" s="225"/>
      <c r="I76" s="225"/>
      <c r="J76" s="225"/>
      <c r="K76" s="225"/>
      <c r="L76" s="225"/>
      <c r="M76" s="225"/>
      <c r="N76" s="225"/>
      <c r="O76" s="225"/>
      <c r="P76" s="225"/>
      <c r="Q76" s="225"/>
      <c r="R76" s="225"/>
      <c r="S76" s="225"/>
    </row>
    <row r="77" spans="2:19" ht="20" x14ac:dyDescent="0.4">
      <c r="B77" s="225" t="s">
        <v>241</v>
      </c>
      <c r="C77" s="225"/>
      <c r="D77" s="225"/>
      <c r="E77" s="225"/>
      <c r="F77" s="225"/>
      <c r="G77" s="225"/>
      <c r="H77" s="225"/>
      <c r="I77" s="225"/>
      <c r="J77" s="225"/>
      <c r="K77" s="225"/>
      <c r="L77" s="225"/>
      <c r="M77" s="225"/>
      <c r="N77" s="225"/>
      <c r="O77" s="225"/>
      <c r="P77" s="225"/>
      <c r="Q77" s="225"/>
      <c r="R77" s="225"/>
      <c r="S77" s="225"/>
    </row>
    <row r="78" spans="2:19" ht="20" x14ac:dyDescent="0.4">
      <c r="B78" s="225" t="s">
        <v>242</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169</v>
      </c>
      <c r="F1" s="15"/>
      <c r="G1" s="16"/>
      <c r="H1" s="16"/>
    </row>
    <row r="2" spans="1:15" x14ac:dyDescent="0.35">
      <c r="B2" s="15"/>
      <c r="C2" s="12"/>
      <c r="D2" s="18" t="s">
        <v>170</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243</v>
      </c>
      <c r="I4" s="118" t="s">
        <v>244</v>
      </c>
      <c r="J4" s="143" t="s">
        <v>245</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171</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72" zoomScaleNormal="72" workbookViewId="0">
      <selection activeCell="K20" sqref="K20"/>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132</v>
      </c>
      <c r="F1" s="15"/>
      <c r="G1" s="16"/>
      <c r="H1" s="16"/>
    </row>
    <row r="2" spans="1:15" x14ac:dyDescent="0.35">
      <c r="B2" s="15"/>
      <c r="C2" s="12"/>
      <c r="D2" s="18" t="s">
        <v>194</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195</v>
      </c>
      <c r="I7" s="101" t="s">
        <v>196</v>
      </c>
      <c r="J7" s="145" t="s">
        <v>197</v>
      </c>
      <c r="K7" s="52"/>
      <c r="L7" s="52"/>
      <c r="M7" s="46"/>
      <c r="N7" s="46"/>
      <c r="O7" s="46"/>
    </row>
    <row r="8" spans="1:15" ht="36" x14ac:dyDescent="0.4">
      <c r="A8" s="46"/>
      <c r="B8" s="50"/>
      <c r="C8" s="57"/>
      <c r="D8" s="114" t="s">
        <v>131</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264</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247</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247</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210</v>
      </c>
      <c r="E14" s="96" t="s">
        <v>211</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212</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248</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213</v>
      </c>
      <c r="E21" s="135" t="s">
        <v>138</v>
      </c>
      <c r="F21" s="134" t="s">
        <v>139</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127</v>
      </c>
      <c r="E22" s="135" t="s">
        <v>144</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254</v>
      </c>
      <c r="E23" s="99"/>
      <c r="F23" s="134"/>
      <c r="G23" s="104"/>
      <c r="H23" s="90"/>
      <c r="I23" s="90"/>
      <c r="J23" s="90"/>
    </row>
    <row r="24" spans="1:15" s="17" customFormat="1" ht="36" x14ac:dyDescent="0.25">
      <c r="B24" s="88">
        <f>B22+0.1</f>
        <v>2.1000000000000005</v>
      </c>
      <c r="D24" s="161" t="s">
        <v>249</v>
      </c>
      <c r="E24" s="135" t="s">
        <v>250</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251</v>
      </c>
      <c r="E25" s="135" t="s">
        <v>252</v>
      </c>
      <c r="F25" s="134" t="s">
        <v>253</v>
      </c>
      <c r="G25" s="104">
        <v>10</v>
      </c>
      <c r="H25" s="90">
        <f>H24+TIME(0,G24,0)</f>
        <v>0.43055555555555541</v>
      </c>
      <c r="I25" s="90">
        <f>I24+TIME(0,G24,0)</f>
        <v>1.0138888888888888</v>
      </c>
      <c r="J25" s="90">
        <f>J24+TIME(0,G24,0)</f>
        <v>0.63888888888888873</v>
      </c>
    </row>
    <row r="26" spans="1:15" s="17" customFormat="1" ht="42" customHeight="1" x14ac:dyDescent="0.25">
      <c r="B26" s="88">
        <f>B25+0.1</f>
        <v>2.3000000000000007</v>
      </c>
      <c r="D26" s="162" t="s">
        <v>259</v>
      </c>
      <c r="E26" s="135" t="s">
        <v>260</v>
      </c>
      <c r="F26" s="134" t="s">
        <v>261</v>
      </c>
      <c r="G26" s="104">
        <v>5</v>
      </c>
      <c r="H26" s="90">
        <f>H25+TIME(0,G25,0)</f>
        <v>0.43749999999999983</v>
      </c>
      <c r="I26" s="90">
        <f>I25+TIME(0,G25,0)</f>
        <v>1.0208333333333333</v>
      </c>
      <c r="J26" s="90">
        <f>J25+TIME(0,G25,0)</f>
        <v>0.64583333333333315</v>
      </c>
    </row>
    <row r="27" spans="1:15" s="17" customFormat="1" ht="54" customHeight="1" x14ac:dyDescent="0.25">
      <c r="B27" s="88">
        <f>B26+0.1</f>
        <v>2.4000000000000008</v>
      </c>
      <c r="D27" s="214" t="s">
        <v>255</v>
      </c>
      <c r="E27" s="134" t="s">
        <v>256</v>
      </c>
      <c r="F27" s="134" t="s">
        <v>71</v>
      </c>
      <c r="G27" s="104">
        <v>15</v>
      </c>
      <c r="H27" s="90">
        <f t="shared" ref="H27:H28" si="0">H26+TIME(0,G26,0)</f>
        <v>0.44097222222222204</v>
      </c>
      <c r="I27" s="90">
        <f t="shared" ref="I27:I28" si="1">I26+TIME(0,G26,0)</f>
        <v>1.0243055555555556</v>
      </c>
      <c r="J27" s="90">
        <f t="shared" ref="J27:J28" si="2">J26+TIME(0,G26,0)</f>
        <v>0.64930555555555536</v>
      </c>
    </row>
    <row r="28" spans="1:15" s="17" customFormat="1" ht="35.5" customHeight="1" x14ac:dyDescent="0.25">
      <c r="B28" s="88">
        <f>B27+0.1</f>
        <v>2.5000000000000009</v>
      </c>
      <c r="D28" s="137" t="s">
        <v>257</v>
      </c>
      <c r="E28" s="100"/>
      <c r="F28" s="134" t="s">
        <v>58</v>
      </c>
      <c r="G28" s="104">
        <v>10</v>
      </c>
      <c r="H28" s="90">
        <f t="shared" si="0"/>
        <v>0.45138888888888873</v>
      </c>
      <c r="I28" s="90">
        <f t="shared" si="1"/>
        <v>1.0347222222222223</v>
      </c>
      <c r="J28" s="90">
        <f t="shared" si="2"/>
        <v>0.65972222222222199</v>
      </c>
    </row>
    <row r="29" spans="1:15" s="17" customFormat="1" ht="31.9" customHeight="1" x14ac:dyDescent="0.25">
      <c r="B29" s="88">
        <f>B28+0.1</f>
        <v>2.600000000000001</v>
      </c>
      <c r="D29" s="117" t="s">
        <v>59</v>
      </c>
      <c r="E29" s="133"/>
      <c r="F29" s="100" t="s">
        <v>57</v>
      </c>
      <c r="G29" s="104">
        <v>1</v>
      </c>
      <c r="H29" s="90">
        <f t="shared" ref="H29" si="3">H28+TIME(0,G28,0)</f>
        <v>0.45833333333333315</v>
      </c>
      <c r="I29" s="90">
        <f t="shared" ref="I29" si="4">I28+TIME(0,G28,0)</f>
        <v>1.0416666666666667</v>
      </c>
      <c r="J29" s="90">
        <f t="shared" ref="J29" si="5">J28+TIME(0,G28,0)</f>
        <v>0.66666666666666641</v>
      </c>
    </row>
    <row r="30" spans="1:15" s="17" customFormat="1" ht="18" x14ac:dyDescent="0.3">
      <c r="B30" s="88"/>
      <c r="D30" s="112"/>
      <c r="E30" s="100"/>
      <c r="F30" s="100"/>
      <c r="G30" s="104"/>
      <c r="H30" s="90"/>
      <c r="I30" s="98"/>
    </row>
    <row r="31" spans="1:15" s="23" customFormat="1" ht="15" customHeight="1" x14ac:dyDescent="0.25">
      <c r="D31" s="111" t="s">
        <v>60</v>
      </c>
      <c r="J31" s="24"/>
      <c r="K31" s="24"/>
      <c r="L31" s="24"/>
    </row>
    <row r="32" spans="1:15" s="127" customFormat="1" ht="18" x14ac:dyDescent="0.35">
      <c r="E32" s="209" t="s">
        <v>116</v>
      </c>
      <c r="F32" s="62"/>
      <c r="G32" s="62"/>
      <c r="H32" s="62"/>
      <c r="I32" s="62"/>
      <c r="J32" s="62"/>
      <c r="K32" s="62"/>
      <c r="L32" s="62"/>
      <c r="M32" s="62"/>
    </row>
    <row r="33" spans="5:13" s="127" customFormat="1" ht="18" x14ac:dyDescent="0.35">
      <c r="E33" s="150" t="s">
        <v>172</v>
      </c>
      <c r="F33" s="62"/>
      <c r="G33" s="62"/>
      <c r="H33" s="62"/>
      <c r="I33" s="62"/>
      <c r="J33" s="62"/>
      <c r="K33" s="62"/>
      <c r="L33" s="62"/>
      <c r="M33" s="62"/>
    </row>
    <row r="34" spans="5:13" s="127" customFormat="1" ht="21" x14ac:dyDescent="0.35">
      <c r="E34" s="150" t="s">
        <v>173</v>
      </c>
      <c r="F34" s="62"/>
      <c r="G34" s="62"/>
      <c r="H34" s="62"/>
      <c r="I34" s="62"/>
      <c r="J34" s="62"/>
      <c r="K34" s="62"/>
      <c r="L34" s="62"/>
      <c r="M34" s="62"/>
    </row>
    <row r="35" spans="5:13" s="127" customFormat="1" ht="17.5" x14ac:dyDescent="0.35">
      <c r="E35" s="151" t="s">
        <v>174</v>
      </c>
      <c r="F35" s="62"/>
      <c r="G35" s="62"/>
      <c r="H35" s="62"/>
      <c r="I35" s="62"/>
      <c r="J35" s="62"/>
      <c r="K35" s="62"/>
      <c r="L35" s="62"/>
      <c r="M35" s="62"/>
    </row>
    <row r="36" spans="5:13" s="127" customFormat="1" ht="18" x14ac:dyDescent="0.35">
      <c r="E36" s="150" t="s">
        <v>175</v>
      </c>
      <c r="F36" s="62"/>
      <c r="G36" s="62"/>
      <c r="H36" s="62"/>
      <c r="I36" s="62"/>
      <c r="J36" s="62"/>
      <c r="K36" s="62"/>
      <c r="L36" s="62"/>
      <c r="M36" s="62"/>
    </row>
    <row r="37" spans="5:13" s="127" customFormat="1" ht="18" x14ac:dyDescent="0.35">
      <c r="E37" s="150" t="s">
        <v>119</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2"/>
  <sheetViews>
    <sheetView topLeftCell="A4" zoomScale="67" zoomScaleNormal="67" workbookViewId="0">
      <selection activeCell="E9" sqref="E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193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199</v>
      </c>
      <c r="I5" s="106" t="s">
        <v>198</v>
      </c>
      <c r="J5" s="145" t="s">
        <v>200</v>
      </c>
    </row>
    <row r="6" spans="1:15" s="36" customFormat="1" ht="18" x14ac:dyDescent="0.4">
      <c r="B6" s="92"/>
      <c r="C6" s="93"/>
      <c r="D6" s="94"/>
      <c r="E6" s="55"/>
      <c r="F6" s="55"/>
      <c r="G6" s="74"/>
      <c r="H6" s="106"/>
      <c r="I6" s="106"/>
      <c r="J6" s="101"/>
    </row>
    <row r="7" spans="1:15" s="17" customFormat="1" ht="39.5" customHeight="1" x14ac:dyDescent="0.4">
      <c r="D7" s="75" t="s">
        <v>135</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269</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258</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142</v>
      </c>
      <c r="E12" s="72" t="s">
        <v>143</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214</v>
      </c>
      <c r="E14" s="115" t="s">
        <v>265</v>
      </c>
      <c r="F14" s="113" t="s">
        <v>63</v>
      </c>
      <c r="G14" s="115">
        <v>15</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215</v>
      </c>
      <c r="E15" s="137"/>
      <c r="F15" s="213" t="s">
        <v>58</v>
      </c>
      <c r="G15" s="60">
        <v>10</v>
      </c>
      <c r="H15" s="86">
        <f>H14+TIME(0,G14,0)</f>
        <v>0.97152777777777777</v>
      </c>
      <c r="I15" s="86">
        <f>I14+TIME(0,G14,0)</f>
        <v>0.38819444444444445</v>
      </c>
      <c r="J15" s="86">
        <f>J14+TIME(0,G14,0)</f>
        <v>0.59652777777777777</v>
      </c>
    </row>
    <row r="16" spans="1:15" s="46" customFormat="1" ht="61" customHeight="1" x14ac:dyDescent="0.35">
      <c r="A16" s="67"/>
      <c r="B16" s="81">
        <f>B15+0.1</f>
        <v>2.5000000000000004</v>
      </c>
      <c r="C16" s="62"/>
      <c r="D16" s="156" t="s">
        <v>124</v>
      </c>
      <c r="E16" s="115" t="s">
        <v>216</v>
      </c>
      <c r="F16" s="113" t="s">
        <v>57</v>
      </c>
      <c r="G16" s="115">
        <v>10</v>
      </c>
      <c r="H16" s="86">
        <f>H15+TIME(0,G15,0)</f>
        <v>0.97847222222222219</v>
      </c>
      <c r="I16" s="86">
        <f>I15+TIME(0,G15,0)</f>
        <v>0.39513888888888887</v>
      </c>
      <c r="J16" s="86">
        <f>J15+TIME(0,G15,0)</f>
        <v>0.60347222222222219</v>
      </c>
    </row>
    <row r="17" spans="1:15" s="46" customFormat="1" ht="61" customHeight="1" x14ac:dyDescent="0.35">
      <c r="A17" s="67"/>
      <c r="B17" s="81"/>
      <c r="C17" s="62"/>
      <c r="D17" s="156" t="s">
        <v>217</v>
      </c>
      <c r="E17" s="115"/>
      <c r="F17" s="113"/>
      <c r="G17" s="115"/>
      <c r="H17" s="86"/>
      <c r="I17" s="86"/>
      <c r="J17" s="86"/>
    </row>
    <row r="18" spans="1:15" s="17" customFormat="1" ht="48" customHeight="1" x14ac:dyDescent="0.25">
      <c r="B18" s="88">
        <f>B16+0.1</f>
        <v>2.6000000000000005</v>
      </c>
      <c r="D18" s="212" t="s">
        <v>262</v>
      </c>
      <c r="E18" s="83"/>
      <c r="F18" s="134" t="s">
        <v>263</v>
      </c>
      <c r="G18" s="60">
        <v>5</v>
      </c>
      <c r="H18" s="86">
        <f>H16+TIME(0,G16,0)</f>
        <v>0.98541666666666661</v>
      </c>
      <c r="I18" s="86">
        <f>I16+TIME(0,G16,0)</f>
        <v>0.40208333333333329</v>
      </c>
      <c r="J18" s="86">
        <f>J16+TIME(0,G16,0)</f>
        <v>0.61041666666666661</v>
      </c>
    </row>
    <row r="19" spans="1:15" s="17" customFormat="1" ht="37" customHeight="1" x14ac:dyDescent="0.25">
      <c r="B19" s="88">
        <f>B18+0.1</f>
        <v>2.7000000000000006</v>
      </c>
      <c r="D19" s="162" t="s">
        <v>219</v>
      </c>
      <c r="E19" s="137" t="s">
        <v>234</v>
      </c>
      <c r="F19" s="134" t="s">
        <v>218</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220</v>
      </c>
      <c r="E20" s="137" t="s">
        <v>235</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266</v>
      </c>
      <c r="E23" s="137" t="s">
        <v>267</v>
      </c>
      <c r="F23" s="104" t="s">
        <v>63</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138" t="s">
        <v>140</v>
      </c>
      <c r="E24" s="83" t="s">
        <v>150</v>
      </c>
      <c r="F24" s="80" t="s">
        <v>71</v>
      </c>
      <c r="G24" s="60">
        <v>10</v>
      </c>
      <c r="H24" s="86">
        <f>H221+TIME(0,G22,0)</f>
        <v>0</v>
      </c>
      <c r="I24" s="86">
        <f>I22+TIME(0,G22,0)</f>
        <v>0</v>
      </c>
      <c r="J24" s="86">
        <f>J22+TIME(0,G22,0)</f>
        <v>0</v>
      </c>
    </row>
    <row r="25" spans="1:15" s="46" customFormat="1" ht="42.5" customHeight="1" x14ac:dyDescent="0.4">
      <c r="B25" s="56">
        <f>B24+0.1</f>
        <v>3.100000000000001</v>
      </c>
      <c r="C25" s="57"/>
      <c r="D25" s="201" t="s">
        <v>97</v>
      </c>
      <c r="E25" s="137" t="s">
        <v>83</v>
      </c>
      <c r="F25" s="104" t="s">
        <v>71</v>
      </c>
      <c r="G25" s="60">
        <v>10</v>
      </c>
      <c r="H25" s="86">
        <f>H24+TIME(0,G24,0)</f>
        <v>6.9444444444444441E-3</v>
      </c>
      <c r="I25" s="86">
        <f>I24+TIME(0,G24,0)</f>
        <v>6.9444444444444441E-3</v>
      </c>
      <c r="J25" s="86">
        <f>J24+TIME(0,G24,0)</f>
        <v>6.9444444444444441E-3</v>
      </c>
    </row>
    <row r="26" spans="1:15" s="46" customFormat="1" ht="43" customHeight="1" x14ac:dyDescent="0.4">
      <c r="B26" s="56">
        <f>B25+0.1</f>
        <v>3.2000000000000011</v>
      </c>
      <c r="C26" s="57"/>
      <c r="D26" s="152" t="s">
        <v>96</v>
      </c>
      <c r="E26" s="83" t="s">
        <v>221</v>
      </c>
      <c r="F26" s="139" t="s">
        <v>77</v>
      </c>
      <c r="G26" s="83">
        <v>10</v>
      </c>
      <c r="H26" s="86">
        <f>H25+TIME(0,G25,0)</f>
        <v>1.3888888888888888E-2</v>
      </c>
      <c r="I26" s="86">
        <f>I25+TIME(0,G25,0)</f>
        <v>1.3888888888888888E-2</v>
      </c>
      <c r="J26" s="86">
        <f>J25+TIME(0,G25,0)</f>
        <v>1.3888888888888888E-2</v>
      </c>
      <c r="K26" s="52"/>
      <c r="L26" s="52"/>
    </row>
    <row r="27" spans="1:15" s="17" customFormat="1" ht="34.9" customHeight="1" x14ac:dyDescent="0.4">
      <c r="B27" s="84">
        <f>B26+0.1</f>
        <v>3.3000000000000012</v>
      </c>
      <c r="D27" s="117" t="s">
        <v>59</v>
      </c>
      <c r="E27" s="55"/>
      <c r="F27" s="113" t="s">
        <v>57</v>
      </c>
      <c r="G27" s="83">
        <v>1</v>
      </c>
      <c r="H27" s="86">
        <f>H26+TIME(0,G26,0)</f>
        <v>2.0833333333333332E-2</v>
      </c>
      <c r="I27" s="86">
        <f>I26+TIME(0,G26,0)</f>
        <v>2.0833333333333332E-2</v>
      </c>
      <c r="J27" s="86">
        <f>J26+TIME(0,G26,0)</f>
        <v>2.0833333333333332E-2</v>
      </c>
    </row>
    <row r="28" spans="1:15" s="17" customFormat="1" ht="19.149999999999999" customHeight="1" x14ac:dyDescent="0.4">
      <c r="B28" s="84"/>
      <c r="D28" s="75"/>
      <c r="E28" s="55"/>
      <c r="F28" s="55"/>
      <c r="G28" s="49"/>
      <c r="H28" s="59"/>
      <c r="I28" s="102"/>
      <c r="J28" s="130"/>
    </row>
    <row r="31" spans="1:15" ht="18" x14ac:dyDescent="0.4">
      <c r="A31" s="54"/>
      <c r="B31" s="116"/>
      <c r="C31" s="116"/>
      <c r="D31" s="116" t="s">
        <v>64</v>
      </c>
      <c r="G31" s="55"/>
      <c r="H31" s="59"/>
      <c r="I31" s="46"/>
      <c r="J31" s="130"/>
      <c r="K31" s="52"/>
      <c r="L31" s="52"/>
      <c r="M31" s="46"/>
      <c r="N31" s="46"/>
      <c r="O31" s="46"/>
    </row>
    <row r="32" spans="1:15" ht="18" x14ac:dyDescent="0.4">
      <c r="A32" s="54"/>
      <c r="B32" s="116"/>
      <c r="C32" s="116"/>
      <c r="D32" s="116"/>
      <c r="G32" s="55"/>
      <c r="H32" s="59"/>
      <c r="I32" s="46"/>
      <c r="J32" s="130"/>
      <c r="K32" s="52"/>
      <c r="L32" s="52"/>
      <c r="M32" s="46"/>
      <c r="N32" s="46"/>
      <c r="O32" s="46"/>
    </row>
    <row r="33" spans="1:15" s="127" customFormat="1" ht="18" x14ac:dyDescent="0.35">
      <c r="E33" s="150" t="s">
        <v>117</v>
      </c>
      <c r="F33" s="62"/>
      <c r="G33" s="62"/>
      <c r="H33" s="62"/>
      <c r="I33" s="62"/>
      <c r="J33" s="62"/>
      <c r="K33" s="62"/>
      <c r="L33" s="62"/>
      <c r="M33" s="62"/>
    </row>
    <row r="34" spans="1:15" s="127" customFormat="1" ht="18" x14ac:dyDescent="0.35">
      <c r="E34" s="150" t="s">
        <v>176</v>
      </c>
      <c r="F34" s="62"/>
      <c r="G34" s="62"/>
      <c r="H34" s="62"/>
      <c r="I34" s="62"/>
      <c r="J34" s="62"/>
      <c r="K34" s="62"/>
      <c r="L34" s="62"/>
      <c r="M34" s="62"/>
    </row>
    <row r="35" spans="1:15" s="127" customFormat="1" ht="21" x14ac:dyDescent="0.35">
      <c r="E35" s="150" t="s">
        <v>177</v>
      </c>
      <c r="F35" s="62"/>
      <c r="G35" s="62"/>
      <c r="H35" s="62"/>
      <c r="I35" s="62"/>
      <c r="J35" s="62"/>
      <c r="K35" s="62"/>
      <c r="L35" s="62"/>
      <c r="M35" s="62"/>
    </row>
    <row r="36" spans="1:15" s="127" customFormat="1" ht="17.5" x14ac:dyDescent="0.35">
      <c r="E36" s="151" t="s">
        <v>174</v>
      </c>
      <c r="F36" s="62"/>
      <c r="G36" s="62"/>
      <c r="H36" s="62"/>
      <c r="I36" s="62"/>
      <c r="J36" s="62"/>
      <c r="K36" s="62"/>
      <c r="L36" s="62"/>
      <c r="M36" s="62"/>
    </row>
    <row r="37" spans="1:15" s="127" customFormat="1" ht="18" x14ac:dyDescent="0.35">
      <c r="E37" s="150" t="s">
        <v>175</v>
      </c>
      <c r="F37" s="62"/>
      <c r="G37" s="62"/>
      <c r="H37" s="62"/>
      <c r="I37" s="62"/>
      <c r="J37" s="62"/>
      <c r="K37" s="62"/>
      <c r="L37" s="62"/>
      <c r="M37" s="62"/>
    </row>
    <row r="38" spans="1:15" s="127" customFormat="1" ht="18" x14ac:dyDescent="0.35">
      <c r="E38" s="150" t="s">
        <v>119</v>
      </c>
      <c r="F38" s="62"/>
      <c r="G38" s="62"/>
      <c r="H38" s="62"/>
      <c r="I38" s="62"/>
      <c r="J38" s="62"/>
      <c r="K38" s="62"/>
      <c r="L38" s="62"/>
      <c r="M38" s="62"/>
    </row>
    <row r="39" spans="1:15" ht="18" x14ac:dyDescent="0.35">
      <c r="A39" s="46"/>
      <c r="B39" s="46"/>
      <c r="C39" s="46"/>
      <c r="D39" s="46"/>
      <c r="E39" s="49"/>
      <c r="F39" s="46"/>
      <c r="I39" s="46"/>
      <c r="J39" s="107"/>
      <c r="K39" s="52"/>
      <c r="L39" s="52"/>
      <c r="M39" s="46"/>
      <c r="N39" s="46"/>
      <c r="O39" s="46"/>
    </row>
    <row r="40" spans="1:15" ht="18" x14ac:dyDescent="0.35">
      <c r="A40" s="46"/>
      <c r="B40" s="46"/>
      <c r="C40" s="46"/>
      <c r="D40" s="46"/>
      <c r="E40" s="49"/>
      <c r="F40" s="46"/>
      <c r="G40" s="46"/>
      <c r="H40" s="61"/>
      <c r="I40" s="46"/>
      <c r="J40" s="107"/>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8" x14ac:dyDescent="0.35">
      <c r="A73" s="46"/>
      <c r="B73" s="46"/>
      <c r="C73" s="46"/>
      <c r="D73" s="46"/>
      <c r="E73" s="49"/>
      <c r="F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B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A78" s="46"/>
      <c r="G78" s="46"/>
      <c r="H78" s="46"/>
      <c r="I78" s="46"/>
      <c r="K78" s="52"/>
      <c r="L78" s="52"/>
      <c r="M78" s="46"/>
      <c r="N78" s="46"/>
      <c r="O78" s="46"/>
    </row>
    <row r="79" spans="1:15" ht="17.5" x14ac:dyDescent="0.35">
      <c r="G79" s="46"/>
      <c r="H79" s="46"/>
    </row>
    <row r="80" spans="1:15" ht="17.5" x14ac:dyDescent="0.35">
      <c r="G80" s="46"/>
      <c r="H80" s="46"/>
    </row>
    <row r="81" spans="7:8" ht="17.5" x14ac:dyDescent="0.35">
      <c r="G81" s="46"/>
      <c r="H81" s="46"/>
    </row>
    <row r="82" spans="7:8" ht="17.5" x14ac:dyDescent="0.35">
      <c r="G82" s="46"/>
      <c r="H82"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16"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190</v>
      </c>
      <c r="F1" s="16"/>
      <c r="H1" s="16"/>
    </row>
    <row r="2" spans="1:15" x14ac:dyDescent="0.35">
      <c r="C2" s="12"/>
      <c r="D2" s="25" t="s">
        <v>192</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136</v>
      </c>
      <c r="E5" s="60" t="s">
        <v>47</v>
      </c>
      <c r="F5" s="60" t="s">
        <v>48</v>
      </c>
      <c r="G5" s="83" t="s">
        <v>61</v>
      </c>
      <c r="H5" s="153" t="s">
        <v>201</v>
      </c>
      <c r="I5" s="130" t="s">
        <v>202</v>
      </c>
      <c r="J5" s="146" t="s">
        <v>203</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222</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255</v>
      </c>
      <c r="E10" s="134" t="s">
        <v>256</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249</v>
      </c>
      <c r="E11" s="134" t="s">
        <v>250</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149</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147</v>
      </c>
      <c r="E14" s="104" t="s">
        <v>145</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223</v>
      </c>
      <c r="E15" s="115" t="s">
        <v>222</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148</v>
      </c>
      <c r="E16" s="104"/>
      <c r="F16" s="80" t="s">
        <v>106</v>
      </c>
      <c r="G16" s="60">
        <v>10</v>
      </c>
      <c r="H16" s="142"/>
      <c r="I16" s="86"/>
      <c r="J16" s="86"/>
      <c r="K16" s="52"/>
      <c r="L16" s="52"/>
    </row>
    <row r="17" spans="1:15" s="17" customFormat="1" ht="59" customHeight="1" x14ac:dyDescent="0.4">
      <c r="B17" s="88">
        <f>B16+0.1</f>
        <v>4.8999999999999977</v>
      </c>
      <c r="D17" s="159" t="s">
        <v>125</v>
      </c>
      <c r="E17" s="104" t="s">
        <v>141</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146</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236</v>
      </c>
      <c r="F29" s="62"/>
      <c r="G29" s="62"/>
      <c r="H29" s="62"/>
      <c r="I29" s="62"/>
      <c r="J29" s="62"/>
      <c r="K29" s="62"/>
      <c r="L29" s="62"/>
      <c r="M29" s="62"/>
    </row>
    <row r="30" spans="1:15" s="127" customFormat="1" ht="18" x14ac:dyDescent="0.35">
      <c r="E30" s="150" t="s">
        <v>178</v>
      </c>
      <c r="F30" s="62"/>
      <c r="G30" s="62"/>
      <c r="H30" s="62"/>
      <c r="I30" s="62"/>
      <c r="J30" s="62"/>
      <c r="K30" s="62"/>
      <c r="L30" s="62"/>
      <c r="M30" s="62"/>
    </row>
    <row r="31" spans="1:15" s="127" customFormat="1" ht="21" x14ac:dyDescent="0.35">
      <c r="E31" s="150" t="s">
        <v>179</v>
      </c>
      <c r="F31" s="62"/>
      <c r="G31" s="62"/>
      <c r="H31" s="62"/>
      <c r="I31" s="62"/>
      <c r="J31" s="62"/>
      <c r="K31" s="62"/>
      <c r="L31" s="62"/>
      <c r="M31" s="62"/>
    </row>
    <row r="32" spans="1:15" s="127" customFormat="1" ht="17.5" x14ac:dyDescent="0.35">
      <c r="E32" s="151" t="s">
        <v>180</v>
      </c>
      <c r="F32" s="62"/>
      <c r="G32" s="62"/>
      <c r="H32" s="62"/>
      <c r="I32" s="62"/>
      <c r="J32" s="62"/>
      <c r="K32" s="62"/>
      <c r="L32" s="62"/>
      <c r="M32" s="62"/>
    </row>
    <row r="33" spans="4:13" s="127" customFormat="1" ht="18" x14ac:dyDescent="0.35">
      <c r="E33" s="150" t="s">
        <v>181</v>
      </c>
      <c r="F33" s="62"/>
      <c r="G33" s="62"/>
      <c r="H33" s="62"/>
      <c r="I33" s="62"/>
      <c r="J33" s="62"/>
      <c r="K33" s="62"/>
      <c r="L33" s="62"/>
      <c r="M33" s="62"/>
    </row>
    <row r="34" spans="4:13" s="127" customFormat="1" ht="18" x14ac:dyDescent="0.35">
      <c r="E34" s="150" t="s">
        <v>182</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zoomScale="90" zoomScaleNormal="90" workbookViewId="0">
      <selection activeCell="E7" sqref="E7"/>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191</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137</v>
      </c>
      <c r="E5" s="60" t="s">
        <v>47</v>
      </c>
      <c r="F5" s="60" t="s">
        <v>48</v>
      </c>
      <c r="G5" s="83" t="s">
        <v>61</v>
      </c>
      <c r="H5" s="153" t="s">
        <v>204</v>
      </c>
      <c r="I5" s="130" t="s">
        <v>205</v>
      </c>
      <c r="J5" s="146" t="s">
        <v>206</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269</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t="s">
        <v>247</v>
      </c>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225</v>
      </c>
      <c r="E10" s="72"/>
      <c r="F10" s="73"/>
      <c r="G10" s="72"/>
      <c r="H10" s="59"/>
      <c r="I10" s="59"/>
      <c r="J10" s="59"/>
    </row>
    <row r="11" spans="1:15" s="17" customFormat="1" ht="39" customHeight="1" x14ac:dyDescent="0.25">
      <c r="B11" s="88">
        <f>B9+0.1</f>
        <v>4.2999999999999989</v>
      </c>
      <c r="D11" s="136" t="s">
        <v>226</v>
      </c>
      <c r="E11" s="83" t="s">
        <v>224</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153</v>
      </c>
      <c r="E12" s="83" t="s">
        <v>154</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152</v>
      </c>
      <c r="E13" s="83"/>
      <c r="F13" s="80" t="s">
        <v>227</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140</v>
      </c>
      <c r="E14" s="83" t="s">
        <v>150</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126</v>
      </c>
      <c r="E15" s="83"/>
      <c r="F15" s="80"/>
      <c r="G15" s="60"/>
      <c r="H15" s="86"/>
      <c r="I15" s="86"/>
      <c r="J15" s="86"/>
    </row>
    <row r="16" spans="1:15" ht="39.5" customHeight="1" x14ac:dyDescent="0.4">
      <c r="A16" s="46"/>
      <c r="B16" s="81">
        <f>B14+0.1</f>
        <v>4.6999999999999975</v>
      </c>
      <c r="C16" s="57"/>
      <c r="D16" s="152" t="s">
        <v>229</v>
      </c>
      <c r="E16" s="115" t="s">
        <v>231</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230</v>
      </c>
      <c r="E17" s="115" t="s">
        <v>233</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228</v>
      </c>
      <c r="E18" s="115" t="s">
        <v>232</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151</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118</v>
      </c>
      <c r="F24" s="62"/>
      <c r="G24" s="62"/>
      <c r="H24" s="62"/>
      <c r="I24" s="62"/>
      <c r="J24" s="62"/>
      <c r="K24" s="62"/>
      <c r="L24" s="62"/>
      <c r="M24" s="62"/>
    </row>
    <row r="25" spans="1:13" s="127" customFormat="1" ht="21" customHeight="1" x14ac:dyDescent="0.35">
      <c r="E25" s="150" t="s">
        <v>183</v>
      </c>
      <c r="F25" s="62"/>
      <c r="G25" s="62"/>
      <c r="H25" s="62"/>
      <c r="I25" s="62"/>
      <c r="J25" s="62"/>
      <c r="K25" s="62"/>
      <c r="L25" s="62"/>
      <c r="M25" s="62"/>
    </row>
    <row r="26" spans="1:13" s="127" customFormat="1" x14ac:dyDescent="0.35">
      <c r="E26" s="150" t="s">
        <v>184</v>
      </c>
      <c r="F26" s="62"/>
      <c r="G26" s="62"/>
      <c r="H26" s="62"/>
      <c r="I26" s="62"/>
      <c r="J26" s="62"/>
      <c r="K26" s="62"/>
      <c r="L26" s="62"/>
      <c r="M26" s="62"/>
    </row>
    <row r="27" spans="1:13" s="127" customFormat="1" ht="17.5" x14ac:dyDescent="0.35">
      <c r="E27" s="151" t="s">
        <v>174</v>
      </c>
      <c r="F27" s="62"/>
      <c r="G27" s="62"/>
      <c r="H27" s="62"/>
      <c r="I27" s="62"/>
      <c r="J27" s="62"/>
      <c r="K27" s="62"/>
      <c r="L27" s="62"/>
      <c r="M27" s="62"/>
    </row>
    <row r="28" spans="1:13" s="127" customFormat="1" x14ac:dyDescent="0.35">
      <c r="E28" s="150" t="s">
        <v>175</v>
      </c>
      <c r="F28" s="62"/>
      <c r="G28" s="62"/>
      <c r="H28" s="62"/>
      <c r="I28" s="62"/>
      <c r="J28" s="62"/>
      <c r="K28" s="62"/>
      <c r="L28" s="62"/>
      <c r="M28" s="62"/>
    </row>
    <row r="29" spans="1:13" s="127" customFormat="1" ht="17.5" x14ac:dyDescent="0.35">
      <c r="E29" s="62" t="s">
        <v>119</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190</v>
      </c>
      <c r="F1" s="16"/>
      <c r="G1" s="14"/>
      <c r="H1" s="16"/>
      <c r="I1" s="27"/>
    </row>
    <row r="2" spans="1:10" s="2" customFormat="1" ht="17.5" x14ac:dyDescent="0.35">
      <c r="A2" s="67"/>
      <c r="B2" s="15"/>
      <c r="C2" s="12"/>
      <c r="D2" s="25" t="s">
        <v>189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207</v>
      </c>
      <c r="I4" s="118" t="s">
        <v>208</v>
      </c>
      <c r="J4" s="147" t="s">
        <v>209</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187</v>
      </c>
      <c r="E12" s="52"/>
      <c r="F12" s="52"/>
      <c r="G12" s="49"/>
      <c r="H12" s="52"/>
      <c r="I12" s="65"/>
    </row>
    <row r="13" spans="1:10" s="46" customFormat="1" ht="18" x14ac:dyDescent="0.35">
      <c r="A13" s="67"/>
      <c r="B13" s="67"/>
      <c r="C13" s="67"/>
      <c r="D13" s="123" t="s">
        <v>188</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185</v>
      </c>
    </row>
    <row r="17" spans="4:4" x14ac:dyDescent="0.25">
      <c r="D17" t="s">
        <v>186</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2022-01-20T13:44:55Z</dcterms:modified>
  <cp:category/>
  <cp:contentStatus/>
</cp:coreProperties>
</file>