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Clint\Documents\Clint Work\STDS ETC\IEEE\IEEE 802\802 MTGS\2022 802.15 Mtgs\220107 Jan Panama Mtg\"/>
    </mc:Choice>
  </mc:AlternateContent>
  <xr:revisionPtr revIDLastSave="0" documentId="13_ncr:1_{C942B197-6E7F-49FC-9979-A41035610A4D}" xr6:coauthVersionLast="47" xr6:coauthVersionMax="47" xr10:uidLastSave="{00000000-0000-0000-0000-000000000000}"/>
  <bookViews>
    <workbookView xWindow="468" yWindow="456" windowWidth="19728" windowHeight="11664"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12" l="1"/>
  <c r="A6" i="412" s="1"/>
  <c r="A4" i="412"/>
  <c r="B4" i="412" s="1"/>
  <c r="U3" i="412"/>
  <c r="U4" i="412" s="1"/>
  <c r="U5" i="412" s="1"/>
  <c r="U6" i="412" s="1"/>
  <c r="U7" i="412" s="1"/>
  <c r="U8" i="412" s="1"/>
  <c r="U9" i="412" s="1"/>
  <c r="U10" i="412" s="1"/>
  <c r="U11" i="412" s="1"/>
  <c r="U12" i="412" s="1"/>
  <c r="U13" i="412" s="1"/>
  <c r="U14" i="412" s="1"/>
  <c r="U15" i="412" s="1"/>
  <c r="U16" i="412" s="1"/>
  <c r="U17" i="412" s="1"/>
  <c r="U18" i="412" s="1"/>
  <c r="U19" i="412" s="1"/>
  <c r="U20" i="412" s="1"/>
  <c r="U21" i="412" s="1"/>
  <c r="M3" i="412"/>
  <c r="M4" i="412" s="1"/>
  <c r="M5" i="412" s="1"/>
  <c r="M6" i="412" s="1"/>
  <c r="M7" i="412" s="1"/>
  <c r="M8" i="412" s="1"/>
  <c r="M9" i="412" s="1"/>
  <c r="M10" i="412" s="1"/>
  <c r="M11" i="412" s="1"/>
  <c r="M12" i="412" s="1"/>
  <c r="M13" i="412" s="1"/>
  <c r="M14" i="412" s="1"/>
  <c r="M15" i="412" s="1"/>
  <c r="M16" i="412" s="1"/>
  <c r="M17" i="412" s="1"/>
  <c r="M18" i="412" s="1"/>
  <c r="M19" i="412" s="1"/>
  <c r="M20" i="412" s="1"/>
  <c r="M21" i="412" s="1"/>
  <c r="B3" i="412"/>
  <c r="G2" i="412"/>
  <c r="I2" i="412" s="1"/>
  <c r="K2" i="412" s="1"/>
  <c r="N2" i="412" s="1"/>
  <c r="O2" i="412" s="1"/>
  <c r="Q2" i="412" s="1"/>
  <c r="S2" i="412" s="1"/>
  <c r="D2" i="412"/>
  <c r="C2" i="412"/>
  <c r="B6" i="412" l="1"/>
  <c r="A7" i="412"/>
  <c r="B5" i="412"/>
  <c r="A8" i="412" l="1"/>
  <c r="B7" i="412"/>
  <c r="B8" i="412" l="1"/>
  <c r="A9" i="412"/>
  <c r="A10" i="412" l="1"/>
  <c r="B9" i="412"/>
  <c r="B10" i="412" l="1"/>
  <c r="A11" i="412"/>
  <c r="A12" i="412" l="1"/>
  <c r="B11" i="412"/>
  <c r="B12" i="412" l="1"/>
  <c r="A13" i="412"/>
  <c r="A14" i="412" l="1"/>
  <c r="B13" i="412"/>
  <c r="B14" i="412" l="1"/>
  <c r="A15" i="412"/>
  <c r="A16" i="412" l="1"/>
  <c r="B15" i="412"/>
  <c r="B16" i="412" l="1"/>
  <c r="A17" i="412"/>
  <c r="A18" i="412" l="1"/>
  <c r="B17" i="412"/>
  <c r="B18" i="412" l="1"/>
  <c r="A19" i="412"/>
  <c r="A20" i="412" l="1"/>
  <c r="B19" i="412"/>
  <c r="B20" i="412" l="1"/>
  <c r="A21" i="412"/>
  <c r="B21" i="412" s="1"/>
</calcChain>
</file>

<file path=xl/sharedStrings.xml><?xml version="1.0" encoding="utf-8"?>
<sst xmlns="http://schemas.openxmlformats.org/spreadsheetml/2006/main" count="100" uniqueCount="44">
  <si>
    <t>TG4aa</t>
  </si>
  <si>
    <t>TG7a</t>
  </si>
  <si>
    <t>TG13</t>
  </si>
  <si>
    <t>TG16t</t>
  </si>
  <si>
    <t>SC WNG</t>
  </si>
  <si>
    <t>SC IETF</t>
  </si>
  <si>
    <t>Monday</t>
  </si>
  <si>
    <t>Tuesday</t>
  </si>
  <si>
    <t>Wednesday</t>
  </si>
  <si>
    <t>Thursday</t>
  </si>
  <si>
    <t>Friday</t>
  </si>
  <si>
    <t>Sunday</t>
  </si>
  <si>
    <t>JST</t>
  </si>
  <si>
    <t>802.15 CAC</t>
  </si>
  <si>
    <t>AM2</t>
  </si>
  <si>
    <t>PM2</t>
  </si>
  <si>
    <t>EV1</t>
  </si>
  <si>
    <t>EV2</t>
  </si>
  <si>
    <t>UTC</t>
  </si>
  <si>
    <t>Extra credit slots</t>
  </si>
  <si>
    <t>Required mtg slots</t>
  </si>
  <si>
    <t>Joint
14/15/4ab</t>
  </si>
  <si>
    <t>PM1</t>
  </si>
  <si>
    <t>Do not count for attendance</t>
  </si>
  <si>
    <t>WG Opening
Meeting</t>
  </si>
  <si>
    <t>WG Closing
Meeting</t>
  </si>
  <si>
    <t>TG4cor1</t>
  </si>
  <si>
    <t>SC Maint</t>
  </si>
  <si>
    <t>AM0</t>
  </si>
  <si>
    <t>TG6a</t>
  </si>
  <si>
    <t>TG4ab</t>
  </si>
  <si>
    <t>TG15</t>
  </si>
  <si>
    <t>TG14</t>
  </si>
  <si>
    <t>.</t>
  </si>
  <si>
    <t>EST</t>
  </si>
  <si>
    <t>PST</t>
  </si>
  <si>
    <t>Next day w.r.t. Eastern time zone</t>
  </si>
  <si>
    <t>Joint 802.15/802.1</t>
  </si>
  <si>
    <t>Joint
6a/4ab/14</t>
  </si>
  <si>
    <t>AM1</t>
  </si>
  <si>
    <t>TG3ma</t>
  </si>
  <si>
    <t>SCTHz</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</si>
  <si>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this session consists of </t>
    </r>
    <r>
      <rPr>
        <sz val="12"/>
        <color rgb="FF0000FF"/>
        <rFont val="Arial"/>
        <family val="2"/>
      </rPr>
      <t>38</t>
    </r>
    <r>
      <rPr>
        <sz val="12"/>
        <rFont val="Arial"/>
        <family val="2"/>
      </rPr>
      <t xml:space="preserve"> scheduled meetings over </t>
    </r>
    <r>
      <rPr>
        <sz val="12"/>
        <color rgb="FF0000FF"/>
        <rFont val="Arial"/>
        <family val="2"/>
      </rPr>
      <t>31</t>
    </r>
    <r>
      <rPr>
        <sz val="12"/>
        <rFont val="Arial"/>
        <family val="2"/>
      </rPr>
      <t xml:space="preserve"> timeslots.  Of those </t>
    </r>
    <r>
      <rPr>
        <sz val="12"/>
        <color rgb="FF0000FF"/>
        <rFont val="Arial"/>
        <family val="2"/>
      </rPr>
      <t>31</t>
    </r>
    <r>
      <rPr>
        <sz val="12"/>
        <rFont val="Arial"/>
        <family val="2"/>
      </rPr>
      <t xml:space="preserve"> timeslots, </t>
    </r>
    <r>
      <rPr>
        <sz val="12"/>
        <color rgb="FF0000FF"/>
        <rFont val="Arial"/>
        <family val="2"/>
      </rPr>
      <t>16</t>
    </r>
    <r>
      <rPr>
        <sz val="12"/>
        <rFont val="Arial"/>
        <family val="2"/>
      </rPr>
      <t xml:space="preserve"> timeslots are designated as required with the other </t>
    </r>
    <r>
      <rPr>
        <sz val="12"/>
        <color rgb="FF0000FF"/>
        <rFont val="Arial"/>
        <family val="2"/>
      </rPr>
      <t>15</t>
    </r>
    <r>
      <rPr>
        <sz val="12"/>
        <rFont val="Arial"/>
        <family val="2"/>
      </rPr>
      <t xml:space="preserve"> timeslots designated as extra credit.  To achieve participation credit for the this session, a participant needs to attend meetings in any </t>
    </r>
    <r>
      <rPr>
        <sz val="12"/>
        <color rgb="FF0000FF"/>
        <rFont val="Arial"/>
        <family val="2"/>
      </rPr>
      <t>12</t>
    </r>
    <r>
      <rPr>
        <sz val="12"/>
        <rFont val="Arial"/>
        <family val="2"/>
      </rPr>
      <t xml:space="preserve"> of the </t>
    </r>
    <r>
      <rPr>
        <sz val="12"/>
        <color rgb="FF0000FF"/>
        <rFont val="Arial"/>
        <family val="2"/>
      </rPr>
      <t>31</t>
    </r>
    <r>
      <rPr>
        <sz val="12"/>
        <rFont val="Arial"/>
        <family val="2"/>
      </rPr>
      <t xml:space="preserve"> (required or extra credit) time slots.         </t>
    </r>
  </si>
  <si>
    <t>802 Wireless
Opening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</si>
</sst>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sz val="12"/>
      <color rgb="FF0000FF"/>
      <name val="Arial"/>
      <family val="2"/>
    </font>
    <font>
      <b/>
      <sz val="14"/>
      <color rgb="FF0000FF"/>
      <name val="Calibri"/>
      <family val="2"/>
      <scheme val="minor"/>
    </font>
  </fonts>
  <fills count="7">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59999389629810485"/>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1">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4" borderId="7" xfId="0" applyFill="1" applyBorder="1"/>
    <xf numFmtId="164" fontId="2" fillId="4" borderId="7" xfId="0" applyFont="1" applyFill="1" applyBorder="1" applyAlignment="1">
      <alignment wrapText="1"/>
    </xf>
    <xf numFmtId="164" fontId="2" fillId="4" borderId="7" xfId="0" applyFont="1" applyFill="1" applyBorder="1"/>
    <xf numFmtId="164" fontId="2" fillId="4" borderId="13" xfId="0" applyFont="1" applyFill="1" applyBorder="1" applyAlignment="1">
      <alignment wrapText="1"/>
    </xf>
    <xf numFmtId="164" fontId="2" fillId="4" borderId="11" xfId="0" applyFont="1" applyFill="1" applyBorder="1" applyAlignment="1">
      <alignment wrapText="1"/>
    </xf>
    <xf numFmtId="164" fontId="2" fillId="4" borderId="13" xfId="0" applyFont="1" applyFill="1" applyBorder="1"/>
    <xf numFmtId="164" fontId="2" fillId="4" borderId="11" xfId="0" applyFont="1" applyFill="1" applyBorder="1"/>
    <xf numFmtId="166" fontId="3" fillId="4" borderId="12" xfId="0" applyNumberFormat="1" applyFont="1" applyFill="1" applyBorder="1" applyAlignment="1">
      <alignment horizontal="center"/>
    </xf>
    <xf numFmtId="164" fontId="0" fillId="4" borderId="12" xfId="0" applyFill="1" applyBorder="1"/>
    <xf numFmtId="164" fontId="2" fillId="4" borderId="12" xfId="0" applyFont="1" applyFill="1" applyBorder="1"/>
    <xf numFmtId="164" fontId="2" fillId="4" borderId="14" xfId="0" applyFont="1" applyFill="1" applyBorder="1"/>
    <xf numFmtId="164" fontId="2" fillId="4" borderId="12" xfId="0" applyFont="1" applyFill="1" applyBorder="1" applyAlignment="1">
      <alignment wrapText="1"/>
    </xf>
    <xf numFmtId="164" fontId="2" fillId="4" borderId="14" xfId="0" applyFont="1" applyFill="1" applyBorder="1" applyAlignment="1">
      <alignment wrapText="1"/>
    </xf>
    <xf numFmtId="164" fontId="3" fillId="0" borderId="26" xfId="0" applyFont="1" applyBorder="1" applyAlignment="1">
      <alignment horizontal="center"/>
    </xf>
    <xf numFmtId="164" fontId="0" fillId="4" borderId="28" xfId="0" applyFill="1" applyBorder="1"/>
    <xf numFmtId="167" fontId="3" fillId="4" borderId="28" xfId="0" applyNumberFormat="1" applyFont="1" applyFill="1" applyBorder="1"/>
    <xf numFmtId="167" fontId="3" fillId="4" borderId="30" xfId="0" applyNumberFormat="1" applyFont="1" applyFill="1" applyBorder="1"/>
    <xf numFmtId="164" fontId="2" fillId="4" borderId="28" xfId="0" applyFont="1" applyFill="1" applyBorder="1" applyAlignment="1">
      <alignment wrapText="1"/>
    </xf>
    <xf numFmtId="164" fontId="2" fillId="4" borderId="30" xfId="0" applyFont="1" applyFill="1" applyBorder="1" applyAlignment="1">
      <alignment wrapText="1"/>
    </xf>
    <xf numFmtId="167" fontId="2" fillId="2" borderId="31" xfId="0" applyNumberFormat="1" applyFont="1" applyFill="1" applyBorder="1"/>
    <xf numFmtId="167" fontId="2" fillId="3" borderId="31" xfId="0" applyNumberFormat="1" applyFont="1" applyFill="1" applyBorder="1"/>
    <xf numFmtId="167" fontId="3" fillId="0" borderId="14" xfId="0" applyNumberFormat="1" applyFont="1" applyBorder="1"/>
    <xf numFmtId="164" fontId="2" fillId="0" borderId="26" xfId="0" applyFont="1" applyBorder="1"/>
    <xf numFmtId="167" fontId="3" fillId="0" borderId="28" xfId="0" applyNumberFormat="1" applyFont="1" applyBorder="1"/>
    <xf numFmtId="164" fontId="2" fillId="0" borderId="6" xfId="0" applyFont="1" applyBorder="1"/>
    <xf numFmtId="164" fontId="2" fillId="0" borderId="16" xfId="0" applyFont="1" applyBorder="1"/>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7" fontId="3" fillId="6" borderId="28" xfId="0" applyNumberFormat="1" applyFont="1" applyFill="1" applyBorder="1"/>
    <xf numFmtId="167" fontId="3" fillId="6" borderId="30" xfId="0" applyNumberFormat="1" applyFont="1" applyFill="1" applyBorder="1"/>
    <xf numFmtId="167" fontId="2" fillId="6" borderId="31" xfId="0" applyNumberFormat="1" applyFont="1" applyFill="1" applyBorder="1"/>
    <xf numFmtId="164" fontId="3" fillId="0" borderId="15" xfId="0" applyFont="1" applyBorder="1" applyAlignment="1">
      <alignment horizontal="center"/>
    </xf>
    <xf numFmtId="164" fontId="2" fillId="5" borderId="31" xfId="0" applyFont="1" applyFill="1" applyBorder="1"/>
    <xf numFmtId="164" fontId="3" fillId="0" borderId="13" xfId="0" applyFont="1" applyBorder="1" applyAlignment="1">
      <alignment horizontal="right"/>
    </xf>
    <xf numFmtId="164" fontId="3" fillId="0" borderId="34" xfId="0" applyFont="1" applyBorder="1" applyAlignment="1">
      <alignment horizontal="right"/>
    </xf>
    <xf numFmtId="166" fontId="3" fillId="0" borderId="30" xfId="0" applyNumberFormat="1" applyFont="1" applyBorder="1" applyAlignment="1">
      <alignment horizontal="center"/>
    </xf>
    <xf numFmtId="166" fontId="3" fillId="0" borderId="11" xfId="0" applyNumberFormat="1" applyFont="1" applyBorder="1" applyAlignment="1">
      <alignment horizontal="center"/>
    </xf>
    <xf numFmtId="164" fontId="3" fillId="0" borderId="30" xfId="0" applyFont="1" applyBorder="1" applyAlignment="1">
      <alignment horizontal="center"/>
    </xf>
    <xf numFmtId="164" fontId="0" fillId="4" borderId="0" xfId="0" applyFill="1" applyBorder="1"/>
    <xf numFmtId="166" fontId="3" fillId="4" borderId="0" xfId="0" applyNumberFormat="1" applyFont="1" applyFill="1" applyBorder="1" applyAlignment="1">
      <alignment horizontal="center"/>
    </xf>
    <xf numFmtId="167" fontId="3" fillId="0" borderId="0" xfId="0" applyNumberFormat="1" applyFont="1" applyBorder="1"/>
    <xf numFmtId="164" fontId="2" fillId="4" borderId="0" xfId="0" applyFont="1" applyFill="1" applyBorder="1"/>
    <xf numFmtId="167" fontId="3" fillId="0" borderId="0" xfId="0" applyNumberFormat="1" applyFont="1" applyFill="1" applyBorder="1"/>
    <xf numFmtId="167" fontId="3" fillId="6" borderId="0" xfId="0" applyNumberFormat="1" applyFont="1" applyFill="1" applyBorder="1"/>
    <xf numFmtId="164" fontId="2" fillId="4" borderId="0" xfId="0" applyFont="1" applyFill="1" applyBorder="1" applyAlignment="1">
      <alignment wrapText="1"/>
    </xf>
    <xf numFmtId="164" fontId="3" fillId="2" borderId="19" xfId="0" applyFont="1" applyFill="1" applyBorder="1" applyAlignment="1">
      <alignment horizontal="center" vertical="center"/>
    </xf>
    <xf numFmtId="164" fontId="3" fillId="2" borderId="21" xfId="0" applyFont="1" applyFill="1" applyBorder="1" applyAlignment="1">
      <alignment horizontal="center" vertical="center"/>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xf>
    <xf numFmtId="164" fontId="2" fillId="0" borderId="20" xfId="0" applyFont="1" applyFill="1" applyBorder="1" applyAlignment="1">
      <alignment horizontal="center" vertical="center"/>
    </xf>
    <xf numFmtId="164" fontId="2" fillId="0" borderId="22" xfId="0" applyFont="1" applyFill="1" applyBorder="1" applyAlignment="1">
      <alignment horizontal="center" vertical="center"/>
    </xf>
    <xf numFmtId="164" fontId="2" fillId="0" borderId="20" xfId="0" applyFont="1" applyBorder="1" applyAlignment="1">
      <alignment horizontal="center" vertical="center"/>
    </xf>
    <xf numFmtId="164" fontId="2" fillId="0" borderId="22" xfId="0" applyFont="1" applyBorder="1" applyAlignment="1">
      <alignment horizontal="center" vertical="center"/>
    </xf>
    <xf numFmtId="164" fontId="9" fillId="5" borderId="29" xfId="0" applyFont="1" applyFill="1" applyBorder="1" applyAlignment="1">
      <alignment horizontal="center" vertical="center"/>
    </xf>
    <xf numFmtId="164" fontId="9" fillId="5" borderId="27" xfId="0" applyFont="1" applyFill="1" applyBorder="1" applyAlignment="1">
      <alignment horizontal="center" vertical="center"/>
    </xf>
    <xf numFmtId="164" fontId="2" fillId="0" borderId="0" xfId="0" applyFont="1" applyAlignment="1">
      <alignment horizontal="left"/>
    </xf>
    <xf numFmtId="164" fontId="2" fillId="0" borderId="3" xfId="0" applyFont="1" applyBorder="1" applyAlignment="1">
      <alignment horizontal="left"/>
    </xf>
    <xf numFmtId="164" fontId="7" fillId="3" borderId="1" xfId="2" applyFont="1" applyFill="1" applyBorder="1" applyAlignment="1">
      <alignment horizontal="center" vertical="center" wrapText="1"/>
    </xf>
    <xf numFmtId="164" fontId="7" fillId="3" borderId="24" xfId="2" applyFont="1" applyFill="1" applyBorder="1" applyAlignment="1">
      <alignment horizontal="center" vertical="center" wrapText="1"/>
    </xf>
    <xf numFmtId="164" fontId="7" fillId="3" borderId="4" xfId="2" applyFont="1" applyFill="1" applyBorder="1" applyAlignment="1">
      <alignment horizontal="center" vertical="center" wrapText="1"/>
    </xf>
    <xf numFmtId="164" fontId="7" fillId="3" borderId="18" xfId="2" applyFont="1" applyFill="1" applyBorder="1" applyAlignment="1">
      <alignment horizontal="center" vertical="center" wrapText="1"/>
    </xf>
    <xf numFmtId="164" fontId="3" fillId="3" borderId="19" xfId="0" applyFont="1" applyFill="1" applyBorder="1" applyAlignment="1">
      <alignment horizontal="center" vertical="center"/>
    </xf>
    <xf numFmtId="164" fontId="2" fillId="3" borderId="21" xfId="0" applyFont="1" applyFill="1" applyBorder="1" applyAlignment="1">
      <alignment horizontal="center" vertical="center"/>
    </xf>
    <xf numFmtId="164" fontId="3" fillId="3" borderId="21" xfId="0" applyFont="1" applyFill="1" applyBorder="1" applyAlignment="1">
      <alignment horizontal="center" vertical="center"/>
    </xf>
    <xf numFmtId="164" fontId="3" fillId="3" borderId="20" xfId="0" applyFont="1" applyFill="1" applyBorder="1" applyAlignment="1">
      <alignment horizontal="center" vertical="center"/>
    </xf>
    <xf numFmtId="164" fontId="2" fillId="3" borderId="22" xfId="0" applyFont="1" applyFill="1" applyBorder="1" applyAlignment="1">
      <alignment horizontal="center" vertical="center"/>
    </xf>
    <xf numFmtId="164" fontId="2" fillId="2" borderId="21" xfId="0" applyFont="1" applyFill="1" applyBorder="1" applyAlignment="1">
      <alignment horizontal="center" vertical="center"/>
    </xf>
    <xf numFmtId="164" fontId="2" fillId="0" borderId="20" xfId="0" applyFont="1" applyFill="1" applyBorder="1" applyAlignment="1">
      <alignment horizontal="center" vertical="center" wrapText="1"/>
    </xf>
    <xf numFmtId="164" fontId="2" fillId="0" borderId="22" xfId="0" applyFont="1" applyFill="1" applyBorder="1" applyAlignment="1">
      <alignment horizontal="center" vertical="center" wrapText="1"/>
    </xf>
    <xf numFmtId="164" fontId="2" fillId="0" borderId="10" xfId="0" applyFont="1" applyFill="1" applyBorder="1" applyAlignment="1">
      <alignment horizontal="center" vertical="center"/>
    </xf>
    <xf numFmtId="164" fontId="2" fillId="0" borderId="0" xfId="0" applyFont="1" applyAlignment="1">
      <alignment horizontal="left" wrapText="1"/>
    </xf>
    <xf numFmtId="164" fontId="2" fillId="0" borderId="3" xfId="0" applyFont="1" applyBorder="1" applyAlignment="1">
      <alignment horizontal="left" wrapText="1"/>
    </xf>
    <xf numFmtId="166" fontId="3" fillId="0" borderId="13" xfId="0" applyNumberFormat="1" applyFont="1" applyBorder="1" applyAlignment="1">
      <alignment horizontal="center"/>
    </xf>
    <xf numFmtId="166" fontId="3" fillId="0" borderId="11"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3" fillId="0" borderId="6" xfId="0" applyFont="1" applyBorder="1" applyAlignment="1">
      <alignment horizontal="center"/>
    </xf>
    <xf numFmtId="164" fontId="3" fillId="0" borderId="16" xfId="0" applyFont="1" applyBorder="1" applyAlignment="1">
      <alignment horizontal="center"/>
    </xf>
    <xf numFmtId="164" fontId="2" fillId="0" borderId="19" xfId="0" applyFont="1" applyFill="1" applyBorder="1" applyAlignment="1">
      <alignment horizontal="center" vertical="center"/>
    </xf>
    <xf numFmtId="164" fontId="2" fillId="0" borderId="21" xfId="0" applyFont="1" applyFill="1" applyBorder="1" applyAlignment="1">
      <alignment horizontal="center" vertical="center"/>
    </xf>
    <xf numFmtId="164" fontId="3" fillId="0" borderId="15" xfId="0" applyFont="1" applyBorder="1" applyAlignment="1">
      <alignment horizontal="center"/>
    </xf>
    <xf numFmtId="166" fontId="3" fillId="0" borderId="14" xfId="0" applyNumberFormat="1" applyFont="1" applyBorder="1" applyAlignment="1">
      <alignment horizontal="center"/>
    </xf>
    <xf numFmtId="164" fontId="3" fillId="3" borderId="19" xfId="0" applyFont="1" applyFill="1" applyBorder="1" applyAlignment="1">
      <alignment horizontal="center" vertical="center" wrapText="1"/>
    </xf>
    <xf numFmtId="164" fontId="2" fillId="3" borderId="21" xfId="0" applyFont="1" applyFill="1" applyBorder="1" applyAlignment="1">
      <alignment horizontal="center" vertical="center" wrapText="1"/>
    </xf>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2" fillId="0" borderId="24" xfId="0" applyFont="1" applyFill="1" applyBorder="1" applyAlignment="1">
      <alignment horizontal="center" vertical="center"/>
    </xf>
    <xf numFmtId="164" fontId="2" fillId="0" borderId="12" xfId="0" applyFont="1" applyFill="1" applyBorder="1" applyAlignment="1">
      <alignment horizontal="center" vertical="center"/>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3" xfId="0" applyFont="1" applyBorder="1" applyAlignment="1">
      <alignment horizontal="left" vertical="top" wrapText="1"/>
    </xf>
    <xf numFmtId="164" fontId="2" fillId="0" borderId="0" xfId="0" applyFont="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3" fillId="2" borderId="21" xfId="0" applyFont="1" applyFill="1" applyBorder="1" applyAlignment="1">
      <alignment horizontal="center" vertical="center" wrapText="1"/>
    </xf>
    <xf numFmtId="164" fontId="2" fillId="0" borderId="32" xfId="0" applyFont="1" applyFill="1" applyBorder="1" applyAlignment="1">
      <alignment horizontal="center" vertic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0" borderId="25" xfId="0" applyFont="1" applyFill="1" applyBorder="1" applyAlignment="1">
      <alignment horizontal="center" vertical="center"/>
    </xf>
    <xf numFmtId="164" fontId="2" fillId="0" borderId="19" xfId="0" applyFont="1" applyFill="1" applyBorder="1" applyAlignment="1">
      <alignment horizontal="center" vertical="center" wrapText="1"/>
    </xf>
    <xf numFmtId="164" fontId="2" fillId="0" borderId="21" xfId="0" applyFont="1" applyFill="1" applyBorder="1" applyAlignment="1">
      <alignment horizontal="center" vertical="center" wrapText="1"/>
    </xf>
    <xf numFmtId="164" fontId="3" fillId="3" borderId="20" xfId="0" applyFont="1" applyFill="1" applyBorder="1" applyAlignment="1">
      <alignment horizontal="center" vertical="center" wrapText="1"/>
    </xf>
    <xf numFmtId="164" fontId="3" fillId="3" borderId="22" xfId="0" applyFont="1" applyFill="1" applyBorder="1" applyAlignment="1">
      <alignment horizontal="center" vertical="center" wrapText="1"/>
    </xf>
    <xf numFmtId="164" fontId="9" fillId="5" borderId="29" xfId="0" applyFont="1" applyFill="1" applyBorder="1" applyAlignment="1">
      <alignment horizontal="center" vertical="center" wrapText="1"/>
    </xf>
    <xf numFmtId="164" fontId="3" fillId="3" borderId="23" xfId="0" applyFont="1" applyFill="1" applyBorder="1" applyAlignment="1">
      <alignment horizontal="center" vertical="center"/>
    </xf>
    <xf numFmtId="164" fontId="3" fillId="3" borderId="24" xfId="0" applyFont="1" applyFill="1" applyBorder="1" applyAlignment="1">
      <alignment horizontal="center" vertical="center"/>
    </xf>
    <xf numFmtId="164" fontId="3" fillId="3" borderId="17" xfId="0" applyFont="1" applyFill="1" applyBorder="1" applyAlignment="1">
      <alignment horizontal="center" vertical="center"/>
    </xf>
    <xf numFmtId="164" fontId="3" fillId="3" borderId="18" xfId="0" applyFont="1" applyFill="1" applyBorder="1" applyAlignment="1">
      <alignment horizontal="center" vertical="center"/>
    </xf>
    <xf numFmtId="164" fontId="3" fillId="3" borderId="23" xfId="0" applyFont="1" applyFill="1" applyBorder="1" applyAlignment="1">
      <alignment horizontal="center" vertical="center" wrapText="1"/>
    </xf>
    <xf numFmtId="164" fontId="3" fillId="3" borderId="24" xfId="0" applyFont="1" applyFill="1" applyBorder="1" applyAlignment="1">
      <alignment horizontal="center" vertical="center" wrapText="1"/>
    </xf>
    <xf numFmtId="164" fontId="3" fillId="3" borderId="17" xfId="0" applyFont="1" applyFill="1" applyBorder="1" applyAlignment="1">
      <alignment horizontal="center" vertical="center" wrapText="1"/>
    </xf>
    <xf numFmtId="164" fontId="3" fillId="3" borderId="18" xfId="0" applyFont="1" applyFill="1" applyBorder="1" applyAlignment="1">
      <alignment horizontal="center" vertical="center" wrapText="1"/>
    </xf>
    <xf numFmtId="164" fontId="2" fillId="0" borderId="18" xfId="0" applyFont="1" applyFill="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FF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V44"/>
  <sheetViews>
    <sheetView tabSelected="1" zoomScale="70" zoomScaleNormal="7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4" width="12.58203125" style="1" customWidth="1"/>
    <col min="5" max="12" width="10.58203125" style="1" customWidth="1"/>
    <col min="13" max="13" width="6.25" style="1" customWidth="1"/>
    <col min="14" max="14" width="9.25" style="1" customWidth="1"/>
    <col min="15" max="18" width="10.58203125" style="1" customWidth="1"/>
    <col min="19" max="20" width="9.58203125" style="1" customWidth="1"/>
    <col min="21" max="21" width="6.58203125" style="1" customWidth="1"/>
    <col min="22" max="16384" width="10.75" style="1"/>
  </cols>
  <sheetData>
    <row r="1" spans="1:21" ht="15.6" x14ac:dyDescent="0.3">
      <c r="A1" s="28"/>
      <c r="B1" s="29"/>
      <c r="C1" s="17" t="s">
        <v>8</v>
      </c>
      <c r="D1" s="17" t="s">
        <v>10</v>
      </c>
      <c r="E1" s="81" t="s">
        <v>7</v>
      </c>
      <c r="F1" s="82"/>
      <c r="G1" s="81" t="s">
        <v>8</v>
      </c>
      <c r="H1" s="82"/>
      <c r="I1" s="85" t="s">
        <v>9</v>
      </c>
      <c r="J1" s="82"/>
      <c r="K1" s="85" t="s">
        <v>10</v>
      </c>
      <c r="L1" s="82"/>
      <c r="M1" s="36"/>
      <c r="N1" s="17" t="s">
        <v>11</v>
      </c>
      <c r="O1" s="81" t="s">
        <v>6</v>
      </c>
      <c r="P1" s="85"/>
      <c r="Q1" s="81" t="s">
        <v>7</v>
      </c>
      <c r="R1" s="82"/>
      <c r="S1" s="79" t="s">
        <v>8</v>
      </c>
      <c r="T1" s="80"/>
      <c r="U1" s="26"/>
    </row>
    <row r="2" spans="1:21" ht="16.2" thickBot="1" x14ac:dyDescent="0.35">
      <c r="A2" s="38" t="s">
        <v>34</v>
      </c>
      <c r="B2" s="39" t="s">
        <v>35</v>
      </c>
      <c r="C2" s="40">
        <f>E2-6</f>
        <v>44573</v>
      </c>
      <c r="D2" s="40">
        <f>E2-4</f>
        <v>44575</v>
      </c>
      <c r="E2" s="77">
        <v>44579</v>
      </c>
      <c r="F2" s="86"/>
      <c r="G2" s="77">
        <f>E2+1</f>
        <v>44580</v>
      </c>
      <c r="H2" s="86"/>
      <c r="I2" s="77">
        <f>G2+1</f>
        <v>44581</v>
      </c>
      <c r="J2" s="86"/>
      <c r="K2" s="77">
        <f>I2+1</f>
        <v>44582</v>
      </c>
      <c r="L2" s="86"/>
      <c r="M2" s="41" t="s">
        <v>18</v>
      </c>
      <c r="N2" s="40">
        <f>K2+2</f>
        <v>44584</v>
      </c>
      <c r="O2" s="77">
        <f>N2+1</f>
        <v>44585</v>
      </c>
      <c r="P2" s="78"/>
      <c r="Q2" s="77">
        <f>O2+1</f>
        <v>44586</v>
      </c>
      <c r="R2" s="78"/>
      <c r="S2" s="77">
        <f>Q2+1</f>
        <v>44587</v>
      </c>
      <c r="T2" s="78"/>
      <c r="U2" s="42" t="s">
        <v>12</v>
      </c>
    </row>
    <row r="3" spans="1:21" ht="15.6" x14ac:dyDescent="0.3">
      <c r="A3" s="30">
        <v>0.20833333333333401</v>
      </c>
      <c r="B3" s="31">
        <f>A3-3/24</f>
        <v>8.3333333333334009E-2</v>
      </c>
      <c r="C3" s="18"/>
      <c r="D3" s="18"/>
      <c r="E3" s="4"/>
      <c r="F3" s="12"/>
      <c r="G3" s="4"/>
      <c r="H3" s="12"/>
      <c r="I3" s="43"/>
      <c r="J3" s="11"/>
      <c r="K3" s="44"/>
      <c r="L3" s="11"/>
      <c r="M3" s="45">
        <f>A3+5/24</f>
        <v>0.41666666666666735</v>
      </c>
      <c r="N3" s="18"/>
      <c r="O3" s="4"/>
      <c r="P3" s="43"/>
      <c r="Q3" s="4"/>
      <c r="R3" s="12"/>
      <c r="S3" s="43"/>
      <c r="T3" s="11"/>
      <c r="U3" s="27">
        <f>A3+14/24</f>
        <v>0.79166666666666741</v>
      </c>
    </row>
    <row r="4" spans="1:21" ht="15.6" x14ac:dyDescent="0.3">
      <c r="A4" s="30">
        <f>A3+1/24</f>
        <v>0.25000000000000067</v>
      </c>
      <c r="B4" s="31">
        <f t="shared" ref="B4:B21" si="0">A4-3/24</f>
        <v>0.12500000000000067</v>
      </c>
      <c r="C4" s="18"/>
      <c r="D4" s="18"/>
      <c r="E4" s="4"/>
      <c r="F4" s="12"/>
      <c r="G4" s="43"/>
      <c r="H4" s="11"/>
      <c r="I4" s="43"/>
      <c r="J4" s="11"/>
      <c r="K4" s="44"/>
      <c r="L4" s="11"/>
      <c r="M4" s="45">
        <f>M3+1/24</f>
        <v>0.45833333333333404</v>
      </c>
      <c r="N4" s="18"/>
      <c r="O4" s="4"/>
      <c r="P4" s="43"/>
      <c r="Q4" s="4"/>
      <c r="R4" s="12"/>
      <c r="S4" s="43"/>
      <c r="T4" s="11"/>
      <c r="U4" s="27">
        <f>U3+1/24</f>
        <v>0.83333333333333404</v>
      </c>
    </row>
    <row r="5" spans="1:21" ht="15.6" x14ac:dyDescent="0.3">
      <c r="A5" s="30">
        <f t="shared" ref="A5:A21" si="1">A4+1/24</f>
        <v>0.29166666666666735</v>
      </c>
      <c r="B5" s="31">
        <f t="shared" si="0"/>
        <v>0.16666666666666735</v>
      </c>
      <c r="C5" s="18"/>
      <c r="D5" s="18"/>
      <c r="E5" s="4"/>
      <c r="F5" s="12"/>
      <c r="G5" s="50" t="s">
        <v>2</v>
      </c>
      <c r="H5" s="54" t="s">
        <v>28</v>
      </c>
      <c r="I5" s="50" t="s">
        <v>2</v>
      </c>
      <c r="J5" s="56" t="s">
        <v>28</v>
      </c>
      <c r="K5" s="50" t="s">
        <v>40</v>
      </c>
      <c r="L5" s="54" t="s">
        <v>28</v>
      </c>
      <c r="M5" s="45">
        <f t="shared" ref="M5:M21" si="2">M4+1/24</f>
        <v>0.50000000000000067</v>
      </c>
      <c r="N5" s="18"/>
      <c r="O5" s="50" t="s">
        <v>2</v>
      </c>
      <c r="P5" s="52" t="s">
        <v>40</v>
      </c>
      <c r="Q5" s="50" t="s">
        <v>2</v>
      </c>
      <c r="R5" s="54" t="s">
        <v>28</v>
      </c>
      <c r="S5" s="43"/>
      <c r="T5" s="13"/>
      <c r="U5" s="27">
        <f t="shared" ref="U5:U21" si="3">U4+1/24</f>
        <v>0.87500000000000067</v>
      </c>
    </row>
    <row r="6" spans="1:21" ht="16.2" customHeight="1" x14ac:dyDescent="0.3">
      <c r="A6" s="30">
        <f t="shared" si="1"/>
        <v>0.33333333333333404</v>
      </c>
      <c r="B6" s="31">
        <f t="shared" si="0"/>
        <v>0.20833333333333404</v>
      </c>
      <c r="C6" s="18"/>
      <c r="D6" s="18"/>
      <c r="E6" s="4"/>
      <c r="F6" s="12"/>
      <c r="G6" s="51"/>
      <c r="H6" s="55"/>
      <c r="I6" s="51"/>
      <c r="J6" s="57"/>
      <c r="K6" s="51"/>
      <c r="L6" s="55"/>
      <c r="M6" s="45">
        <f t="shared" si="2"/>
        <v>0.5416666666666673</v>
      </c>
      <c r="N6" s="18"/>
      <c r="O6" s="51"/>
      <c r="P6" s="53"/>
      <c r="Q6" s="51"/>
      <c r="R6" s="55"/>
      <c r="S6" s="46"/>
      <c r="T6" s="13"/>
      <c r="U6" s="27">
        <f t="shared" si="3"/>
        <v>0.9166666666666673</v>
      </c>
    </row>
    <row r="7" spans="1:21" ht="16.2" customHeight="1" x14ac:dyDescent="0.3">
      <c r="A7" s="30">
        <f t="shared" si="1"/>
        <v>0.37500000000000072</v>
      </c>
      <c r="B7" s="31">
        <f t="shared" si="0"/>
        <v>0.25000000000000072</v>
      </c>
      <c r="C7" s="19"/>
      <c r="D7" s="18"/>
      <c r="E7" s="62" t="s">
        <v>24</v>
      </c>
      <c r="F7" s="63"/>
      <c r="G7" s="66" t="s">
        <v>1</v>
      </c>
      <c r="H7" s="69" t="s">
        <v>29</v>
      </c>
      <c r="I7" s="66" t="s">
        <v>1</v>
      </c>
      <c r="J7" s="69" t="s">
        <v>29</v>
      </c>
      <c r="K7" s="89" t="s">
        <v>38</v>
      </c>
      <c r="L7" s="52" t="s">
        <v>41</v>
      </c>
      <c r="M7" s="47">
        <f t="shared" si="2"/>
        <v>0.58333333333333393</v>
      </c>
      <c r="N7" s="18"/>
      <c r="O7" s="66" t="s">
        <v>1</v>
      </c>
      <c r="P7" s="54" t="s">
        <v>39</v>
      </c>
      <c r="Q7" s="66" t="s">
        <v>1</v>
      </c>
      <c r="R7" s="69" t="s">
        <v>29</v>
      </c>
      <c r="S7" s="62" t="s">
        <v>25</v>
      </c>
      <c r="T7" s="63"/>
      <c r="U7" s="27">
        <f t="shared" si="3"/>
        <v>0.95833333333333393</v>
      </c>
    </row>
    <row r="8" spans="1:21" ht="16.2" customHeight="1" x14ac:dyDescent="0.3">
      <c r="A8" s="30">
        <f t="shared" si="1"/>
        <v>0.41666666666666741</v>
      </c>
      <c r="B8" s="31">
        <f t="shared" si="0"/>
        <v>0.29166666666666741</v>
      </c>
      <c r="C8" s="58" t="s">
        <v>13</v>
      </c>
      <c r="D8" s="111" t="s">
        <v>43</v>
      </c>
      <c r="E8" s="64"/>
      <c r="F8" s="65"/>
      <c r="G8" s="67"/>
      <c r="H8" s="70"/>
      <c r="I8" s="67"/>
      <c r="J8" s="70"/>
      <c r="K8" s="102"/>
      <c r="L8" s="53"/>
      <c r="M8" s="47">
        <f t="shared" si="2"/>
        <v>0.62500000000000056</v>
      </c>
      <c r="N8" s="18"/>
      <c r="O8" s="67"/>
      <c r="P8" s="55"/>
      <c r="Q8" s="67"/>
      <c r="R8" s="70"/>
      <c r="S8" s="64"/>
      <c r="T8" s="65"/>
      <c r="U8" s="33">
        <f t="shared" si="3"/>
        <v>1.0000000000000007</v>
      </c>
    </row>
    <row r="9" spans="1:21" ht="32.4" customHeight="1" x14ac:dyDescent="0.3">
      <c r="A9" s="30">
        <f t="shared" si="1"/>
        <v>0.45833333333333409</v>
      </c>
      <c r="B9" s="31">
        <f t="shared" si="0"/>
        <v>0.33333333333333409</v>
      </c>
      <c r="C9" s="59"/>
      <c r="D9" s="59"/>
      <c r="E9" s="116" t="s">
        <v>27</v>
      </c>
      <c r="F9" s="117"/>
      <c r="G9" s="116" t="s">
        <v>37</v>
      </c>
      <c r="H9" s="117"/>
      <c r="I9" s="116" t="s">
        <v>4</v>
      </c>
      <c r="J9" s="117"/>
      <c r="K9" s="50" t="s">
        <v>30</v>
      </c>
      <c r="L9" s="72" t="s">
        <v>14</v>
      </c>
      <c r="M9" s="47">
        <f t="shared" si="2"/>
        <v>0.66666666666666718</v>
      </c>
      <c r="N9" s="18"/>
      <c r="O9" s="66" t="s">
        <v>30</v>
      </c>
      <c r="P9" s="91" t="s">
        <v>14</v>
      </c>
      <c r="Q9" s="112" t="s">
        <v>5</v>
      </c>
      <c r="R9" s="113"/>
      <c r="S9" s="43"/>
      <c r="T9" s="12"/>
      <c r="U9" s="33">
        <f t="shared" si="3"/>
        <v>1.0416666666666674</v>
      </c>
    </row>
    <row r="10" spans="1:21" ht="32.4" customHeight="1" x14ac:dyDescent="0.3">
      <c r="A10" s="30">
        <f t="shared" si="1"/>
        <v>0.50000000000000078</v>
      </c>
      <c r="B10" s="31">
        <f t="shared" si="0"/>
        <v>0.37500000000000078</v>
      </c>
      <c r="C10" s="19"/>
      <c r="D10" s="18"/>
      <c r="E10" s="118"/>
      <c r="F10" s="119"/>
      <c r="G10" s="118"/>
      <c r="H10" s="119"/>
      <c r="I10" s="118"/>
      <c r="J10" s="119"/>
      <c r="K10" s="51"/>
      <c r="L10" s="73"/>
      <c r="M10" s="47">
        <f t="shared" si="2"/>
        <v>0.70833333333333381</v>
      </c>
      <c r="N10" s="18"/>
      <c r="O10" s="68"/>
      <c r="P10" s="120"/>
      <c r="Q10" s="114"/>
      <c r="R10" s="115"/>
      <c r="S10" s="43"/>
      <c r="T10" s="12"/>
      <c r="U10" s="33">
        <f t="shared" si="3"/>
        <v>1.0833333333333341</v>
      </c>
    </row>
    <row r="11" spans="1:21" ht="16.2" customHeight="1" x14ac:dyDescent="0.3">
      <c r="A11" s="30">
        <f t="shared" si="1"/>
        <v>0.54166666666666741</v>
      </c>
      <c r="B11" s="31">
        <f t="shared" si="0"/>
        <v>0.41666666666666741</v>
      </c>
      <c r="C11" s="19"/>
      <c r="D11" s="18"/>
      <c r="E11" s="87" t="s">
        <v>31</v>
      </c>
      <c r="F11" s="109" t="s">
        <v>3</v>
      </c>
      <c r="G11" s="87" t="s">
        <v>31</v>
      </c>
      <c r="H11" s="72" t="s">
        <v>22</v>
      </c>
      <c r="I11" s="87" t="s">
        <v>21</v>
      </c>
      <c r="J11" s="91" t="s">
        <v>22</v>
      </c>
      <c r="K11" s="83" t="s">
        <v>22</v>
      </c>
      <c r="L11" s="91" t="s">
        <v>22</v>
      </c>
      <c r="M11" s="47">
        <f t="shared" si="2"/>
        <v>0.75000000000000044</v>
      </c>
      <c r="N11" s="18"/>
      <c r="O11" s="87" t="s">
        <v>31</v>
      </c>
      <c r="P11" s="91" t="s">
        <v>22</v>
      </c>
      <c r="Q11" s="66" t="s">
        <v>30</v>
      </c>
      <c r="R11" s="91" t="s">
        <v>22</v>
      </c>
      <c r="S11" s="43"/>
      <c r="T11" s="12"/>
      <c r="U11" s="33">
        <f t="shared" si="3"/>
        <v>1.1250000000000009</v>
      </c>
    </row>
    <row r="12" spans="1:21" ht="15.6" x14ac:dyDescent="0.3">
      <c r="A12" s="30">
        <f t="shared" si="1"/>
        <v>0.58333333333333404</v>
      </c>
      <c r="B12" s="31">
        <f t="shared" si="0"/>
        <v>0.45833333333333404</v>
      </c>
      <c r="C12" s="19"/>
      <c r="D12" s="18"/>
      <c r="E12" s="88"/>
      <c r="F12" s="110"/>
      <c r="G12" s="88"/>
      <c r="H12" s="73"/>
      <c r="I12" s="68"/>
      <c r="J12" s="92"/>
      <c r="K12" s="84"/>
      <c r="L12" s="92"/>
      <c r="M12" s="47">
        <f t="shared" si="2"/>
        <v>0.79166666666666707</v>
      </c>
      <c r="N12" s="18"/>
      <c r="O12" s="88"/>
      <c r="P12" s="92"/>
      <c r="Q12" s="68"/>
      <c r="R12" s="92"/>
      <c r="S12" s="43"/>
      <c r="T12" s="12"/>
      <c r="U12" s="33">
        <f t="shared" si="3"/>
        <v>1.1666666666666676</v>
      </c>
    </row>
    <row r="13" spans="1:21" ht="15.6" customHeight="1" x14ac:dyDescent="0.3">
      <c r="A13" s="30">
        <f t="shared" si="1"/>
        <v>0.62500000000000067</v>
      </c>
      <c r="B13" s="31">
        <f t="shared" si="0"/>
        <v>0.50000000000000067</v>
      </c>
      <c r="C13" s="18"/>
      <c r="D13" s="18"/>
      <c r="E13" s="50" t="s">
        <v>0</v>
      </c>
      <c r="F13" s="54" t="s">
        <v>15</v>
      </c>
      <c r="G13" s="50" t="s">
        <v>26</v>
      </c>
      <c r="H13" s="54" t="s">
        <v>15</v>
      </c>
      <c r="I13" s="89" t="s">
        <v>32</v>
      </c>
      <c r="J13" s="54" t="s">
        <v>15</v>
      </c>
      <c r="K13" s="107" t="s">
        <v>15</v>
      </c>
      <c r="L13" s="106" t="s">
        <v>15</v>
      </c>
      <c r="M13" s="47">
        <f t="shared" si="2"/>
        <v>0.8333333333333337</v>
      </c>
      <c r="N13" s="18"/>
      <c r="O13" s="89" t="s">
        <v>32</v>
      </c>
      <c r="P13" s="52" t="s">
        <v>3</v>
      </c>
      <c r="Q13" s="50" t="s">
        <v>26</v>
      </c>
      <c r="R13" s="54" t="s">
        <v>15</v>
      </c>
      <c r="S13" s="43"/>
      <c r="T13" s="12"/>
      <c r="U13" s="33">
        <f t="shared" si="3"/>
        <v>1.2083333333333344</v>
      </c>
    </row>
    <row r="14" spans="1:21" ht="16.95" customHeight="1" x14ac:dyDescent="0.3">
      <c r="A14" s="30">
        <f t="shared" si="1"/>
        <v>0.6666666666666673</v>
      </c>
      <c r="B14" s="31">
        <f t="shared" si="0"/>
        <v>0.5416666666666673</v>
      </c>
      <c r="C14" s="18"/>
      <c r="D14" s="18"/>
      <c r="E14" s="71"/>
      <c r="F14" s="55"/>
      <c r="G14" s="71"/>
      <c r="H14" s="55"/>
      <c r="I14" s="90"/>
      <c r="J14" s="55"/>
      <c r="K14" s="108"/>
      <c r="L14" s="106"/>
      <c r="M14" s="47">
        <f t="shared" si="2"/>
        <v>0.87500000000000033</v>
      </c>
      <c r="N14" s="18"/>
      <c r="O14" s="90"/>
      <c r="P14" s="53"/>
      <c r="Q14" s="71"/>
      <c r="R14" s="55"/>
      <c r="S14" s="43"/>
      <c r="T14" s="12"/>
      <c r="U14" s="33">
        <f t="shared" si="3"/>
        <v>1.2500000000000011</v>
      </c>
    </row>
    <row r="15" spans="1:21" ht="16.95" customHeight="1" x14ac:dyDescent="0.3">
      <c r="A15" s="30">
        <f t="shared" si="1"/>
        <v>0.70833333333333393</v>
      </c>
      <c r="B15" s="31">
        <f t="shared" si="0"/>
        <v>0.58333333333333393</v>
      </c>
      <c r="C15" s="19"/>
      <c r="D15" s="18"/>
      <c r="E15" s="83" t="s">
        <v>16</v>
      </c>
      <c r="F15" s="54" t="s">
        <v>16</v>
      </c>
      <c r="G15" s="89" t="s">
        <v>30</v>
      </c>
      <c r="H15" s="54" t="s">
        <v>16</v>
      </c>
      <c r="I15" s="50" t="s">
        <v>30</v>
      </c>
      <c r="J15" s="54" t="s">
        <v>16</v>
      </c>
      <c r="K15" s="83" t="s">
        <v>16</v>
      </c>
      <c r="L15" s="103" t="s">
        <v>16</v>
      </c>
      <c r="M15" s="47">
        <f t="shared" si="2"/>
        <v>0.91666666666666696</v>
      </c>
      <c r="N15" s="18"/>
      <c r="O15" s="83" t="s">
        <v>16</v>
      </c>
      <c r="P15" s="104" t="s">
        <v>30</v>
      </c>
      <c r="Q15" s="83" t="s">
        <v>16</v>
      </c>
      <c r="R15" s="103" t="s">
        <v>16</v>
      </c>
      <c r="S15" s="43"/>
      <c r="T15" s="12"/>
      <c r="U15" s="33">
        <f t="shared" si="3"/>
        <v>1.2916666666666679</v>
      </c>
    </row>
    <row r="16" spans="1:21" ht="16.95" customHeight="1" x14ac:dyDescent="0.3">
      <c r="A16" s="30">
        <f t="shared" si="1"/>
        <v>0.75000000000000056</v>
      </c>
      <c r="B16" s="31">
        <f t="shared" si="0"/>
        <v>0.62500000000000056</v>
      </c>
      <c r="C16" s="19"/>
      <c r="D16" s="19"/>
      <c r="E16" s="84"/>
      <c r="F16" s="55"/>
      <c r="G16" s="102"/>
      <c r="H16" s="55"/>
      <c r="I16" s="51"/>
      <c r="J16" s="55"/>
      <c r="K16" s="84"/>
      <c r="L16" s="103"/>
      <c r="M16" s="47">
        <f t="shared" si="2"/>
        <v>0.95833333333333359</v>
      </c>
      <c r="N16" s="18"/>
      <c r="O16" s="84"/>
      <c r="P16" s="105"/>
      <c r="Q16" s="84"/>
      <c r="R16" s="103"/>
      <c r="S16" s="43"/>
      <c r="T16" s="12"/>
      <c r="U16" s="33">
        <f t="shared" si="3"/>
        <v>1.3333333333333346</v>
      </c>
    </row>
    <row r="17" spans="1:22" ht="16.95" customHeight="1" x14ac:dyDescent="0.3">
      <c r="A17" s="30">
        <f t="shared" si="1"/>
        <v>0.79166666666666718</v>
      </c>
      <c r="B17" s="31">
        <f t="shared" si="0"/>
        <v>0.66666666666666718</v>
      </c>
      <c r="C17" s="19"/>
      <c r="D17" s="19"/>
      <c r="E17" s="83" t="s">
        <v>17</v>
      </c>
      <c r="F17" s="54" t="s">
        <v>17</v>
      </c>
      <c r="G17" s="83" t="s">
        <v>17</v>
      </c>
      <c r="H17" s="54" t="s">
        <v>17</v>
      </c>
      <c r="I17" s="74" t="s">
        <v>17</v>
      </c>
      <c r="J17" s="54" t="s">
        <v>17</v>
      </c>
      <c r="K17" s="74" t="s">
        <v>17</v>
      </c>
      <c r="L17" s="106" t="s">
        <v>17</v>
      </c>
      <c r="M17" s="48">
        <f t="shared" si="2"/>
        <v>1.0000000000000002</v>
      </c>
      <c r="N17" s="18"/>
      <c r="O17" s="74" t="s">
        <v>17</v>
      </c>
      <c r="P17" s="106" t="s">
        <v>17</v>
      </c>
      <c r="Q17" s="74" t="s">
        <v>17</v>
      </c>
      <c r="R17" s="54" t="s">
        <v>17</v>
      </c>
      <c r="S17" s="43"/>
      <c r="T17" s="12"/>
      <c r="U17" s="33">
        <f t="shared" si="3"/>
        <v>1.3750000000000013</v>
      </c>
      <c r="V17"/>
    </row>
    <row r="18" spans="1:22" ht="16.95" customHeight="1" x14ac:dyDescent="0.3">
      <c r="A18" s="30">
        <f t="shared" si="1"/>
        <v>0.83333333333333381</v>
      </c>
      <c r="B18" s="31">
        <f t="shared" si="0"/>
        <v>0.70833333333333381</v>
      </c>
      <c r="C18" s="19"/>
      <c r="D18" s="19"/>
      <c r="E18" s="84"/>
      <c r="F18" s="55"/>
      <c r="G18" s="84"/>
      <c r="H18" s="55"/>
      <c r="I18" s="74"/>
      <c r="J18" s="55"/>
      <c r="K18" s="74"/>
      <c r="L18" s="106"/>
      <c r="M18" s="48">
        <f t="shared" si="2"/>
        <v>1.041666666666667</v>
      </c>
      <c r="N18" s="21"/>
      <c r="O18" s="74"/>
      <c r="P18" s="106"/>
      <c r="Q18" s="74"/>
      <c r="R18" s="55"/>
      <c r="S18" s="49"/>
      <c r="T18" s="15"/>
      <c r="U18" s="33">
        <f t="shared" si="3"/>
        <v>1.4166666666666681</v>
      </c>
    </row>
    <row r="19" spans="1:22" ht="15.6" x14ac:dyDescent="0.3">
      <c r="A19" s="30">
        <f t="shared" si="1"/>
        <v>0.87500000000000044</v>
      </c>
      <c r="B19" s="31">
        <f t="shared" si="0"/>
        <v>0.75000000000000044</v>
      </c>
      <c r="C19" s="19"/>
      <c r="D19" s="19"/>
      <c r="E19" s="5"/>
      <c r="F19" s="15"/>
      <c r="G19" s="5"/>
      <c r="H19" s="15"/>
      <c r="I19" s="5"/>
      <c r="J19" s="13"/>
      <c r="K19" s="49"/>
      <c r="L19" s="15"/>
      <c r="M19" s="48">
        <f t="shared" si="2"/>
        <v>1.0833333333333337</v>
      </c>
      <c r="N19" s="21"/>
      <c r="O19" s="6"/>
      <c r="P19" s="46"/>
      <c r="Q19" s="5"/>
      <c r="R19" s="15"/>
      <c r="S19" s="49"/>
      <c r="T19" s="15"/>
      <c r="U19" s="33">
        <f t="shared" si="3"/>
        <v>1.4583333333333348</v>
      </c>
    </row>
    <row r="20" spans="1:22" ht="15.6" customHeight="1" x14ac:dyDescent="0.3">
      <c r="A20" s="30">
        <f t="shared" si="1"/>
        <v>0.91666666666666707</v>
      </c>
      <c r="B20" s="31">
        <f t="shared" si="0"/>
        <v>0.79166666666666707</v>
      </c>
      <c r="C20" s="19"/>
      <c r="D20" s="19"/>
      <c r="E20" s="5"/>
      <c r="F20" s="15"/>
      <c r="G20" s="5"/>
      <c r="H20" s="15"/>
      <c r="I20" s="5"/>
      <c r="J20" s="13"/>
      <c r="K20" s="49"/>
      <c r="L20" s="15"/>
      <c r="M20" s="48">
        <f t="shared" si="2"/>
        <v>1.1250000000000004</v>
      </c>
      <c r="N20" s="21"/>
      <c r="O20" s="6"/>
      <c r="P20" s="46"/>
      <c r="Q20" s="5"/>
      <c r="R20" s="15"/>
      <c r="S20" s="49"/>
      <c r="T20" s="15"/>
      <c r="U20" s="33">
        <f t="shared" si="3"/>
        <v>1.5000000000000016</v>
      </c>
    </row>
    <row r="21" spans="1:22" ht="16.2" thickBot="1" x14ac:dyDescent="0.35">
      <c r="A21" s="32">
        <f t="shared" si="1"/>
        <v>0.9583333333333337</v>
      </c>
      <c r="B21" s="25">
        <f t="shared" si="0"/>
        <v>0.8333333333333337</v>
      </c>
      <c r="C21" s="20"/>
      <c r="D21" s="20"/>
      <c r="E21" s="7"/>
      <c r="F21" s="16"/>
      <c r="G21" s="7"/>
      <c r="H21" s="16"/>
      <c r="I21" s="10"/>
      <c r="J21" s="14"/>
      <c r="K21" s="8"/>
      <c r="L21" s="16"/>
      <c r="M21" s="34">
        <f t="shared" si="2"/>
        <v>1.1666666666666672</v>
      </c>
      <c r="N21" s="22"/>
      <c r="O21" s="9"/>
      <c r="P21" s="10"/>
      <c r="Q21" s="7"/>
      <c r="R21" s="16"/>
      <c r="S21" s="8"/>
      <c r="T21" s="16"/>
      <c r="U21" s="34">
        <f t="shared" si="3"/>
        <v>1.5416666666666683</v>
      </c>
    </row>
    <row r="22" spans="1:22" ht="40.200000000000003" customHeight="1" x14ac:dyDescent="0.25">
      <c r="A22"/>
      <c r="B22"/>
      <c r="C22"/>
      <c r="D22"/>
      <c r="E22"/>
      <c r="F22"/>
      <c r="G22"/>
      <c r="H22"/>
      <c r="I22"/>
      <c r="J22"/>
      <c r="K22"/>
      <c r="L22"/>
      <c r="M22"/>
      <c r="N22"/>
      <c r="O22"/>
      <c r="P22"/>
      <c r="Q22"/>
      <c r="R22"/>
      <c r="S22"/>
      <c r="T22"/>
      <c r="U22"/>
    </row>
    <row r="23" spans="1:22" ht="16.2" customHeight="1" x14ac:dyDescent="0.25">
      <c r="A23" s="24"/>
      <c r="B23"/>
      <c r="C23" s="75" t="s">
        <v>20</v>
      </c>
      <c r="D23" s="75"/>
      <c r="E23" s="75"/>
      <c r="F23" s="76"/>
      <c r="G23" s="93" t="s">
        <v>42</v>
      </c>
      <c r="H23" s="94"/>
      <c r="I23" s="94"/>
      <c r="J23" s="94"/>
      <c r="K23" s="94"/>
      <c r="L23" s="94"/>
      <c r="M23" s="94"/>
      <c r="N23" s="94"/>
      <c r="O23" s="94"/>
      <c r="P23" s="94"/>
      <c r="Q23" s="94"/>
      <c r="R23" s="94"/>
      <c r="S23" s="94"/>
      <c r="T23" s="95"/>
    </row>
    <row r="24" spans="1:22" ht="21" customHeight="1" x14ac:dyDescent="0.25">
      <c r="A24" s="23"/>
      <c r="B24"/>
      <c r="C24" s="75" t="s">
        <v>19</v>
      </c>
      <c r="D24" s="75"/>
      <c r="E24" s="75"/>
      <c r="F24" s="76"/>
      <c r="G24" s="96"/>
      <c r="H24" s="97"/>
      <c r="I24" s="97"/>
      <c r="J24" s="97"/>
      <c r="K24" s="97"/>
      <c r="L24" s="97"/>
      <c r="M24" s="97"/>
      <c r="N24" s="97"/>
      <c r="O24" s="97"/>
      <c r="P24" s="97"/>
      <c r="Q24" s="97"/>
      <c r="R24" s="97"/>
      <c r="S24" s="97"/>
      <c r="T24" s="98"/>
      <c r="U24"/>
    </row>
    <row r="25" spans="1:22" ht="28.95" customHeight="1" x14ac:dyDescent="0.25">
      <c r="A25" s="37"/>
      <c r="C25" s="60" t="s">
        <v>23</v>
      </c>
      <c r="D25" s="60"/>
      <c r="E25" s="60"/>
      <c r="F25" s="61"/>
      <c r="G25" s="96"/>
      <c r="H25" s="97"/>
      <c r="I25" s="97"/>
      <c r="J25" s="97"/>
      <c r="K25" s="97"/>
      <c r="L25" s="97"/>
      <c r="M25" s="97"/>
      <c r="N25" s="97"/>
      <c r="O25" s="97"/>
      <c r="P25" s="97"/>
      <c r="Q25" s="97"/>
      <c r="R25" s="97"/>
      <c r="S25" s="97"/>
      <c r="T25" s="98"/>
    </row>
    <row r="26" spans="1:22" x14ac:dyDescent="0.25">
      <c r="A26" s="35"/>
      <c r="B26" s="3"/>
      <c r="C26" s="60" t="s">
        <v>36</v>
      </c>
      <c r="D26" s="60"/>
      <c r="E26" s="60"/>
      <c r="F26" s="61"/>
      <c r="G26" s="96"/>
      <c r="H26" s="97"/>
      <c r="I26" s="97"/>
      <c r="J26" s="97"/>
      <c r="K26" s="97"/>
      <c r="L26" s="97"/>
      <c r="M26" s="97"/>
      <c r="N26" s="97"/>
      <c r="O26" s="97"/>
      <c r="P26" s="97"/>
      <c r="Q26" s="97"/>
      <c r="R26" s="97"/>
      <c r="S26" s="97"/>
      <c r="T26" s="98"/>
    </row>
    <row r="27" spans="1:22" x14ac:dyDescent="0.25">
      <c r="A27" s="3"/>
      <c r="B27" s="3"/>
      <c r="G27" s="96"/>
      <c r="H27" s="97"/>
      <c r="I27" s="97"/>
      <c r="J27" s="97"/>
      <c r="K27" s="97"/>
      <c r="L27" s="97"/>
      <c r="M27" s="97"/>
      <c r="N27" s="97"/>
      <c r="O27" s="97"/>
      <c r="P27" s="97"/>
      <c r="Q27" s="97"/>
      <c r="R27" s="97"/>
      <c r="S27" s="97"/>
      <c r="T27" s="98"/>
    </row>
    <row r="28" spans="1:22" x14ac:dyDescent="0.25">
      <c r="A28" s="3"/>
      <c r="B28" s="3"/>
      <c r="C28" s="3"/>
      <c r="D28" s="3"/>
      <c r="E28" s="2"/>
      <c r="F28" s="2"/>
      <c r="G28" s="96"/>
      <c r="H28" s="97"/>
      <c r="I28" s="97"/>
      <c r="J28" s="97"/>
      <c r="K28" s="97"/>
      <c r="L28" s="97"/>
      <c r="M28" s="97"/>
      <c r="N28" s="97"/>
      <c r="O28" s="97"/>
      <c r="P28" s="97"/>
      <c r="Q28" s="97"/>
      <c r="R28" s="97"/>
      <c r="S28" s="97"/>
      <c r="T28" s="98"/>
    </row>
    <row r="29" spans="1:22" x14ac:dyDescent="0.25">
      <c r="A29" s="3"/>
      <c r="B29" s="3"/>
      <c r="C29" s="3"/>
      <c r="D29" s="3"/>
      <c r="E29" s="2"/>
      <c r="F29" s="2"/>
      <c r="G29" s="96"/>
      <c r="H29" s="97"/>
      <c r="I29" s="97"/>
      <c r="J29" s="97"/>
      <c r="K29" s="97"/>
      <c r="L29" s="97"/>
      <c r="M29" s="97"/>
      <c r="N29" s="97"/>
      <c r="O29" s="97"/>
      <c r="P29" s="97"/>
      <c r="Q29" s="97"/>
      <c r="R29" s="97"/>
      <c r="S29" s="97"/>
      <c r="T29" s="98"/>
    </row>
    <row r="30" spans="1:22" x14ac:dyDescent="0.25">
      <c r="A30" s="3"/>
      <c r="B30" s="3"/>
      <c r="C30" s="3"/>
      <c r="D30" s="3"/>
      <c r="E30" s="2"/>
      <c r="F30" s="2"/>
      <c r="G30" s="96"/>
      <c r="H30" s="97"/>
      <c r="I30" s="97"/>
      <c r="J30" s="97"/>
      <c r="K30" s="97"/>
      <c r="L30" s="97"/>
      <c r="M30" s="97"/>
      <c r="N30" s="97"/>
      <c r="O30" s="97"/>
      <c r="P30" s="97"/>
      <c r="Q30" s="97"/>
      <c r="R30" s="97"/>
      <c r="S30" s="97"/>
      <c r="T30" s="98"/>
    </row>
    <row r="31" spans="1:22" x14ac:dyDescent="0.25">
      <c r="A31" s="3"/>
      <c r="B31" s="3"/>
      <c r="C31" s="3"/>
      <c r="D31" s="3"/>
      <c r="E31" s="2"/>
      <c r="F31" s="2"/>
      <c r="G31" s="96"/>
      <c r="H31" s="97"/>
      <c r="I31" s="97"/>
      <c r="J31" s="97"/>
      <c r="K31" s="97"/>
      <c r="L31" s="97"/>
      <c r="M31" s="97"/>
      <c r="N31" s="97"/>
      <c r="O31" s="97"/>
      <c r="P31" s="97"/>
      <c r="Q31" s="97"/>
      <c r="R31" s="97"/>
      <c r="S31" s="97"/>
      <c r="T31" s="98"/>
    </row>
    <row r="32" spans="1:22" x14ac:dyDescent="0.25">
      <c r="E32" s="2"/>
      <c r="F32" s="2"/>
      <c r="G32" s="96"/>
      <c r="H32" s="97"/>
      <c r="I32" s="97"/>
      <c r="J32" s="97"/>
      <c r="K32" s="97"/>
      <c r="L32" s="97"/>
      <c r="M32" s="97"/>
      <c r="N32" s="97"/>
      <c r="O32" s="97"/>
      <c r="P32" s="97"/>
      <c r="Q32" s="97"/>
      <c r="R32" s="97"/>
      <c r="S32" s="97"/>
      <c r="T32" s="98"/>
    </row>
    <row r="33" spans="5:20" x14ac:dyDescent="0.25">
      <c r="E33" s="2"/>
      <c r="F33" s="2"/>
      <c r="G33" s="96"/>
      <c r="H33" s="97"/>
      <c r="I33" s="97"/>
      <c r="J33" s="97"/>
      <c r="K33" s="97"/>
      <c r="L33" s="97"/>
      <c r="M33" s="97"/>
      <c r="N33" s="97"/>
      <c r="O33" s="97"/>
      <c r="P33" s="97"/>
      <c r="Q33" s="97"/>
      <c r="R33" s="97"/>
      <c r="S33" s="97"/>
      <c r="T33" s="98"/>
    </row>
    <row r="34" spans="5:20" x14ac:dyDescent="0.25">
      <c r="E34" s="2"/>
      <c r="F34" s="2"/>
      <c r="G34" s="96"/>
      <c r="H34" s="97"/>
      <c r="I34" s="97"/>
      <c r="J34" s="97"/>
      <c r="K34" s="97"/>
      <c r="L34" s="97"/>
      <c r="M34" s="97"/>
      <c r="N34" s="97"/>
      <c r="O34" s="97"/>
      <c r="P34" s="97"/>
      <c r="Q34" s="97"/>
      <c r="R34" s="97"/>
      <c r="S34" s="97"/>
      <c r="T34" s="98"/>
    </row>
    <row r="35" spans="5:20" x14ac:dyDescent="0.25">
      <c r="E35" s="2"/>
      <c r="F35" s="2"/>
      <c r="G35" s="96"/>
      <c r="H35" s="97"/>
      <c r="I35" s="97"/>
      <c r="J35" s="97"/>
      <c r="K35" s="97"/>
      <c r="L35" s="97"/>
      <c r="M35" s="97"/>
      <c r="N35" s="97"/>
      <c r="O35" s="97"/>
      <c r="P35" s="97"/>
      <c r="Q35" s="97"/>
      <c r="R35" s="97"/>
      <c r="S35" s="97"/>
      <c r="T35" s="98"/>
    </row>
    <row r="36" spans="5:20" x14ac:dyDescent="0.25">
      <c r="E36" s="2"/>
      <c r="F36" s="2"/>
      <c r="G36" s="96"/>
      <c r="H36" s="97"/>
      <c r="I36" s="97"/>
      <c r="J36" s="97"/>
      <c r="K36" s="97"/>
      <c r="L36" s="97"/>
      <c r="M36" s="97"/>
      <c r="N36" s="97"/>
      <c r="O36" s="97"/>
      <c r="P36" s="97"/>
      <c r="Q36" s="97"/>
      <c r="R36" s="97"/>
      <c r="S36" s="97"/>
      <c r="T36" s="98"/>
    </row>
    <row r="37" spans="5:20" x14ac:dyDescent="0.25">
      <c r="E37" s="2"/>
      <c r="F37" s="2"/>
      <c r="G37" s="96"/>
      <c r="H37" s="97"/>
      <c r="I37" s="97"/>
      <c r="J37" s="97"/>
      <c r="K37" s="97"/>
      <c r="L37" s="97"/>
      <c r="M37" s="97"/>
      <c r="N37" s="97"/>
      <c r="O37" s="97"/>
      <c r="P37" s="97"/>
      <c r="Q37" s="97"/>
      <c r="R37" s="97"/>
      <c r="S37" s="97"/>
      <c r="T37" s="98"/>
    </row>
    <row r="38" spans="5:20" x14ac:dyDescent="0.25">
      <c r="E38" s="2"/>
      <c r="F38" s="2"/>
      <c r="G38" s="96"/>
      <c r="H38" s="97"/>
      <c r="I38" s="97"/>
      <c r="J38" s="97"/>
      <c r="K38" s="97"/>
      <c r="L38" s="97"/>
      <c r="M38" s="97"/>
      <c r="N38" s="97"/>
      <c r="O38" s="97"/>
      <c r="P38" s="97"/>
      <c r="Q38" s="97"/>
      <c r="R38" s="97"/>
      <c r="S38" s="97"/>
      <c r="T38" s="98"/>
    </row>
    <row r="39" spans="5:20" x14ac:dyDescent="0.25">
      <c r="G39" s="96"/>
      <c r="H39" s="97"/>
      <c r="I39" s="97"/>
      <c r="J39" s="97"/>
      <c r="K39" s="97"/>
      <c r="L39" s="97"/>
      <c r="M39" s="97"/>
      <c r="N39" s="97"/>
      <c r="O39" s="97"/>
      <c r="P39" s="97"/>
      <c r="Q39" s="97"/>
      <c r="R39" s="97"/>
      <c r="S39" s="97"/>
      <c r="T39" s="98"/>
    </row>
    <row r="40" spans="5:20" x14ac:dyDescent="0.25">
      <c r="G40" s="96"/>
      <c r="H40" s="97"/>
      <c r="I40" s="97"/>
      <c r="J40" s="97"/>
      <c r="K40" s="97"/>
      <c r="L40" s="97"/>
      <c r="M40" s="97"/>
      <c r="N40" s="97"/>
      <c r="O40" s="97"/>
      <c r="P40" s="97"/>
      <c r="Q40" s="97"/>
      <c r="R40" s="97"/>
      <c r="S40" s="97"/>
      <c r="T40" s="98"/>
    </row>
    <row r="41" spans="5:20" x14ac:dyDescent="0.25">
      <c r="G41" s="96"/>
      <c r="H41" s="97"/>
      <c r="I41" s="97"/>
      <c r="J41" s="97"/>
      <c r="K41" s="97"/>
      <c r="L41" s="97"/>
      <c r="M41" s="97"/>
      <c r="N41" s="97"/>
      <c r="O41" s="97"/>
      <c r="P41" s="97"/>
      <c r="Q41" s="97"/>
      <c r="R41" s="97"/>
      <c r="S41" s="97"/>
      <c r="T41" s="98"/>
    </row>
    <row r="42" spans="5:20" x14ac:dyDescent="0.25">
      <c r="G42" s="96"/>
      <c r="H42" s="97"/>
      <c r="I42" s="97"/>
      <c r="J42" s="97"/>
      <c r="K42" s="97"/>
      <c r="L42" s="97"/>
      <c r="M42" s="97"/>
      <c r="N42" s="97"/>
      <c r="O42" s="97"/>
      <c r="P42" s="97"/>
      <c r="Q42" s="97"/>
      <c r="R42" s="97"/>
      <c r="S42" s="97"/>
      <c r="T42" s="98"/>
    </row>
    <row r="43" spans="5:20" x14ac:dyDescent="0.25">
      <c r="G43" s="99"/>
      <c r="H43" s="100"/>
      <c r="I43" s="100"/>
      <c r="J43" s="100"/>
      <c r="K43" s="100"/>
      <c r="L43" s="100"/>
      <c r="M43" s="100"/>
      <c r="N43" s="100"/>
      <c r="O43" s="100"/>
      <c r="P43" s="100"/>
      <c r="Q43" s="100"/>
      <c r="R43" s="100"/>
      <c r="S43" s="100"/>
      <c r="T43" s="101"/>
    </row>
    <row r="44" spans="5:20" x14ac:dyDescent="0.25">
      <c r="G44" s="1" t="s">
        <v>33</v>
      </c>
    </row>
  </sheetData>
  <mergeCells count="99">
    <mergeCell ref="D8:D9"/>
    <mergeCell ref="Q9:R10"/>
    <mergeCell ref="E9:F10"/>
    <mergeCell ref="H15:H16"/>
    <mergeCell ref="G9:H10"/>
    <mergeCell ref="P9:P10"/>
    <mergeCell ref="J11:J12"/>
    <mergeCell ref="K15:K16"/>
    <mergeCell ref="I9:J10"/>
    <mergeCell ref="E7:F8"/>
    <mergeCell ref="K7:K8"/>
    <mergeCell ref="G7:G8"/>
    <mergeCell ref="H7:H8"/>
    <mergeCell ref="J7:J8"/>
    <mergeCell ref="I7:I8"/>
    <mergeCell ref="Q17:Q18"/>
    <mergeCell ref="E15:E16"/>
    <mergeCell ref="E17:E18"/>
    <mergeCell ref="F11:F12"/>
    <mergeCell ref="G17:G18"/>
    <mergeCell ref="P11:P12"/>
    <mergeCell ref="K11:K12"/>
    <mergeCell ref="J17:J18"/>
    <mergeCell ref="P17:P18"/>
    <mergeCell ref="E11:E12"/>
    <mergeCell ref="G11:G12"/>
    <mergeCell ref="O17:O18"/>
    <mergeCell ref="I11:I12"/>
    <mergeCell ref="O15:O16"/>
    <mergeCell ref="L15:L16"/>
    <mergeCell ref="L17:L18"/>
    <mergeCell ref="G23:T43"/>
    <mergeCell ref="G15:G16"/>
    <mergeCell ref="R11:R12"/>
    <mergeCell ref="R13:R14"/>
    <mergeCell ref="R15:R16"/>
    <mergeCell ref="I13:I14"/>
    <mergeCell ref="I15:I16"/>
    <mergeCell ref="H11:H12"/>
    <mergeCell ref="H13:H14"/>
    <mergeCell ref="P15:P16"/>
    <mergeCell ref="L13:L14"/>
    <mergeCell ref="I17:I18"/>
    <mergeCell ref="R17:R18"/>
    <mergeCell ref="Q13:Q14"/>
    <mergeCell ref="K13:K14"/>
    <mergeCell ref="Q11:Q12"/>
    <mergeCell ref="E1:F1"/>
    <mergeCell ref="E2:F2"/>
    <mergeCell ref="G1:H1"/>
    <mergeCell ref="G2:H2"/>
    <mergeCell ref="I1:J1"/>
    <mergeCell ref="I2:J2"/>
    <mergeCell ref="S2:T2"/>
    <mergeCell ref="S1:T1"/>
    <mergeCell ref="Q2:R2"/>
    <mergeCell ref="Q1:R1"/>
    <mergeCell ref="J15:J16"/>
    <mergeCell ref="Q15:Q16"/>
    <mergeCell ref="K9:K10"/>
    <mergeCell ref="O2:P2"/>
    <mergeCell ref="O1:P1"/>
    <mergeCell ref="K1:L1"/>
    <mergeCell ref="K2:L2"/>
    <mergeCell ref="O11:O12"/>
    <mergeCell ref="O13:O14"/>
    <mergeCell ref="L5:L6"/>
    <mergeCell ref="J13:J14"/>
    <mergeCell ref="L11:L12"/>
    <mergeCell ref="C24:F24"/>
    <mergeCell ref="C25:F25"/>
    <mergeCell ref="F13:F14"/>
    <mergeCell ref="F15:F16"/>
    <mergeCell ref="F17:F18"/>
    <mergeCell ref="C8:C9"/>
    <mergeCell ref="C26:F26"/>
    <mergeCell ref="S7:T8"/>
    <mergeCell ref="O7:O8"/>
    <mergeCell ref="P13:P14"/>
    <mergeCell ref="Q7:Q8"/>
    <mergeCell ref="O9:O10"/>
    <mergeCell ref="P7:P8"/>
    <mergeCell ref="R7:R8"/>
    <mergeCell ref="G13:G14"/>
    <mergeCell ref="L7:L8"/>
    <mergeCell ref="E13:E14"/>
    <mergeCell ref="L9:L10"/>
    <mergeCell ref="K17:K18"/>
    <mergeCell ref="H17:H18"/>
    <mergeCell ref="C23:F23"/>
    <mergeCell ref="O5:O6"/>
    <mergeCell ref="P5:P6"/>
    <mergeCell ref="Q5:Q6"/>
    <mergeCell ref="R5:R6"/>
    <mergeCell ref="G5:G6"/>
    <mergeCell ref="H5:H6"/>
    <mergeCell ref="I5:I6"/>
    <mergeCell ref="J5:J6"/>
    <mergeCell ref="K5:K6"/>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2022-01-07T04:45:08Z</dcterms:modified>
  <cp:category/>
</cp:coreProperties>
</file>