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ink/ink1.xml" ContentType="application/inkml+xml"/>
  <Override PartName="/xl/ink/ink2.xml" ContentType="application/inkml+xml"/>
  <Override PartName="/xl/drawings/drawing3.xml" ContentType="application/vnd.openxmlformats-officedocument.drawing+xml"/>
  <Override PartName="/xl/ink/ink3.xml" ContentType="application/inkml+xml"/>
  <Override PartName="/xl/drawings/drawing4.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011"/>
  <workbookPr defaultThemeVersion="124226"/>
  <mc:AlternateContent xmlns:mc="http://schemas.openxmlformats.org/markup-compatibility/2006">
    <mc:Choice Requires="x15">
      <x15ac:absPath xmlns:x15ac="http://schemas.microsoft.com/office/spreadsheetml/2010/11/ac" url="/Users/patrickkinney/MyDocuments/IEEE/Virtual 2021 November/"/>
    </mc:Choice>
  </mc:AlternateContent>
  <xr:revisionPtr revIDLastSave="0" documentId="13_ncr:1_{28E2F543-1E54-CA47-81BE-8ADC33F97704}" xr6:coauthVersionLast="45" xr6:coauthVersionMax="47" xr10:uidLastSave="{00000000-0000-0000-0000-000000000000}"/>
  <bookViews>
    <workbookView xWindow="0" yWindow="500" windowWidth="28800" windowHeight="17500" activeTab="2" xr2:uid="{00000000-000D-0000-FFFF-FFFF00000000}"/>
  </bookViews>
  <sheets>
    <sheet name="Patent Policy-AntiTrust" sheetId="401" r:id="rId1"/>
    <sheet name="CAC" sheetId="414" r:id="rId2"/>
    <sheet name="WG Opening" sheetId="405" r:id="rId3"/>
    <sheet name="WG Closing" sheetId="23" r:id="rId4"/>
    <sheet name="SubGroup Agendas" sheetId="413" r:id="rId5"/>
    <sheet name="SubGroup mtgs" sheetId="412" r:id="rId6"/>
    <sheet name="Squirrel" sheetId="408" r:id="rId7"/>
    <sheet name="Sheet2" sheetId="417" r:id="rId8"/>
    <sheet name="Sheet3" sheetId="418" r:id="rId9"/>
    <sheet name="Sheet1" sheetId="416" r:id="rId10"/>
  </sheets>
  <definedNames>
    <definedName name="_Parse_In" localSheetId="3" hidden="1">'WG Closing'!$A$55:$A$70</definedName>
    <definedName name="_Parse_Out" localSheetId="3" hidden="1">'WG Closing'!$A$72</definedName>
    <definedName name="all">#REF!</definedName>
    <definedName name="circular">#REF!</definedName>
    <definedName name="hour">#REF!</definedName>
    <definedName name="_xlnm.Print_Area" localSheetId="5">'SubGroup mtgs'!#REF!</definedName>
    <definedName name="_xlnm.Print_Area" localSheetId="3">'WG Closing'!$A$1:$G$57</definedName>
    <definedName name="PRINT_AREA_MI" localSheetId="3">'WG Closing'!$A$1:$F$54</definedName>
    <definedName name="PRINT_AREA_MI">#REF!</definedName>
    <definedName name="slots">#REF!</definedName>
  </definedNames>
  <calcPr calcId="191029"/>
</workbook>
</file>

<file path=xl/calcChain.xml><?xml version="1.0" encoding="utf-8"?>
<calcChain xmlns="http://schemas.openxmlformats.org/spreadsheetml/2006/main">
  <c r="B21" i="412" l="1"/>
  <c r="B20" i="412"/>
  <c r="B19" i="412"/>
  <c r="B18" i="412"/>
  <c r="B17" i="412"/>
  <c r="B16" i="412"/>
  <c r="B15" i="412"/>
  <c r="B14" i="412"/>
  <c r="B13" i="412"/>
  <c r="B12" i="412"/>
  <c r="B11" i="412"/>
  <c r="B10" i="412"/>
  <c r="B9" i="412"/>
  <c r="B8" i="412"/>
  <c r="B7" i="412"/>
  <c r="B6" i="412"/>
  <c r="B5" i="412"/>
  <c r="B4" i="412"/>
  <c r="B3" i="412"/>
  <c r="I2" i="412"/>
  <c r="K2" i="412" s="1"/>
  <c r="N2" i="412" s="1"/>
  <c r="O2" i="412" s="1"/>
  <c r="Q2" i="412" s="1"/>
  <c r="S2" i="412" s="1"/>
  <c r="G2" i="412"/>
  <c r="D2" i="412"/>
  <c r="C2" i="412"/>
  <c r="G14" i="23" l="1"/>
  <c r="G15" i="23" s="1"/>
  <c r="D24" i="417" l="1"/>
  <c r="D23" i="417"/>
  <c r="D22" i="417"/>
  <c r="D21" i="417"/>
  <c r="D20" i="417"/>
  <c r="D19" i="417"/>
  <c r="D18" i="417"/>
  <c r="D17" i="417"/>
  <c r="D16" i="417"/>
  <c r="D15" i="417"/>
  <c r="D14" i="417"/>
  <c r="D13" i="417"/>
  <c r="D12" i="417"/>
  <c r="D11" i="417"/>
  <c r="D10" i="417"/>
  <c r="D9" i="417"/>
  <c r="D8" i="417"/>
  <c r="D7" i="417"/>
  <c r="D6" i="417"/>
  <c r="A39" i="405" l="1"/>
  <c r="G8" i="23" l="1"/>
  <c r="G4" i="405"/>
  <c r="A40" i="405" l="1"/>
  <c r="A25" i="405" l="1"/>
  <c r="A26" i="405" s="1"/>
  <c r="A50" i="405"/>
  <c r="A48" i="405"/>
  <c r="A41" i="405" l="1"/>
  <c r="A43" i="405" s="1"/>
  <c r="A44" i="405" s="1"/>
  <c r="A27" i="405"/>
  <c r="A28" i="405" s="1"/>
  <c r="A29" i="405" s="1"/>
  <c r="A30" i="405" s="1"/>
  <c r="A31" i="405" s="1"/>
  <c r="A32" i="405" s="1"/>
  <c r="G5" i="405"/>
  <c r="G6" i="405" s="1"/>
  <c r="G7" i="405" s="1"/>
  <c r="G8" i="405" s="1"/>
  <c r="G9" i="405" s="1"/>
  <c r="G10" i="405" s="1"/>
  <c r="G11" i="405" s="1"/>
  <c r="G12" i="405" s="1"/>
  <c r="G13" i="405" s="1"/>
  <c r="G14" i="405" s="1"/>
  <c r="G15" i="405" s="1"/>
  <c r="G16" i="405" s="1"/>
  <c r="G17" i="405" s="1"/>
  <c r="G18" i="405" s="1"/>
  <c r="G19" i="405" s="1"/>
  <c r="G20" i="405" s="1"/>
  <c r="G21" i="405" s="1"/>
  <c r="G22" i="405" s="1"/>
  <c r="G23" i="405" s="1"/>
  <c r="G24" i="405" s="1"/>
  <c r="G25" i="405" s="1"/>
  <c r="G26" i="405" s="1"/>
  <c r="G27" i="405" s="1"/>
  <c r="G28" i="405" s="1"/>
  <c r="G29" i="405" s="1"/>
  <c r="G30" i="405" s="1"/>
  <c r="G31" i="405" l="1"/>
  <c r="G32" i="405" s="1"/>
  <c r="G33" i="405" s="1"/>
  <c r="G34" i="405" s="1"/>
  <c r="G35" i="405" s="1"/>
  <c r="A33" i="405"/>
  <c r="A34" i="405" s="1"/>
  <c r="G9" i="23"/>
  <c r="G10" i="23" l="1"/>
  <c r="G37" i="405" l="1"/>
  <c r="G38" i="405" s="1"/>
  <c r="G39" i="405" s="1"/>
  <c r="G40" i="405" s="1"/>
  <c r="G41" i="405" s="1"/>
  <c r="G42" i="405" s="1"/>
  <c r="G43" i="405" s="1"/>
  <c r="G44" i="405" s="1"/>
  <c r="G45" i="405" s="1"/>
  <c r="G46" i="405" s="1"/>
  <c r="G47" i="405" s="1"/>
  <c r="G48" i="405" s="1"/>
  <c r="G49" i="405" s="1"/>
  <c r="G50" i="405" s="1"/>
  <c r="G51" i="405" s="1"/>
  <c r="G11" i="23"/>
  <c r="G12" i="23" s="1"/>
  <c r="G13" i="23" s="1"/>
  <c r="G16" i="23" l="1"/>
  <c r="G17" i="23" s="1"/>
  <c r="G18" i="23" s="1"/>
  <c r="G19" i="23" s="1"/>
  <c r="G20" i="23" l="1"/>
  <c r="G21" i="23" s="1"/>
  <c r="G22" i="23" s="1"/>
  <c r="G23" i="23" s="1"/>
  <c r="G24" i="23" s="1"/>
  <c r="G25" i="23" s="1"/>
  <c r="G26" i="23" s="1"/>
  <c r="G27" i="23" s="1"/>
  <c r="G28" i="23" s="1"/>
  <c r="G29" i="23" s="1"/>
  <c r="G30" i="23" s="1"/>
  <c r="G31" i="23" l="1"/>
  <c r="G32" i="23" l="1"/>
  <c r="G33" i="23" s="1"/>
  <c r="G34" i="23" s="1"/>
  <c r="G35" i="23" s="1"/>
  <c r="G36" i="23" s="1"/>
  <c r="G37" i="23" s="1"/>
  <c r="G38" i="23" s="1"/>
  <c r="G39" i="23" s="1"/>
  <c r="G40" i="23" s="1"/>
  <c r="G41" i="23" s="1"/>
  <c r="G42" i="23" s="1"/>
  <c r="G43" i="23" s="1"/>
  <c r="G44" i="23" s="1"/>
  <c r="G45" i="23" s="1"/>
  <c r="G46" i="23" s="1"/>
  <c r="G47" i="23" s="1"/>
  <c r="G48" i="23" s="1"/>
  <c r="G49" i="23" s="1"/>
  <c r="G50" i="23" s="1"/>
  <c r="G51" i="23" s="1"/>
  <c r="G52" i="23" s="1"/>
  <c r="G53" i="23" s="1"/>
  <c r="G54" i="23" s="1"/>
</calcChain>
</file>

<file path=xl/sharedStrings.xml><?xml version="1.0" encoding="utf-8"?>
<sst xmlns="http://schemas.openxmlformats.org/spreadsheetml/2006/main" count="616" uniqueCount="270">
  <si>
    <t>4.1</t>
  </si>
  <si>
    <t>4.2</t>
  </si>
  <si>
    <t>4.6</t>
  </si>
  <si>
    <t>4.7</t>
  </si>
  <si>
    <t>4.8</t>
  </si>
  <si>
    <t>4.10</t>
  </si>
  <si>
    <t>4.11</t>
  </si>
  <si>
    <t>4.12</t>
  </si>
  <si>
    <t>4.13</t>
  </si>
  <si>
    <t>4.14</t>
  </si>
  <si>
    <t>4.15</t>
  </si>
  <si>
    <t>4.4</t>
  </si>
  <si>
    <t>4.5</t>
  </si>
  <si>
    <t>1.</t>
  </si>
  <si>
    <t>MEETING CALLED TO ORDER</t>
  </si>
  <si>
    <t xml:space="preserve"> -</t>
  </si>
  <si>
    <t>2.</t>
  </si>
  <si>
    <t>3.</t>
  </si>
  <si>
    <t>Category  (* = consent agenda)</t>
  </si>
  <si>
    <t>MI</t>
  </si>
  <si>
    <t>DT</t>
  </si>
  <si>
    <t>II</t>
  </si>
  <si>
    <t xml:space="preserve"> </t>
  </si>
  <si>
    <t>ME - Motion, External        MI - Motion, Internal</t>
  </si>
  <si>
    <t>DT- Discussion Topic           II - Information Item</t>
  </si>
  <si>
    <t>VIEW WIDTHS: 5.33,4,42,2,13,3,10 (also for draft text file to email)</t>
  </si>
  <si>
    <t>PRINT WIDTHS (descr. &amp; name vary to fit): 5.33,5,55,2,16,3,10</t>
  </si>
  <si>
    <t>set font to bold for agenda items for minutes printout</t>
  </si>
  <si>
    <t>set left margin to 0 for draft text, 4 for final print</t>
  </si>
  <si>
    <t>4.</t>
  </si>
  <si>
    <t>5.</t>
  </si>
  <si>
    <t>*</t>
  </si>
  <si>
    <t>ADJOURN</t>
  </si>
  <si>
    <t>NEW BUSINESS</t>
  </si>
  <si>
    <t>OLD BUSINESS</t>
  </si>
  <si>
    <t>-</t>
  </si>
  <si>
    <t>ANNOUNCEMENTS</t>
  </si>
  <si>
    <t>6.</t>
  </si>
  <si>
    <t>7.</t>
  </si>
  <si>
    <t>4.3</t>
  </si>
  <si>
    <t>KINNEY</t>
  </si>
  <si>
    <t>4.9</t>
  </si>
  <si>
    <t>5.1</t>
  </si>
  <si>
    <t>5.2</t>
  </si>
  <si>
    <t>DT - Discussion Topic         II - Information Item</t>
  </si>
  <si>
    <t>4.20</t>
  </si>
  <si>
    <t>4.21</t>
  </si>
  <si>
    <t>4.22</t>
  </si>
  <si>
    <t>4.23</t>
  </si>
  <si>
    <t>HOLCOMB</t>
  </si>
  <si>
    <t>GODFREY/ROLFE</t>
  </si>
  <si>
    <t>4.24</t>
  </si>
  <si>
    <t>4.25</t>
  </si>
  <si>
    <t>GENERAL AND ADMINISTRATIVE</t>
  </si>
  <si>
    <t>ROLFE</t>
  </si>
  <si>
    <t>JUNGNICKEL</t>
  </si>
  <si>
    <t>JANG</t>
  </si>
  <si>
    <t>ALFVIN</t>
  </si>
  <si>
    <t>KIVINEN</t>
  </si>
  <si>
    <t>NOT MEETING</t>
  </si>
  <si>
    <t>4.26</t>
  </si>
  <si>
    <t>GODFREY</t>
  </si>
  <si>
    <t>VIA WEBEX</t>
  </si>
  <si>
    <t>KURAMOCHI</t>
  </si>
  <si>
    <t>OPENING REPORT:  SC-M, RULES</t>
  </si>
  <si>
    <t>RECESS FOR SUBGROUP MEETINGS</t>
  </si>
  <si>
    <t>SHAH</t>
  </si>
  <si>
    <t>CLOSING REPORT:  SC-M, RULES</t>
  </si>
  <si>
    <t>KOHNO</t>
  </si>
  <si>
    <t>KUERNER</t>
  </si>
  <si>
    <t>1.1a</t>
  </si>
  <si>
    <t>1.1b</t>
  </si>
  <si>
    <t>1.1c</t>
  </si>
  <si>
    <t>1.1e</t>
  </si>
  <si>
    <t>Guidance Timing (ET)</t>
  </si>
  <si>
    <t>CALL TO SEE IF THERE ARE ANY NEW PARTICIPANTS</t>
  </si>
  <si>
    <t>INFORMATION FOR THE WEEK (http://grouper.ieee.org/groups/802/15/calendar.html)</t>
  </si>
  <si>
    <t>ANNOUNCEMENTS (Don’t forget to announce your name and affiliation before you speak)</t>
  </si>
  <si>
    <t>4</t>
  </si>
  <si>
    <t>Attendance and DVL</t>
  </si>
  <si>
    <t>OPENING REPORT: SC WNG</t>
  </si>
  <si>
    <t>CLOSING REPORT: SC WNG</t>
  </si>
  <si>
    <t xml:space="preserve">CLOSING REPORT: SC THZ </t>
  </si>
  <si>
    <t>CHAPLIN</t>
  </si>
  <si>
    <t>OPENING REPORT: SC IETF</t>
  </si>
  <si>
    <t>CLOSING REPORT: SC IETF</t>
  </si>
  <si>
    <t>SubGroup</t>
  </si>
  <si>
    <t>Time-Slots</t>
  </si>
  <si>
    <t>TG4aa</t>
  </si>
  <si>
    <t>TG7a</t>
  </si>
  <si>
    <t>TG13</t>
  </si>
  <si>
    <t>TG16t</t>
  </si>
  <si>
    <t>SC THZ</t>
  </si>
  <si>
    <t>SC WNG</t>
  </si>
  <si>
    <t>SC IETF</t>
  </si>
  <si>
    <t>SC main</t>
  </si>
  <si>
    <t>Monday</t>
  </si>
  <si>
    <t>Tuesday</t>
  </si>
  <si>
    <t>Wednesday</t>
  </si>
  <si>
    <t>Thursday</t>
  </si>
  <si>
    <t>Friday</t>
  </si>
  <si>
    <t>JST</t>
  </si>
  <si>
    <t>SC THz</t>
  </si>
  <si>
    <t>CAC</t>
  </si>
  <si>
    <t>Review subgroup agendas</t>
  </si>
  <si>
    <t>Plans to approve CRG formations</t>
  </si>
  <si>
    <t>invitations for presentations</t>
  </si>
  <si>
    <t>Rolfe</t>
  </si>
  <si>
    <t>Agenda Items</t>
  </si>
  <si>
    <t>Kivinen</t>
  </si>
  <si>
    <t>Godfrey</t>
  </si>
  <si>
    <t>Kohno</t>
  </si>
  <si>
    <t>Kürner</t>
  </si>
  <si>
    <t>Kinney</t>
  </si>
  <si>
    <t>Jang</t>
  </si>
  <si>
    <t xml:space="preserve">Kuramochi </t>
  </si>
  <si>
    <t>Jungnickel</t>
  </si>
  <si>
    <t>SA Ballot comment resolution</t>
  </si>
  <si>
    <t>TG4 2020 Cor1</t>
  </si>
  <si>
    <t>OPENING REPORT: TG4 2020Cor1 (CORRIGENDUM of 802.15.4-2020)</t>
  </si>
  <si>
    <t>Discussing next steps, i.e. to take into account WRC 19 changes</t>
  </si>
  <si>
    <t>WG Opening Meeting</t>
  </si>
  <si>
    <t>WG Closing Meeting</t>
  </si>
  <si>
    <t>EDT</t>
  </si>
  <si>
    <t>802.15 CAC</t>
  </si>
  <si>
    <t>Powell</t>
  </si>
  <si>
    <t xml:space="preserve">LIAISON REPORT: 802.18 </t>
  </si>
  <si>
    <t xml:space="preserve">LIAISON REPORT: 802.19 </t>
  </si>
  <si>
    <t xml:space="preserve">LIAISON REPORT: 802.11 </t>
  </si>
  <si>
    <t>ME</t>
  </si>
  <si>
    <t>DirectVoteLive (DVL) for Opening and Closing Plenary</t>
  </si>
  <si>
    <r>
      <rPr>
        <b/>
        <sz val="10"/>
        <rFont val="Times New Roman"/>
        <family val="1"/>
      </rPr>
      <t>IEEE PATENT POLICY--CALL FOR LOAs</t>
    </r>
    <r>
      <rPr>
        <sz val="10"/>
        <rFont val="Times New Roman"/>
        <family val="1"/>
      </rPr>
      <t xml:space="preserve"> </t>
    </r>
    <r>
      <rPr>
        <sz val="10"/>
        <rFont val="Arial Narrow"/>
        <family val="2"/>
      </rPr>
      <t>(https://mentor.ieee.org/myproject/Public/mytools/mob/slideset.pdf)</t>
    </r>
  </si>
  <si>
    <r>
      <t>IEEE COPYRIGHT POLICY</t>
    </r>
    <r>
      <rPr>
        <sz val="10"/>
        <rFont val="Times New Roman"/>
        <family val="1"/>
      </rPr>
      <t>-</t>
    </r>
    <r>
      <rPr>
        <sz val="10"/>
        <rFont val="Arial Narrow"/>
        <family val="2"/>
      </rPr>
      <t>https://standards.ieee.org/content/dam/ieee-standards/standards/web/documents/other/copyright-policy-WG-meetings.potx</t>
    </r>
  </si>
  <si>
    <t>AM2</t>
  </si>
  <si>
    <t>PM1</t>
  </si>
  <si>
    <t>PM2</t>
  </si>
  <si>
    <t>Initiate working group Letter Ballot</t>
  </si>
  <si>
    <t>Discussion on harmonization with SG-15.4ab and SG 15.14</t>
  </si>
  <si>
    <t>PDT</t>
  </si>
  <si>
    <t>UTC</t>
  </si>
  <si>
    <t>SG15.6a</t>
  </si>
  <si>
    <t>SCmain</t>
  </si>
  <si>
    <t>SG15.15</t>
  </si>
  <si>
    <t>Joint
14/15/4ab</t>
  </si>
  <si>
    <t>SG15.4ab</t>
  </si>
  <si>
    <t>SG15.14</t>
  </si>
  <si>
    <t>802 Wirless Chairs mtg</t>
  </si>
  <si>
    <t>TG4corr1</t>
  </si>
  <si>
    <t>EV1</t>
  </si>
  <si>
    <t>EV2</t>
  </si>
  <si>
    <t>802.15 Ldrshp
SG15.6a Ldrshp</t>
  </si>
  <si>
    <t>802.15 Ldrshp
SG15.15 Ldrshp</t>
  </si>
  <si>
    <t>802.15 Ldrshp
SG15.14 Ldrshp</t>
  </si>
  <si>
    <t>802.15 Ldrshp
SG15.4ab Ldrshp</t>
  </si>
  <si>
    <t>BEECHER</t>
  </si>
  <si>
    <t>Status REPORT: TG12 ULI (15.4 UPPER LAYER INTERFACE)</t>
  </si>
  <si>
    <t>Joint
6a/4ab/14</t>
  </si>
  <si>
    <t>POWELL</t>
  </si>
  <si>
    <t>Beecher</t>
  </si>
  <si>
    <t>Adjourn</t>
  </si>
  <si>
    <t>Sunday</t>
  </si>
  <si>
    <t>WG Opening
Meeting</t>
  </si>
  <si>
    <t>WG Closing
Meeting</t>
  </si>
  <si>
    <t>SC Maint</t>
  </si>
  <si>
    <t>TG4cor1</t>
  </si>
  <si>
    <t>Required mtg slots</t>
  </si>
  <si>
    <t>Extra credit slots</t>
  </si>
  <si>
    <t>Do not count for attendance</t>
  </si>
  <si>
    <t>WEBEX/ATTENDANCE/VOTERS (voters: 121, nearly: 15, aspirant: 43)</t>
  </si>
  <si>
    <t>Plans for Nov Plenary</t>
  </si>
  <si>
    <t>Discuss Sept attendance recording and limits</t>
  </si>
  <si>
    <t xml:space="preserve">Hear additional proposals </t>
  </si>
  <si>
    <t>Prepare and review draft based on all the proposals heard</t>
  </si>
  <si>
    <t>Continue improvements to Use Cases</t>
  </si>
  <si>
    <t>Update SRD with new graph</t>
  </si>
  <si>
    <t>Contributions and review for SDD  (Latest revision is 802.15-21-306r2)</t>
  </si>
  <si>
    <t>SG15.3ma</t>
  </si>
  <si>
    <t xml:space="preserve">Review any change requests with Existing Standards </t>
  </si>
  <si>
    <t>Review any change requests for the Operations Manual</t>
  </si>
  <si>
    <t xml:space="preserve">AoB: </t>
  </si>
  <si>
    <t>Nov Virtual Plenary plans for IEEE 802.15 WG</t>
  </si>
  <si>
    <t>Formation of TG and construct plan on moving forward</t>
  </si>
  <si>
    <t>802.15 CAC for this plenary will be held on Wed Nov 2 from 10am - Noon Eastern time</t>
  </si>
  <si>
    <t>For the Nov 2021 plenary session, the opening IEEE 802 LMSC meeting shall be held on 05 Nov 2021 from 1900 to 2100 UTC (3:00 pm -5:00 pm ET) and the closing IEEE 802 LMSC meeting shall be held on 19 Nov 2021 from 1800 to 2200 UTC (1:00 pm to 5:00 pm ET).</t>
  </si>
  <si>
    <t>September Agenda</t>
  </si>
  <si>
    <t>TREASURER'S REPORT (ec-21-0186-00-WCSG-wireless-treasurer-report-sept-2021.pptx)</t>
  </si>
  <si>
    <t>OPENING REPORT: SC THz</t>
  </si>
  <si>
    <t>SUB-GROUPS AND COMMITTEES OPENING REPORTS</t>
  </si>
  <si>
    <t>ANY OTHER BUSINESS (AoB)</t>
  </si>
  <si>
    <t>802 NOVEMBER PLENARY REGISTRATION FEES &amp; DEADLINES
Early Registration:  Until Thursday 11:59 PM UTC October 21, 2021 
* $US 50.00 for all attendees
Standard Registration:  Until Friday 11:59 PM UTC November 5, 2021 
* $US 75.00 for all attendees 
Late Registration:  After 11:59 PM UTC Friday 11:59 PM UTC November 5, 2021 
* $US 125.00 for all attendees 
Registration Fees are Non-Transferable and Non-Refundable
REGISTRATION WEBSITE:        https://cvent.me/4xn8Ql</t>
  </si>
  <si>
    <t>January 2022 interim will be electronic as per the vote in the Wireless Chairs Committee</t>
  </si>
  <si>
    <t>REVIEW NOVEMBER MEETING PLANS</t>
  </si>
  <si>
    <t>CLOSING REPORT: TG16t MG 802.16 Amendment</t>
  </si>
  <si>
    <t>CLOSING REPORT: SG15.3ma Revision</t>
  </si>
  <si>
    <t>CLOSING REPORT: SG15.6a ED-BAN Amendment</t>
  </si>
  <si>
    <t>CLOSING REPORT: SG15.4ab UWB-NG Amendment</t>
  </si>
  <si>
    <t>CLOSING REPORT: SG15.14 UWB-AHN New Standard</t>
  </si>
  <si>
    <t>CLOSING REPORT: SG15.15 NB-AHN New Standard</t>
  </si>
  <si>
    <t>CLOSING REPORT: TG4aa JRE (Japanese Rate Extension) Amendment</t>
  </si>
  <si>
    <t>CLOSING REPORT: TG7a OCC (Optical Camera Communication) Amendment</t>
  </si>
  <si>
    <t>CLOSING REPORT: TG13 MG-OWC (Multi-Gigabit Optical Wireless Communication) New Standard</t>
  </si>
  <si>
    <t>OPENING REPORT: TG4aa (Japanese Rate Extension) Amendment</t>
  </si>
  <si>
    <t>OPENING REPORT:TG 7a (Optical Camera Communication) Amendment</t>
  </si>
  <si>
    <t>OPENING REPORT: TG13 MG-OWC (Multi-Gigabit Optical Wireless Communication) New Standard</t>
  </si>
  <si>
    <t>OPENING REPORT: TG16t Amendment</t>
  </si>
  <si>
    <t>OPENING REPORT: SG15.3ma Revision</t>
  </si>
  <si>
    <t>OPENING REPORT: SG 15.15 NB-AHN New Standard</t>
  </si>
  <si>
    <t>CLOSING REPORT: TG4 Cor1 (Corrigendum of 802.15.4-2020)</t>
  </si>
  <si>
    <r>
      <t xml:space="preserve">PARs to be considered for approval by the IEEE 802 LMSC during the closing IEEE 802 LMSC meeting 19 Nov 2021 electronic meeting shall pass through the following process:
The proposed PAR shall be available at a publicly accessible URL and an email sent to the IEEE 802 LMSC reflector that contains the URL required for viewing the PAR and associated documentation no later than </t>
    </r>
    <r>
      <rPr>
        <b/>
        <sz val="11"/>
        <color rgb="FFFF0000"/>
        <rFont val="Times New Roman"/>
        <family val="1"/>
      </rPr>
      <t>05 Oct 2021, AoE</t>
    </r>
    <r>
      <rPr>
        <b/>
        <sz val="11"/>
        <color indexed="8"/>
        <rFont val="Times New Roman"/>
        <family val="1"/>
      </rPr>
      <t xml:space="preserve">.
Working Groups, other than the proposing Working Group, shall express concerns to the proposing Working Group as soon as possible and shall submit comments to the proposing Working Group and the IEEE 802 LMSC by e-mail not later than </t>
    </r>
    <r>
      <rPr>
        <b/>
        <sz val="11"/>
        <color rgb="FFFF0000"/>
        <rFont val="Times New Roman"/>
        <family val="1"/>
      </rPr>
      <t>10 Nov 2021, AoE</t>
    </r>
    <r>
      <rPr>
        <b/>
        <sz val="11"/>
        <color indexed="8"/>
        <rFont val="Times New Roman"/>
        <family val="1"/>
      </rPr>
      <t xml:space="preserve">.
The proposing Working Group shall post a response to commenting Working Group and to the IEEE 802 LMSC together with a Final PAR on a public website and circulate the relevant URL on the IEEE 802 LMSC reflector not later than </t>
    </r>
    <r>
      <rPr>
        <b/>
        <sz val="11"/>
        <color rgb="FFFF0000"/>
        <rFont val="Times New Roman"/>
        <family val="1"/>
      </rPr>
      <t xml:space="preserve">17 Nov 2021, AoE.         </t>
    </r>
    <r>
      <rPr>
        <b/>
        <sz val="11"/>
        <color indexed="8"/>
        <rFont val="Times New Roman"/>
        <family val="1"/>
      </rPr>
      <t xml:space="preserve">For a PAR to be considered at the December 7 NesCom meeting it must be submitted by </t>
    </r>
    <r>
      <rPr>
        <b/>
        <sz val="11"/>
        <color rgb="FFFF0000"/>
        <rFont val="Times New Roman"/>
        <family val="1"/>
      </rPr>
      <t>18 October</t>
    </r>
    <r>
      <rPr>
        <b/>
        <sz val="11"/>
        <color indexed="8"/>
        <rFont val="Times New Roman"/>
        <family val="1"/>
      </rPr>
      <t>.</t>
    </r>
  </si>
  <si>
    <t>LIAISON REPORT: 802.24</t>
  </si>
  <si>
    <t>Tuesday, Nov 9, 2021</t>
  </si>
  <si>
    <t>Tentative Agenda for Opening Meeting  - 134th IEEE 802.15 WSN Session</t>
  </si>
  <si>
    <t>APPROVE THE MINUTES FROM SEPTEMBER INTERIM  SESSION (15-21-0351-04)</t>
  </si>
  <si>
    <t>OPENING REPORT: TG 15.4ab UWB-NG Amendment</t>
  </si>
  <si>
    <t>OPENING REPORT: TG 15.6a ED-BAN Amendment</t>
  </si>
  <si>
    <t>OPENING REPORT: TG 15.14 UWB-AHN New Standard</t>
  </si>
  <si>
    <t>Registration for the November Interim Session is required - see https://cvent.me/4xn8Ql</t>
  </si>
  <si>
    <t>APPROVE NOVEMBER AGENDA (15-21-0541-00)</t>
  </si>
  <si>
    <t>doc: 15-21-0541-00</t>
  </si>
  <si>
    <t>134th IEEE 802.15 WSN SESSION</t>
  </si>
  <si>
    <t>Tentative Agenda for Closing Meeting - 134th IEEE 802.15 WSN SESSION</t>
  </si>
  <si>
    <t>Wednesday, Nov 17, 2021</t>
  </si>
  <si>
    <t>ADVISORY COMMITTEE (AC) (minutes: 15-21-0???-00)</t>
  </si>
  <si>
    <t>WIRELESS CHAIRS STEERING COMMITTEE (WCSC) (minutes: ec-21-0???-00)</t>
  </si>
  <si>
    <t>AM0</t>
  </si>
  <si>
    <t>TG6a</t>
  </si>
  <si>
    <t>TG4ab</t>
  </si>
  <si>
    <t>Joint
THz/3ma</t>
  </si>
  <si>
    <t>TG3ma</t>
  </si>
  <si>
    <t>TG15</t>
  </si>
  <si>
    <t>TG14</t>
  </si>
  <si>
    <t>.</t>
  </si>
  <si>
    <t xml:space="preserve">To attain or maintain 802.15 WG voting rights, it is essential to obtain attendance credit for plenary and interim sessions.  Note: in addition to attendance credit to maintain voting rights, voting on ballots is also required. The definition of a session is a sequence of consecutive Work Group meetings (meetings occur in defined timeslots such as AM1, AM2, etc.) starting with the opening plenary meeting and ending with the closing plenary meeting.  As per the IEEE 802 LMSC WG P&amp;P, participation credit for a meeting is granted when a participant attends at least 75% of a meeting, while participation credit for a session is granted when a participant attends at least 75% of the session meetings designated as required.  
The common practice in 802.15 WG for in-person plenary sessions and interim sessions was that a session extended over four days and contained 16 meeting timeslots, with evening timeslots designated as “extra credit”, extra credit meeting attendance counted towards meeting attendance. Since most timeslots were scheduled with three meetings, a participant could only attend one of those meetings.  This practice prevented a participant from attending many meetings that were in conflict with a preferred meeting.  For electronic sessions, the 802.15 WG has experimented with sessions extended over seven days resulting in fewer conflicting meetings, allowing a participant to attend a wider diversity of meetings.  One issue with this practice of extended sessions is that participants would need to attend many more meetings to achieve the 75% threshold for attendance credit if all of those meeting slots were designated as required.
To put the attendance credit requirement for electronic sessions on par with in-person sessions, the 802.15 WG officers have designated 16 timeslots of the electronic session as required in accordance with IEEE 802 LMSC WG P&amp;P.  All other timeslots are still available for meetings and listed as extra credit; i.e. similar to the evening meeting timeslots of in-person sessions.  
As an example, the November plenary session consists of 38 scheduled meetings over 30 timeslots.  Of those 30 timeslots, 16 timeslots are designated as required with the other 14 timeslots designated as extra credit.  To achieve participation credit for the November plenary session, a participant needs to attend meetings in any 12 of the 30 (required or extra credit) yielding 75% of the time slots.         </t>
  </si>
  <si>
    <t>First official meeting as a TG</t>
  </si>
  <si>
    <t>Continue with next steps</t>
  </si>
  <si>
    <t>5 slots needed</t>
  </si>
  <si>
    <t>Affirm TG chair</t>
  </si>
  <si>
    <t>TG14 (UWB-NS)</t>
  </si>
  <si>
    <t>Refining technical requirements</t>
  </si>
  <si>
    <t xml:space="preserve">Continue Technical discussion </t>
  </si>
  <si>
    <t>finish comment resolution</t>
  </si>
  <si>
    <t>prepare package for RevCom submission</t>
  </si>
  <si>
    <t>Review PICS template and work on content</t>
  </si>
  <si>
    <t>Commence task group review and comment resolution.</t>
  </si>
  <si>
    <t>Update draft for recirculation</t>
  </si>
  <si>
    <t>TG6a (dep)</t>
  </si>
  <si>
    <t>TG4ab (NG-UWB)</t>
  </si>
  <si>
    <t>TG15 (NB-NS)</t>
  </si>
  <si>
    <t>Plans for SG15.3ma PAR/CSD, P802.15.4aa RevCom submission and P802.15.13 RevCom submission</t>
  </si>
  <si>
    <t xml:space="preserve">Discuss what's going on in the IETF </t>
  </si>
  <si>
    <t>SG15.3ma PAR/CSD comment review and comment resolution</t>
  </si>
  <si>
    <t>Proposal mergers</t>
  </si>
  <si>
    <t>Plans for January Interim session</t>
  </si>
  <si>
    <t>Subgroup Status and Objectives for November Plenary</t>
  </si>
  <si>
    <t>TG4ab NG-UWB</t>
  </si>
  <si>
    <t>TG6a dep</t>
  </si>
  <si>
    <t>TG14 NS-UWB</t>
  </si>
  <si>
    <t>TG15 NS-NB</t>
  </si>
  <si>
    <t>Attendance requirements for Nov Interim</t>
  </si>
  <si>
    <t>Update on NesCom and RevCom dates</t>
  </si>
  <si>
    <t>Chairs for TG4 Corr, TG4ab, TG6a, TG14, TG15</t>
  </si>
  <si>
    <t>802.15 WG will hold its virtual plenary session from Tue Nov 9 to Wed Nov 17</t>
  </si>
  <si>
    <t>802 LMSC Opening meeting will be held 19:00 to 21:00 UTC (3-5 pm EDT) Friday 5 Nov 2021</t>
  </si>
  <si>
    <t>Opening 802.15 WG meeting will be held 13:00 to 14:00 UTC (9 - 11 am EST) Tuesday 9 Nov 2021</t>
  </si>
  <si>
    <t>Closing 802.15 WG meeting will be held 13:00-14:00 UTC (9-11am EST) Wednesday 17 Nov 2021</t>
  </si>
  <si>
    <t>Wireless Chairs Webex meeting will be held 18:00 to 20:00 UTC (2-4 pm EDT) Wednesday 3 Nov 2021</t>
  </si>
  <si>
    <t xml:space="preserve">802 LMSC Closing meeting will be held 18:00 to 22:00 UTC (1-5 pm EST) Friday 19 Nov 2021 </t>
  </si>
  <si>
    <t>Nov Plenary  Session Update (Note that US changes back to EST on 7Nov)</t>
  </si>
  <si>
    <r>
      <t xml:space="preserve">PARs to be considered for approval by the IEEE 802 LMSC during the closing IEEE 802 LMSC meeting </t>
    </r>
    <r>
      <rPr>
        <sz val="14"/>
        <color rgb="FFFF0000"/>
        <rFont val="Arial"/>
        <family val="2"/>
      </rPr>
      <t>19 Nov 2021</t>
    </r>
    <r>
      <rPr>
        <sz val="14"/>
        <rFont val="Arial"/>
        <family val="2"/>
      </rPr>
      <t xml:space="preserve"> electronic meeting shall pass through the following process:
The proposed PAR shall be available at a publicly accessible URL and an email sent to the IEEE 802 LMSC reflector that contains the URL required for viewing the PAR and associated documentation no later than </t>
    </r>
    <r>
      <rPr>
        <sz val="14"/>
        <color rgb="FFFF0000"/>
        <rFont val="Arial"/>
        <family val="2"/>
      </rPr>
      <t>05 Oct 2021, AoE</t>
    </r>
    <r>
      <rPr>
        <sz val="14"/>
        <rFont val="Arial"/>
        <family val="2"/>
      </rPr>
      <t xml:space="preserve">.
Working Groups, other than the proposing Working Group, shall express concerns to the proposing Working Group as soon as possible and shall submit comments to the proposing Working Group and the IEEE 802 LMSC by e-mail not later than </t>
    </r>
    <r>
      <rPr>
        <sz val="14"/>
        <color rgb="FFFF0000"/>
        <rFont val="Arial"/>
        <family val="2"/>
      </rPr>
      <t>10 Nov 2021, AoE</t>
    </r>
    <r>
      <rPr>
        <sz val="14"/>
        <rFont val="Arial"/>
        <family val="2"/>
      </rPr>
      <t xml:space="preserve">.
The proposing Working Group shall post a response to commenting Working Group and to the IEEE 802 LMSC together with a Final PAR on a public website and circulate the relevant URL on the IEEE 802 LMSC reflector not later than </t>
    </r>
    <r>
      <rPr>
        <sz val="14"/>
        <color rgb="FFFF0000"/>
        <rFont val="Arial"/>
        <family val="2"/>
      </rPr>
      <t>17 Nov 2021, AoE</t>
    </r>
    <r>
      <rPr>
        <sz val="14"/>
        <rFont val="Arial"/>
        <family val="2"/>
      </rPr>
      <t xml:space="preserve">.         For a PAR to be considered at the   </t>
    </r>
    <r>
      <rPr>
        <sz val="14"/>
        <color rgb="FFFF0000"/>
        <rFont val="Arial"/>
        <family val="2"/>
      </rPr>
      <t>December 7</t>
    </r>
    <r>
      <rPr>
        <sz val="14"/>
        <rFont val="Arial"/>
        <family val="2"/>
      </rPr>
      <t xml:space="preserve"> NesCom meeting it must be submitted by </t>
    </r>
    <r>
      <rPr>
        <sz val="14"/>
        <color rgb="FFFF0000"/>
        <rFont val="Arial"/>
        <family val="2"/>
      </rPr>
      <t>18 October</t>
    </r>
    <r>
      <rPr>
        <sz val="14"/>
        <rFont val="Arial"/>
        <family val="2"/>
      </rPr>
      <t>.</t>
    </r>
  </si>
  <si>
    <t>TBD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</si>
</sst>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General_)"/>
    <numFmt numFmtId="165" formatCode="hh:mm\ AM/PM_)"/>
    <numFmt numFmtId="166" formatCode="_([$€]* #,##0.00_);_([$€]* \(#,##0.00\);_([$€]* &quot;-&quot;??_);_(@_)"/>
    <numFmt numFmtId="167" formatCode="[$-409]d\-mmm;@"/>
    <numFmt numFmtId="168" formatCode="h:mm;@"/>
  </numFmts>
  <fonts count="54" x14ac:knownFonts="1">
    <font>
      <sz val="12"/>
      <name val="Courier"/>
    </font>
    <font>
      <sz val="10"/>
      <name val="Arial"/>
      <family val="2"/>
    </font>
    <font>
      <b/>
      <sz val="10"/>
      <color indexed="8"/>
      <name val="Times New Roman"/>
      <family val="1"/>
    </font>
    <font>
      <b/>
      <sz val="10"/>
      <name val="Times New Roman"/>
      <family val="1"/>
    </font>
    <font>
      <b/>
      <sz val="12"/>
      <color indexed="8"/>
      <name val="Times New Roman"/>
      <family val="1"/>
    </font>
    <font>
      <sz val="12"/>
      <name val="Courier"/>
      <family val="3"/>
    </font>
    <font>
      <b/>
      <sz val="16"/>
      <color indexed="8"/>
      <name val="Arial"/>
      <family val="2"/>
    </font>
    <font>
      <b/>
      <sz val="10"/>
      <name val="Arial"/>
      <family val="2"/>
    </font>
    <font>
      <b/>
      <sz val="12"/>
      <color indexed="8"/>
      <name val="Arial"/>
      <family val="2"/>
    </font>
    <font>
      <sz val="12"/>
      <color indexed="8"/>
      <name val="Courier"/>
      <family val="3"/>
    </font>
    <font>
      <sz val="10"/>
      <color indexed="8"/>
      <name val="Times New Roman"/>
      <family val="1"/>
    </font>
    <font>
      <b/>
      <sz val="14"/>
      <color indexed="8"/>
      <name val="Times New Roman"/>
      <family val="1"/>
    </font>
    <font>
      <b/>
      <sz val="16"/>
      <name val="Times New Roman"/>
      <family val="1"/>
    </font>
    <font>
      <b/>
      <sz val="16"/>
      <color indexed="8"/>
      <name val="Times New Roman"/>
      <family val="1"/>
    </font>
    <font>
      <sz val="16"/>
      <name val="Courier"/>
      <family val="3"/>
    </font>
    <font>
      <sz val="16"/>
      <name val="Times New Roman"/>
      <family val="1"/>
    </font>
    <font>
      <sz val="16"/>
      <color indexed="8"/>
      <name val="Times New Roman"/>
      <family val="1"/>
    </font>
    <font>
      <sz val="12"/>
      <color indexed="8"/>
      <name val="Times New Roman"/>
      <family val="1"/>
    </font>
    <font>
      <b/>
      <sz val="10"/>
      <color indexed="8"/>
      <name val="Arial"/>
      <family val="2"/>
    </font>
    <font>
      <b/>
      <sz val="18"/>
      <name val="Arial"/>
      <family val="2"/>
    </font>
    <font>
      <b/>
      <sz val="18"/>
      <color indexed="8"/>
      <name val="Arial"/>
      <family val="2"/>
    </font>
    <font>
      <b/>
      <sz val="9"/>
      <color indexed="8"/>
      <name val="Times New Roman"/>
      <family val="1"/>
    </font>
    <font>
      <sz val="16"/>
      <name val="Arial"/>
      <family val="2"/>
    </font>
    <font>
      <sz val="12"/>
      <name val="Arial"/>
      <family val="2"/>
    </font>
    <font>
      <sz val="14"/>
      <name val="Arial"/>
      <family val="2"/>
    </font>
    <font>
      <sz val="12"/>
      <name val="Courier"/>
      <family val="1"/>
    </font>
    <font>
      <b/>
      <sz val="14"/>
      <name val="Arial"/>
      <family val="2"/>
    </font>
    <font>
      <sz val="8"/>
      <name val="Courier"/>
      <family val="1"/>
    </font>
    <font>
      <sz val="14"/>
      <name val="Helvetica"/>
      <family val="2"/>
    </font>
    <font>
      <sz val="14"/>
      <color rgb="FF000000"/>
      <name val="Arial"/>
      <family val="2"/>
    </font>
    <font>
      <sz val="16"/>
      <color indexed="8"/>
      <name val="Arial"/>
      <family val="2"/>
    </font>
    <font>
      <b/>
      <u/>
      <sz val="16"/>
      <name val="Arial"/>
      <family val="2"/>
    </font>
    <font>
      <b/>
      <sz val="14"/>
      <color theme="1"/>
      <name val="Arial"/>
      <family val="2"/>
    </font>
    <font>
      <sz val="14"/>
      <color theme="1"/>
      <name val="Arial"/>
      <family val="2"/>
    </font>
    <font>
      <b/>
      <sz val="12"/>
      <name val="Times New Roman"/>
      <family val="1"/>
    </font>
    <font>
      <b/>
      <sz val="11"/>
      <name val="Times New Roman"/>
      <family val="1"/>
    </font>
    <font>
      <b/>
      <sz val="11"/>
      <color indexed="8"/>
      <name val="Times New Roman"/>
      <family val="1"/>
    </font>
    <font>
      <b/>
      <u/>
      <sz val="10"/>
      <color theme="10"/>
      <name val="Arial"/>
      <family val="2"/>
    </font>
    <font>
      <sz val="14"/>
      <color theme="1"/>
      <name val="Helvetica"/>
      <family val="2"/>
    </font>
    <font>
      <sz val="14"/>
      <color rgb="FF000000"/>
      <name val="Helvetica"/>
      <family val="2"/>
    </font>
    <font>
      <b/>
      <sz val="10"/>
      <color rgb="FF000000"/>
      <name val="Times New Roman"/>
      <family val="1"/>
    </font>
    <font>
      <sz val="10"/>
      <name val="Times New Roman"/>
      <family val="1"/>
    </font>
    <font>
      <sz val="10"/>
      <name val="Arial Narrow"/>
      <family val="2"/>
    </font>
    <font>
      <sz val="28"/>
      <name val="Wingdings"/>
      <charset val="2"/>
    </font>
    <font>
      <sz val="20"/>
      <name val="Wingdings"/>
      <charset val="2"/>
    </font>
    <font>
      <sz val="12"/>
      <color rgb="FF000000"/>
      <name val="Arial"/>
      <family val="2"/>
    </font>
    <font>
      <b/>
      <sz val="12"/>
      <name val="Arial"/>
      <family val="2"/>
    </font>
    <font>
      <b/>
      <u/>
      <sz val="12"/>
      <color theme="1"/>
      <name val="Arial"/>
      <family val="2"/>
    </font>
    <font>
      <b/>
      <u/>
      <sz val="12"/>
      <color rgb="FF0000FF"/>
      <name val="Arial"/>
      <family val="2"/>
    </font>
    <font>
      <b/>
      <sz val="12"/>
      <color theme="1"/>
      <name val="Arial"/>
      <family val="2"/>
    </font>
    <font>
      <b/>
      <sz val="11"/>
      <color rgb="FFFF0000"/>
      <name val="Times New Roman"/>
      <family val="1"/>
    </font>
    <font>
      <b/>
      <sz val="10"/>
      <color theme="1"/>
      <name val="Times New Roman"/>
      <family val="1"/>
    </font>
    <font>
      <b/>
      <sz val="11"/>
      <color rgb="FF0000FF"/>
      <name val="Calibri"/>
      <family val="2"/>
      <scheme val="minor"/>
    </font>
    <font>
      <sz val="14"/>
      <color rgb="FFFF0000"/>
      <name val="Arial"/>
      <family val="2"/>
    </font>
  </fonts>
  <fills count="13">
    <fill>
      <patternFill patternType="none"/>
    </fill>
    <fill>
      <patternFill patternType="gray125"/>
    </fill>
    <fill>
      <patternFill patternType="solid">
        <fgColor indexed="43"/>
        <bgColor indexed="64"/>
      </patternFill>
    </fill>
    <fill>
      <patternFill patternType="solid">
        <fgColor rgb="FFFFFF99"/>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rgb="FF00B050"/>
        <bgColor indexed="64"/>
      </patternFill>
    </fill>
    <fill>
      <patternFill patternType="solid">
        <fgColor rgb="FFFFFF00"/>
        <bgColor indexed="64"/>
      </patternFill>
    </fill>
    <fill>
      <patternFill patternType="solid">
        <fgColor rgb="FFFFFF00"/>
        <bgColor rgb="FF000000"/>
      </patternFill>
    </fill>
    <fill>
      <patternFill patternType="solid">
        <fgColor rgb="FF00B050"/>
        <bgColor rgb="FF000000"/>
      </patternFill>
    </fill>
    <fill>
      <patternFill patternType="solid">
        <fgColor rgb="FF92D050"/>
        <bgColor indexed="64"/>
      </patternFill>
    </fill>
    <fill>
      <patternFill patternType="solid">
        <fgColor rgb="FF00B0F0"/>
        <bgColor indexed="64"/>
      </patternFill>
    </fill>
    <fill>
      <patternFill patternType="solid">
        <fgColor theme="9" tint="0.39997558519241921"/>
        <bgColor indexed="64"/>
      </patternFill>
    </fill>
  </fills>
  <borders count="38">
    <border>
      <left/>
      <right/>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style="thin">
        <color indexed="64"/>
      </left>
      <right/>
      <top/>
      <bottom/>
      <diagonal/>
    </border>
    <border>
      <left style="medium">
        <color indexed="64"/>
      </left>
      <right/>
      <top/>
      <bottom/>
      <diagonal/>
    </border>
    <border>
      <left style="thin">
        <color theme="0" tint="-0.14999847407452621"/>
      </left>
      <right/>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style="thin">
        <color indexed="64"/>
      </left>
      <right style="medium">
        <color indexed="64"/>
      </right>
      <top/>
      <bottom/>
      <diagonal/>
    </border>
  </borders>
  <cellStyleXfs count="6">
    <xf numFmtId="164" fontId="0" fillId="0" borderId="0"/>
    <xf numFmtId="166" fontId="1" fillId="0" borderId="0" applyFont="0" applyFill="0" applyBorder="0" applyAlignment="0" applyProtection="0"/>
    <xf numFmtId="164" fontId="5" fillId="0" borderId="0"/>
    <xf numFmtId="164" fontId="5" fillId="0" borderId="0"/>
    <xf numFmtId="164" fontId="37" fillId="0" borderId="0" applyNumberFormat="0" applyFill="0" applyBorder="0" applyAlignment="0" applyProtection="0"/>
    <xf numFmtId="43" fontId="25" fillId="0" borderId="0" applyFont="0" applyFill="0" applyBorder="0" applyAlignment="0" applyProtection="0"/>
  </cellStyleXfs>
  <cellXfs count="325">
    <xf numFmtId="164" fontId="0" fillId="0" borderId="0" xfId="0"/>
    <xf numFmtId="164" fontId="3" fillId="0" borderId="0" xfId="0" applyFont="1"/>
    <xf numFmtId="164" fontId="2" fillId="0" borderId="0" xfId="0" applyNumberFormat="1" applyFont="1" applyFill="1" applyAlignment="1" applyProtection="1">
      <alignment horizontal="left"/>
    </xf>
    <xf numFmtId="164" fontId="2" fillId="0" borderId="0" xfId="0" quotePrefix="1" applyNumberFormat="1" applyFont="1" applyFill="1" applyAlignment="1" applyProtection="1">
      <alignment horizontal="left"/>
    </xf>
    <xf numFmtId="49" fontId="2" fillId="0" borderId="0" xfId="0" applyNumberFormat="1" applyFont="1" applyFill="1" applyAlignment="1" applyProtection="1">
      <alignment horizontal="left"/>
    </xf>
    <xf numFmtId="49" fontId="2" fillId="0" borderId="0" xfId="0" quotePrefix="1" applyNumberFormat="1" applyFont="1" applyFill="1" applyAlignment="1" applyProtection="1">
      <alignment horizontal="left"/>
    </xf>
    <xf numFmtId="164" fontId="4" fillId="0" borderId="0" xfId="0" quotePrefix="1" applyNumberFormat="1" applyFont="1" applyFill="1" applyAlignment="1" applyProtection="1">
      <alignment horizontal="center"/>
    </xf>
    <xf numFmtId="164" fontId="3" fillId="0" borderId="0" xfId="0" applyFont="1" applyAlignment="1">
      <alignment horizontal="left" indent="2"/>
    </xf>
    <xf numFmtId="164" fontId="9" fillId="0" borderId="0" xfId="0" applyFont="1" applyFill="1"/>
    <xf numFmtId="164" fontId="10" fillId="0" borderId="0" xfId="0" applyFont="1" applyFill="1"/>
    <xf numFmtId="164" fontId="11" fillId="0" borderId="0" xfId="0" applyFont="1" applyFill="1" applyAlignment="1">
      <alignment horizontal="left" vertical="top"/>
    </xf>
    <xf numFmtId="164" fontId="2" fillId="0" borderId="0" xfId="0" applyFont="1" applyFill="1"/>
    <xf numFmtId="164" fontId="11" fillId="0" borderId="0" xfId="0" quotePrefix="1" applyFont="1" applyFill="1" applyAlignment="1">
      <alignment horizontal="left" vertical="top"/>
    </xf>
    <xf numFmtId="164" fontId="8" fillId="0" borderId="0" xfId="0" applyFont="1" applyFill="1" applyBorder="1" applyAlignment="1">
      <alignment horizontal="center" vertical="top"/>
    </xf>
    <xf numFmtId="164" fontId="11" fillId="0" borderId="0" xfId="0" applyFont="1" applyFill="1" applyAlignment="1">
      <alignment vertical="top"/>
    </xf>
    <xf numFmtId="164" fontId="2" fillId="0" borderId="0" xfId="0" applyNumberFormat="1" applyFont="1" applyFill="1" applyProtection="1"/>
    <xf numFmtId="165" fontId="2" fillId="0" borderId="0" xfId="0" applyNumberFormat="1" applyFont="1" applyFill="1" applyProtection="1"/>
    <xf numFmtId="164" fontId="17" fillId="0" borderId="0" xfId="0" applyFont="1" applyFill="1" applyAlignment="1">
      <alignment vertical="top"/>
    </xf>
    <xf numFmtId="164" fontId="2" fillId="0" borderId="0" xfId="0" applyNumberFormat="1" applyFont="1" applyFill="1" applyAlignment="1" applyProtection="1">
      <alignment horizontal="left" indent="1"/>
    </xf>
    <xf numFmtId="164" fontId="2" fillId="0" borderId="0" xfId="0" applyNumberFormat="1" applyFont="1" applyFill="1" applyAlignment="1" applyProtection="1">
      <alignment horizontal="left" indent="2"/>
    </xf>
    <xf numFmtId="164" fontId="6" fillId="0" borderId="0" xfId="0" applyFont="1" applyFill="1" applyBorder="1" applyAlignment="1">
      <alignment horizontal="left" vertical="center" indent="2"/>
    </xf>
    <xf numFmtId="0" fontId="4" fillId="0" borderId="0" xfId="2" applyNumberFormat="1" applyFont="1" applyFill="1" applyBorder="1" applyAlignment="1">
      <alignment horizontal="left" vertical="center"/>
    </xf>
    <xf numFmtId="164" fontId="4" fillId="0" borderId="0" xfId="2" quotePrefix="1" applyFont="1" applyFill="1" applyBorder="1" applyAlignment="1">
      <alignment horizontal="left" vertical="center"/>
    </xf>
    <xf numFmtId="164" fontId="4" fillId="0" borderId="0" xfId="2" quotePrefix="1" applyFont="1" applyFill="1" applyBorder="1" applyAlignment="1">
      <alignment horizontal="left" vertical="center" wrapText="1"/>
    </xf>
    <xf numFmtId="164" fontId="10" fillId="0" borderId="0" xfId="2" applyFont="1" applyFill="1" applyBorder="1" applyAlignment="1">
      <alignment horizontal="left" vertical="center"/>
    </xf>
    <xf numFmtId="164" fontId="10" fillId="0" borderId="0" xfId="2" applyFont="1" applyFill="1" applyBorder="1" applyAlignment="1">
      <alignment horizontal="left" vertical="center" wrapText="1"/>
    </xf>
    <xf numFmtId="164" fontId="2" fillId="0" borderId="0" xfId="2" applyFont="1" applyFill="1" applyBorder="1" applyAlignment="1">
      <alignment horizontal="center" vertical="center"/>
    </xf>
    <xf numFmtId="164" fontId="17" fillId="0" borderId="0" xfId="3" applyFont="1" applyFill="1" applyBorder="1" applyAlignment="1">
      <alignment horizontal="left" vertical="center"/>
    </xf>
    <xf numFmtId="164" fontId="10" fillId="0" borderId="0" xfId="2" applyFont="1" applyFill="1" applyBorder="1" applyAlignment="1">
      <alignment horizontal="center" vertical="center"/>
    </xf>
    <xf numFmtId="0" fontId="10" fillId="0" borderId="0" xfId="2" applyNumberFormat="1" applyFont="1" applyFill="1" applyBorder="1" applyAlignment="1">
      <alignment horizontal="left" vertical="center"/>
    </xf>
    <xf numFmtId="164" fontId="19" fillId="2" borderId="6" xfId="0" applyFont="1" applyFill="1" applyBorder="1" applyAlignment="1">
      <alignment horizontal="left" vertical="center" indent="2"/>
    </xf>
    <xf numFmtId="164" fontId="19" fillId="2" borderId="7" xfId="0" applyFont="1" applyFill="1" applyBorder="1" applyAlignment="1">
      <alignment horizontal="left" indent="2"/>
    </xf>
    <xf numFmtId="164" fontId="20" fillId="2" borderId="8" xfId="0" applyFont="1" applyFill="1" applyBorder="1" applyAlignment="1">
      <alignment horizontal="left" vertical="center" indent="2"/>
    </xf>
    <xf numFmtId="0" fontId="2" fillId="0" borderId="0" xfId="0" applyNumberFormat="1" applyFont="1" applyFill="1" applyAlignment="1" applyProtection="1">
      <alignment horizontal="left"/>
    </xf>
    <xf numFmtId="164" fontId="3" fillId="0" borderId="0" xfId="0" applyFont="1" applyAlignment="1">
      <alignment horizontal="left"/>
    </xf>
    <xf numFmtId="164" fontId="2" fillId="0" borderId="0" xfId="0" quotePrefix="1" applyFont="1" applyFill="1" applyAlignment="1" applyProtection="1">
      <alignment horizontal="left"/>
    </xf>
    <xf numFmtId="164" fontId="2" fillId="0" borderId="0" xfId="0" applyFont="1" applyFill="1" applyAlignment="1" applyProtection="1">
      <alignment horizontal="left" wrapText="1"/>
    </xf>
    <xf numFmtId="164" fontId="2" fillId="0" borderId="0" xfId="0" applyFont="1" applyFill="1" applyAlignment="1" applyProtection="1">
      <alignment horizontal="left"/>
    </xf>
    <xf numFmtId="164" fontId="2" fillId="0" borderId="0" xfId="0" applyFont="1" applyFill="1" applyProtection="1"/>
    <xf numFmtId="164" fontId="2" fillId="0" borderId="0" xfId="0" applyFont="1" applyFill="1" applyAlignment="1" applyProtection="1">
      <alignment horizontal="left" indent="2"/>
    </xf>
    <xf numFmtId="164" fontId="2" fillId="0" borderId="0" xfId="0" quotePrefix="1" applyNumberFormat="1" applyFont="1" applyFill="1" applyAlignment="1" applyProtection="1">
      <alignment horizontal="center"/>
    </xf>
    <xf numFmtId="164" fontId="3" fillId="0" borderId="0" xfId="0" applyFont="1" applyFill="1" applyAlignment="1">
      <alignment horizontal="left" indent="1"/>
    </xf>
    <xf numFmtId="164" fontId="14" fillId="0" borderId="0" xfId="0" applyFont="1" applyFill="1" applyAlignment="1"/>
    <xf numFmtId="164" fontId="15" fillId="0" borderId="0" xfId="0" applyFont="1" applyFill="1" applyAlignment="1"/>
    <xf numFmtId="164" fontId="15" fillId="0" borderId="0" xfId="0" applyFont="1" applyFill="1" applyAlignment="1">
      <alignment horizontal="center"/>
    </xf>
    <xf numFmtId="164" fontId="3" fillId="0" borderId="0" xfId="0" applyFont="1" applyFill="1"/>
    <xf numFmtId="164" fontId="0" fillId="0" borderId="0" xfId="0" applyFill="1"/>
    <xf numFmtId="164" fontId="3" fillId="0" borderId="0" xfId="0" applyNumberFormat="1" applyFont="1" applyFill="1" applyProtection="1"/>
    <xf numFmtId="165" fontId="3" fillId="0" borderId="0" xfId="0" applyNumberFormat="1" applyFont="1" applyFill="1" applyProtection="1"/>
    <xf numFmtId="164" fontId="3" fillId="0" borderId="0" xfId="0" applyNumberFormat="1" applyFont="1" applyFill="1" applyAlignment="1" applyProtection="1">
      <alignment horizontal="left"/>
    </xf>
    <xf numFmtId="164" fontId="3" fillId="0" borderId="0" xfId="0" quotePrefix="1" applyFont="1" applyFill="1"/>
    <xf numFmtId="164" fontId="3" fillId="0" borderId="0" xfId="0" applyFont="1" applyFill="1" applyAlignment="1">
      <alignment horizontal="left"/>
    </xf>
    <xf numFmtId="164" fontId="3" fillId="0" borderId="0" xfId="0" applyNumberFormat="1" applyFont="1" applyFill="1" applyAlignment="1" applyProtection="1">
      <alignment horizontal="left" indent="1"/>
    </xf>
    <xf numFmtId="164" fontId="13" fillId="3" borderId="1" xfId="0" quotePrefix="1" applyNumberFormat="1" applyFont="1" applyFill="1" applyBorder="1" applyAlignment="1" applyProtection="1">
      <alignment horizontal="center"/>
    </xf>
    <xf numFmtId="164" fontId="12" fillId="3" borderId="1" xfId="0" applyFont="1" applyFill="1" applyBorder="1" applyAlignment="1"/>
    <xf numFmtId="164" fontId="12" fillId="3" borderId="2" xfId="0" applyFont="1" applyFill="1" applyBorder="1" applyAlignment="1"/>
    <xf numFmtId="0" fontId="7" fillId="3" borderId="0" xfId="0" applyNumberFormat="1" applyFont="1" applyFill="1" applyBorder="1" applyAlignment="1">
      <alignment horizontal="left" vertical="center" indent="2"/>
    </xf>
    <xf numFmtId="164" fontId="16" fillId="3" borderId="0" xfId="0" quotePrefix="1" applyNumberFormat="1" applyFont="1" applyFill="1" applyBorder="1" applyAlignment="1" applyProtection="1">
      <alignment horizontal="center"/>
    </xf>
    <xf numFmtId="164" fontId="15" fillId="3" borderId="0" xfId="0" applyFont="1" applyFill="1" applyBorder="1" applyAlignment="1"/>
    <xf numFmtId="164" fontId="15" fillId="3" borderId="3" xfId="0" applyFont="1" applyFill="1" applyBorder="1" applyAlignment="1"/>
    <xf numFmtId="164" fontId="15" fillId="3" borderId="4" xfId="0" applyFont="1" applyFill="1" applyBorder="1" applyAlignment="1">
      <alignment horizontal="center"/>
    </xf>
    <xf numFmtId="164" fontId="15" fillId="3" borderId="4" xfId="0" applyFont="1" applyFill="1" applyBorder="1" applyAlignment="1"/>
    <xf numFmtId="164" fontId="15" fillId="3" borderId="5" xfId="0" applyFont="1" applyFill="1" applyBorder="1" applyAlignment="1"/>
    <xf numFmtId="0" fontId="7" fillId="3" borderId="1" xfId="0" applyNumberFormat="1" applyFont="1" applyFill="1" applyBorder="1" applyAlignment="1">
      <alignment horizontal="left" vertical="center"/>
    </xf>
    <xf numFmtId="0" fontId="18" fillId="3" borderId="4" xfId="0" applyNumberFormat="1" applyFont="1" applyFill="1" applyBorder="1" applyAlignment="1">
      <alignment horizontal="left" vertical="center" indent="2"/>
    </xf>
    <xf numFmtId="164" fontId="3" fillId="4" borderId="0" xfId="0" applyFont="1" applyFill="1"/>
    <xf numFmtId="164" fontId="2" fillId="4" borderId="0" xfId="0" applyNumberFormat="1" applyFont="1" applyFill="1" applyAlignment="1" applyProtection="1">
      <alignment horizontal="left"/>
    </xf>
    <xf numFmtId="0" fontId="9" fillId="0" borderId="0" xfId="0" applyNumberFormat="1" applyFont="1" applyFill="1"/>
    <xf numFmtId="0" fontId="11" fillId="0" borderId="0" xfId="0" applyNumberFormat="1" applyFont="1" applyFill="1" applyAlignment="1">
      <alignment horizontal="left" vertical="top"/>
    </xf>
    <xf numFmtId="0" fontId="2" fillId="0" borderId="0" xfId="0" applyNumberFormat="1" applyFont="1" applyFill="1"/>
    <xf numFmtId="0" fontId="2" fillId="0" borderId="0" xfId="0" quotePrefix="1" applyNumberFormat="1" applyFont="1" applyFill="1" applyAlignment="1" applyProtection="1">
      <alignment horizontal="left"/>
    </xf>
    <xf numFmtId="0" fontId="3" fillId="0" borderId="0" xfId="0" applyNumberFormat="1" applyFont="1" applyAlignment="1">
      <alignment horizontal="left"/>
    </xf>
    <xf numFmtId="164" fontId="3" fillId="4" borderId="0" xfId="0" applyFont="1" applyFill="1" applyAlignment="1">
      <alignment horizontal="left" indent="1"/>
    </xf>
    <xf numFmtId="164" fontId="11" fillId="0" borderId="9" xfId="0" applyFont="1" applyFill="1" applyBorder="1" applyAlignment="1" applyProtection="1">
      <alignment horizontal="center" wrapText="1"/>
    </xf>
    <xf numFmtId="164" fontId="2" fillId="0" borderId="0" xfId="0" applyFont="1" applyFill="1" applyAlignment="1" applyProtection="1">
      <alignment horizontal="left" vertical="center" wrapText="1"/>
    </xf>
    <xf numFmtId="164" fontId="2" fillId="0" borderId="0" xfId="0" applyFont="1" applyFill="1" applyAlignment="1" applyProtection="1">
      <alignment horizontal="left" vertical="center" wrapText="1" indent="1"/>
    </xf>
    <xf numFmtId="164" fontId="2" fillId="0" borderId="0" xfId="0" applyNumberFormat="1" applyFont="1" applyFill="1" applyAlignment="1" applyProtection="1">
      <alignment horizontal="left" vertical="center" indent="1"/>
    </xf>
    <xf numFmtId="164" fontId="2" fillId="0" borderId="0" xfId="0" applyFont="1" applyFill="1" applyAlignment="1" applyProtection="1">
      <alignment horizontal="left" vertical="center" indent="1"/>
    </xf>
    <xf numFmtId="164" fontId="23" fillId="0" borderId="0" xfId="0" applyFont="1"/>
    <xf numFmtId="164" fontId="2" fillId="0" borderId="0" xfId="0" applyNumberFormat="1" applyFont="1" applyFill="1" applyAlignment="1" applyProtection="1">
      <alignment horizontal="left" vertical="center" indent="2"/>
    </xf>
    <xf numFmtId="164" fontId="24" fillId="0" borderId="0" xfId="0" applyFont="1"/>
    <xf numFmtId="164" fontId="3" fillId="0" borderId="0" xfId="0" applyNumberFormat="1" applyFont="1" applyFill="1" applyAlignment="1" applyProtection="1">
      <alignment horizontal="left" wrapText="1" indent="1"/>
    </xf>
    <xf numFmtId="164" fontId="26" fillId="0" borderId="0" xfId="0" applyFont="1"/>
    <xf numFmtId="164" fontId="26" fillId="0" borderId="0" xfId="0" applyFont="1" applyAlignment="1">
      <alignment wrapText="1"/>
    </xf>
    <xf numFmtId="164" fontId="21" fillId="0" borderId="0" xfId="2" applyFont="1" applyFill="1" applyBorder="1" applyAlignment="1">
      <alignment vertical="center"/>
    </xf>
    <xf numFmtId="164" fontId="28" fillId="0" borderId="0" xfId="0" applyFont="1"/>
    <xf numFmtId="164" fontId="29" fillId="0" borderId="0" xfId="0" applyFont="1"/>
    <xf numFmtId="164" fontId="22" fillId="0" borderId="0" xfId="0" applyFont="1"/>
    <xf numFmtId="164" fontId="30" fillId="0" borderId="0" xfId="0" applyNumberFormat="1" applyFont="1" applyFill="1" applyAlignment="1" applyProtection="1">
      <alignment horizontal="left"/>
    </xf>
    <xf numFmtId="164" fontId="22" fillId="0" borderId="0" xfId="0" applyFont="1" applyFill="1"/>
    <xf numFmtId="164" fontId="31" fillId="0" borderId="0" xfId="0" applyFont="1"/>
    <xf numFmtId="164" fontId="32" fillId="0" borderId="0" xfId="0" applyFont="1"/>
    <xf numFmtId="164" fontId="33" fillId="0" borderId="0" xfId="0" applyFont="1"/>
    <xf numFmtId="164" fontId="34" fillId="0" borderId="0" xfId="0" applyFont="1" applyFill="1"/>
    <xf numFmtId="164" fontId="35" fillId="0" borderId="0" xfId="0" applyFont="1" applyFill="1" applyAlignment="1">
      <alignment horizontal="left" wrapText="1" indent="1"/>
    </xf>
    <xf numFmtId="164" fontId="24" fillId="0" borderId="0" xfId="0" applyFont="1" applyAlignment="1">
      <alignment horizontal="left"/>
    </xf>
    <xf numFmtId="164" fontId="38" fillId="0" borderId="0" xfId="0" applyFont="1"/>
    <xf numFmtId="164" fontId="39" fillId="0" borderId="0" xfId="0" applyFont="1"/>
    <xf numFmtId="164" fontId="37" fillId="0" borderId="0" xfId="4"/>
    <xf numFmtId="164" fontId="40" fillId="0" borderId="0" xfId="0" applyFont="1" applyAlignment="1">
      <alignment horizontal="left"/>
    </xf>
    <xf numFmtId="164" fontId="26" fillId="0" borderId="0" xfId="0" applyFont="1" applyFill="1"/>
    <xf numFmtId="164" fontId="43" fillId="0" borderId="0" xfId="0" applyFont="1"/>
    <xf numFmtId="164" fontId="44" fillId="0" borderId="0" xfId="0" applyFont="1" applyAlignment="1">
      <alignment horizontal="left" vertical="center" indent="1" readingOrder="1"/>
    </xf>
    <xf numFmtId="164" fontId="45" fillId="0" borderId="0" xfId="0" applyFont="1" applyAlignment="1">
      <alignment horizontal="left" vertical="center" indent="1" readingOrder="1"/>
    </xf>
    <xf numFmtId="164" fontId="45" fillId="0" borderId="0" xfId="0" applyFont="1" applyAlignment="1">
      <alignment horizontal="left" vertical="center" indent="3" readingOrder="1"/>
    </xf>
    <xf numFmtId="164" fontId="24" fillId="0" borderId="0" xfId="0" applyFont="1" applyAlignment="1">
      <alignment vertical="center"/>
    </xf>
    <xf numFmtId="164" fontId="23" fillId="0" borderId="11" xfId="0" applyFont="1" applyBorder="1"/>
    <xf numFmtId="164" fontId="46" fillId="0" borderId="18" xfId="0" applyFont="1" applyBorder="1" applyAlignment="1">
      <alignment horizontal="center"/>
    </xf>
    <xf numFmtId="164" fontId="46" fillId="0" borderId="1" xfId="0" applyFont="1" applyBorder="1" applyAlignment="1">
      <alignment horizontal="center"/>
    </xf>
    <xf numFmtId="164" fontId="23" fillId="0" borderId="2" xfId="0" applyFont="1" applyBorder="1"/>
    <xf numFmtId="164" fontId="46" fillId="0" borderId="10" xfId="0" applyFont="1" applyBorder="1" applyAlignment="1">
      <alignment horizontal="right"/>
    </xf>
    <xf numFmtId="167" fontId="46" fillId="0" borderId="21" xfId="0" applyNumberFormat="1" applyFont="1" applyBorder="1" applyAlignment="1">
      <alignment horizontal="center"/>
    </xf>
    <xf numFmtId="167" fontId="46" fillId="0" borderId="4" xfId="0" applyNumberFormat="1" applyFont="1" applyBorder="1" applyAlignment="1">
      <alignment horizontal="center"/>
    </xf>
    <xf numFmtId="164" fontId="46" fillId="0" borderId="5" xfId="0" applyFont="1" applyBorder="1" applyAlignment="1">
      <alignment horizontal="center"/>
    </xf>
    <xf numFmtId="168" fontId="46" fillId="0" borderId="0" xfId="0" applyNumberFormat="1" applyFont="1"/>
    <xf numFmtId="164" fontId="0" fillId="5" borderId="24" xfId="0" applyFill="1" applyBorder="1"/>
    <xf numFmtId="164" fontId="0" fillId="5" borderId="8" xfId="0" applyFill="1" applyBorder="1"/>
    <xf numFmtId="164" fontId="0" fillId="5" borderId="15" xfId="0" applyFill="1" applyBorder="1"/>
    <xf numFmtId="164" fontId="0" fillId="5" borderId="0" xfId="0" applyFill="1"/>
    <xf numFmtId="167" fontId="46" fillId="5" borderId="15" xfId="0" applyNumberFormat="1" applyFont="1" applyFill="1" applyBorder="1" applyAlignment="1">
      <alignment horizontal="center"/>
    </xf>
    <xf numFmtId="167" fontId="46" fillId="5" borderId="0" xfId="0" applyNumberFormat="1" applyFont="1" applyFill="1" applyAlignment="1">
      <alignment horizontal="center"/>
    </xf>
    <xf numFmtId="168" fontId="46" fillId="0" borderId="3" xfId="0" applyNumberFormat="1" applyFont="1" applyBorder="1"/>
    <xf numFmtId="167" fontId="46" fillId="5" borderId="15" xfId="0" applyNumberFormat="1" applyFont="1" applyFill="1" applyBorder="1"/>
    <xf numFmtId="167" fontId="46" fillId="5" borderId="0" xfId="0" applyNumberFormat="1" applyFont="1" applyFill="1"/>
    <xf numFmtId="164" fontId="23" fillId="5" borderId="15" xfId="0" applyFont="1" applyFill="1" applyBorder="1"/>
    <xf numFmtId="164" fontId="23" fillId="5" borderId="8" xfId="0" applyFont="1" applyFill="1" applyBorder="1"/>
    <xf numFmtId="164" fontId="23" fillId="5" borderId="0" xfId="0" applyFont="1" applyFill="1"/>
    <xf numFmtId="168" fontId="46" fillId="5" borderId="24" xfId="0" applyNumberFormat="1" applyFont="1" applyFill="1" applyBorder="1"/>
    <xf numFmtId="168" fontId="48" fillId="4" borderId="30" xfId="4" applyNumberFormat="1" applyFont="1" applyFill="1" applyBorder="1" applyAlignment="1">
      <alignment horizontal="center" vertical="center"/>
    </xf>
    <xf numFmtId="164" fontId="0" fillId="5" borderId="33" xfId="0" applyFill="1" applyBorder="1"/>
    <xf numFmtId="164" fontId="23" fillId="5" borderId="0" xfId="0" applyFont="1" applyFill="1" applyAlignment="1">
      <alignment wrapText="1"/>
    </xf>
    <xf numFmtId="164" fontId="23" fillId="5" borderId="15" xfId="0" applyFont="1" applyFill="1" applyBorder="1" applyAlignment="1">
      <alignment wrapText="1"/>
    </xf>
    <xf numFmtId="164" fontId="23" fillId="5" borderId="8" xfId="0" applyFont="1" applyFill="1" applyBorder="1" applyAlignment="1">
      <alignment wrapText="1"/>
    </xf>
    <xf numFmtId="168" fontId="46" fillId="0" borderId="14" xfId="0" applyNumberFormat="1" applyFont="1" applyBorder="1"/>
    <xf numFmtId="168" fontId="46" fillId="0" borderId="17" xfId="0" applyNumberFormat="1" applyFont="1" applyBorder="1"/>
    <xf numFmtId="168" fontId="46" fillId="5" borderId="36" xfId="0" applyNumberFormat="1" applyFont="1" applyFill="1" applyBorder="1"/>
    <xf numFmtId="164" fontId="23" fillId="5" borderId="16" xfId="0" applyFont="1" applyFill="1" applyBorder="1" applyAlignment="1">
      <alignment wrapText="1"/>
    </xf>
    <xf numFmtId="164" fontId="23" fillId="5" borderId="17" xfId="0" applyFont="1" applyFill="1" applyBorder="1" applyAlignment="1">
      <alignment wrapText="1"/>
    </xf>
    <xf numFmtId="164" fontId="23" fillId="5" borderId="14" xfId="0" applyFont="1" applyFill="1" applyBorder="1"/>
    <xf numFmtId="164" fontId="23" fillId="5" borderId="17" xfId="0" applyFont="1" applyFill="1" applyBorder="1"/>
    <xf numFmtId="164" fontId="23" fillId="5" borderId="14" xfId="0" applyFont="1" applyFill="1" applyBorder="1" applyAlignment="1">
      <alignment wrapText="1"/>
    </xf>
    <xf numFmtId="164" fontId="23" fillId="5" borderId="16" xfId="0" applyFont="1" applyFill="1" applyBorder="1"/>
    <xf numFmtId="164" fontId="2" fillId="0" borderId="0" xfId="2" applyFont="1" applyFill="1" applyBorder="1" applyAlignment="1">
      <alignment horizontal="left" vertical="center"/>
    </xf>
    <xf numFmtId="164" fontId="2" fillId="0" borderId="0" xfId="0" applyFont="1" applyAlignment="1">
      <alignment horizontal="left"/>
    </xf>
    <xf numFmtId="164" fontId="2" fillId="0" borderId="0" xfId="0" applyFont="1" applyAlignment="1">
      <alignment horizontal="left" indent="1"/>
    </xf>
    <xf numFmtId="164" fontId="2" fillId="0" borderId="0" xfId="0" applyFont="1"/>
    <xf numFmtId="164" fontId="3" fillId="0" borderId="0" xfId="0" applyFont="1" applyAlignment="1">
      <alignment vertical="center" wrapText="1"/>
    </xf>
    <xf numFmtId="164" fontId="41" fillId="0" borderId="0" xfId="0" applyFont="1" applyAlignment="1">
      <alignment vertical="center" wrapText="1"/>
    </xf>
    <xf numFmtId="164" fontId="23" fillId="0" borderId="6" xfId="0" applyFont="1" applyBorder="1"/>
    <xf numFmtId="164" fontId="23" fillId="0" borderId="19" xfId="0" applyFont="1" applyBorder="1"/>
    <xf numFmtId="164" fontId="46" fillId="0" borderId="22" xfId="0" applyFont="1" applyBorder="1" applyAlignment="1">
      <alignment horizontal="right"/>
    </xf>
    <xf numFmtId="164" fontId="46" fillId="0" borderId="31" xfId="0" applyFont="1" applyBorder="1" applyAlignment="1">
      <alignment horizontal="right"/>
    </xf>
    <xf numFmtId="164" fontId="46" fillId="0" borderId="21" xfId="0" applyFont="1" applyBorder="1" applyAlignment="1">
      <alignment horizontal="center"/>
    </xf>
    <xf numFmtId="168" fontId="46" fillId="0" borderId="8" xfId="0" applyNumberFormat="1" applyFont="1" applyBorder="1"/>
    <xf numFmtId="168" fontId="46" fillId="0" borderId="15" xfId="0" applyNumberFormat="1" applyFont="1" applyBorder="1"/>
    <xf numFmtId="168" fontId="46" fillId="0" borderId="16" xfId="0" applyNumberFormat="1" applyFont="1" applyBorder="1"/>
    <xf numFmtId="168" fontId="23" fillId="0" borderId="0" xfId="0" applyNumberFormat="1" applyFont="1"/>
    <xf numFmtId="164" fontId="23" fillId="0" borderId="0" xfId="0" applyFont="1" applyAlignment="1">
      <alignment wrapText="1"/>
    </xf>
    <xf numFmtId="164" fontId="28" fillId="0" borderId="0" xfId="0" applyFont="1" applyAlignment="1">
      <alignment horizontal="left" indent="1"/>
    </xf>
    <xf numFmtId="164" fontId="39" fillId="0" borderId="0" xfId="0" applyFont="1" applyAlignment="1">
      <alignment horizontal="left" indent="1"/>
    </xf>
    <xf numFmtId="164" fontId="36" fillId="0" borderId="0" xfId="0" applyNumberFormat="1" applyFont="1" applyFill="1" applyAlignment="1" applyProtection="1">
      <alignment horizontal="left" vertical="center" wrapText="1" indent="1"/>
    </xf>
    <xf numFmtId="2" fontId="2" fillId="0" borderId="0" xfId="2" applyNumberFormat="1" applyFont="1" applyFill="1" applyBorder="1" applyAlignment="1">
      <alignment horizontal="left" vertical="center"/>
    </xf>
    <xf numFmtId="164" fontId="3" fillId="0" borderId="0" xfId="0" applyFont="1" applyBorder="1" applyAlignment="1">
      <alignment horizontal="left" indent="1"/>
    </xf>
    <xf numFmtId="167" fontId="46" fillId="0" borderId="4" xfId="0" applyNumberFormat="1" applyFont="1" applyBorder="1" applyAlignment="1">
      <alignment horizontal="center"/>
    </xf>
    <xf numFmtId="164" fontId="46" fillId="0" borderId="20" xfId="0" applyFont="1" applyBorder="1" applyAlignment="1">
      <alignment horizontal="center"/>
    </xf>
    <xf numFmtId="164" fontId="51" fillId="0" borderId="0" xfId="4" applyFont="1" applyAlignment="1">
      <alignment horizontal="left" wrapText="1" indent="2"/>
    </xf>
    <xf numFmtId="164" fontId="3" fillId="0" borderId="0" xfId="0" applyFont="1" applyFill="1" applyAlignment="1">
      <alignment horizontal="left" wrapText="1" indent="2"/>
    </xf>
    <xf numFmtId="164" fontId="25" fillId="0" borderId="0" xfId="0" applyFont="1" applyFill="1"/>
    <xf numFmtId="164" fontId="21" fillId="0" borderId="0" xfId="2" applyFont="1" applyFill="1" applyBorder="1" applyAlignment="1">
      <alignment horizontal="center" vertical="center" wrapText="1"/>
    </xf>
    <xf numFmtId="164" fontId="11" fillId="0" borderId="0" xfId="0" applyFont="1" applyFill="1" applyAlignment="1" applyProtection="1">
      <alignment horizontal="center" wrapText="1"/>
    </xf>
    <xf numFmtId="164" fontId="21" fillId="0" borderId="0" xfId="2" applyFont="1" applyFill="1" applyBorder="1" applyAlignment="1">
      <alignment horizontal="left" vertical="center"/>
    </xf>
    <xf numFmtId="164" fontId="0" fillId="0" borderId="0" xfId="0" applyAlignment="1">
      <alignment horizontal="left" vertical="center"/>
    </xf>
    <xf numFmtId="164" fontId="23" fillId="0" borderId="0" xfId="0" applyFont="1" applyAlignment="1">
      <alignment horizontal="left" wrapText="1"/>
    </xf>
    <xf numFmtId="164" fontId="23" fillId="0" borderId="3" xfId="0" applyFont="1" applyBorder="1" applyAlignment="1">
      <alignment horizontal="left" wrapText="1"/>
    </xf>
    <xf numFmtId="164" fontId="23" fillId="0" borderId="1" xfId="0" applyFont="1" applyBorder="1" applyAlignment="1">
      <alignment horizontal="left" vertical="top" wrapText="1"/>
    </xf>
    <xf numFmtId="164" fontId="23" fillId="0" borderId="0" xfId="0" applyFont="1" applyAlignment="1">
      <alignment horizontal="left"/>
    </xf>
    <xf numFmtId="164" fontId="23" fillId="0" borderId="32" xfId="0" applyFont="1" applyBorder="1" applyAlignment="1">
      <alignment horizontal="center" vertical="center"/>
    </xf>
    <xf numFmtId="164" fontId="23" fillId="0" borderId="27" xfId="0" applyFont="1" applyBorder="1" applyAlignment="1">
      <alignment horizontal="center" vertical="center"/>
    </xf>
    <xf numFmtId="164" fontId="23" fillId="0" borderId="31" xfId="0" applyFont="1" applyBorder="1" applyAlignment="1">
      <alignment horizontal="center" vertical="center"/>
    </xf>
    <xf numFmtId="164" fontId="46" fillId="0" borderId="6" xfId="0" applyFont="1" applyBorder="1" applyAlignment="1">
      <alignment horizontal="center"/>
    </xf>
    <xf numFmtId="167" fontId="46" fillId="0" borderId="22" xfId="0" applyNumberFormat="1" applyFont="1" applyBorder="1" applyAlignment="1">
      <alignment horizontal="center"/>
    </xf>
    <xf numFmtId="167" fontId="46" fillId="0" borderId="23" xfId="0" applyNumberFormat="1" applyFont="1" applyBorder="1" applyAlignment="1">
      <alignment horizontal="center"/>
    </xf>
    <xf numFmtId="164" fontId="46" fillId="0" borderId="19" xfId="0" applyFont="1" applyBorder="1" applyAlignment="1">
      <alignment horizontal="center"/>
    </xf>
    <xf numFmtId="164" fontId="23" fillId="7" borderId="13" xfId="0" applyFont="1" applyFill="1" applyBorder="1" applyAlignment="1">
      <alignment horizontal="center" vertical="center"/>
    </xf>
    <xf numFmtId="164" fontId="23" fillId="7" borderId="34" xfId="0" applyFont="1" applyFill="1" applyBorder="1" applyAlignment="1">
      <alignment horizontal="center" vertical="center"/>
    </xf>
    <xf numFmtId="164" fontId="23" fillId="7" borderId="28" xfId="0" applyFont="1" applyFill="1" applyBorder="1" applyAlignment="1">
      <alignment horizontal="center" vertical="center"/>
    </xf>
    <xf numFmtId="164" fontId="23" fillId="7" borderId="32" xfId="0" applyFont="1" applyFill="1" applyBorder="1" applyAlignment="1">
      <alignment horizontal="center" vertical="center"/>
    </xf>
    <xf numFmtId="164" fontId="23" fillId="7" borderId="11" xfId="0" applyFont="1" applyFill="1" applyBorder="1" applyAlignment="1">
      <alignment horizontal="center" vertical="center"/>
    </xf>
    <xf numFmtId="164" fontId="23" fillId="7" borderId="10" xfId="0" applyFont="1" applyFill="1" applyBorder="1" applyAlignment="1">
      <alignment horizontal="center" vertical="center"/>
    </xf>
    <xf numFmtId="164" fontId="23" fillId="7" borderId="27" xfId="0" applyFont="1" applyFill="1" applyBorder="1" applyAlignment="1">
      <alignment horizontal="center" vertical="center"/>
    </xf>
    <xf numFmtId="164" fontId="23" fillId="7" borderId="31" xfId="0" applyFont="1" applyFill="1" applyBorder="1" applyAlignment="1">
      <alignment horizontal="center" vertical="center"/>
    </xf>
    <xf numFmtId="164" fontId="46" fillId="7" borderId="28" xfId="0" applyFont="1" applyFill="1" applyBorder="1" applyAlignment="1">
      <alignment horizontal="center" vertical="center"/>
    </xf>
    <xf numFmtId="164" fontId="46" fillId="7" borderId="11" xfId="0" applyFont="1" applyFill="1" applyBorder="1" applyAlignment="1">
      <alignment horizontal="center" vertical="center"/>
    </xf>
    <xf numFmtId="164" fontId="46" fillId="7" borderId="10" xfId="0" applyFont="1" applyFill="1" applyBorder="1" applyAlignment="1">
      <alignment horizontal="center" vertical="center"/>
    </xf>
    <xf numFmtId="164" fontId="23" fillId="7" borderId="2" xfId="0" applyFont="1" applyFill="1" applyBorder="1" applyAlignment="1">
      <alignment horizontal="center" vertical="center"/>
    </xf>
    <xf numFmtId="164" fontId="23" fillId="7" borderId="5" xfId="0" applyFont="1" applyFill="1" applyBorder="1" applyAlignment="1">
      <alignment horizontal="center" vertical="center"/>
    </xf>
    <xf numFmtId="164" fontId="46" fillId="6" borderId="27" xfId="0" applyFont="1" applyFill="1" applyBorder="1" applyAlignment="1">
      <alignment horizontal="center" vertical="center" wrapText="1"/>
    </xf>
    <xf numFmtId="164" fontId="23" fillId="6" borderId="31" xfId="0" applyFont="1" applyFill="1" applyBorder="1" applyAlignment="1">
      <alignment horizontal="center" vertical="center" wrapText="1"/>
    </xf>
    <xf numFmtId="164" fontId="49" fillId="7" borderId="25" xfId="4" applyFont="1" applyFill="1" applyBorder="1" applyAlignment="1">
      <alignment horizontal="center" vertical="center" wrapText="1"/>
    </xf>
    <xf numFmtId="164" fontId="49" fillId="7" borderId="26" xfId="4" applyFont="1" applyFill="1" applyBorder="1" applyAlignment="1">
      <alignment horizontal="center" vertical="center" wrapText="1"/>
    </xf>
    <xf numFmtId="164" fontId="49" fillId="7" borderId="22" xfId="4" applyFont="1" applyFill="1" applyBorder="1" applyAlignment="1">
      <alignment horizontal="center" vertical="center" wrapText="1"/>
    </xf>
    <xf numFmtId="164" fontId="49" fillId="7" borderId="23" xfId="4" applyFont="1" applyFill="1" applyBorder="1" applyAlignment="1">
      <alignment horizontal="center" vertical="center" wrapText="1"/>
    </xf>
    <xf numFmtId="164" fontId="46" fillId="7" borderId="2" xfId="0" applyFont="1" applyFill="1" applyBorder="1" applyAlignment="1">
      <alignment horizontal="center" vertical="center"/>
    </xf>
    <xf numFmtId="164" fontId="23" fillId="7" borderId="29" xfId="0" applyFont="1" applyFill="1" applyBorder="1" applyAlignment="1">
      <alignment horizontal="center" vertical="center"/>
    </xf>
    <xf numFmtId="168" fontId="37" fillId="4" borderId="33" xfId="4" applyNumberFormat="1" applyFill="1" applyBorder="1" applyAlignment="1">
      <alignment horizontal="center" vertical="top" wrapText="1"/>
    </xf>
    <xf numFmtId="168" fontId="37" fillId="4" borderId="21" xfId="4" applyNumberFormat="1" applyFill="1" applyBorder="1" applyAlignment="1">
      <alignment horizontal="center" vertical="top" wrapText="1"/>
    </xf>
    <xf numFmtId="164" fontId="46" fillId="7" borderId="28" xfId="0" applyFont="1" applyFill="1" applyBorder="1" applyAlignment="1">
      <alignment horizontal="center" vertical="center" wrapText="1"/>
    </xf>
    <xf numFmtId="164" fontId="23" fillId="7" borderId="32" xfId="0" applyFont="1" applyFill="1" applyBorder="1" applyAlignment="1">
      <alignment horizontal="center" vertical="center" wrapText="1"/>
    </xf>
    <xf numFmtId="164" fontId="46" fillId="8" borderId="28" xfId="0" applyFont="1" applyFill="1" applyBorder="1" applyAlignment="1">
      <alignment horizontal="center" vertical="center" wrapText="1"/>
    </xf>
    <xf numFmtId="164" fontId="46" fillId="8" borderId="32" xfId="0" applyFont="1" applyFill="1" applyBorder="1" applyAlignment="1">
      <alignment horizontal="center" vertical="center" wrapText="1"/>
    </xf>
    <xf numFmtId="164" fontId="46" fillId="8" borderId="2" xfId="0" applyFont="1" applyFill="1" applyBorder="1" applyAlignment="1">
      <alignment horizontal="center" vertical="center" wrapText="1"/>
    </xf>
    <xf numFmtId="164" fontId="46" fillId="8" borderId="5" xfId="0" applyFont="1" applyFill="1" applyBorder="1" applyAlignment="1">
      <alignment horizontal="center" vertical="center" wrapText="1"/>
    </xf>
    <xf numFmtId="164" fontId="46" fillId="6" borderId="28" xfId="0" applyFont="1" applyFill="1" applyBorder="1" applyAlignment="1">
      <alignment horizontal="center" vertical="center"/>
    </xf>
    <xf numFmtId="164" fontId="23" fillId="6" borderId="32" xfId="0" applyFont="1" applyFill="1" applyBorder="1" applyAlignment="1">
      <alignment horizontal="center" vertical="center"/>
    </xf>
    <xf numFmtId="164" fontId="46" fillId="6" borderId="0" xfId="0" applyFont="1" applyFill="1" applyAlignment="1">
      <alignment horizontal="center" vertical="center"/>
    </xf>
    <xf numFmtId="164" fontId="46" fillId="6" borderId="4" xfId="0" applyFont="1" applyFill="1" applyBorder="1" applyAlignment="1">
      <alignment horizontal="center" vertical="center"/>
    </xf>
    <xf numFmtId="164" fontId="46" fillId="9" borderId="27" xfId="0" applyFont="1" applyFill="1" applyBorder="1" applyAlignment="1">
      <alignment horizontal="center" vertical="center" wrapText="1"/>
    </xf>
    <xf numFmtId="164" fontId="46" fillId="9" borderId="31" xfId="0" applyFont="1" applyFill="1" applyBorder="1" applyAlignment="1">
      <alignment horizontal="center" vertical="center" wrapText="1"/>
    </xf>
    <xf numFmtId="164" fontId="46" fillId="6" borderId="26" xfId="0" applyFont="1" applyFill="1" applyBorder="1" applyAlignment="1">
      <alignment horizontal="center" vertical="center"/>
    </xf>
    <xf numFmtId="164" fontId="46" fillId="6" borderId="15" xfId="0" applyFont="1" applyFill="1" applyBorder="1" applyAlignment="1">
      <alignment horizontal="center" vertical="center"/>
    </xf>
    <xf numFmtId="164" fontId="23" fillId="7" borderId="26" xfId="0" applyFont="1" applyFill="1" applyBorder="1" applyAlignment="1">
      <alignment horizontal="center" vertical="center"/>
    </xf>
    <xf numFmtId="164" fontId="23" fillId="7" borderId="15" xfId="0" applyFont="1" applyFill="1" applyBorder="1" applyAlignment="1">
      <alignment horizontal="center" vertical="center"/>
    </xf>
    <xf numFmtId="164" fontId="46" fillId="6" borderId="28" xfId="0" applyFont="1" applyFill="1" applyBorder="1" applyAlignment="1">
      <alignment horizontal="center" vertical="center" wrapText="1"/>
    </xf>
    <xf numFmtId="164" fontId="23" fillId="6" borderId="32" xfId="0" applyFont="1" applyFill="1" applyBorder="1" applyAlignment="1">
      <alignment horizontal="center" vertical="center" wrapText="1"/>
    </xf>
    <xf numFmtId="164" fontId="46" fillId="7" borderId="8" xfId="0" applyFont="1" applyFill="1" applyBorder="1" applyAlignment="1">
      <alignment horizontal="center" vertical="center" wrapText="1"/>
    </xf>
    <xf numFmtId="164" fontId="23" fillId="7" borderId="22" xfId="0" applyFont="1" applyFill="1" applyBorder="1" applyAlignment="1">
      <alignment horizontal="center" vertical="center" wrapText="1"/>
    </xf>
    <xf numFmtId="164" fontId="46" fillId="6" borderId="27" xfId="0" applyFont="1" applyFill="1" applyBorder="1" applyAlignment="1">
      <alignment horizontal="center" vertical="center"/>
    </xf>
    <xf numFmtId="164" fontId="23" fillId="6" borderId="31" xfId="0" applyFont="1" applyFill="1" applyBorder="1" applyAlignment="1">
      <alignment horizontal="center" vertical="center"/>
    </xf>
    <xf numFmtId="164" fontId="47" fillId="6" borderId="1" xfId="4" applyFont="1" applyFill="1" applyBorder="1" applyAlignment="1">
      <alignment horizontal="center" vertical="center" wrapText="1"/>
    </xf>
    <xf numFmtId="164" fontId="47" fillId="6" borderId="26" xfId="4" applyFont="1" applyFill="1" applyBorder="1" applyAlignment="1">
      <alignment horizontal="center" vertical="center" wrapText="1"/>
    </xf>
    <xf numFmtId="164" fontId="47" fillId="6" borderId="4" xfId="4" applyFont="1" applyFill="1" applyBorder="1" applyAlignment="1">
      <alignment horizontal="center" vertical="center" wrapText="1"/>
    </xf>
    <xf numFmtId="164" fontId="47" fillId="6" borderId="23" xfId="4" applyFont="1" applyFill="1" applyBorder="1" applyAlignment="1">
      <alignment horizontal="center" vertical="center" wrapText="1"/>
    </xf>
    <xf numFmtId="164" fontId="46" fillId="6" borderId="32" xfId="0" applyFont="1" applyFill="1" applyBorder="1" applyAlignment="1">
      <alignment horizontal="center" vertical="center"/>
    </xf>
    <xf numFmtId="164" fontId="46" fillId="6" borderId="25" xfId="0" applyFont="1" applyFill="1" applyBorder="1" applyAlignment="1">
      <alignment horizontal="center" vertical="center" wrapText="1"/>
    </xf>
    <xf numFmtId="164" fontId="46" fillId="6" borderId="26" xfId="0" applyFont="1" applyFill="1" applyBorder="1" applyAlignment="1">
      <alignment horizontal="center" vertical="center" wrapText="1"/>
    </xf>
    <xf numFmtId="164" fontId="46" fillId="6" borderId="22" xfId="0" applyFont="1" applyFill="1" applyBorder="1" applyAlignment="1">
      <alignment horizontal="center" vertical="center" wrapText="1"/>
    </xf>
    <xf numFmtId="164" fontId="46" fillId="6" borderId="23" xfId="0" applyFont="1" applyFill="1" applyBorder="1" applyAlignment="1">
      <alignment horizontal="center" vertical="center" wrapText="1"/>
    </xf>
    <xf numFmtId="164" fontId="46" fillId="7" borderId="13" xfId="0" applyFont="1" applyFill="1" applyBorder="1" applyAlignment="1">
      <alignment horizontal="center" vertical="center"/>
    </xf>
    <xf numFmtId="164" fontId="23" fillId="7" borderId="34" xfId="0" applyFont="1" applyFill="1" applyBorder="1" applyAlignment="1">
      <alignment horizontal="center" vertical="center" wrapText="1"/>
    </xf>
    <xf numFmtId="164" fontId="23" fillId="6" borderId="23" xfId="0" applyFont="1" applyFill="1" applyBorder="1" applyAlignment="1">
      <alignment horizontal="center" vertical="center"/>
    </xf>
    <xf numFmtId="164" fontId="46" fillId="6" borderId="25" xfId="0" applyFont="1" applyFill="1" applyBorder="1" applyAlignment="1">
      <alignment horizontal="center" vertical="center"/>
    </xf>
    <xf numFmtId="164" fontId="46" fillId="6" borderId="22" xfId="0" applyFont="1" applyFill="1" applyBorder="1" applyAlignment="1">
      <alignment horizontal="center" vertical="center"/>
    </xf>
    <xf numFmtId="164" fontId="46" fillId="6" borderId="23" xfId="0" applyFont="1" applyFill="1" applyBorder="1" applyAlignment="1">
      <alignment horizontal="center" vertical="center"/>
    </xf>
    <xf numFmtId="164" fontId="46" fillId="7" borderId="27" xfId="0" applyFont="1" applyFill="1" applyBorder="1" applyAlignment="1">
      <alignment horizontal="center" vertical="center"/>
    </xf>
    <xf numFmtId="164" fontId="23" fillId="6" borderId="37" xfId="0" applyFont="1" applyFill="1" applyBorder="1" applyAlignment="1">
      <alignment horizontal="center" vertical="center"/>
    </xf>
    <xf numFmtId="164" fontId="23" fillId="6" borderId="35" xfId="0" applyFont="1" applyFill="1" applyBorder="1" applyAlignment="1">
      <alignment horizontal="center" vertical="center"/>
    </xf>
    <xf numFmtId="164" fontId="46" fillId="0" borderId="20" xfId="0" applyFont="1" applyBorder="1" applyAlignment="1">
      <alignment horizontal="center"/>
    </xf>
    <xf numFmtId="164" fontId="47" fillId="6" borderId="25" xfId="4" applyFont="1" applyFill="1" applyBorder="1" applyAlignment="1">
      <alignment horizontal="center" vertical="center" wrapText="1"/>
    </xf>
    <xf numFmtId="164" fontId="47" fillId="6" borderId="22" xfId="4" applyFont="1" applyFill="1" applyBorder="1" applyAlignment="1">
      <alignment horizontal="center" vertical="center" wrapText="1"/>
    </xf>
    <xf numFmtId="164" fontId="46" fillId="6" borderId="2" xfId="0" applyFont="1" applyFill="1" applyBorder="1" applyAlignment="1">
      <alignment horizontal="center" vertical="center"/>
    </xf>
    <xf numFmtId="164" fontId="23" fillId="6" borderId="3" xfId="0" applyFont="1" applyFill="1" applyBorder="1" applyAlignment="1">
      <alignment horizontal="center" vertical="center"/>
    </xf>
    <xf numFmtId="164" fontId="23" fillId="7" borderId="35" xfId="0" applyFont="1" applyFill="1" applyBorder="1" applyAlignment="1">
      <alignment horizontal="center" vertical="center"/>
    </xf>
    <xf numFmtId="43" fontId="46" fillId="0" borderId="20" xfId="5" applyFont="1" applyBorder="1" applyAlignment="1">
      <alignment horizontal="center"/>
    </xf>
    <xf numFmtId="43" fontId="46" fillId="0" borderId="19" xfId="5" applyFont="1" applyBorder="1" applyAlignment="1">
      <alignment horizontal="center"/>
    </xf>
    <xf numFmtId="167" fontId="46" fillId="0" borderId="4" xfId="0" applyNumberFormat="1" applyFont="1" applyBorder="1" applyAlignment="1">
      <alignment horizontal="center"/>
    </xf>
    <xf numFmtId="164" fontId="23" fillId="0" borderId="18" xfId="0" applyFont="1" applyBorder="1"/>
    <xf numFmtId="168" fontId="46" fillId="0" borderId="24" xfId="0" applyNumberFormat="1" applyFont="1" applyBorder="1"/>
    <xf numFmtId="164" fontId="23" fillId="0" borderId="28" xfId="0" applyFont="1" applyBorder="1" applyAlignment="1">
      <alignment horizontal="center" vertical="center"/>
    </xf>
    <xf numFmtId="164" fontId="47" fillId="10" borderId="1" xfId="4" applyFont="1" applyFill="1" applyBorder="1" applyAlignment="1">
      <alignment horizontal="center" vertical="center" wrapText="1"/>
    </xf>
    <xf numFmtId="164" fontId="47" fillId="10" borderId="26" xfId="4" applyFont="1" applyFill="1" applyBorder="1" applyAlignment="1">
      <alignment horizontal="center" vertical="center" wrapText="1"/>
    </xf>
    <xf numFmtId="164" fontId="46" fillId="10" borderId="28" xfId="0" applyFont="1" applyFill="1" applyBorder="1" applyAlignment="1">
      <alignment horizontal="center" vertical="center"/>
    </xf>
    <xf numFmtId="164" fontId="46" fillId="10" borderId="27" xfId="0" applyFont="1" applyFill="1" applyBorder="1" applyAlignment="1">
      <alignment horizontal="center" vertical="center"/>
    </xf>
    <xf numFmtId="164" fontId="46" fillId="3" borderId="28" xfId="0" applyFont="1" applyFill="1" applyBorder="1" applyAlignment="1">
      <alignment horizontal="center" vertical="center" wrapText="1"/>
    </xf>
    <xf numFmtId="164" fontId="46" fillId="3" borderId="27" xfId="0" applyFont="1" applyFill="1" applyBorder="1" applyAlignment="1">
      <alignment horizontal="center" vertical="center" wrapText="1"/>
    </xf>
    <xf numFmtId="164" fontId="46" fillId="10" borderId="2" xfId="0" applyFont="1" applyFill="1" applyBorder="1" applyAlignment="1">
      <alignment horizontal="center" vertical="center" wrapText="1"/>
    </xf>
    <xf numFmtId="164" fontId="52" fillId="11" borderId="33" xfId="0" applyFont="1" applyFill="1" applyBorder="1" applyAlignment="1">
      <alignment horizontal="center" vertical="center"/>
    </xf>
    <xf numFmtId="164" fontId="47" fillId="10" borderId="4" xfId="4" applyFont="1" applyFill="1" applyBorder="1" applyAlignment="1">
      <alignment horizontal="center" vertical="center" wrapText="1"/>
    </xf>
    <xf numFmtId="164" fontId="47" fillId="10" borderId="23" xfId="4" applyFont="1" applyFill="1" applyBorder="1" applyAlignment="1">
      <alignment horizontal="center" vertical="center" wrapText="1"/>
    </xf>
    <xf numFmtId="164" fontId="23" fillId="10" borderId="32" xfId="0" applyFont="1" applyFill="1" applyBorder="1" applyAlignment="1">
      <alignment horizontal="center" vertical="center"/>
    </xf>
    <xf numFmtId="164" fontId="23" fillId="10" borderId="31" xfId="0" applyFont="1" applyFill="1" applyBorder="1" applyAlignment="1">
      <alignment horizontal="center" vertical="center"/>
    </xf>
    <xf numFmtId="164" fontId="46" fillId="10" borderId="32" xfId="0" applyFont="1" applyFill="1" applyBorder="1" applyAlignment="1">
      <alignment horizontal="center" vertical="center"/>
    </xf>
    <xf numFmtId="164" fontId="46" fillId="3" borderId="32" xfId="0" applyFont="1" applyFill="1" applyBorder="1" applyAlignment="1">
      <alignment horizontal="center" vertical="center" wrapText="1"/>
    </xf>
    <xf numFmtId="164" fontId="23" fillId="3" borderId="31" xfId="0" applyFont="1" applyFill="1" applyBorder="1" applyAlignment="1">
      <alignment horizontal="center" vertical="center"/>
    </xf>
    <xf numFmtId="164" fontId="23" fillId="10" borderId="3" xfId="0" applyFont="1" applyFill="1" applyBorder="1" applyAlignment="1">
      <alignment horizontal="center" vertical="center"/>
    </xf>
    <xf numFmtId="164" fontId="52" fillId="11" borderId="21" xfId="0" applyFont="1" applyFill="1" applyBorder="1" applyAlignment="1">
      <alignment horizontal="center" vertical="center"/>
    </xf>
    <xf numFmtId="164" fontId="46" fillId="10" borderId="25" xfId="0" applyFont="1" applyFill="1" applyBorder="1" applyAlignment="1">
      <alignment horizontal="center" vertical="center"/>
    </xf>
    <xf numFmtId="164" fontId="46" fillId="10" borderId="26" xfId="0" applyFont="1" applyFill="1" applyBorder="1" applyAlignment="1">
      <alignment horizontal="center" vertical="center"/>
    </xf>
    <xf numFmtId="164" fontId="46" fillId="10" borderId="25" xfId="0" applyFont="1" applyFill="1" applyBorder="1" applyAlignment="1">
      <alignment horizontal="center" vertical="center" wrapText="1"/>
    </xf>
    <xf numFmtId="164" fontId="46" fillId="10" borderId="26" xfId="0" applyFont="1" applyFill="1" applyBorder="1" applyAlignment="1">
      <alignment horizontal="center" vertical="center" wrapText="1"/>
    </xf>
    <xf numFmtId="164" fontId="46" fillId="3" borderId="13" xfId="0" applyFont="1" applyFill="1" applyBorder="1" applyAlignment="1">
      <alignment horizontal="center" vertical="center"/>
    </xf>
    <xf numFmtId="164" fontId="46" fillId="10" borderId="13" xfId="0" applyFont="1" applyFill="1" applyBorder="1" applyAlignment="1">
      <alignment horizontal="center" vertical="center"/>
    </xf>
    <xf numFmtId="164" fontId="46" fillId="10" borderId="22" xfId="0" applyFont="1" applyFill="1" applyBorder="1" applyAlignment="1">
      <alignment horizontal="center" vertical="center"/>
    </xf>
    <xf numFmtId="164" fontId="46" fillId="10" borderId="23" xfId="0" applyFont="1" applyFill="1" applyBorder="1" applyAlignment="1">
      <alignment horizontal="center" vertical="center"/>
    </xf>
    <xf numFmtId="164" fontId="46" fillId="10" borderId="22" xfId="0" applyFont="1" applyFill="1" applyBorder="1" applyAlignment="1">
      <alignment horizontal="center" vertical="center" wrapText="1"/>
    </xf>
    <xf numFmtId="164" fontId="46" fillId="10" borderId="23" xfId="0" applyFont="1" applyFill="1" applyBorder="1" applyAlignment="1">
      <alignment horizontal="center" vertical="center" wrapText="1"/>
    </xf>
    <xf numFmtId="164" fontId="46" fillId="10" borderId="28" xfId="0" applyFont="1" applyFill="1" applyBorder="1" applyAlignment="1">
      <alignment horizontal="center" vertical="center" wrapText="1"/>
    </xf>
    <xf numFmtId="164" fontId="23" fillId="0" borderId="27" xfId="0" applyFont="1" applyBorder="1" applyAlignment="1">
      <alignment horizontal="center" vertical="center" wrapText="1"/>
    </xf>
    <xf numFmtId="164" fontId="46" fillId="10" borderId="0" xfId="0" applyFont="1" applyFill="1" applyAlignment="1">
      <alignment horizontal="center" vertical="center"/>
    </xf>
    <xf numFmtId="164" fontId="23" fillId="0" borderId="26" xfId="0" applyFont="1" applyBorder="1" applyAlignment="1">
      <alignment horizontal="center" vertical="center"/>
    </xf>
    <xf numFmtId="164" fontId="23" fillId="10" borderId="32" xfId="0" applyFont="1" applyFill="1" applyBorder="1" applyAlignment="1">
      <alignment horizontal="center" vertical="center" wrapText="1"/>
    </xf>
    <xf numFmtId="164" fontId="23" fillId="0" borderId="31" xfId="0" applyFont="1" applyBorder="1" applyAlignment="1">
      <alignment horizontal="center" vertical="center" wrapText="1"/>
    </xf>
    <xf numFmtId="164" fontId="46" fillId="10" borderId="4" xfId="0" applyFont="1" applyFill="1" applyBorder="1" applyAlignment="1">
      <alignment horizontal="center" vertical="center"/>
    </xf>
    <xf numFmtId="164" fontId="23" fillId="0" borderId="15" xfId="0" applyFont="1" applyBorder="1" applyAlignment="1">
      <alignment horizontal="center" vertical="center"/>
    </xf>
    <xf numFmtId="164" fontId="23" fillId="0" borderId="28" xfId="0" applyFont="1" applyBorder="1" applyAlignment="1">
      <alignment horizontal="center" vertical="center" wrapText="1"/>
    </xf>
    <xf numFmtId="164" fontId="23" fillId="0" borderId="34" xfId="0" applyFont="1" applyBorder="1" applyAlignment="1">
      <alignment horizontal="center" vertical="center"/>
    </xf>
    <xf numFmtId="164" fontId="23" fillId="3" borderId="32" xfId="0" applyFont="1" applyFill="1" applyBorder="1" applyAlignment="1">
      <alignment horizontal="center" vertical="center" wrapText="1"/>
    </xf>
    <xf numFmtId="164" fontId="23" fillId="0" borderId="32" xfId="0" applyFont="1" applyBorder="1" applyAlignment="1">
      <alignment horizontal="center" vertical="center" wrapText="1"/>
    </xf>
    <xf numFmtId="164" fontId="46" fillId="3" borderId="28" xfId="0" applyFont="1" applyFill="1" applyBorder="1" applyAlignment="1">
      <alignment horizontal="center" vertical="center"/>
    </xf>
    <xf numFmtId="164" fontId="23" fillId="0" borderId="29" xfId="0" applyFont="1" applyBorder="1" applyAlignment="1">
      <alignment horizontal="center" vertical="center"/>
    </xf>
    <xf numFmtId="164" fontId="46" fillId="3" borderId="11" xfId="0" applyFont="1" applyFill="1" applyBorder="1" applyAlignment="1">
      <alignment horizontal="center" vertical="center"/>
    </xf>
    <xf numFmtId="164" fontId="23" fillId="3" borderId="32" xfId="0" applyFont="1" applyFill="1" applyBorder="1" applyAlignment="1">
      <alignment horizontal="center" vertical="center"/>
    </xf>
    <xf numFmtId="164" fontId="46" fillId="3" borderId="32" xfId="0" applyFont="1" applyFill="1" applyBorder="1" applyAlignment="1">
      <alignment horizontal="center" vertical="center"/>
    </xf>
    <xf numFmtId="164" fontId="46" fillId="3" borderId="10" xfId="0" applyFont="1" applyFill="1" applyBorder="1" applyAlignment="1">
      <alignment horizontal="center" vertical="center"/>
    </xf>
    <xf numFmtId="164" fontId="23" fillId="3" borderId="31" xfId="0" applyFont="1" applyFill="1" applyBorder="1" applyAlignment="1">
      <alignment horizontal="center" vertical="center" wrapText="1"/>
    </xf>
    <xf numFmtId="164" fontId="23" fillId="0" borderId="13" xfId="0" applyFont="1" applyBorder="1" applyAlignment="1">
      <alignment horizontal="center" vertical="center"/>
    </xf>
    <xf numFmtId="164" fontId="23" fillId="0" borderId="11" xfId="0" applyFont="1" applyBorder="1" applyAlignment="1">
      <alignment horizontal="center" vertical="center"/>
    </xf>
    <xf numFmtId="164" fontId="23" fillId="5" borderId="24" xfId="0" applyFont="1" applyFill="1" applyBorder="1" applyAlignment="1">
      <alignment wrapText="1"/>
    </xf>
    <xf numFmtId="164" fontId="23" fillId="0" borderId="10" xfId="0" applyFont="1" applyBorder="1" applyAlignment="1">
      <alignment horizontal="center" vertical="center"/>
    </xf>
    <xf numFmtId="164" fontId="23" fillId="5" borderId="36" xfId="0" applyFont="1" applyFill="1" applyBorder="1" applyAlignment="1">
      <alignment wrapText="1"/>
    </xf>
    <xf numFmtId="168" fontId="46" fillId="0" borderId="36" xfId="0" applyNumberFormat="1" applyFont="1" applyBorder="1"/>
    <xf numFmtId="168" fontId="23" fillId="10" borderId="12" xfId="0" applyNumberFormat="1" applyFont="1" applyFill="1" applyBorder="1"/>
    <xf numFmtId="164" fontId="23" fillId="0" borderId="11" xfId="0" applyFont="1" applyBorder="1" applyAlignment="1">
      <alignment horizontal="left" vertical="top" wrapText="1"/>
    </xf>
    <xf numFmtId="164" fontId="23" fillId="0" borderId="2" xfId="0" applyFont="1" applyBorder="1" applyAlignment="1">
      <alignment horizontal="left" vertical="top" wrapText="1"/>
    </xf>
    <xf numFmtId="168" fontId="23" fillId="3" borderId="12" xfId="0" applyNumberFormat="1" applyFont="1" applyFill="1" applyBorder="1"/>
    <xf numFmtId="164" fontId="23" fillId="0" borderId="7" xfId="0" applyFont="1" applyBorder="1" applyAlignment="1">
      <alignment horizontal="left" vertical="top" wrapText="1"/>
    </xf>
    <xf numFmtId="164" fontId="23" fillId="0" borderId="0" xfId="0" applyFont="1" applyAlignment="1">
      <alignment horizontal="left" vertical="top" wrapText="1"/>
    </xf>
    <xf numFmtId="164" fontId="23" fillId="0" borderId="3" xfId="0" applyFont="1" applyBorder="1" applyAlignment="1">
      <alignment horizontal="left" vertical="top" wrapText="1"/>
    </xf>
    <xf numFmtId="164" fontId="23" fillId="12" borderId="12" xfId="0" applyFont="1" applyFill="1" applyBorder="1"/>
    <xf numFmtId="164" fontId="23" fillId="0" borderId="3" xfId="0" applyFont="1" applyBorder="1" applyAlignment="1">
      <alignment horizontal="left"/>
    </xf>
    <xf numFmtId="164" fontId="23" fillId="0" borderId="10" xfId="0" applyFont="1" applyBorder="1" applyAlignment="1">
      <alignment horizontal="left" vertical="top" wrapText="1"/>
    </xf>
    <xf numFmtId="164" fontId="23" fillId="0" borderId="4" xfId="0" applyFont="1" applyBorder="1" applyAlignment="1">
      <alignment horizontal="left" vertical="top" wrapText="1"/>
    </xf>
    <xf numFmtId="164" fontId="23" fillId="0" borderId="5" xfId="0" applyFont="1" applyBorder="1" applyAlignment="1">
      <alignment horizontal="left" vertical="top" wrapText="1"/>
    </xf>
    <xf numFmtId="164" fontId="28" fillId="0" borderId="0" xfId="0" applyFont="1" applyAlignment="1">
      <alignment horizontal="left"/>
    </xf>
    <xf numFmtId="164" fontId="24" fillId="0" borderId="0" xfId="0" applyFont="1" applyAlignment="1">
      <alignment horizontal="left" wrapText="1" indent="1"/>
    </xf>
    <xf numFmtId="164" fontId="24" fillId="0" borderId="0" xfId="0" applyFont="1" applyAlignment="1">
      <alignment horizontal="left" indent="1"/>
    </xf>
  </cellXfs>
  <cellStyles count="6">
    <cellStyle name="Comma" xfId="5" builtinId="3"/>
    <cellStyle name="Euro" xfId="1" xr:uid="{00000000-0005-0000-0000-000000000000}"/>
    <cellStyle name="Hyperlink" xfId="4" builtinId="8" customBuiltin="1"/>
    <cellStyle name="Normal" xfId="0" builtinId="0"/>
    <cellStyle name="Normal_00250r0P802-15_WG-Sep00 Meeting Objectives and Agenda" xfId="2" xr:uid="{00000000-0005-0000-0000-000003000000}"/>
    <cellStyle name="Normal_00250r0P802-15_WG-Sep00 Meeting Objectives and Agenda1" xfId="3" xr:uid="{00000000-0005-0000-0000-000004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00FF"/>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emf"/><Relationship Id="rId2" Type="http://schemas.openxmlformats.org/officeDocument/2006/relationships/image" Target="../media/image2.jpeg"/><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3" Type="http://schemas.openxmlformats.org/officeDocument/2006/relationships/customXml" Target="../ink/ink2.xml"/><Relationship Id="rId2" Type="http://schemas.openxmlformats.org/officeDocument/2006/relationships/image" Target="../media/image8.png"/><Relationship Id="rId1" Type="http://schemas.openxmlformats.org/officeDocument/2006/relationships/customXml" Target="../ink/ink1.xml"/></Relationships>
</file>

<file path=xl/drawings/_rels/drawing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customXml" Target="../ink/ink3.xml"/></Relationships>
</file>

<file path=xl/drawings/_rels/drawing4.xml.rels><?xml version="1.0" encoding="UTF-8" standalone="yes"?>
<Relationships xmlns="http://schemas.openxmlformats.org/package/2006/relationships"><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editAs="oneCell">
    <xdr:from>
      <xdr:col>0</xdr:col>
      <xdr:colOff>259081</xdr:colOff>
      <xdr:row>0</xdr:row>
      <xdr:rowOff>64770</xdr:rowOff>
    </xdr:from>
    <xdr:to>
      <xdr:col>6</xdr:col>
      <xdr:colOff>436881</xdr:colOff>
      <xdr:row>18</xdr:row>
      <xdr:rowOff>15240</xdr:rowOff>
    </xdr:to>
    <xdr:pic>
      <xdr:nvPicPr>
        <xdr:cNvPr id="8" name="Picture 7">
          <a:extLst>
            <a:ext uri="{FF2B5EF4-FFF2-40B4-BE49-F238E27FC236}">
              <a16:creationId xmlns:a16="http://schemas.microsoft.com/office/drawing/2014/main" id="{E90AD026-E67A-7749-B982-1EE31B9211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9081" y="64770"/>
          <a:ext cx="4810760" cy="3608070"/>
        </a:xfrm>
        <a:prstGeom prst="rect">
          <a:avLst/>
        </a:prstGeom>
        <a:solidFill>
          <a:schemeClr val="bg1"/>
        </a:solidFill>
      </xdr:spPr>
    </xdr:pic>
    <xdr:clientData/>
  </xdr:twoCellAnchor>
  <xdr:twoCellAnchor editAs="oneCell">
    <xdr:from>
      <xdr:col>6</xdr:col>
      <xdr:colOff>507999</xdr:colOff>
      <xdr:row>0</xdr:row>
      <xdr:rowOff>0</xdr:rowOff>
    </xdr:from>
    <xdr:to>
      <xdr:col>12</xdr:col>
      <xdr:colOff>765386</xdr:colOff>
      <xdr:row>18</xdr:row>
      <xdr:rowOff>10160</xdr:rowOff>
    </xdr:to>
    <xdr:pic>
      <xdr:nvPicPr>
        <xdr:cNvPr id="5" name="Picture 4">
          <a:extLst>
            <a:ext uri="{FF2B5EF4-FFF2-40B4-BE49-F238E27FC236}">
              <a16:creationId xmlns:a16="http://schemas.microsoft.com/office/drawing/2014/main" id="{28D2E911-5F03-2C47-A166-69C2F55309A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140959" y="0"/>
          <a:ext cx="4890347" cy="3667760"/>
        </a:xfrm>
        <a:prstGeom prst="rect">
          <a:avLst/>
        </a:prstGeom>
      </xdr:spPr>
    </xdr:pic>
    <xdr:clientData/>
  </xdr:twoCellAnchor>
  <xdr:twoCellAnchor editAs="oneCell">
    <xdr:from>
      <xdr:col>0</xdr:col>
      <xdr:colOff>142240</xdr:colOff>
      <xdr:row>18</xdr:row>
      <xdr:rowOff>10160</xdr:rowOff>
    </xdr:from>
    <xdr:to>
      <xdr:col>6</xdr:col>
      <xdr:colOff>494453</xdr:colOff>
      <xdr:row>36</xdr:row>
      <xdr:rowOff>91440</xdr:rowOff>
    </xdr:to>
    <xdr:pic>
      <xdr:nvPicPr>
        <xdr:cNvPr id="7" name="Picture 6">
          <a:extLst>
            <a:ext uri="{FF2B5EF4-FFF2-40B4-BE49-F238E27FC236}">
              <a16:creationId xmlns:a16="http://schemas.microsoft.com/office/drawing/2014/main" id="{24CB1700-6DF5-C748-A61A-02C27F1C767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2240" y="3667760"/>
          <a:ext cx="4985173" cy="3738880"/>
        </a:xfrm>
        <a:prstGeom prst="rect">
          <a:avLst/>
        </a:prstGeom>
      </xdr:spPr>
    </xdr:pic>
    <xdr:clientData/>
  </xdr:twoCellAnchor>
  <xdr:twoCellAnchor editAs="oneCell">
    <xdr:from>
      <xdr:col>6</xdr:col>
      <xdr:colOff>558801</xdr:colOff>
      <xdr:row>18</xdr:row>
      <xdr:rowOff>30480</xdr:rowOff>
    </xdr:from>
    <xdr:to>
      <xdr:col>13</xdr:col>
      <xdr:colOff>101600</xdr:colOff>
      <xdr:row>36</xdr:row>
      <xdr:rowOff>83819</xdr:rowOff>
    </xdr:to>
    <xdr:pic>
      <xdr:nvPicPr>
        <xdr:cNvPr id="10" name="Picture 9">
          <a:extLst>
            <a:ext uri="{FF2B5EF4-FFF2-40B4-BE49-F238E27FC236}">
              <a16:creationId xmlns:a16="http://schemas.microsoft.com/office/drawing/2014/main" id="{4659A9AF-033C-4444-A5DD-36D9FE7EFEBE}"/>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191761" y="3688080"/>
          <a:ext cx="4947919" cy="3710939"/>
        </a:xfrm>
        <a:prstGeom prst="rect">
          <a:avLst/>
        </a:prstGeom>
      </xdr:spPr>
    </xdr:pic>
    <xdr:clientData/>
  </xdr:twoCellAnchor>
  <xdr:twoCellAnchor editAs="oneCell">
    <xdr:from>
      <xdr:col>0</xdr:col>
      <xdr:colOff>107324</xdr:colOff>
      <xdr:row>36</xdr:row>
      <xdr:rowOff>125212</xdr:rowOff>
    </xdr:from>
    <xdr:to>
      <xdr:col>6</xdr:col>
      <xdr:colOff>503082</xdr:colOff>
      <xdr:row>54</xdr:row>
      <xdr:rowOff>200526</xdr:rowOff>
    </xdr:to>
    <xdr:pic>
      <xdr:nvPicPr>
        <xdr:cNvPr id="12" name="Picture 11">
          <a:extLst>
            <a:ext uri="{FF2B5EF4-FFF2-40B4-BE49-F238E27FC236}">
              <a16:creationId xmlns:a16="http://schemas.microsoft.com/office/drawing/2014/main" id="{2DAA60A4-6429-984B-8E28-7BD6D3FBDF5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07324" y="7208592"/>
          <a:ext cx="5010688" cy="3613239"/>
        </a:xfrm>
        <a:prstGeom prst="rect">
          <a:avLst/>
        </a:prstGeom>
      </xdr:spPr>
    </xdr:pic>
    <xdr:clientData/>
  </xdr:twoCellAnchor>
  <xdr:twoCellAnchor editAs="oneCell">
    <xdr:from>
      <xdr:col>0</xdr:col>
      <xdr:colOff>188674</xdr:colOff>
      <xdr:row>55</xdr:row>
      <xdr:rowOff>125432</xdr:rowOff>
    </xdr:from>
    <xdr:to>
      <xdr:col>8</xdr:col>
      <xdr:colOff>444273</xdr:colOff>
      <xdr:row>73</xdr:row>
      <xdr:rowOff>156793</xdr:rowOff>
    </xdr:to>
    <xdr:pic>
      <xdr:nvPicPr>
        <xdr:cNvPr id="2" name="Picture 1">
          <a:extLst>
            <a:ext uri="{FF2B5EF4-FFF2-40B4-BE49-F238E27FC236}">
              <a16:creationId xmlns:a16="http://schemas.microsoft.com/office/drawing/2014/main" id="{B114C3C8-A4C0-644D-9E75-C2B29B1028DE}"/>
            </a:ext>
          </a:extLst>
        </xdr:cNvPr>
        <xdr:cNvPicPr>
          <a:picLocks noChangeAspect="1"/>
        </xdr:cNvPicPr>
      </xdr:nvPicPr>
      <xdr:blipFill>
        <a:blip xmlns:r="http://schemas.openxmlformats.org/officeDocument/2006/relationships" r:embed="rId6"/>
        <a:stretch>
          <a:fillRect/>
        </a:stretch>
      </xdr:blipFill>
      <xdr:spPr>
        <a:xfrm rot="5400000">
          <a:off x="1539435" y="9985165"/>
          <a:ext cx="3700250" cy="6401772"/>
        </a:xfrm>
        <a:prstGeom prst="rect">
          <a:avLst/>
        </a:prstGeom>
      </xdr:spPr>
    </xdr:pic>
    <xdr:clientData/>
  </xdr:twoCellAnchor>
  <xdr:twoCellAnchor editAs="oneCell">
    <xdr:from>
      <xdr:col>8</xdr:col>
      <xdr:colOff>658518</xdr:colOff>
      <xdr:row>50</xdr:row>
      <xdr:rowOff>197320</xdr:rowOff>
    </xdr:from>
    <xdr:to>
      <xdr:col>16</xdr:col>
      <xdr:colOff>259095</xdr:colOff>
      <xdr:row>74</xdr:row>
      <xdr:rowOff>55268</xdr:rowOff>
    </xdr:to>
    <xdr:pic>
      <xdr:nvPicPr>
        <xdr:cNvPr id="3" name="Picture 2">
          <a:extLst>
            <a:ext uri="{FF2B5EF4-FFF2-40B4-BE49-F238E27FC236}">
              <a16:creationId xmlns:a16="http://schemas.microsoft.com/office/drawing/2014/main" id="{7FC6117A-B33D-C944-9B34-D82033936B6A}"/>
            </a:ext>
          </a:extLst>
        </xdr:cNvPr>
        <xdr:cNvPicPr>
          <a:picLocks noChangeAspect="1"/>
        </xdr:cNvPicPr>
      </xdr:nvPicPr>
      <xdr:blipFill>
        <a:blip xmlns:r="http://schemas.openxmlformats.org/officeDocument/2006/relationships" r:embed="rId7"/>
        <a:stretch>
          <a:fillRect/>
        </a:stretch>
      </xdr:blipFill>
      <xdr:spPr>
        <a:xfrm rot="5400000">
          <a:off x="7303166" y="9890203"/>
          <a:ext cx="4749800" cy="57467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1153240</xdr:colOff>
      <xdr:row>42</xdr:row>
      <xdr:rowOff>223580</xdr:rowOff>
    </xdr:from>
    <xdr:to>
      <xdr:col>2</xdr:col>
      <xdr:colOff>1153600</xdr:colOff>
      <xdr:row>42</xdr:row>
      <xdr:rowOff>223940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9B3E5D57-F9C5-2142-9456-503122FCDA31}"/>
                </a:ext>
              </a:extLst>
            </xdr14:cNvPr>
            <xdr14:cNvContentPartPr/>
          </xdr14:nvContentPartPr>
          <xdr14:nvPr macro=""/>
          <xdr14:xfrm>
            <a:off x="3007440" y="9685080"/>
            <a:ext cx="360" cy="360"/>
          </xdr14:xfrm>
        </xdr:contentPart>
      </mc:Choice>
      <mc:Fallback xmlns="">
        <xdr:pic>
          <xdr:nvPicPr>
            <xdr:cNvPr id="2" name="Ink 1">
              <a:extLst>
                <a:ext uri="{FF2B5EF4-FFF2-40B4-BE49-F238E27FC236}">
                  <a16:creationId xmlns:a16="http://schemas.microsoft.com/office/drawing/2014/main" id="{9B3E5D57-F9C5-2142-9456-503122FCDA31}"/>
                </a:ext>
              </a:extLst>
            </xdr:cNvPr>
            <xdr:cNvPicPr/>
          </xdr:nvPicPr>
          <xdr:blipFill>
            <a:blip xmlns:r="http://schemas.openxmlformats.org/officeDocument/2006/relationships" r:embed="rId2"/>
            <a:stretch>
              <a:fillRect/>
            </a:stretch>
          </xdr:blipFill>
          <xdr:spPr>
            <a:xfrm>
              <a:off x="2998440" y="9676440"/>
              <a:ext cx="18000" cy="18000"/>
            </a:xfrm>
            <a:prstGeom prst="rect">
              <a:avLst/>
            </a:prstGeom>
          </xdr:spPr>
        </xdr:pic>
      </mc:Fallback>
    </mc:AlternateContent>
    <xdr:clientData/>
  </xdr:twoCellAnchor>
  <xdr:oneCellAnchor>
    <xdr:from>
      <xdr:col>2</xdr:col>
      <xdr:colOff>1153240</xdr:colOff>
      <xdr:row>18</xdr:row>
      <xdr:rowOff>223580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3E4A75AB-2CE9-EB4C-9A94-C668290FAE01}"/>
                </a:ext>
              </a:extLst>
            </xdr14:cNvPr>
            <xdr14:cNvContentPartPr/>
          </xdr14:nvContentPartPr>
          <xdr14:nvPr macro=""/>
          <xdr14:xfrm>
            <a:off x="3007440" y="9685080"/>
            <a:ext cx="360" cy="360"/>
          </xdr14:xfrm>
        </xdr:contentPart>
      </mc:Choice>
      <mc:Fallback xmlns="">
        <xdr:pic>
          <xdr:nvPicPr>
            <xdr:cNvPr id="2" name="Ink 1">
              <a:extLst>
                <a:ext uri="{FF2B5EF4-FFF2-40B4-BE49-F238E27FC236}">
                  <a16:creationId xmlns:a16="http://schemas.microsoft.com/office/drawing/2014/main" id="{9B3E5D57-F9C5-2142-9456-503122FCDA31}"/>
                </a:ext>
              </a:extLst>
            </xdr:cNvPr>
            <xdr:cNvPicPr/>
          </xdr:nvPicPr>
          <xdr:blipFill>
            <a:blip xmlns:r="http://schemas.openxmlformats.org/officeDocument/2006/relationships" r:embed="rId2"/>
            <a:stretch>
              <a:fillRect/>
            </a:stretch>
          </xdr:blipFill>
          <xdr:spPr>
            <a:xfrm>
              <a:off x="2998440" y="9676440"/>
              <a:ext cx="18000" cy="18000"/>
            </a:xfrm>
            <a:prstGeom prst="rect">
              <a:avLst/>
            </a:prstGeom>
          </xdr:spPr>
        </xdr:pic>
      </mc:Fallback>
    </mc:AlternateContent>
    <xdr:clientData/>
  </xdr:oneCellAnchor>
</xdr:wsDr>
</file>

<file path=xl/drawings/drawing3.xml><?xml version="1.0" encoding="utf-8"?>
<xdr:wsDr xmlns:xdr="http://schemas.openxmlformats.org/drawingml/2006/spreadsheetDrawing" xmlns:a="http://schemas.openxmlformats.org/drawingml/2006/main">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8F56E89A-4E54-5E4F-BBA1-8B2AFD00FFA3}"/>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
            <a:stretch>
              <a:fillRect/>
            </a:stretch>
          </xdr:blipFill>
          <xdr:spPr>
            <a:xfrm>
              <a:off x="7701480" y="1043640"/>
              <a:ext cx="18000" cy="18000"/>
            </a:xfrm>
            <a:prstGeom prst="rect">
              <a:avLst/>
            </a:prstGeom>
          </xdr:spPr>
        </xdr:pic>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619125</xdr:colOff>
      <xdr:row>31</xdr:row>
      <xdr:rowOff>95250</xdr:rowOff>
    </xdr:to>
    <xdr:pic>
      <xdr:nvPicPr>
        <xdr:cNvPr id="2075" name="Picture 1" descr="C:\Users\bheile\Bobs Documents\eccfcdbi.jpg">
          <a:extLst>
            <a:ext uri="{FF2B5EF4-FFF2-40B4-BE49-F238E27FC236}">
              <a16:creationId xmlns:a16="http://schemas.microsoft.com/office/drawing/2014/main" id="{00000000-0008-0000-0300-00001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715125" cy="6000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2T18:48:50.428"/>
    </inkml:context>
    <inkml:brush xml:id="br0">
      <inkml:brushProperty name="width" value="0.05" units="cm"/>
      <inkml:brushProperty name="height" value="0.05" units="cm"/>
    </inkml:brush>
  </inkml:definitions>
  <inkml:trace contextRef="#ctx0" brushRef="#br0">0 1 24575,'0'0'0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11-02T14:13:52.803"/>
    </inkml:context>
    <inkml:brush xml:id="br0">
      <inkml:brushProperty name="width" value="0.05" units="cm"/>
      <inkml:brushProperty name="height" value="0.05" units="cm"/>
    </inkml:brush>
  </inkml:definitions>
  <inkml:trace contextRef="#ctx0" brushRef="#br0">0 1 24575,'0'0'0</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2T17:11:34.248"/>
    </inkml:context>
    <inkml:brush xml:id="br0">
      <inkml:brushProperty name="width" value="0.05" units="cm"/>
      <inkml:brushProperty name="height" value="0.05" units="cm"/>
    </inkml:brush>
  </inkml:definitions>
  <inkml:trace contextRef="#ctx0" brushRef="#br0">0 1 24575,'0'0'0</inkml:trace>
</inkm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mentor.ieee.org/myproject/Public/mytools/mob/slideset.pdf" TargetMode="External"/><Relationship Id="rId1" Type="http://schemas.openxmlformats.org/officeDocument/2006/relationships/hyperlink" Target="https://mentor.ieee.org/myproject/Public/mytools/mob/slideset.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ieeesa.webex.com/ieeesa/j.php?MTID=mb3ea97c89a1806cf72ba307726b2087a" TargetMode="External"/><Relationship Id="rId1" Type="http://schemas.openxmlformats.org/officeDocument/2006/relationships/hyperlink" Target="https://ieeesa.webex.com/ieeesa/j.php?MTID=mb3ea97c89a1806cf72ba307726b2087a" TargetMode="Externa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2" Type="http://schemas.openxmlformats.org/officeDocument/2006/relationships/hyperlink" Target="https://ieeesa.webex.com/ieeesa/j.php?MTID=mb3ea97c89a1806cf72ba307726b2087a" TargetMode="External"/><Relationship Id="rId1" Type="http://schemas.openxmlformats.org/officeDocument/2006/relationships/hyperlink" Target="https://ieeesa.webex.com/ieeesa/j.php?MTID=mfef1edec03d1b89f3cae37b46364b658"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topLeftCell="F1" zoomScale="190" zoomScaleNormal="190" workbookViewId="0">
      <selection activeCell="J68" sqref="J68"/>
    </sheetView>
  </sheetViews>
  <sheetFormatPr baseColWidth="10" defaultColWidth="8.7109375" defaultRowHeight="16" x14ac:dyDescent="0.2"/>
  <sheetData/>
  <phoneticPr fontId="0" type="noConversion"/>
  <pageMargins left="0.75" right="0.75" top="1" bottom="1" header="0.5" footer="0.5"/>
  <pageSetup orientation="landscape" horizontalDpi="0" verticalDpi="0"/>
  <headerFooter alignWithMargins="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AF10D9-D064-0845-B58C-4FD0C86764DC}">
  <dimension ref="A1"/>
  <sheetViews>
    <sheetView workbookViewId="0"/>
  </sheetViews>
  <sheetFormatPr baseColWidth="10" defaultRowHeight="16" x14ac:dyDescent="0.2"/>
  <sheetData/>
  <pageMargins left="0.7" right="0.7" top="0.75" bottom="0.75" header="0.3" footer="0.3"/>
  <pageSetup orientation="landscape" horizontalDpi="0" verticalDpi="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CC008-F588-BD44-A9BC-D1495B84CA99}">
  <dimension ref="A2:J57"/>
  <sheetViews>
    <sheetView workbookViewId="0">
      <selection activeCell="D21" sqref="D21"/>
    </sheetView>
  </sheetViews>
  <sheetFormatPr baseColWidth="10" defaultRowHeight="16" x14ac:dyDescent="0.2"/>
  <cols>
    <col min="2" max="2" width="21.42578125" customWidth="1"/>
    <col min="3" max="3" width="12" customWidth="1"/>
  </cols>
  <sheetData>
    <row r="2" spans="1:10" ht="20" x14ac:dyDescent="0.2">
      <c r="B2" s="90" t="s">
        <v>108</v>
      </c>
    </row>
    <row r="3" spans="1:10" ht="20" x14ac:dyDescent="0.2">
      <c r="A3" s="87">
        <v>1</v>
      </c>
      <c r="B3" s="87" t="s">
        <v>258</v>
      </c>
    </row>
    <row r="4" spans="1:10" ht="20" x14ac:dyDescent="0.2">
      <c r="A4" s="87">
        <v>2</v>
      </c>
      <c r="B4" s="87" t="s">
        <v>260</v>
      </c>
    </row>
    <row r="5" spans="1:10" ht="20" x14ac:dyDescent="0.2">
      <c r="A5" s="87">
        <v>3</v>
      </c>
      <c r="B5" s="87" t="s">
        <v>259</v>
      </c>
    </row>
    <row r="6" spans="1:10" ht="217" customHeight="1" x14ac:dyDescent="0.2">
      <c r="A6" s="87"/>
      <c r="B6" s="323" t="s">
        <v>268</v>
      </c>
      <c r="C6" s="324"/>
      <c r="D6" s="324"/>
      <c r="E6" s="324"/>
      <c r="F6" s="324"/>
      <c r="G6" s="324"/>
      <c r="H6" s="324"/>
      <c r="I6" s="324"/>
      <c r="J6" s="324"/>
    </row>
    <row r="7" spans="1:10" ht="20" x14ac:dyDescent="0.2">
      <c r="A7" s="87">
        <v>4</v>
      </c>
      <c r="B7" s="87" t="s">
        <v>267</v>
      </c>
    </row>
    <row r="8" spans="1:10" ht="20" x14ac:dyDescent="0.2">
      <c r="A8" s="87"/>
      <c r="B8" s="158" t="s">
        <v>262</v>
      </c>
    </row>
    <row r="9" spans="1:10" ht="20" x14ac:dyDescent="0.2">
      <c r="A9" s="87"/>
      <c r="B9" s="159" t="s">
        <v>263</v>
      </c>
    </row>
    <row r="10" spans="1:10" ht="18" x14ac:dyDescent="0.2">
      <c r="B10" s="159" t="s">
        <v>264</v>
      </c>
    </row>
    <row r="11" spans="1:10" ht="18" x14ac:dyDescent="0.2">
      <c r="B11" s="159" t="s">
        <v>266</v>
      </c>
    </row>
    <row r="12" spans="1:10" ht="20" x14ac:dyDescent="0.2">
      <c r="A12" s="87">
        <v>5</v>
      </c>
      <c r="B12" s="89" t="s">
        <v>265</v>
      </c>
    </row>
    <row r="13" spans="1:10" ht="20" customHeight="1" x14ac:dyDescent="0.2">
      <c r="A13" s="87">
        <v>6</v>
      </c>
      <c r="B13" s="87" t="s">
        <v>253</v>
      </c>
    </row>
    <row r="14" spans="1:10" ht="17" customHeight="1" x14ac:dyDescent="0.2">
      <c r="A14" s="87"/>
      <c r="B14" s="87" t="s">
        <v>118</v>
      </c>
      <c r="C14" s="87" t="s">
        <v>269</v>
      </c>
    </row>
    <row r="15" spans="1:10" ht="20" x14ac:dyDescent="0.2">
      <c r="B15" s="87" t="s">
        <v>88</v>
      </c>
      <c r="C15" s="88" t="s">
        <v>115</v>
      </c>
    </row>
    <row r="16" spans="1:10" ht="20" x14ac:dyDescent="0.2">
      <c r="B16" s="87" t="s">
        <v>254</v>
      </c>
      <c r="C16" s="87" t="s">
        <v>107</v>
      </c>
    </row>
    <row r="17" spans="1:3" ht="20" x14ac:dyDescent="0.2">
      <c r="B17" s="87" t="s">
        <v>255</v>
      </c>
      <c r="C17" s="87" t="s">
        <v>111</v>
      </c>
    </row>
    <row r="18" spans="1:3" ht="20" x14ac:dyDescent="0.2">
      <c r="B18" s="87" t="s">
        <v>89</v>
      </c>
      <c r="C18" s="87" t="s">
        <v>114</v>
      </c>
    </row>
    <row r="19" spans="1:3" ht="20" x14ac:dyDescent="0.2">
      <c r="B19" s="87" t="s">
        <v>90</v>
      </c>
      <c r="C19" s="89" t="s">
        <v>116</v>
      </c>
    </row>
    <row r="20" spans="1:3" ht="20" x14ac:dyDescent="0.2">
      <c r="B20" s="87" t="s">
        <v>256</v>
      </c>
      <c r="C20" s="87" t="s">
        <v>125</v>
      </c>
    </row>
    <row r="21" spans="1:3" ht="20" x14ac:dyDescent="0.2">
      <c r="B21" s="87" t="s">
        <v>257</v>
      </c>
      <c r="C21" s="87" t="s">
        <v>158</v>
      </c>
    </row>
    <row r="22" spans="1:3" ht="20" x14ac:dyDescent="0.2">
      <c r="B22" s="87" t="s">
        <v>91</v>
      </c>
      <c r="C22" s="87" t="s">
        <v>110</v>
      </c>
    </row>
    <row r="23" spans="1:3" ht="20" x14ac:dyDescent="0.2">
      <c r="B23" s="87" t="s">
        <v>176</v>
      </c>
      <c r="C23" s="87" t="s">
        <v>112</v>
      </c>
    </row>
    <row r="24" spans="1:3" ht="20" x14ac:dyDescent="0.2">
      <c r="B24" s="87" t="s">
        <v>92</v>
      </c>
      <c r="C24" s="87" t="s">
        <v>112</v>
      </c>
    </row>
    <row r="25" spans="1:3" ht="20" x14ac:dyDescent="0.2">
      <c r="B25" s="87" t="s">
        <v>93</v>
      </c>
      <c r="C25" s="87" t="s">
        <v>107</v>
      </c>
    </row>
    <row r="26" spans="1:3" ht="20" x14ac:dyDescent="0.2">
      <c r="B26" s="87" t="s">
        <v>94</v>
      </c>
      <c r="C26" s="87" t="s">
        <v>109</v>
      </c>
    </row>
    <row r="27" spans="1:3" ht="20" x14ac:dyDescent="0.2">
      <c r="A27" s="87"/>
      <c r="B27" s="87" t="s">
        <v>95</v>
      </c>
      <c r="C27" s="87" t="s">
        <v>158</v>
      </c>
    </row>
    <row r="28" spans="1:3" ht="20" x14ac:dyDescent="0.2">
      <c r="A28" s="87">
        <v>7</v>
      </c>
      <c r="B28" s="87" t="s">
        <v>252</v>
      </c>
    </row>
    <row r="29" spans="1:3" ht="20" x14ac:dyDescent="0.2">
      <c r="A29" s="87">
        <v>8</v>
      </c>
      <c r="B29" s="87" t="s">
        <v>179</v>
      </c>
    </row>
    <row r="30" spans="1:3" ht="20" x14ac:dyDescent="0.2">
      <c r="A30" s="87">
        <v>9</v>
      </c>
      <c r="B30" s="87" t="s">
        <v>159</v>
      </c>
    </row>
    <row r="31" spans="1:3" ht="18" x14ac:dyDescent="0.2">
      <c r="B31" s="82"/>
    </row>
    <row r="32" spans="1:3" ht="20" x14ac:dyDescent="0.2">
      <c r="A32" s="87"/>
      <c r="C32" s="98"/>
    </row>
    <row r="33" spans="2:3" ht="18" x14ac:dyDescent="0.2">
      <c r="B33" s="82"/>
    </row>
    <row r="34" spans="2:3" ht="18" x14ac:dyDescent="0.2">
      <c r="B34" s="82"/>
      <c r="C34" s="97"/>
    </row>
    <row r="35" spans="2:3" ht="18" x14ac:dyDescent="0.2">
      <c r="B35" s="82"/>
      <c r="C35" s="97"/>
    </row>
    <row r="36" spans="2:3" ht="18" x14ac:dyDescent="0.2">
      <c r="B36" s="82"/>
      <c r="C36" s="97"/>
    </row>
    <row r="37" spans="2:3" ht="18" x14ac:dyDescent="0.2">
      <c r="B37" s="82"/>
      <c r="C37" s="97"/>
    </row>
    <row r="38" spans="2:3" ht="18" x14ac:dyDescent="0.2">
      <c r="C38" s="97"/>
    </row>
    <row r="39" spans="2:3" ht="18" x14ac:dyDescent="0.2">
      <c r="B39" s="82"/>
      <c r="C39" s="97"/>
    </row>
    <row r="40" spans="2:3" ht="18" x14ac:dyDescent="0.2">
      <c r="B40" s="82"/>
      <c r="C40" s="97"/>
    </row>
    <row r="41" spans="2:3" ht="18" x14ac:dyDescent="0.2">
      <c r="C41" s="97"/>
    </row>
    <row r="42" spans="2:3" ht="18" x14ac:dyDescent="0.2">
      <c r="B42" s="82"/>
      <c r="C42" s="98"/>
    </row>
    <row r="43" spans="2:3" ht="18" x14ac:dyDescent="0.2">
      <c r="B43" s="82"/>
      <c r="C43" s="97"/>
    </row>
    <row r="44" spans="2:3" ht="18" x14ac:dyDescent="0.2">
      <c r="C44" s="97"/>
    </row>
    <row r="45" spans="2:3" ht="18" x14ac:dyDescent="0.2">
      <c r="B45" s="82"/>
      <c r="C45" s="97"/>
    </row>
    <row r="46" spans="2:3" ht="18" x14ac:dyDescent="0.2">
      <c r="C46" s="97"/>
    </row>
    <row r="47" spans="2:3" ht="18" x14ac:dyDescent="0.2">
      <c r="B47" s="82"/>
      <c r="C47" s="97"/>
    </row>
    <row r="48" spans="2:3" ht="18" x14ac:dyDescent="0.2">
      <c r="C48" s="97"/>
    </row>
    <row r="49" spans="2:3" ht="18" x14ac:dyDescent="0.2">
      <c r="B49" s="82"/>
      <c r="C49" s="97"/>
    </row>
    <row r="50" spans="2:3" ht="18" x14ac:dyDescent="0.2">
      <c r="B50" s="82"/>
      <c r="C50" s="97"/>
    </row>
    <row r="51" spans="2:3" ht="18" x14ac:dyDescent="0.2">
      <c r="C51" s="97"/>
    </row>
    <row r="52" spans="2:3" ht="18" x14ac:dyDescent="0.2">
      <c r="B52" s="82"/>
      <c r="C52" s="97"/>
    </row>
    <row r="53" spans="2:3" ht="18" x14ac:dyDescent="0.2">
      <c r="C53" s="97"/>
    </row>
    <row r="54" spans="2:3" ht="18" x14ac:dyDescent="0.2">
      <c r="B54" s="82"/>
      <c r="C54" s="97"/>
    </row>
    <row r="55" spans="2:3" ht="18" x14ac:dyDescent="0.2">
      <c r="C55" s="97"/>
    </row>
    <row r="56" spans="2:3" ht="18" x14ac:dyDescent="0.2">
      <c r="C56" s="97"/>
    </row>
    <row r="57" spans="2:3" ht="18" x14ac:dyDescent="0.2">
      <c r="C57" s="97"/>
    </row>
  </sheetData>
  <mergeCells count="1">
    <mergeCell ref="B6:J6"/>
  </mergeCells>
  <pageMargins left="0.7" right="0.7" top="0.75" bottom="0.75" header="0.3" footer="0.3"/>
  <pageSetup orientation="landscape"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V87"/>
  <sheetViews>
    <sheetView tabSelected="1" showRuler="0" view="pageLayout" zoomScale="169" zoomScaleNormal="140" zoomScalePageLayoutView="169" workbookViewId="0">
      <selection activeCell="C21" sqref="C21"/>
    </sheetView>
  </sheetViews>
  <sheetFormatPr baseColWidth="10" defaultColWidth="9.42578125" defaultRowHeight="13" x14ac:dyDescent="0.2"/>
  <cols>
    <col min="1" max="1" width="4.140625" style="29" customWidth="1"/>
    <col min="2" max="2" width="3.7109375" style="24" customWidth="1"/>
    <col min="3" max="3" width="60.85546875" style="25" customWidth="1"/>
    <col min="4" max="4" width="2.7109375" style="24" customWidth="1"/>
    <col min="5" max="5" width="9.85546875" style="24" customWidth="1"/>
    <col min="6" max="6" width="3.140625" style="26" customWidth="1"/>
    <col min="7" max="7" width="8.7109375" style="28" customWidth="1"/>
    <col min="8" max="8" width="4.140625" style="24" customWidth="1"/>
    <col min="9" max="256" width="9.42578125" style="24"/>
    <col min="257" max="257" width="6.28515625" style="24" customWidth="1"/>
    <col min="258" max="258" width="4.7109375" style="24" customWidth="1"/>
    <col min="259" max="259" width="55.85546875" style="24" customWidth="1"/>
    <col min="260" max="260" width="2.7109375" style="24" customWidth="1"/>
    <col min="261" max="261" width="14.7109375" style="24" customWidth="1"/>
    <col min="262" max="262" width="3.28515625" style="24" customWidth="1"/>
    <col min="263" max="263" width="8.140625" style="24" customWidth="1"/>
    <col min="264" max="264" width="4.140625" style="24" customWidth="1"/>
    <col min="265" max="512" width="9.42578125" style="24"/>
    <col min="513" max="513" width="6.28515625" style="24" customWidth="1"/>
    <col min="514" max="514" width="4.7109375" style="24" customWidth="1"/>
    <col min="515" max="515" width="55.85546875" style="24" customWidth="1"/>
    <col min="516" max="516" width="2.7109375" style="24" customWidth="1"/>
    <col min="517" max="517" width="14.7109375" style="24" customWidth="1"/>
    <col min="518" max="518" width="3.28515625" style="24" customWidth="1"/>
    <col min="519" max="519" width="8.140625" style="24" customWidth="1"/>
    <col min="520" max="520" width="4.140625" style="24" customWidth="1"/>
    <col min="521" max="768" width="9.42578125" style="24"/>
    <col min="769" max="769" width="6.28515625" style="24" customWidth="1"/>
    <col min="770" max="770" width="4.7109375" style="24" customWidth="1"/>
    <col min="771" max="771" width="55.85546875" style="24" customWidth="1"/>
    <col min="772" max="772" width="2.7109375" style="24" customWidth="1"/>
    <col min="773" max="773" width="14.7109375" style="24" customWidth="1"/>
    <col min="774" max="774" width="3.28515625" style="24" customWidth="1"/>
    <col min="775" max="775" width="8.140625" style="24" customWidth="1"/>
    <col min="776" max="776" width="4.140625" style="24" customWidth="1"/>
    <col min="777" max="1024" width="9.42578125" style="24"/>
    <col min="1025" max="1025" width="6.28515625" style="24" customWidth="1"/>
    <col min="1026" max="1026" width="4.7109375" style="24" customWidth="1"/>
    <col min="1027" max="1027" width="55.85546875" style="24" customWidth="1"/>
    <col min="1028" max="1028" width="2.7109375" style="24" customWidth="1"/>
    <col min="1029" max="1029" width="14.7109375" style="24" customWidth="1"/>
    <col min="1030" max="1030" width="3.28515625" style="24" customWidth="1"/>
    <col min="1031" max="1031" width="8.140625" style="24" customWidth="1"/>
    <col min="1032" max="1032" width="4.140625" style="24" customWidth="1"/>
    <col min="1033" max="1280" width="9.42578125" style="24"/>
    <col min="1281" max="1281" width="6.28515625" style="24" customWidth="1"/>
    <col min="1282" max="1282" width="4.7109375" style="24" customWidth="1"/>
    <col min="1283" max="1283" width="55.85546875" style="24" customWidth="1"/>
    <col min="1284" max="1284" width="2.7109375" style="24" customWidth="1"/>
    <col min="1285" max="1285" width="14.7109375" style="24" customWidth="1"/>
    <col min="1286" max="1286" width="3.28515625" style="24" customWidth="1"/>
    <col min="1287" max="1287" width="8.140625" style="24" customWidth="1"/>
    <col min="1288" max="1288" width="4.140625" style="24" customWidth="1"/>
    <col min="1289" max="1536" width="9.42578125" style="24"/>
    <col min="1537" max="1537" width="6.28515625" style="24" customWidth="1"/>
    <col min="1538" max="1538" width="4.7109375" style="24" customWidth="1"/>
    <col min="1539" max="1539" width="55.85546875" style="24" customWidth="1"/>
    <col min="1540" max="1540" width="2.7109375" style="24" customWidth="1"/>
    <col min="1541" max="1541" width="14.7109375" style="24" customWidth="1"/>
    <col min="1542" max="1542" width="3.28515625" style="24" customWidth="1"/>
    <col min="1543" max="1543" width="8.140625" style="24" customWidth="1"/>
    <col min="1544" max="1544" width="4.140625" style="24" customWidth="1"/>
    <col min="1545" max="1792" width="9.42578125" style="24"/>
    <col min="1793" max="1793" width="6.28515625" style="24" customWidth="1"/>
    <col min="1794" max="1794" width="4.7109375" style="24" customWidth="1"/>
    <col min="1795" max="1795" width="55.85546875" style="24" customWidth="1"/>
    <col min="1796" max="1796" width="2.7109375" style="24" customWidth="1"/>
    <col min="1797" max="1797" width="14.7109375" style="24" customWidth="1"/>
    <col min="1798" max="1798" width="3.28515625" style="24" customWidth="1"/>
    <col min="1799" max="1799" width="8.140625" style="24" customWidth="1"/>
    <col min="1800" max="1800" width="4.140625" style="24" customWidth="1"/>
    <col min="1801" max="2048" width="9.42578125" style="24"/>
    <col min="2049" max="2049" width="6.28515625" style="24" customWidth="1"/>
    <col min="2050" max="2050" width="4.7109375" style="24" customWidth="1"/>
    <col min="2051" max="2051" width="55.85546875" style="24" customWidth="1"/>
    <col min="2052" max="2052" width="2.7109375" style="24" customWidth="1"/>
    <col min="2053" max="2053" width="14.7109375" style="24" customWidth="1"/>
    <col min="2054" max="2054" width="3.28515625" style="24" customWidth="1"/>
    <col min="2055" max="2055" width="8.140625" style="24" customWidth="1"/>
    <col min="2056" max="2056" width="4.140625" style="24" customWidth="1"/>
    <col min="2057" max="2304" width="9.42578125" style="24"/>
    <col min="2305" max="2305" width="6.28515625" style="24" customWidth="1"/>
    <col min="2306" max="2306" width="4.7109375" style="24" customWidth="1"/>
    <col min="2307" max="2307" width="55.85546875" style="24" customWidth="1"/>
    <col min="2308" max="2308" width="2.7109375" style="24" customWidth="1"/>
    <col min="2309" max="2309" width="14.7109375" style="24" customWidth="1"/>
    <col min="2310" max="2310" width="3.28515625" style="24" customWidth="1"/>
    <col min="2311" max="2311" width="8.140625" style="24" customWidth="1"/>
    <col min="2312" max="2312" width="4.140625" style="24" customWidth="1"/>
    <col min="2313" max="2560" width="9.42578125" style="24"/>
    <col min="2561" max="2561" width="6.28515625" style="24" customWidth="1"/>
    <col min="2562" max="2562" width="4.7109375" style="24" customWidth="1"/>
    <col min="2563" max="2563" width="55.85546875" style="24" customWidth="1"/>
    <col min="2564" max="2564" width="2.7109375" style="24" customWidth="1"/>
    <col min="2565" max="2565" width="14.7109375" style="24" customWidth="1"/>
    <col min="2566" max="2566" width="3.28515625" style="24" customWidth="1"/>
    <col min="2567" max="2567" width="8.140625" style="24" customWidth="1"/>
    <col min="2568" max="2568" width="4.140625" style="24" customWidth="1"/>
    <col min="2569" max="2816" width="9.42578125" style="24"/>
    <col min="2817" max="2817" width="6.28515625" style="24" customWidth="1"/>
    <col min="2818" max="2818" width="4.7109375" style="24" customWidth="1"/>
    <col min="2819" max="2819" width="55.85546875" style="24" customWidth="1"/>
    <col min="2820" max="2820" width="2.7109375" style="24" customWidth="1"/>
    <col min="2821" max="2821" width="14.7109375" style="24" customWidth="1"/>
    <col min="2822" max="2822" width="3.28515625" style="24" customWidth="1"/>
    <col min="2823" max="2823" width="8.140625" style="24" customWidth="1"/>
    <col min="2824" max="2824" width="4.140625" style="24" customWidth="1"/>
    <col min="2825" max="3072" width="9.42578125" style="24"/>
    <col min="3073" max="3073" width="6.28515625" style="24" customWidth="1"/>
    <col min="3074" max="3074" width="4.7109375" style="24" customWidth="1"/>
    <col min="3075" max="3075" width="55.85546875" style="24" customWidth="1"/>
    <col min="3076" max="3076" width="2.7109375" style="24" customWidth="1"/>
    <col min="3077" max="3077" width="14.7109375" style="24" customWidth="1"/>
    <col min="3078" max="3078" width="3.28515625" style="24" customWidth="1"/>
    <col min="3079" max="3079" width="8.140625" style="24" customWidth="1"/>
    <col min="3080" max="3080" width="4.140625" style="24" customWidth="1"/>
    <col min="3081" max="3328" width="9.42578125" style="24"/>
    <col min="3329" max="3329" width="6.28515625" style="24" customWidth="1"/>
    <col min="3330" max="3330" width="4.7109375" style="24" customWidth="1"/>
    <col min="3331" max="3331" width="55.85546875" style="24" customWidth="1"/>
    <col min="3332" max="3332" width="2.7109375" style="24" customWidth="1"/>
    <col min="3333" max="3333" width="14.7109375" style="24" customWidth="1"/>
    <col min="3334" max="3334" width="3.28515625" style="24" customWidth="1"/>
    <col min="3335" max="3335" width="8.140625" style="24" customWidth="1"/>
    <col min="3336" max="3336" width="4.140625" style="24" customWidth="1"/>
    <col min="3337" max="3584" width="9.42578125" style="24"/>
    <col min="3585" max="3585" width="6.28515625" style="24" customWidth="1"/>
    <col min="3586" max="3586" width="4.7109375" style="24" customWidth="1"/>
    <col min="3587" max="3587" width="55.85546875" style="24" customWidth="1"/>
    <col min="3588" max="3588" width="2.7109375" style="24" customWidth="1"/>
    <col min="3589" max="3589" width="14.7109375" style="24" customWidth="1"/>
    <col min="3590" max="3590" width="3.28515625" style="24" customWidth="1"/>
    <col min="3591" max="3591" width="8.140625" style="24" customWidth="1"/>
    <col min="3592" max="3592" width="4.140625" style="24" customWidth="1"/>
    <col min="3593" max="3840" width="9.42578125" style="24"/>
    <col min="3841" max="3841" width="6.28515625" style="24" customWidth="1"/>
    <col min="3842" max="3842" width="4.7109375" style="24" customWidth="1"/>
    <col min="3843" max="3843" width="55.85546875" style="24" customWidth="1"/>
    <col min="3844" max="3844" width="2.7109375" style="24" customWidth="1"/>
    <col min="3845" max="3845" width="14.7109375" style="24" customWidth="1"/>
    <col min="3846" max="3846" width="3.28515625" style="24" customWidth="1"/>
    <col min="3847" max="3847" width="8.140625" style="24" customWidth="1"/>
    <col min="3848" max="3848" width="4.140625" style="24" customWidth="1"/>
    <col min="3849" max="4096" width="9.42578125" style="24"/>
    <col min="4097" max="4097" width="6.28515625" style="24" customWidth="1"/>
    <col min="4098" max="4098" width="4.7109375" style="24" customWidth="1"/>
    <col min="4099" max="4099" width="55.85546875" style="24" customWidth="1"/>
    <col min="4100" max="4100" width="2.7109375" style="24" customWidth="1"/>
    <col min="4101" max="4101" width="14.7109375" style="24" customWidth="1"/>
    <col min="4102" max="4102" width="3.28515625" style="24" customWidth="1"/>
    <col min="4103" max="4103" width="8.140625" style="24" customWidth="1"/>
    <col min="4104" max="4104" width="4.140625" style="24" customWidth="1"/>
    <col min="4105" max="4352" width="9.42578125" style="24"/>
    <col min="4353" max="4353" width="6.28515625" style="24" customWidth="1"/>
    <col min="4354" max="4354" width="4.7109375" style="24" customWidth="1"/>
    <col min="4355" max="4355" width="55.85546875" style="24" customWidth="1"/>
    <col min="4356" max="4356" width="2.7109375" style="24" customWidth="1"/>
    <col min="4357" max="4357" width="14.7109375" style="24" customWidth="1"/>
    <col min="4358" max="4358" width="3.28515625" style="24" customWidth="1"/>
    <col min="4359" max="4359" width="8.140625" style="24" customWidth="1"/>
    <col min="4360" max="4360" width="4.140625" style="24" customWidth="1"/>
    <col min="4361" max="4608" width="9.42578125" style="24"/>
    <col min="4609" max="4609" width="6.28515625" style="24" customWidth="1"/>
    <col min="4610" max="4610" width="4.7109375" style="24" customWidth="1"/>
    <col min="4611" max="4611" width="55.85546875" style="24" customWidth="1"/>
    <col min="4612" max="4612" width="2.7109375" style="24" customWidth="1"/>
    <col min="4613" max="4613" width="14.7109375" style="24" customWidth="1"/>
    <col min="4614" max="4614" width="3.28515625" style="24" customWidth="1"/>
    <col min="4615" max="4615" width="8.140625" style="24" customWidth="1"/>
    <col min="4616" max="4616" width="4.140625" style="24" customWidth="1"/>
    <col min="4617" max="4864" width="9.42578125" style="24"/>
    <col min="4865" max="4865" width="6.28515625" style="24" customWidth="1"/>
    <col min="4866" max="4866" width="4.7109375" style="24" customWidth="1"/>
    <col min="4867" max="4867" width="55.85546875" style="24" customWidth="1"/>
    <col min="4868" max="4868" width="2.7109375" style="24" customWidth="1"/>
    <col min="4869" max="4869" width="14.7109375" style="24" customWidth="1"/>
    <col min="4870" max="4870" width="3.28515625" style="24" customWidth="1"/>
    <col min="4871" max="4871" width="8.140625" style="24" customWidth="1"/>
    <col min="4872" max="4872" width="4.140625" style="24" customWidth="1"/>
    <col min="4873" max="5120" width="9.42578125" style="24"/>
    <col min="5121" max="5121" width="6.28515625" style="24" customWidth="1"/>
    <col min="5122" max="5122" width="4.7109375" style="24" customWidth="1"/>
    <col min="5123" max="5123" width="55.85546875" style="24" customWidth="1"/>
    <col min="5124" max="5124" width="2.7109375" style="24" customWidth="1"/>
    <col min="5125" max="5125" width="14.7109375" style="24" customWidth="1"/>
    <col min="5126" max="5126" width="3.28515625" style="24" customWidth="1"/>
    <col min="5127" max="5127" width="8.140625" style="24" customWidth="1"/>
    <col min="5128" max="5128" width="4.140625" style="24" customWidth="1"/>
    <col min="5129" max="5376" width="9.42578125" style="24"/>
    <col min="5377" max="5377" width="6.28515625" style="24" customWidth="1"/>
    <col min="5378" max="5378" width="4.7109375" style="24" customWidth="1"/>
    <col min="5379" max="5379" width="55.85546875" style="24" customWidth="1"/>
    <col min="5380" max="5380" width="2.7109375" style="24" customWidth="1"/>
    <col min="5381" max="5381" width="14.7109375" style="24" customWidth="1"/>
    <col min="5382" max="5382" width="3.28515625" style="24" customWidth="1"/>
    <col min="5383" max="5383" width="8.140625" style="24" customWidth="1"/>
    <col min="5384" max="5384" width="4.140625" style="24" customWidth="1"/>
    <col min="5385" max="5632" width="9.42578125" style="24"/>
    <col min="5633" max="5633" width="6.28515625" style="24" customWidth="1"/>
    <col min="5634" max="5634" width="4.7109375" style="24" customWidth="1"/>
    <col min="5635" max="5635" width="55.85546875" style="24" customWidth="1"/>
    <col min="5636" max="5636" width="2.7109375" style="24" customWidth="1"/>
    <col min="5637" max="5637" width="14.7109375" style="24" customWidth="1"/>
    <col min="5638" max="5638" width="3.28515625" style="24" customWidth="1"/>
    <col min="5639" max="5639" width="8.140625" style="24" customWidth="1"/>
    <col min="5640" max="5640" width="4.140625" style="24" customWidth="1"/>
    <col min="5641" max="5888" width="9.42578125" style="24"/>
    <col min="5889" max="5889" width="6.28515625" style="24" customWidth="1"/>
    <col min="5890" max="5890" width="4.7109375" style="24" customWidth="1"/>
    <col min="5891" max="5891" width="55.85546875" style="24" customWidth="1"/>
    <col min="5892" max="5892" width="2.7109375" style="24" customWidth="1"/>
    <col min="5893" max="5893" width="14.7109375" style="24" customWidth="1"/>
    <col min="5894" max="5894" width="3.28515625" style="24" customWidth="1"/>
    <col min="5895" max="5895" width="8.140625" style="24" customWidth="1"/>
    <col min="5896" max="5896" width="4.140625" style="24" customWidth="1"/>
    <col min="5897" max="6144" width="9.42578125" style="24"/>
    <col min="6145" max="6145" width="6.28515625" style="24" customWidth="1"/>
    <col min="6146" max="6146" width="4.7109375" style="24" customWidth="1"/>
    <col min="6147" max="6147" width="55.85546875" style="24" customWidth="1"/>
    <col min="6148" max="6148" width="2.7109375" style="24" customWidth="1"/>
    <col min="6149" max="6149" width="14.7109375" style="24" customWidth="1"/>
    <col min="6150" max="6150" width="3.28515625" style="24" customWidth="1"/>
    <col min="6151" max="6151" width="8.140625" style="24" customWidth="1"/>
    <col min="6152" max="6152" width="4.140625" style="24" customWidth="1"/>
    <col min="6153" max="6400" width="9.42578125" style="24"/>
    <col min="6401" max="6401" width="6.28515625" style="24" customWidth="1"/>
    <col min="6402" max="6402" width="4.7109375" style="24" customWidth="1"/>
    <col min="6403" max="6403" width="55.85546875" style="24" customWidth="1"/>
    <col min="6404" max="6404" width="2.7109375" style="24" customWidth="1"/>
    <col min="6405" max="6405" width="14.7109375" style="24" customWidth="1"/>
    <col min="6406" max="6406" width="3.28515625" style="24" customWidth="1"/>
    <col min="6407" max="6407" width="8.140625" style="24" customWidth="1"/>
    <col min="6408" max="6408" width="4.140625" style="24" customWidth="1"/>
    <col min="6409" max="6656" width="9.42578125" style="24"/>
    <col min="6657" max="6657" width="6.28515625" style="24" customWidth="1"/>
    <col min="6658" max="6658" width="4.7109375" style="24" customWidth="1"/>
    <col min="6659" max="6659" width="55.85546875" style="24" customWidth="1"/>
    <col min="6660" max="6660" width="2.7109375" style="24" customWidth="1"/>
    <col min="6661" max="6661" width="14.7109375" style="24" customWidth="1"/>
    <col min="6662" max="6662" width="3.28515625" style="24" customWidth="1"/>
    <col min="6663" max="6663" width="8.140625" style="24" customWidth="1"/>
    <col min="6664" max="6664" width="4.140625" style="24" customWidth="1"/>
    <col min="6665" max="6912" width="9.42578125" style="24"/>
    <col min="6913" max="6913" width="6.28515625" style="24" customWidth="1"/>
    <col min="6914" max="6914" width="4.7109375" style="24" customWidth="1"/>
    <col min="6915" max="6915" width="55.85546875" style="24" customWidth="1"/>
    <col min="6916" max="6916" width="2.7109375" style="24" customWidth="1"/>
    <col min="6917" max="6917" width="14.7109375" style="24" customWidth="1"/>
    <col min="6918" max="6918" width="3.28515625" style="24" customWidth="1"/>
    <col min="6919" max="6919" width="8.140625" style="24" customWidth="1"/>
    <col min="6920" max="6920" width="4.140625" style="24" customWidth="1"/>
    <col min="6921" max="7168" width="9.42578125" style="24"/>
    <col min="7169" max="7169" width="6.28515625" style="24" customWidth="1"/>
    <col min="7170" max="7170" width="4.7109375" style="24" customWidth="1"/>
    <col min="7171" max="7171" width="55.85546875" style="24" customWidth="1"/>
    <col min="7172" max="7172" width="2.7109375" style="24" customWidth="1"/>
    <col min="7173" max="7173" width="14.7109375" style="24" customWidth="1"/>
    <col min="7174" max="7174" width="3.28515625" style="24" customWidth="1"/>
    <col min="7175" max="7175" width="8.140625" style="24" customWidth="1"/>
    <col min="7176" max="7176" width="4.140625" style="24" customWidth="1"/>
    <col min="7177" max="7424" width="9.42578125" style="24"/>
    <col min="7425" max="7425" width="6.28515625" style="24" customWidth="1"/>
    <col min="7426" max="7426" width="4.7109375" style="24" customWidth="1"/>
    <col min="7427" max="7427" width="55.85546875" style="24" customWidth="1"/>
    <col min="7428" max="7428" width="2.7109375" style="24" customWidth="1"/>
    <col min="7429" max="7429" width="14.7109375" style="24" customWidth="1"/>
    <col min="7430" max="7430" width="3.28515625" style="24" customWidth="1"/>
    <col min="7431" max="7431" width="8.140625" style="24" customWidth="1"/>
    <col min="7432" max="7432" width="4.140625" style="24" customWidth="1"/>
    <col min="7433" max="7680" width="9.42578125" style="24"/>
    <col min="7681" max="7681" width="6.28515625" style="24" customWidth="1"/>
    <col min="7682" max="7682" width="4.7109375" style="24" customWidth="1"/>
    <col min="7683" max="7683" width="55.85546875" style="24" customWidth="1"/>
    <col min="7684" max="7684" width="2.7109375" style="24" customWidth="1"/>
    <col min="7685" max="7685" width="14.7109375" style="24" customWidth="1"/>
    <col min="7686" max="7686" width="3.28515625" style="24" customWidth="1"/>
    <col min="7687" max="7687" width="8.140625" style="24" customWidth="1"/>
    <col min="7688" max="7688" width="4.140625" style="24" customWidth="1"/>
    <col min="7689" max="7936" width="9.42578125" style="24"/>
    <col min="7937" max="7937" width="6.28515625" style="24" customWidth="1"/>
    <col min="7938" max="7938" width="4.7109375" style="24" customWidth="1"/>
    <col min="7939" max="7939" width="55.85546875" style="24" customWidth="1"/>
    <col min="7940" max="7940" width="2.7109375" style="24" customWidth="1"/>
    <col min="7941" max="7941" width="14.7109375" style="24" customWidth="1"/>
    <col min="7942" max="7942" width="3.28515625" style="24" customWidth="1"/>
    <col min="7943" max="7943" width="8.140625" style="24" customWidth="1"/>
    <col min="7944" max="7944" width="4.140625" style="24" customWidth="1"/>
    <col min="7945" max="8192" width="9.42578125" style="24"/>
    <col min="8193" max="8193" width="6.28515625" style="24" customWidth="1"/>
    <col min="8194" max="8194" width="4.7109375" style="24" customWidth="1"/>
    <col min="8195" max="8195" width="55.85546875" style="24" customWidth="1"/>
    <col min="8196" max="8196" width="2.7109375" style="24" customWidth="1"/>
    <col min="8197" max="8197" width="14.7109375" style="24" customWidth="1"/>
    <col min="8198" max="8198" width="3.28515625" style="24" customWidth="1"/>
    <col min="8199" max="8199" width="8.140625" style="24" customWidth="1"/>
    <col min="8200" max="8200" width="4.140625" style="24" customWidth="1"/>
    <col min="8201" max="8448" width="9.42578125" style="24"/>
    <col min="8449" max="8449" width="6.28515625" style="24" customWidth="1"/>
    <col min="8450" max="8450" width="4.7109375" style="24" customWidth="1"/>
    <col min="8451" max="8451" width="55.85546875" style="24" customWidth="1"/>
    <col min="8452" max="8452" width="2.7109375" style="24" customWidth="1"/>
    <col min="8453" max="8453" width="14.7109375" style="24" customWidth="1"/>
    <col min="8454" max="8454" width="3.28515625" style="24" customWidth="1"/>
    <col min="8455" max="8455" width="8.140625" style="24" customWidth="1"/>
    <col min="8456" max="8456" width="4.140625" style="24" customWidth="1"/>
    <col min="8457" max="8704" width="9.42578125" style="24"/>
    <col min="8705" max="8705" width="6.28515625" style="24" customWidth="1"/>
    <col min="8706" max="8706" width="4.7109375" style="24" customWidth="1"/>
    <col min="8707" max="8707" width="55.85546875" style="24" customWidth="1"/>
    <col min="8708" max="8708" width="2.7109375" style="24" customWidth="1"/>
    <col min="8709" max="8709" width="14.7109375" style="24" customWidth="1"/>
    <col min="8710" max="8710" width="3.28515625" style="24" customWidth="1"/>
    <col min="8711" max="8711" width="8.140625" style="24" customWidth="1"/>
    <col min="8712" max="8712" width="4.140625" style="24" customWidth="1"/>
    <col min="8713" max="8960" width="9.42578125" style="24"/>
    <col min="8961" max="8961" width="6.28515625" style="24" customWidth="1"/>
    <col min="8962" max="8962" width="4.7109375" style="24" customWidth="1"/>
    <col min="8963" max="8963" width="55.85546875" style="24" customWidth="1"/>
    <col min="8964" max="8964" width="2.7109375" style="24" customWidth="1"/>
    <col min="8965" max="8965" width="14.7109375" style="24" customWidth="1"/>
    <col min="8966" max="8966" width="3.28515625" style="24" customWidth="1"/>
    <col min="8967" max="8967" width="8.140625" style="24" customWidth="1"/>
    <col min="8968" max="8968" width="4.140625" style="24" customWidth="1"/>
    <col min="8969" max="9216" width="9.42578125" style="24"/>
    <col min="9217" max="9217" width="6.28515625" style="24" customWidth="1"/>
    <col min="9218" max="9218" width="4.7109375" style="24" customWidth="1"/>
    <col min="9219" max="9219" width="55.85546875" style="24" customWidth="1"/>
    <col min="9220" max="9220" width="2.7109375" style="24" customWidth="1"/>
    <col min="9221" max="9221" width="14.7109375" style="24" customWidth="1"/>
    <col min="9222" max="9222" width="3.28515625" style="24" customWidth="1"/>
    <col min="9223" max="9223" width="8.140625" style="24" customWidth="1"/>
    <col min="9224" max="9224" width="4.140625" style="24" customWidth="1"/>
    <col min="9225" max="9472" width="9.42578125" style="24"/>
    <col min="9473" max="9473" width="6.28515625" style="24" customWidth="1"/>
    <col min="9474" max="9474" width="4.7109375" style="24" customWidth="1"/>
    <col min="9475" max="9475" width="55.85546875" style="24" customWidth="1"/>
    <col min="9476" max="9476" width="2.7109375" style="24" customWidth="1"/>
    <col min="9477" max="9477" width="14.7109375" style="24" customWidth="1"/>
    <col min="9478" max="9478" width="3.28515625" style="24" customWidth="1"/>
    <col min="9479" max="9479" width="8.140625" style="24" customWidth="1"/>
    <col min="9480" max="9480" width="4.140625" style="24" customWidth="1"/>
    <col min="9481" max="9728" width="9.42578125" style="24"/>
    <col min="9729" max="9729" width="6.28515625" style="24" customWidth="1"/>
    <col min="9730" max="9730" width="4.7109375" style="24" customWidth="1"/>
    <col min="9731" max="9731" width="55.85546875" style="24" customWidth="1"/>
    <col min="9732" max="9732" width="2.7109375" style="24" customWidth="1"/>
    <col min="9733" max="9733" width="14.7109375" style="24" customWidth="1"/>
    <col min="9734" max="9734" width="3.28515625" style="24" customWidth="1"/>
    <col min="9735" max="9735" width="8.140625" style="24" customWidth="1"/>
    <col min="9736" max="9736" width="4.140625" style="24" customWidth="1"/>
    <col min="9737" max="9984" width="9.42578125" style="24"/>
    <col min="9985" max="9985" width="6.28515625" style="24" customWidth="1"/>
    <col min="9986" max="9986" width="4.7109375" style="24" customWidth="1"/>
    <col min="9987" max="9987" width="55.85546875" style="24" customWidth="1"/>
    <col min="9988" max="9988" width="2.7109375" style="24" customWidth="1"/>
    <col min="9989" max="9989" width="14.7109375" style="24" customWidth="1"/>
    <col min="9990" max="9990" width="3.28515625" style="24" customWidth="1"/>
    <col min="9991" max="9991" width="8.140625" style="24" customWidth="1"/>
    <col min="9992" max="9992" width="4.140625" style="24" customWidth="1"/>
    <col min="9993" max="10240" width="9.42578125" style="24"/>
    <col min="10241" max="10241" width="6.28515625" style="24" customWidth="1"/>
    <col min="10242" max="10242" width="4.7109375" style="24" customWidth="1"/>
    <col min="10243" max="10243" width="55.85546875" style="24" customWidth="1"/>
    <col min="10244" max="10244" width="2.7109375" style="24" customWidth="1"/>
    <col min="10245" max="10245" width="14.7109375" style="24" customWidth="1"/>
    <col min="10246" max="10246" width="3.28515625" style="24" customWidth="1"/>
    <col min="10247" max="10247" width="8.140625" style="24" customWidth="1"/>
    <col min="10248" max="10248" width="4.140625" style="24" customWidth="1"/>
    <col min="10249" max="10496" width="9.42578125" style="24"/>
    <col min="10497" max="10497" width="6.28515625" style="24" customWidth="1"/>
    <col min="10498" max="10498" width="4.7109375" style="24" customWidth="1"/>
    <col min="10499" max="10499" width="55.85546875" style="24" customWidth="1"/>
    <col min="10500" max="10500" width="2.7109375" style="24" customWidth="1"/>
    <col min="10501" max="10501" width="14.7109375" style="24" customWidth="1"/>
    <col min="10502" max="10502" width="3.28515625" style="24" customWidth="1"/>
    <col min="10503" max="10503" width="8.140625" style="24" customWidth="1"/>
    <col min="10504" max="10504" width="4.140625" style="24" customWidth="1"/>
    <col min="10505" max="10752" width="9.42578125" style="24"/>
    <col min="10753" max="10753" width="6.28515625" style="24" customWidth="1"/>
    <col min="10754" max="10754" width="4.7109375" style="24" customWidth="1"/>
    <col min="10755" max="10755" width="55.85546875" style="24" customWidth="1"/>
    <col min="10756" max="10756" width="2.7109375" style="24" customWidth="1"/>
    <col min="10757" max="10757" width="14.7109375" style="24" customWidth="1"/>
    <col min="10758" max="10758" width="3.28515625" style="24" customWidth="1"/>
    <col min="10759" max="10759" width="8.140625" style="24" customWidth="1"/>
    <col min="10760" max="10760" width="4.140625" style="24" customWidth="1"/>
    <col min="10761" max="11008" width="9.42578125" style="24"/>
    <col min="11009" max="11009" width="6.28515625" style="24" customWidth="1"/>
    <col min="11010" max="11010" width="4.7109375" style="24" customWidth="1"/>
    <col min="11011" max="11011" width="55.85546875" style="24" customWidth="1"/>
    <col min="11012" max="11012" width="2.7109375" style="24" customWidth="1"/>
    <col min="11013" max="11013" width="14.7109375" style="24" customWidth="1"/>
    <col min="11014" max="11014" width="3.28515625" style="24" customWidth="1"/>
    <col min="11015" max="11015" width="8.140625" style="24" customWidth="1"/>
    <col min="11016" max="11016" width="4.140625" style="24" customWidth="1"/>
    <col min="11017" max="11264" width="9.42578125" style="24"/>
    <col min="11265" max="11265" width="6.28515625" style="24" customWidth="1"/>
    <col min="11266" max="11266" width="4.7109375" style="24" customWidth="1"/>
    <col min="11267" max="11267" width="55.85546875" style="24" customWidth="1"/>
    <col min="11268" max="11268" width="2.7109375" style="24" customWidth="1"/>
    <col min="11269" max="11269" width="14.7109375" style="24" customWidth="1"/>
    <col min="11270" max="11270" width="3.28515625" style="24" customWidth="1"/>
    <col min="11271" max="11271" width="8.140625" style="24" customWidth="1"/>
    <col min="11272" max="11272" width="4.140625" style="24" customWidth="1"/>
    <col min="11273" max="11520" width="9.42578125" style="24"/>
    <col min="11521" max="11521" width="6.28515625" style="24" customWidth="1"/>
    <col min="11522" max="11522" width="4.7109375" style="24" customWidth="1"/>
    <col min="11523" max="11523" width="55.85546875" style="24" customWidth="1"/>
    <col min="11524" max="11524" width="2.7109375" style="24" customWidth="1"/>
    <col min="11525" max="11525" width="14.7109375" style="24" customWidth="1"/>
    <col min="11526" max="11526" width="3.28515625" style="24" customWidth="1"/>
    <col min="11527" max="11527" width="8.140625" style="24" customWidth="1"/>
    <col min="11528" max="11528" width="4.140625" style="24" customWidth="1"/>
    <col min="11529" max="11776" width="9.42578125" style="24"/>
    <col min="11777" max="11777" width="6.28515625" style="24" customWidth="1"/>
    <col min="11778" max="11778" width="4.7109375" style="24" customWidth="1"/>
    <col min="11779" max="11779" width="55.85546875" style="24" customWidth="1"/>
    <col min="11780" max="11780" width="2.7109375" style="24" customWidth="1"/>
    <col min="11781" max="11781" width="14.7109375" style="24" customWidth="1"/>
    <col min="11782" max="11782" width="3.28515625" style="24" customWidth="1"/>
    <col min="11783" max="11783" width="8.140625" style="24" customWidth="1"/>
    <col min="11784" max="11784" width="4.140625" style="24" customWidth="1"/>
    <col min="11785" max="12032" width="9.42578125" style="24"/>
    <col min="12033" max="12033" width="6.28515625" style="24" customWidth="1"/>
    <col min="12034" max="12034" width="4.7109375" style="24" customWidth="1"/>
    <col min="12035" max="12035" width="55.85546875" style="24" customWidth="1"/>
    <col min="12036" max="12036" width="2.7109375" style="24" customWidth="1"/>
    <col min="12037" max="12037" width="14.7109375" style="24" customWidth="1"/>
    <col min="12038" max="12038" width="3.28515625" style="24" customWidth="1"/>
    <col min="12039" max="12039" width="8.140625" style="24" customWidth="1"/>
    <col min="12040" max="12040" width="4.140625" style="24" customWidth="1"/>
    <col min="12041" max="12288" width="9.42578125" style="24"/>
    <col min="12289" max="12289" width="6.28515625" style="24" customWidth="1"/>
    <col min="12290" max="12290" width="4.7109375" style="24" customWidth="1"/>
    <col min="12291" max="12291" width="55.85546875" style="24" customWidth="1"/>
    <col min="12292" max="12292" width="2.7109375" style="24" customWidth="1"/>
    <col min="12293" max="12293" width="14.7109375" style="24" customWidth="1"/>
    <col min="12294" max="12294" width="3.28515625" style="24" customWidth="1"/>
    <col min="12295" max="12295" width="8.140625" style="24" customWidth="1"/>
    <col min="12296" max="12296" width="4.140625" style="24" customWidth="1"/>
    <col min="12297" max="12544" width="9.42578125" style="24"/>
    <col min="12545" max="12545" width="6.28515625" style="24" customWidth="1"/>
    <col min="12546" max="12546" width="4.7109375" style="24" customWidth="1"/>
    <col min="12547" max="12547" width="55.85546875" style="24" customWidth="1"/>
    <col min="12548" max="12548" width="2.7109375" style="24" customWidth="1"/>
    <col min="12549" max="12549" width="14.7109375" style="24" customWidth="1"/>
    <col min="12550" max="12550" width="3.28515625" style="24" customWidth="1"/>
    <col min="12551" max="12551" width="8.140625" style="24" customWidth="1"/>
    <col min="12552" max="12552" width="4.140625" style="24" customWidth="1"/>
    <col min="12553" max="12800" width="9.42578125" style="24"/>
    <col min="12801" max="12801" width="6.28515625" style="24" customWidth="1"/>
    <col min="12802" max="12802" width="4.7109375" style="24" customWidth="1"/>
    <col min="12803" max="12803" width="55.85546875" style="24" customWidth="1"/>
    <col min="12804" max="12804" width="2.7109375" style="24" customWidth="1"/>
    <col min="12805" max="12805" width="14.7109375" style="24" customWidth="1"/>
    <col min="12806" max="12806" width="3.28515625" style="24" customWidth="1"/>
    <col min="12807" max="12807" width="8.140625" style="24" customWidth="1"/>
    <col min="12808" max="12808" width="4.140625" style="24" customWidth="1"/>
    <col min="12809" max="13056" width="9.42578125" style="24"/>
    <col min="13057" max="13057" width="6.28515625" style="24" customWidth="1"/>
    <col min="13058" max="13058" width="4.7109375" style="24" customWidth="1"/>
    <col min="13059" max="13059" width="55.85546875" style="24" customWidth="1"/>
    <col min="13060" max="13060" width="2.7109375" style="24" customWidth="1"/>
    <col min="13061" max="13061" width="14.7109375" style="24" customWidth="1"/>
    <col min="13062" max="13062" width="3.28515625" style="24" customWidth="1"/>
    <col min="13063" max="13063" width="8.140625" style="24" customWidth="1"/>
    <col min="13064" max="13064" width="4.140625" style="24" customWidth="1"/>
    <col min="13065" max="13312" width="9.42578125" style="24"/>
    <col min="13313" max="13313" width="6.28515625" style="24" customWidth="1"/>
    <col min="13314" max="13314" width="4.7109375" style="24" customWidth="1"/>
    <col min="13315" max="13315" width="55.85546875" style="24" customWidth="1"/>
    <col min="13316" max="13316" width="2.7109375" style="24" customWidth="1"/>
    <col min="13317" max="13317" width="14.7109375" style="24" customWidth="1"/>
    <col min="13318" max="13318" width="3.28515625" style="24" customWidth="1"/>
    <col min="13319" max="13319" width="8.140625" style="24" customWidth="1"/>
    <col min="13320" max="13320" width="4.140625" style="24" customWidth="1"/>
    <col min="13321" max="13568" width="9.42578125" style="24"/>
    <col min="13569" max="13569" width="6.28515625" style="24" customWidth="1"/>
    <col min="13570" max="13570" width="4.7109375" style="24" customWidth="1"/>
    <col min="13571" max="13571" width="55.85546875" style="24" customWidth="1"/>
    <col min="13572" max="13572" width="2.7109375" style="24" customWidth="1"/>
    <col min="13573" max="13573" width="14.7109375" style="24" customWidth="1"/>
    <col min="13574" max="13574" width="3.28515625" style="24" customWidth="1"/>
    <col min="13575" max="13575" width="8.140625" style="24" customWidth="1"/>
    <col min="13576" max="13576" width="4.140625" style="24" customWidth="1"/>
    <col min="13577" max="13824" width="9.42578125" style="24"/>
    <col min="13825" max="13825" width="6.28515625" style="24" customWidth="1"/>
    <col min="13826" max="13826" width="4.7109375" style="24" customWidth="1"/>
    <col min="13827" max="13827" width="55.85546875" style="24" customWidth="1"/>
    <col min="13828" max="13828" width="2.7109375" style="24" customWidth="1"/>
    <col min="13829" max="13829" width="14.7109375" style="24" customWidth="1"/>
    <col min="13830" max="13830" width="3.28515625" style="24" customWidth="1"/>
    <col min="13831" max="13831" width="8.140625" style="24" customWidth="1"/>
    <col min="13832" max="13832" width="4.140625" style="24" customWidth="1"/>
    <col min="13833" max="14080" width="9.42578125" style="24"/>
    <col min="14081" max="14081" width="6.28515625" style="24" customWidth="1"/>
    <col min="14082" max="14082" width="4.7109375" style="24" customWidth="1"/>
    <col min="14083" max="14083" width="55.85546875" style="24" customWidth="1"/>
    <col min="14084" max="14084" width="2.7109375" style="24" customWidth="1"/>
    <col min="14085" max="14085" width="14.7109375" style="24" customWidth="1"/>
    <col min="14086" max="14086" width="3.28515625" style="24" customWidth="1"/>
    <col min="14087" max="14087" width="8.140625" style="24" customWidth="1"/>
    <col min="14088" max="14088" width="4.140625" style="24" customWidth="1"/>
    <col min="14089" max="14336" width="9.42578125" style="24"/>
    <col min="14337" max="14337" width="6.28515625" style="24" customWidth="1"/>
    <col min="14338" max="14338" width="4.7109375" style="24" customWidth="1"/>
    <col min="14339" max="14339" width="55.85546875" style="24" customWidth="1"/>
    <col min="14340" max="14340" width="2.7109375" style="24" customWidth="1"/>
    <col min="14341" max="14341" width="14.7109375" style="24" customWidth="1"/>
    <col min="14342" max="14342" width="3.28515625" style="24" customWidth="1"/>
    <col min="14343" max="14343" width="8.140625" style="24" customWidth="1"/>
    <col min="14344" max="14344" width="4.140625" style="24" customWidth="1"/>
    <col min="14345" max="14592" width="9.42578125" style="24"/>
    <col min="14593" max="14593" width="6.28515625" style="24" customWidth="1"/>
    <col min="14594" max="14594" width="4.7109375" style="24" customWidth="1"/>
    <col min="14595" max="14595" width="55.85546875" style="24" customWidth="1"/>
    <col min="14596" max="14596" width="2.7109375" style="24" customWidth="1"/>
    <col min="14597" max="14597" width="14.7109375" style="24" customWidth="1"/>
    <col min="14598" max="14598" width="3.28515625" style="24" customWidth="1"/>
    <col min="14599" max="14599" width="8.140625" style="24" customWidth="1"/>
    <col min="14600" max="14600" width="4.140625" style="24" customWidth="1"/>
    <col min="14601" max="14848" width="9.42578125" style="24"/>
    <col min="14849" max="14849" width="6.28515625" style="24" customWidth="1"/>
    <col min="14850" max="14850" width="4.7109375" style="24" customWidth="1"/>
    <col min="14851" max="14851" width="55.85546875" style="24" customWidth="1"/>
    <col min="14852" max="14852" width="2.7109375" style="24" customWidth="1"/>
    <col min="14853" max="14853" width="14.7109375" style="24" customWidth="1"/>
    <col min="14854" max="14854" width="3.28515625" style="24" customWidth="1"/>
    <col min="14855" max="14855" width="8.140625" style="24" customWidth="1"/>
    <col min="14856" max="14856" width="4.140625" style="24" customWidth="1"/>
    <col min="14857" max="15104" width="9.42578125" style="24"/>
    <col min="15105" max="15105" width="6.28515625" style="24" customWidth="1"/>
    <col min="15106" max="15106" width="4.7109375" style="24" customWidth="1"/>
    <col min="15107" max="15107" width="55.85546875" style="24" customWidth="1"/>
    <col min="15108" max="15108" width="2.7109375" style="24" customWidth="1"/>
    <col min="15109" max="15109" width="14.7109375" style="24" customWidth="1"/>
    <col min="15110" max="15110" width="3.28515625" style="24" customWidth="1"/>
    <col min="15111" max="15111" width="8.140625" style="24" customWidth="1"/>
    <col min="15112" max="15112" width="4.140625" style="24" customWidth="1"/>
    <col min="15113" max="15360" width="9.42578125" style="24"/>
    <col min="15361" max="15361" width="6.28515625" style="24" customWidth="1"/>
    <col min="15362" max="15362" width="4.7109375" style="24" customWidth="1"/>
    <col min="15363" max="15363" width="55.85546875" style="24" customWidth="1"/>
    <col min="15364" max="15364" width="2.7109375" style="24" customWidth="1"/>
    <col min="15365" max="15365" width="14.7109375" style="24" customWidth="1"/>
    <col min="15366" max="15366" width="3.28515625" style="24" customWidth="1"/>
    <col min="15367" max="15367" width="8.140625" style="24" customWidth="1"/>
    <col min="15368" max="15368" width="4.140625" style="24" customWidth="1"/>
    <col min="15369" max="15616" width="9.42578125" style="24"/>
    <col min="15617" max="15617" width="6.28515625" style="24" customWidth="1"/>
    <col min="15618" max="15618" width="4.7109375" style="24" customWidth="1"/>
    <col min="15619" max="15619" width="55.85546875" style="24" customWidth="1"/>
    <col min="15620" max="15620" width="2.7109375" style="24" customWidth="1"/>
    <col min="15621" max="15621" width="14.7109375" style="24" customWidth="1"/>
    <col min="15622" max="15622" width="3.28515625" style="24" customWidth="1"/>
    <col min="15623" max="15623" width="8.140625" style="24" customWidth="1"/>
    <col min="15624" max="15624" width="4.140625" style="24" customWidth="1"/>
    <col min="15625" max="15872" width="9.42578125" style="24"/>
    <col min="15873" max="15873" width="6.28515625" style="24" customWidth="1"/>
    <col min="15874" max="15874" width="4.7109375" style="24" customWidth="1"/>
    <col min="15875" max="15875" width="55.85546875" style="24" customWidth="1"/>
    <col min="15876" max="15876" width="2.7109375" style="24" customWidth="1"/>
    <col min="15877" max="15877" width="14.7109375" style="24" customWidth="1"/>
    <col min="15878" max="15878" width="3.28515625" style="24" customWidth="1"/>
    <col min="15879" max="15879" width="8.140625" style="24" customWidth="1"/>
    <col min="15880" max="15880" width="4.140625" style="24" customWidth="1"/>
    <col min="15881" max="16128" width="9.42578125" style="24"/>
    <col min="16129" max="16129" width="6.28515625" style="24" customWidth="1"/>
    <col min="16130" max="16130" width="4.7109375" style="24" customWidth="1"/>
    <col min="16131" max="16131" width="55.85546875" style="24" customWidth="1"/>
    <col min="16132" max="16132" width="2.7109375" style="24" customWidth="1"/>
    <col min="16133" max="16133" width="14.7109375" style="24" customWidth="1"/>
    <col min="16134" max="16134" width="3.28515625" style="24" customWidth="1"/>
    <col min="16135" max="16135" width="8.140625" style="24" customWidth="1"/>
    <col min="16136" max="16136" width="4.140625" style="24" customWidth="1"/>
    <col min="16137" max="16384" width="9.42578125" style="24"/>
  </cols>
  <sheetData>
    <row r="1" spans="1:9" s="9" customFormat="1" ht="17.25" customHeight="1" x14ac:dyDescent="0.2">
      <c r="A1" s="68"/>
      <c r="B1" s="169" t="s">
        <v>211</v>
      </c>
      <c r="C1" s="169"/>
      <c r="D1" s="169"/>
      <c r="E1" s="11"/>
      <c r="F1" s="11"/>
      <c r="G1" s="11"/>
      <c r="I1" s="12"/>
    </row>
    <row r="2" spans="1:9" s="9" customFormat="1" ht="15" customHeight="1" x14ac:dyDescent="0.2">
      <c r="A2" s="69"/>
      <c r="B2" s="11"/>
      <c r="C2" s="73" t="s">
        <v>210</v>
      </c>
      <c r="F2" s="11"/>
      <c r="G2" s="11"/>
      <c r="I2" s="14"/>
    </row>
    <row r="3" spans="1:9" ht="21" customHeight="1" x14ac:dyDescent="0.2">
      <c r="A3" s="21"/>
      <c r="B3" s="22"/>
      <c r="C3" s="23"/>
      <c r="D3" s="22"/>
      <c r="E3" s="22"/>
      <c r="F3" s="168" t="s">
        <v>74</v>
      </c>
      <c r="G3" s="168"/>
      <c r="H3" s="84"/>
    </row>
    <row r="4" spans="1:9" s="8" customFormat="1" ht="16" x14ac:dyDescent="0.2">
      <c r="A4" s="70">
        <v>1</v>
      </c>
      <c r="B4" s="11" t="s">
        <v>31</v>
      </c>
      <c r="C4" s="36" t="s">
        <v>14</v>
      </c>
      <c r="D4" s="2" t="s">
        <v>15</v>
      </c>
      <c r="E4" s="37" t="s">
        <v>40</v>
      </c>
      <c r="F4" s="38">
        <v>1</v>
      </c>
      <c r="G4" s="16">
        <f>TIME(9,0,0)</f>
        <v>0.375</v>
      </c>
    </row>
    <row r="5" spans="1:9" s="8" customFormat="1" ht="16" x14ac:dyDescent="0.2">
      <c r="A5" s="33">
        <v>1.1000000000000001</v>
      </c>
      <c r="B5" s="11" t="s">
        <v>31</v>
      </c>
      <c r="C5" s="37" t="s">
        <v>77</v>
      </c>
      <c r="D5" s="2" t="s">
        <v>15</v>
      </c>
      <c r="E5" s="37" t="s">
        <v>40</v>
      </c>
      <c r="F5" s="38"/>
      <c r="G5" s="16">
        <f t="shared" ref="G5:G35" si="0">G4+TIME(0,F4,0)</f>
        <v>0.37569444444444444</v>
      </c>
    </row>
    <row r="6" spans="1:9" s="8" customFormat="1" ht="12.75" customHeight="1" x14ac:dyDescent="0.2">
      <c r="A6" s="33" t="s">
        <v>70</v>
      </c>
      <c r="B6" s="11" t="s">
        <v>21</v>
      </c>
      <c r="C6" s="77" t="s">
        <v>76</v>
      </c>
      <c r="D6" s="2" t="s">
        <v>15</v>
      </c>
      <c r="E6" s="37" t="s">
        <v>40</v>
      </c>
      <c r="F6" s="38">
        <v>2</v>
      </c>
      <c r="G6" s="16">
        <f t="shared" si="0"/>
        <v>0.37569444444444444</v>
      </c>
    </row>
    <row r="7" spans="1:9" s="8" customFormat="1" ht="12.75" customHeight="1" x14ac:dyDescent="0.2">
      <c r="A7" s="33" t="s">
        <v>71</v>
      </c>
      <c r="B7" s="11" t="s">
        <v>21</v>
      </c>
      <c r="C7" s="41" t="s">
        <v>216</v>
      </c>
      <c r="D7" s="2" t="s">
        <v>15</v>
      </c>
      <c r="E7" s="37" t="s">
        <v>40</v>
      </c>
      <c r="F7" s="38">
        <v>2</v>
      </c>
      <c r="G7" s="16">
        <f t="shared" si="0"/>
        <v>0.37708333333333333</v>
      </c>
    </row>
    <row r="8" spans="1:9" s="8" customFormat="1" ht="12.75" customHeight="1" x14ac:dyDescent="0.2">
      <c r="A8" s="33" t="s">
        <v>72</v>
      </c>
      <c r="B8" s="11" t="s">
        <v>21</v>
      </c>
      <c r="C8" s="162" t="s">
        <v>190</v>
      </c>
      <c r="D8" s="2" t="s">
        <v>15</v>
      </c>
      <c r="E8" s="37" t="s">
        <v>40</v>
      </c>
      <c r="F8" s="38">
        <v>3</v>
      </c>
      <c r="G8" s="16">
        <f t="shared" si="0"/>
        <v>0.37847222222222221</v>
      </c>
    </row>
    <row r="9" spans="1:9" s="8" customFormat="1" ht="12.75" customHeight="1" x14ac:dyDescent="0.2">
      <c r="A9" s="33" t="s">
        <v>73</v>
      </c>
      <c r="B9" s="11" t="s">
        <v>21</v>
      </c>
      <c r="C9" s="77" t="s">
        <v>130</v>
      </c>
      <c r="D9" s="2" t="s">
        <v>15</v>
      </c>
      <c r="E9" s="37" t="s">
        <v>57</v>
      </c>
      <c r="F9" s="38">
        <v>2</v>
      </c>
      <c r="G9" s="16">
        <f t="shared" si="0"/>
        <v>0.38055555555555554</v>
      </c>
    </row>
    <row r="10" spans="1:9" s="8" customFormat="1" ht="12.75" customHeight="1" x14ac:dyDescent="0.2">
      <c r="A10" s="33"/>
      <c r="B10" s="11"/>
      <c r="D10" s="37"/>
      <c r="E10" s="37"/>
      <c r="F10" s="38"/>
      <c r="G10" s="16">
        <f t="shared" si="0"/>
        <v>0.38194444444444442</v>
      </c>
    </row>
    <row r="11" spans="1:9" s="8" customFormat="1" ht="12.75" customHeight="1" x14ac:dyDescent="0.2">
      <c r="A11" s="33">
        <v>1.2</v>
      </c>
      <c r="B11" s="11" t="s">
        <v>20</v>
      </c>
      <c r="C11" s="74" t="s">
        <v>75</v>
      </c>
      <c r="D11" s="2" t="s">
        <v>15</v>
      </c>
      <c r="E11" s="37" t="s">
        <v>40</v>
      </c>
      <c r="F11" s="38">
        <v>1</v>
      </c>
      <c r="G11" s="16">
        <f t="shared" si="0"/>
        <v>0.38194444444444442</v>
      </c>
    </row>
    <row r="12" spans="1:9" s="8" customFormat="1" ht="24" customHeight="1" x14ac:dyDescent="0.2">
      <c r="A12" s="33">
        <v>1.3</v>
      </c>
      <c r="B12" s="11" t="s">
        <v>21</v>
      </c>
      <c r="C12" s="147" t="s">
        <v>131</v>
      </c>
      <c r="D12" s="2" t="s">
        <v>15</v>
      </c>
      <c r="E12" s="37" t="s">
        <v>40</v>
      </c>
      <c r="F12" s="38">
        <v>4</v>
      </c>
      <c r="G12" s="16">
        <f t="shared" si="0"/>
        <v>0.38263888888888886</v>
      </c>
    </row>
    <row r="13" spans="1:9" s="8" customFormat="1" ht="24" customHeight="1" x14ac:dyDescent="0.2">
      <c r="A13" s="33">
        <v>1.4</v>
      </c>
      <c r="B13" s="11" t="s">
        <v>21</v>
      </c>
      <c r="C13" s="146" t="s">
        <v>132</v>
      </c>
      <c r="D13" s="37"/>
      <c r="E13" s="37"/>
      <c r="F13" s="38"/>
      <c r="G13" s="16">
        <f t="shared" si="0"/>
        <v>0.38541666666666663</v>
      </c>
    </row>
    <row r="14" spans="1:9" s="8" customFormat="1" ht="12.75" customHeight="1" x14ac:dyDescent="0.2">
      <c r="A14" s="33">
        <v>1.5</v>
      </c>
      <c r="B14" s="11" t="s">
        <v>19</v>
      </c>
      <c r="C14" s="74" t="s">
        <v>217</v>
      </c>
      <c r="D14" s="2" t="s">
        <v>15</v>
      </c>
      <c r="E14" s="37" t="s">
        <v>40</v>
      </c>
      <c r="F14" s="38">
        <v>2</v>
      </c>
      <c r="G14" s="16">
        <f t="shared" si="0"/>
        <v>0.38541666666666663</v>
      </c>
    </row>
    <row r="15" spans="1:9" s="8" customFormat="1" ht="12.75" customHeight="1" x14ac:dyDescent="0.2">
      <c r="A15" s="33">
        <v>1.6</v>
      </c>
      <c r="B15" s="11" t="s">
        <v>19</v>
      </c>
      <c r="C15" s="45" t="s">
        <v>212</v>
      </c>
      <c r="D15" s="2" t="s">
        <v>15</v>
      </c>
      <c r="E15" s="37" t="s">
        <v>40</v>
      </c>
      <c r="F15" s="38">
        <v>1</v>
      </c>
      <c r="G15" s="16">
        <f t="shared" si="0"/>
        <v>0.38680555555555551</v>
      </c>
    </row>
    <row r="16" spans="1:9" s="8" customFormat="1" ht="13.5" customHeight="1" x14ac:dyDescent="0.2">
      <c r="A16" s="33"/>
      <c r="B16" s="11"/>
      <c r="D16" s="37"/>
      <c r="E16" s="37"/>
      <c r="F16" s="38"/>
      <c r="G16" s="16">
        <f t="shared" si="0"/>
        <v>0.38749999999999996</v>
      </c>
    </row>
    <row r="17" spans="1:256" s="8" customFormat="1" ht="13.5" customHeight="1" x14ac:dyDescent="0.2">
      <c r="A17" s="33">
        <v>2</v>
      </c>
      <c r="B17" s="11" t="s">
        <v>31</v>
      </c>
      <c r="C17" s="74" t="s">
        <v>53</v>
      </c>
      <c r="D17" s="37"/>
      <c r="E17" s="37"/>
      <c r="F17" s="38"/>
      <c r="G17" s="16">
        <f t="shared" si="0"/>
        <v>0.38749999999999996</v>
      </c>
    </row>
    <row r="18" spans="1:256" s="11" customFormat="1" ht="13.5" customHeight="1" x14ac:dyDescent="0.2">
      <c r="A18" s="33">
        <v>2.1</v>
      </c>
      <c r="B18" s="11" t="s">
        <v>21</v>
      </c>
      <c r="C18" s="75" t="s">
        <v>168</v>
      </c>
      <c r="D18" s="2" t="s">
        <v>15</v>
      </c>
      <c r="E18" s="37" t="s">
        <v>57</v>
      </c>
      <c r="F18" s="38">
        <v>5</v>
      </c>
      <c r="G18" s="16">
        <f t="shared" si="0"/>
        <v>0.38749999999999996</v>
      </c>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row>
    <row r="19" spans="1:256" s="8" customFormat="1" ht="13.5" customHeight="1" x14ac:dyDescent="0.2">
      <c r="A19" s="33">
        <v>2.2000000000000002</v>
      </c>
      <c r="B19" s="1" t="s">
        <v>21</v>
      </c>
      <c r="C19" s="76" t="s">
        <v>185</v>
      </c>
      <c r="D19" s="2" t="s">
        <v>15</v>
      </c>
      <c r="E19" s="2" t="s">
        <v>54</v>
      </c>
      <c r="F19" s="15">
        <v>5</v>
      </c>
      <c r="G19" s="16">
        <f t="shared" si="0"/>
        <v>0.39097222222222217</v>
      </c>
    </row>
    <row r="20" spans="1:256" s="27" customFormat="1" ht="13.5" customHeight="1" x14ac:dyDescent="0.15">
      <c r="A20" s="71">
        <v>2.2999999999999998</v>
      </c>
      <c r="B20" s="1" t="s">
        <v>21</v>
      </c>
      <c r="C20" s="76" t="s">
        <v>222</v>
      </c>
      <c r="D20" s="2" t="s">
        <v>15</v>
      </c>
      <c r="E20" s="34" t="s">
        <v>40</v>
      </c>
      <c r="F20" s="15">
        <v>3</v>
      </c>
      <c r="G20" s="16">
        <f t="shared" si="0"/>
        <v>0.39444444444444438</v>
      </c>
      <c r="H20" s="34"/>
      <c r="I20" s="34"/>
      <c r="J20" s="34"/>
      <c r="K20" s="34"/>
      <c r="L20" s="34"/>
      <c r="M20" s="34"/>
      <c r="N20" s="34"/>
      <c r="O20" s="34"/>
      <c r="P20" s="34"/>
      <c r="Q20" s="34"/>
      <c r="R20" s="34"/>
      <c r="S20" s="34"/>
      <c r="T20" s="34"/>
      <c r="U20" s="34"/>
      <c r="V20" s="34"/>
      <c r="W20" s="34"/>
      <c r="X20" s="34"/>
      <c r="Y20" s="34"/>
      <c r="Z20" s="34"/>
      <c r="AA20" s="34"/>
      <c r="AB20" s="34"/>
      <c r="AC20" s="34"/>
      <c r="AD20" s="34"/>
      <c r="AE20" s="34"/>
      <c r="AF20" s="34"/>
      <c r="AG20" s="34"/>
      <c r="AH20" s="34"/>
      <c r="AI20" s="34"/>
      <c r="AJ20" s="34"/>
      <c r="AK20" s="34"/>
      <c r="AL20" s="34"/>
      <c r="AM20" s="34"/>
      <c r="AN20" s="34"/>
      <c r="AO20" s="34"/>
      <c r="AP20" s="34"/>
      <c r="AQ20" s="34"/>
      <c r="AR20" s="34"/>
      <c r="AS20" s="34"/>
      <c r="AT20" s="34"/>
      <c r="AU20" s="34"/>
      <c r="AV20" s="34"/>
      <c r="AW20" s="34"/>
      <c r="AX20" s="34"/>
      <c r="AY20" s="34"/>
      <c r="AZ20" s="34"/>
      <c r="BA20" s="34"/>
      <c r="BB20" s="34"/>
      <c r="BC20" s="34"/>
      <c r="BD20" s="34"/>
      <c r="BE20" s="34"/>
      <c r="BF20" s="34"/>
      <c r="BG20" s="34"/>
      <c r="BH20" s="34"/>
      <c r="BI20" s="34"/>
      <c r="BJ20" s="34"/>
      <c r="BK20" s="34"/>
      <c r="BL20" s="34"/>
      <c r="BM20" s="34"/>
      <c r="BN20" s="34"/>
      <c r="BO20" s="34"/>
      <c r="BP20" s="34"/>
      <c r="BQ20" s="34"/>
      <c r="BR20" s="34"/>
      <c r="BS20" s="34"/>
      <c r="BT20" s="34"/>
      <c r="BU20" s="34"/>
      <c r="BV20" s="34"/>
      <c r="BW20" s="34"/>
      <c r="BX20" s="34"/>
      <c r="BY20" s="34"/>
      <c r="BZ20" s="34"/>
      <c r="CA20" s="34"/>
      <c r="CB20" s="34"/>
      <c r="CC20" s="34"/>
      <c r="CD20" s="34"/>
      <c r="CE20" s="34"/>
      <c r="CF20" s="34"/>
      <c r="CG20" s="34"/>
      <c r="CH20" s="34"/>
      <c r="CI20" s="34"/>
      <c r="CJ20" s="34"/>
      <c r="CK20" s="34"/>
      <c r="CL20" s="34"/>
      <c r="CM20" s="34"/>
      <c r="CN20" s="34"/>
      <c r="CO20" s="34"/>
      <c r="CP20" s="34"/>
      <c r="CQ20" s="34"/>
      <c r="CR20" s="34"/>
      <c r="CS20" s="34"/>
      <c r="CT20" s="34"/>
      <c r="CU20" s="34"/>
      <c r="CV20" s="34"/>
      <c r="CW20" s="34"/>
      <c r="CX20" s="34"/>
      <c r="CY20" s="34"/>
      <c r="CZ20" s="34"/>
      <c r="DA20" s="34"/>
      <c r="DB20" s="34"/>
      <c r="DC20" s="34"/>
      <c r="DD20" s="34"/>
      <c r="DE20" s="34"/>
      <c r="DF20" s="34"/>
      <c r="DG20" s="34"/>
      <c r="DH20" s="34"/>
      <c r="DI20" s="34"/>
      <c r="DJ20" s="34"/>
      <c r="DK20" s="34"/>
      <c r="DL20" s="34"/>
      <c r="DM20" s="34"/>
      <c r="DN20" s="34"/>
      <c r="DO20" s="34"/>
      <c r="DP20" s="34"/>
      <c r="DQ20" s="34"/>
      <c r="DR20" s="34"/>
      <c r="DS20" s="34"/>
      <c r="DT20" s="34"/>
      <c r="DU20" s="34"/>
      <c r="DV20" s="34"/>
      <c r="DW20" s="34"/>
      <c r="DX20" s="34"/>
      <c r="DY20" s="34"/>
      <c r="DZ20" s="34"/>
      <c r="EA20" s="34"/>
      <c r="EB20" s="34"/>
      <c r="EC20" s="34"/>
      <c r="ED20" s="34"/>
      <c r="EE20" s="34"/>
      <c r="EF20" s="34"/>
      <c r="EG20" s="34"/>
      <c r="EH20" s="34"/>
      <c r="EI20" s="34"/>
      <c r="EJ20" s="34"/>
      <c r="EK20" s="34"/>
      <c r="EL20" s="34"/>
      <c r="EM20" s="34"/>
      <c r="EN20" s="34"/>
      <c r="EO20" s="34"/>
      <c r="EP20" s="34"/>
      <c r="EQ20" s="34"/>
      <c r="ER20" s="34"/>
      <c r="ES20" s="34"/>
      <c r="ET20" s="34"/>
      <c r="EU20" s="34"/>
      <c r="EV20" s="34"/>
      <c r="EW20" s="34"/>
      <c r="EX20" s="34"/>
      <c r="EY20" s="34"/>
      <c r="EZ20" s="34"/>
      <c r="FA20" s="34"/>
      <c r="FB20" s="34"/>
      <c r="FC20" s="34"/>
      <c r="FD20" s="34"/>
      <c r="FE20" s="34"/>
      <c r="FF20" s="34"/>
      <c r="FG20" s="34"/>
      <c r="FH20" s="34"/>
      <c r="FI20" s="34"/>
      <c r="FJ20" s="34"/>
      <c r="FK20" s="34"/>
      <c r="FL20" s="34"/>
      <c r="FM20" s="34"/>
      <c r="FN20" s="34"/>
      <c r="FO20" s="34"/>
      <c r="FP20" s="34"/>
      <c r="FQ20" s="34"/>
      <c r="FR20" s="34"/>
      <c r="FS20" s="34"/>
      <c r="FT20" s="34"/>
      <c r="FU20" s="34"/>
      <c r="FV20" s="34"/>
      <c r="FW20" s="34"/>
      <c r="FX20" s="34"/>
      <c r="FY20" s="34"/>
      <c r="FZ20" s="34"/>
      <c r="GA20" s="34"/>
      <c r="GB20" s="34"/>
      <c r="GC20" s="34"/>
      <c r="GD20" s="34"/>
      <c r="GE20" s="34"/>
      <c r="GF20" s="34"/>
      <c r="GG20" s="34"/>
      <c r="GH20" s="34"/>
      <c r="GI20" s="34"/>
      <c r="GJ20" s="34"/>
      <c r="GK20" s="34"/>
      <c r="GL20" s="34"/>
      <c r="GM20" s="34"/>
      <c r="GN20" s="34"/>
      <c r="GO20" s="34"/>
      <c r="GP20" s="34"/>
      <c r="GQ20" s="34"/>
      <c r="GR20" s="34"/>
      <c r="GS20" s="34"/>
      <c r="GT20" s="34"/>
      <c r="GU20" s="34"/>
      <c r="GV20" s="34"/>
      <c r="GW20" s="34"/>
      <c r="GX20" s="34"/>
      <c r="GY20" s="34"/>
      <c r="GZ20" s="34"/>
      <c r="HA20" s="34"/>
      <c r="HB20" s="34"/>
      <c r="HC20" s="34"/>
      <c r="HD20" s="34"/>
      <c r="HE20" s="34"/>
      <c r="HF20" s="34"/>
      <c r="HG20" s="34"/>
      <c r="HH20" s="34"/>
      <c r="HI20" s="34"/>
      <c r="HJ20" s="34"/>
      <c r="HK20" s="34"/>
      <c r="HL20" s="34"/>
      <c r="HM20" s="34"/>
      <c r="HN20" s="34"/>
      <c r="HO20" s="34"/>
      <c r="HP20" s="34"/>
      <c r="HQ20" s="34"/>
      <c r="HR20" s="34"/>
      <c r="HS20" s="34"/>
      <c r="HT20" s="34"/>
      <c r="HU20" s="34"/>
      <c r="HV20" s="34"/>
      <c r="HW20" s="34"/>
      <c r="HX20" s="34"/>
      <c r="HY20" s="34"/>
      <c r="HZ20" s="34"/>
      <c r="IA20" s="34"/>
      <c r="IB20" s="34"/>
      <c r="IC20" s="34"/>
      <c r="ID20" s="34"/>
      <c r="IE20" s="34"/>
      <c r="IF20" s="34"/>
      <c r="IG20" s="34"/>
      <c r="IH20" s="34"/>
      <c r="II20" s="34"/>
      <c r="IJ20" s="34"/>
      <c r="IK20" s="34"/>
      <c r="IL20" s="34"/>
      <c r="IM20" s="34"/>
      <c r="IN20" s="34"/>
      <c r="IO20" s="34"/>
      <c r="IP20" s="34"/>
      <c r="IQ20" s="34"/>
      <c r="IR20" s="34"/>
      <c r="IS20" s="34"/>
      <c r="IT20" s="34"/>
      <c r="IU20" s="34"/>
      <c r="IV20" s="34"/>
    </row>
    <row r="21" spans="1:256" ht="16" x14ac:dyDescent="0.2">
      <c r="A21" s="71">
        <v>2.4</v>
      </c>
      <c r="B21" s="1" t="s">
        <v>21</v>
      </c>
      <c r="C21" s="41" t="s">
        <v>223</v>
      </c>
      <c r="D21" s="2" t="s">
        <v>15</v>
      </c>
      <c r="E21" s="34" t="s">
        <v>40</v>
      </c>
      <c r="F21" s="15">
        <v>4</v>
      </c>
      <c r="G21" s="16">
        <f t="shared" si="0"/>
        <v>0.3965277777777777</v>
      </c>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row>
    <row r="22" spans="1:256" ht="16" x14ac:dyDescent="0.2">
      <c r="A22" s="71">
        <v>2.5</v>
      </c>
      <c r="B22" s="1" t="s">
        <v>21</v>
      </c>
      <c r="C22" s="18"/>
      <c r="D22" s="2" t="s">
        <v>15</v>
      </c>
      <c r="E22" s="34"/>
      <c r="F22" s="15"/>
      <c r="G22" s="16">
        <f t="shared" si="0"/>
        <v>0.39930555555555547</v>
      </c>
      <c r="H22" s="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row>
    <row r="23" spans="1:256" ht="16" x14ac:dyDescent="0.2">
      <c r="A23" s="71">
        <v>2.6</v>
      </c>
      <c r="B23" s="2"/>
      <c r="C23" s="165"/>
      <c r="D23" s="2"/>
      <c r="E23" s="2"/>
      <c r="F23" s="47"/>
      <c r="G23" s="16">
        <f t="shared" si="0"/>
        <v>0.39930555555555547</v>
      </c>
      <c r="H23" s="8"/>
      <c r="I23" s="8"/>
      <c r="J23" s="8"/>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row>
    <row r="24" spans="1:256" ht="16" x14ac:dyDescent="0.2">
      <c r="A24" s="71"/>
      <c r="B24" s="2"/>
      <c r="C24" s="165"/>
      <c r="D24" s="99"/>
      <c r="E24" s="99"/>
      <c r="F24" s="1"/>
      <c r="G24" s="16">
        <f t="shared" si="0"/>
        <v>0.39930555555555547</v>
      </c>
      <c r="H24" s="8"/>
      <c r="I24" s="8"/>
      <c r="J24" s="8"/>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row>
    <row r="25" spans="1:256" ht="16" x14ac:dyDescent="0.2">
      <c r="A25" s="33">
        <f>A17+1</f>
        <v>3</v>
      </c>
      <c r="B25" s="37" t="s">
        <v>31</v>
      </c>
      <c r="C25" s="2" t="s">
        <v>187</v>
      </c>
      <c r="D25" s="40"/>
      <c r="E25" s="2" t="s">
        <v>40</v>
      </c>
      <c r="F25" s="15"/>
      <c r="G25" s="16">
        <f t="shared" si="0"/>
        <v>0.39930555555555547</v>
      </c>
      <c r="H25" s="8"/>
      <c r="I25" s="8"/>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row>
    <row r="26" spans="1:256" ht="16" x14ac:dyDescent="0.2">
      <c r="A26" s="33">
        <f t="shared" ref="A26:A30" si="1">A25+0.1</f>
        <v>3.1</v>
      </c>
      <c r="B26" s="37" t="s">
        <v>20</v>
      </c>
      <c r="C26" s="18" t="s">
        <v>119</v>
      </c>
      <c r="D26" s="45" t="s">
        <v>35</v>
      </c>
      <c r="E26" s="45"/>
      <c r="F26" s="15">
        <v>3</v>
      </c>
      <c r="G26" s="16">
        <f t="shared" si="0"/>
        <v>0.39930555555555547</v>
      </c>
      <c r="H26" s="8"/>
      <c r="I26" s="8"/>
      <c r="J26" s="8"/>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row>
    <row r="27" spans="1:256" ht="16" x14ac:dyDescent="0.2">
      <c r="A27" s="33">
        <f t="shared" si="1"/>
        <v>3.2</v>
      </c>
      <c r="B27" s="37" t="s">
        <v>20</v>
      </c>
      <c r="C27" s="18" t="s">
        <v>201</v>
      </c>
      <c r="D27" s="2" t="s">
        <v>35</v>
      </c>
      <c r="E27" s="2" t="s">
        <v>63</v>
      </c>
      <c r="F27" s="15">
        <v>3</v>
      </c>
      <c r="G27" s="16">
        <f t="shared" si="0"/>
        <v>0.4013888888888888</v>
      </c>
      <c r="H27" s="8"/>
      <c r="I27" s="8"/>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row>
    <row r="28" spans="1:256" ht="16" x14ac:dyDescent="0.2">
      <c r="A28" s="33">
        <f t="shared" si="1"/>
        <v>3.3000000000000003</v>
      </c>
      <c r="B28" s="37" t="s">
        <v>20</v>
      </c>
      <c r="C28" s="18" t="s">
        <v>202</v>
      </c>
      <c r="D28" s="2" t="s">
        <v>35</v>
      </c>
      <c r="E28" s="2" t="s">
        <v>56</v>
      </c>
      <c r="F28" s="15">
        <v>3</v>
      </c>
      <c r="G28" s="16">
        <f t="shared" si="0"/>
        <v>0.40347222222222212</v>
      </c>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row>
    <row r="29" spans="1:256" ht="16" x14ac:dyDescent="0.2">
      <c r="A29" s="33">
        <f t="shared" si="1"/>
        <v>3.4000000000000004</v>
      </c>
      <c r="B29" s="37" t="s">
        <v>20</v>
      </c>
      <c r="C29" s="18" t="s">
        <v>203</v>
      </c>
      <c r="D29" s="45" t="s">
        <v>35</v>
      </c>
      <c r="E29" s="45" t="s">
        <v>55</v>
      </c>
      <c r="F29" s="15">
        <v>3</v>
      </c>
      <c r="G29" s="16">
        <f t="shared" si="0"/>
        <v>0.40555555555555545</v>
      </c>
      <c r="H29" s="8"/>
      <c r="I29" s="8"/>
      <c r="J29" s="8"/>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row>
    <row r="30" spans="1:256" ht="16" x14ac:dyDescent="0.2">
      <c r="A30" s="33">
        <f t="shared" si="1"/>
        <v>3.5000000000000004</v>
      </c>
      <c r="B30" s="37" t="s">
        <v>20</v>
      </c>
      <c r="C30" s="18" t="s">
        <v>204</v>
      </c>
      <c r="D30" s="45" t="s">
        <v>35</v>
      </c>
      <c r="E30" s="45" t="s">
        <v>61</v>
      </c>
      <c r="F30" s="15">
        <v>3</v>
      </c>
      <c r="G30" s="16">
        <f t="shared" si="0"/>
        <v>0.40763888888888877</v>
      </c>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c r="HQ30" s="8"/>
      <c r="HR30" s="8"/>
      <c r="HS30" s="8"/>
      <c r="HT30" s="8"/>
      <c r="HU30" s="8"/>
      <c r="HV30" s="8"/>
      <c r="HW30" s="8"/>
      <c r="HX30" s="8"/>
      <c r="HY30" s="8"/>
      <c r="HZ30" s="8"/>
      <c r="IA30" s="8"/>
      <c r="IB30" s="8"/>
      <c r="IC30" s="8"/>
      <c r="ID30" s="8"/>
      <c r="IE30" s="8"/>
      <c r="IF30" s="8"/>
      <c r="IG30" s="8"/>
      <c r="IH30" s="8"/>
      <c r="II30" s="8"/>
      <c r="IJ30" s="8"/>
      <c r="IK30" s="8"/>
      <c r="IL30" s="8"/>
      <c r="IM30" s="8"/>
      <c r="IN30" s="8"/>
      <c r="IO30" s="8"/>
      <c r="IP30" s="8"/>
      <c r="IQ30" s="8"/>
      <c r="IR30" s="8"/>
      <c r="IS30" s="8"/>
      <c r="IT30" s="8"/>
      <c r="IU30" s="8"/>
      <c r="IV30" s="8"/>
    </row>
    <row r="31" spans="1:256" ht="16" x14ac:dyDescent="0.2">
      <c r="A31" s="33">
        <f>A30+0.1</f>
        <v>3.6000000000000005</v>
      </c>
      <c r="B31" s="37" t="s">
        <v>20</v>
      </c>
      <c r="C31" s="18" t="s">
        <v>205</v>
      </c>
      <c r="D31" s="45" t="s">
        <v>35</v>
      </c>
      <c r="E31" s="2" t="s">
        <v>69</v>
      </c>
      <c r="F31" s="15">
        <v>3</v>
      </c>
      <c r="G31" s="16">
        <f t="shared" si="0"/>
        <v>0.4097222222222221</v>
      </c>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c r="II31" s="8"/>
      <c r="IJ31" s="8"/>
      <c r="IK31" s="8"/>
      <c r="IL31" s="8"/>
      <c r="IM31" s="8"/>
      <c r="IN31" s="8"/>
      <c r="IO31" s="8"/>
      <c r="IP31" s="8"/>
      <c r="IQ31" s="8"/>
      <c r="IR31" s="8"/>
      <c r="IS31" s="8"/>
      <c r="IT31" s="8"/>
      <c r="IU31" s="8"/>
      <c r="IV31" s="8"/>
    </row>
    <row r="32" spans="1:256" ht="16" x14ac:dyDescent="0.2">
      <c r="A32" s="33">
        <f>A31+0.1</f>
        <v>3.7000000000000006</v>
      </c>
      <c r="B32" s="37" t="s">
        <v>20</v>
      </c>
      <c r="C32" s="18" t="s">
        <v>213</v>
      </c>
      <c r="D32" s="45" t="s">
        <v>35</v>
      </c>
      <c r="E32" s="45" t="s">
        <v>54</v>
      </c>
      <c r="F32" s="15">
        <v>4</v>
      </c>
      <c r="G32" s="16">
        <f t="shared" si="0"/>
        <v>0.41180555555555542</v>
      </c>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c r="EW32" s="8"/>
      <c r="EX32" s="8"/>
      <c r="EY32" s="8"/>
      <c r="EZ32" s="8"/>
      <c r="FA32" s="8"/>
      <c r="FB32" s="8"/>
      <c r="FC32" s="8"/>
      <c r="FD32" s="8"/>
      <c r="FE32" s="8"/>
      <c r="FF32" s="8"/>
      <c r="FG32" s="8"/>
      <c r="FH32" s="8"/>
      <c r="FI32" s="8"/>
      <c r="FJ32" s="8"/>
      <c r="FK32" s="8"/>
      <c r="FL32" s="8"/>
      <c r="FM32" s="8"/>
      <c r="FN32" s="8"/>
      <c r="FO32" s="8"/>
      <c r="FP32" s="8"/>
      <c r="FQ32" s="8"/>
      <c r="FR32" s="8"/>
      <c r="FS32" s="8"/>
      <c r="FT32" s="8"/>
      <c r="FU32" s="8"/>
      <c r="FV32" s="8"/>
      <c r="FW32" s="8"/>
      <c r="FX32" s="8"/>
      <c r="FY32" s="8"/>
      <c r="FZ32" s="8"/>
      <c r="GA32" s="8"/>
      <c r="GB32" s="8"/>
      <c r="GC32" s="8"/>
      <c r="GD32" s="8"/>
      <c r="GE32" s="8"/>
      <c r="GF32" s="8"/>
      <c r="GG32" s="8"/>
      <c r="GH32" s="8"/>
      <c r="GI32" s="8"/>
      <c r="GJ32" s="8"/>
      <c r="GK32" s="8"/>
      <c r="GL32" s="8"/>
      <c r="GM32" s="8"/>
      <c r="GN32" s="8"/>
      <c r="GO32" s="8"/>
      <c r="GP32" s="8"/>
      <c r="GQ32" s="8"/>
      <c r="GR32" s="8"/>
      <c r="GS32" s="8"/>
      <c r="GT32" s="8"/>
      <c r="GU32" s="8"/>
      <c r="GV32" s="8"/>
      <c r="GW32" s="8"/>
      <c r="GX32" s="8"/>
      <c r="GY32" s="8"/>
      <c r="GZ32" s="8"/>
      <c r="HA32" s="8"/>
      <c r="HB32" s="8"/>
      <c r="HC32" s="8"/>
      <c r="HD32" s="8"/>
      <c r="HE32" s="8"/>
      <c r="HF32" s="8"/>
      <c r="HG32" s="8"/>
      <c r="HH32" s="8"/>
      <c r="HI32" s="8"/>
      <c r="HJ32" s="8"/>
      <c r="HK32" s="8"/>
      <c r="HL32" s="8"/>
      <c r="HM32" s="8"/>
      <c r="HN32" s="8"/>
      <c r="HO32" s="8"/>
      <c r="HP32" s="8"/>
      <c r="HQ32" s="8"/>
      <c r="HR32" s="8"/>
      <c r="HS32" s="8"/>
      <c r="HT32" s="8"/>
      <c r="HU32" s="8"/>
      <c r="HV32" s="8"/>
      <c r="HW32" s="8"/>
      <c r="HX32" s="8"/>
      <c r="HY32" s="8"/>
      <c r="HZ32" s="8"/>
      <c r="IA32" s="8"/>
      <c r="IB32" s="8"/>
      <c r="IC32" s="8"/>
      <c r="ID32" s="8"/>
      <c r="IE32" s="8"/>
      <c r="IF32" s="8"/>
      <c r="IG32" s="8"/>
      <c r="IH32" s="8"/>
      <c r="II32" s="8"/>
      <c r="IJ32" s="8"/>
      <c r="IK32" s="8"/>
      <c r="IL32" s="8"/>
      <c r="IM32" s="8"/>
      <c r="IN32" s="8"/>
      <c r="IO32" s="8"/>
      <c r="IP32" s="8"/>
      <c r="IQ32" s="8"/>
      <c r="IR32" s="8"/>
      <c r="IS32" s="8"/>
      <c r="IT32" s="8"/>
      <c r="IU32" s="8"/>
      <c r="IV32" s="8"/>
    </row>
    <row r="33" spans="1:256" ht="16" x14ac:dyDescent="0.2">
      <c r="A33" s="33">
        <f>A32+0.1</f>
        <v>3.8000000000000007</v>
      </c>
      <c r="B33" s="37" t="s">
        <v>20</v>
      </c>
      <c r="C33" s="18" t="s">
        <v>214</v>
      </c>
      <c r="D33" s="45" t="s">
        <v>35</v>
      </c>
      <c r="E33" s="45" t="s">
        <v>68</v>
      </c>
      <c r="F33" s="15">
        <v>3</v>
      </c>
      <c r="G33" s="16">
        <f t="shared" si="0"/>
        <v>0.41458333333333319</v>
      </c>
      <c r="H33" s="8"/>
      <c r="I33" s="8"/>
      <c r="J33" s="8"/>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c r="DT33" s="8"/>
      <c r="DU33" s="8"/>
      <c r="DV33" s="8"/>
      <c r="DW33" s="8"/>
      <c r="DX33" s="8"/>
      <c r="DY33" s="8"/>
      <c r="DZ33" s="8"/>
      <c r="EA33" s="8"/>
      <c r="EB33" s="8"/>
      <c r="EC33" s="8"/>
      <c r="ED33" s="8"/>
      <c r="EE33" s="8"/>
      <c r="EF33" s="8"/>
      <c r="EG33" s="8"/>
      <c r="EH33" s="8"/>
      <c r="EI33" s="8"/>
      <c r="EJ33" s="8"/>
      <c r="EK33" s="8"/>
      <c r="EL33" s="8"/>
      <c r="EM33" s="8"/>
      <c r="EN33" s="8"/>
      <c r="EO33" s="8"/>
      <c r="EP33" s="8"/>
      <c r="EQ33" s="8"/>
      <c r="ER33" s="8"/>
      <c r="ES33" s="8"/>
      <c r="ET33" s="8"/>
      <c r="EU33" s="8"/>
      <c r="EV33" s="8"/>
      <c r="EW33" s="8"/>
      <c r="EX33" s="8"/>
      <c r="EY33" s="8"/>
      <c r="EZ33" s="8"/>
      <c r="FA33" s="8"/>
      <c r="FB33" s="8"/>
      <c r="FC33" s="8"/>
      <c r="FD33" s="8"/>
      <c r="FE33" s="8"/>
      <c r="FF33" s="8"/>
      <c r="FG33" s="8"/>
      <c r="FH33" s="8"/>
      <c r="FI33" s="8"/>
      <c r="FJ33" s="8"/>
      <c r="FK33" s="8"/>
      <c r="FL33" s="8"/>
      <c r="FM33" s="8"/>
      <c r="FN33" s="8"/>
      <c r="FO33" s="8"/>
      <c r="FP33" s="8"/>
      <c r="FQ33" s="8"/>
      <c r="FR33" s="8"/>
      <c r="FS33" s="8"/>
      <c r="FT33" s="8"/>
      <c r="FU33" s="8"/>
      <c r="FV33" s="8"/>
      <c r="FW33" s="8"/>
      <c r="FX33" s="8"/>
      <c r="FY33" s="8"/>
      <c r="FZ33" s="8"/>
      <c r="GA33" s="8"/>
      <c r="GB33" s="8"/>
      <c r="GC33" s="8"/>
      <c r="GD33" s="8"/>
      <c r="GE33" s="8"/>
      <c r="GF33" s="8"/>
      <c r="GG33" s="8"/>
      <c r="GH33" s="8"/>
      <c r="GI33" s="8"/>
      <c r="GJ33" s="8"/>
      <c r="GK33" s="8"/>
      <c r="GL33" s="8"/>
      <c r="GM33" s="8"/>
      <c r="GN33" s="8"/>
      <c r="GO33" s="8"/>
      <c r="GP33" s="8"/>
      <c r="GQ33" s="8"/>
      <c r="GR33" s="8"/>
      <c r="GS33" s="8"/>
      <c r="GT33" s="8"/>
      <c r="GU33" s="8"/>
      <c r="GV33" s="8"/>
      <c r="GW33" s="8"/>
      <c r="GX33" s="8"/>
      <c r="GY33" s="8"/>
      <c r="GZ33" s="8"/>
      <c r="HA33" s="8"/>
      <c r="HB33" s="8"/>
      <c r="HC33" s="8"/>
      <c r="HD33" s="8"/>
      <c r="HE33" s="8"/>
      <c r="HF33" s="8"/>
      <c r="HG33" s="8"/>
      <c r="HH33" s="8"/>
      <c r="HI33" s="8"/>
      <c r="HJ33" s="8"/>
      <c r="HK33" s="8"/>
      <c r="HL33" s="8"/>
      <c r="HM33" s="8"/>
      <c r="HN33" s="8"/>
      <c r="HO33" s="8"/>
      <c r="HP33" s="8"/>
      <c r="HQ33" s="8"/>
      <c r="HR33" s="8"/>
      <c r="HS33" s="8"/>
      <c r="HT33" s="8"/>
      <c r="HU33" s="8"/>
      <c r="HV33" s="8"/>
      <c r="HW33" s="8"/>
      <c r="HX33" s="8"/>
      <c r="HY33" s="8"/>
      <c r="HZ33" s="8"/>
      <c r="IA33" s="8"/>
      <c r="IB33" s="8"/>
      <c r="IC33" s="8"/>
      <c r="ID33" s="8"/>
      <c r="IE33" s="8"/>
      <c r="IF33" s="8"/>
      <c r="IG33" s="8"/>
      <c r="IH33" s="8"/>
      <c r="II33" s="8"/>
      <c r="IJ33" s="8"/>
      <c r="IK33" s="8"/>
      <c r="IL33" s="8"/>
      <c r="IM33" s="8"/>
      <c r="IN33" s="8"/>
      <c r="IO33" s="8"/>
      <c r="IP33" s="8"/>
      <c r="IQ33" s="8"/>
      <c r="IR33" s="8"/>
      <c r="IS33" s="8"/>
      <c r="IT33" s="8"/>
      <c r="IU33" s="8"/>
      <c r="IV33" s="8"/>
    </row>
    <row r="34" spans="1:256" ht="16" x14ac:dyDescent="0.2">
      <c r="A34" s="33">
        <f>A33+0.1</f>
        <v>3.9000000000000008</v>
      </c>
      <c r="B34" s="37" t="s">
        <v>20</v>
      </c>
      <c r="C34" s="18" t="s">
        <v>215</v>
      </c>
      <c r="D34" s="45" t="s">
        <v>35</v>
      </c>
      <c r="E34" s="142" t="s">
        <v>157</v>
      </c>
      <c r="F34" s="15">
        <v>3</v>
      </c>
      <c r="G34" s="16">
        <f t="shared" si="0"/>
        <v>0.41666666666666652</v>
      </c>
      <c r="H34" s="8"/>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c r="CL34" s="8"/>
      <c r="CM34" s="8"/>
      <c r="CN34" s="8"/>
      <c r="CO34" s="8"/>
      <c r="CP34" s="8"/>
      <c r="CQ34" s="8"/>
      <c r="CR34" s="8"/>
      <c r="CS34" s="8"/>
      <c r="CT34" s="8"/>
      <c r="CU34" s="8"/>
      <c r="CV34" s="8"/>
      <c r="CW34" s="8"/>
      <c r="CX34" s="8"/>
      <c r="CY34" s="8"/>
      <c r="CZ34" s="8"/>
      <c r="DA34" s="8"/>
      <c r="DB34" s="8"/>
      <c r="DC34" s="8"/>
      <c r="DD34" s="8"/>
      <c r="DE34" s="8"/>
      <c r="DF34" s="8"/>
      <c r="DG34" s="8"/>
      <c r="DH34" s="8"/>
      <c r="DI34" s="8"/>
      <c r="DJ34" s="8"/>
      <c r="DK34" s="8"/>
      <c r="DL34" s="8"/>
      <c r="DM34" s="8"/>
      <c r="DN34" s="8"/>
      <c r="DO34" s="8"/>
      <c r="DP34" s="8"/>
      <c r="DQ34" s="8"/>
      <c r="DR34" s="8"/>
      <c r="DS34" s="8"/>
      <c r="DT34" s="8"/>
      <c r="DU34" s="8"/>
      <c r="DV34" s="8"/>
      <c r="DW34" s="8"/>
      <c r="DX34" s="8"/>
      <c r="DY34" s="8"/>
      <c r="DZ34" s="8"/>
      <c r="EA34" s="8"/>
      <c r="EB34" s="8"/>
      <c r="EC34" s="8"/>
      <c r="ED34" s="8"/>
      <c r="EE34" s="8"/>
      <c r="EF34" s="8"/>
      <c r="EG34" s="8"/>
      <c r="EH34" s="8"/>
      <c r="EI34" s="8"/>
      <c r="EJ34" s="8"/>
      <c r="EK34" s="8"/>
      <c r="EL34" s="8"/>
      <c r="EM34" s="8"/>
      <c r="EN34" s="8"/>
      <c r="EO34" s="8"/>
      <c r="EP34" s="8"/>
      <c r="EQ34" s="8"/>
      <c r="ER34" s="8"/>
      <c r="ES34" s="8"/>
      <c r="ET34" s="8"/>
      <c r="EU34" s="8"/>
      <c r="EV34" s="8"/>
      <c r="EW34" s="8"/>
      <c r="EX34" s="8"/>
      <c r="EY34" s="8"/>
      <c r="EZ34" s="8"/>
      <c r="FA34" s="8"/>
      <c r="FB34" s="8"/>
      <c r="FC34" s="8"/>
      <c r="FD34" s="8"/>
      <c r="FE34" s="8"/>
      <c r="FF34" s="8"/>
      <c r="FG34" s="8"/>
      <c r="FH34" s="8"/>
      <c r="FI34" s="8"/>
      <c r="FJ34" s="8"/>
      <c r="FK34" s="8"/>
      <c r="FL34" s="8"/>
      <c r="FM34" s="8"/>
      <c r="FN34" s="8"/>
      <c r="FO34" s="8"/>
      <c r="FP34" s="8"/>
      <c r="FQ34" s="8"/>
      <c r="FR34" s="8"/>
      <c r="FS34" s="8"/>
      <c r="FT34" s="8"/>
      <c r="FU34" s="8"/>
      <c r="FV34" s="8"/>
      <c r="FW34" s="8"/>
      <c r="FX34" s="8"/>
      <c r="FY34" s="8"/>
      <c r="FZ34" s="8"/>
      <c r="GA34" s="8"/>
      <c r="GB34" s="8"/>
      <c r="GC34" s="8"/>
      <c r="GD34" s="8"/>
      <c r="GE34" s="8"/>
      <c r="GF34" s="8"/>
      <c r="GG34" s="8"/>
      <c r="GH34" s="8"/>
      <c r="GI34" s="8"/>
      <c r="GJ34" s="8"/>
      <c r="GK34" s="8"/>
      <c r="GL34" s="8"/>
      <c r="GM34" s="8"/>
      <c r="GN34" s="8"/>
      <c r="GO34" s="8"/>
      <c r="GP34" s="8"/>
      <c r="GQ34" s="8"/>
      <c r="GR34" s="8"/>
      <c r="GS34" s="8"/>
      <c r="GT34" s="8"/>
      <c r="GU34" s="8"/>
      <c r="GV34" s="8"/>
      <c r="GW34" s="8"/>
      <c r="GX34" s="8"/>
      <c r="GY34" s="8"/>
      <c r="GZ34" s="8"/>
      <c r="HA34" s="8"/>
      <c r="HB34" s="8"/>
      <c r="HC34" s="8"/>
      <c r="HD34" s="8"/>
      <c r="HE34" s="8"/>
      <c r="HF34" s="8"/>
      <c r="HG34" s="8"/>
      <c r="HH34" s="8"/>
      <c r="HI34" s="8"/>
      <c r="HJ34" s="8"/>
      <c r="HK34" s="8"/>
      <c r="HL34" s="8"/>
      <c r="HM34" s="8"/>
      <c r="HN34" s="8"/>
      <c r="HO34" s="8"/>
      <c r="HP34" s="8"/>
      <c r="HQ34" s="8"/>
      <c r="HR34" s="8"/>
      <c r="HS34" s="8"/>
      <c r="HT34" s="8"/>
      <c r="HU34" s="8"/>
      <c r="HV34" s="8"/>
      <c r="HW34" s="8"/>
      <c r="HX34" s="8"/>
      <c r="HY34" s="8"/>
      <c r="HZ34" s="8"/>
      <c r="IA34" s="8"/>
      <c r="IB34" s="8"/>
      <c r="IC34" s="8"/>
      <c r="ID34" s="8"/>
      <c r="IE34" s="8"/>
      <c r="IF34" s="8"/>
      <c r="IG34" s="8"/>
      <c r="IH34" s="8"/>
      <c r="II34" s="8"/>
      <c r="IJ34" s="8"/>
      <c r="IK34" s="8"/>
      <c r="IL34" s="8"/>
      <c r="IM34" s="8"/>
      <c r="IN34" s="8"/>
      <c r="IO34" s="8"/>
      <c r="IP34" s="8"/>
      <c r="IQ34" s="8"/>
      <c r="IR34" s="8"/>
      <c r="IS34" s="8"/>
      <c r="IT34" s="8"/>
      <c r="IU34" s="8"/>
      <c r="IV34" s="8"/>
    </row>
    <row r="35" spans="1:256" ht="16" x14ac:dyDescent="0.2">
      <c r="A35" s="161">
        <v>3.1</v>
      </c>
      <c r="B35" s="37" t="s">
        <v>20</v>
      </c>
      <c r="C35" s="18" t="s">
        <v>206</v>
      </c>
      <c r="D35" s="45" t="s">
        <v>35</v>
      </c>
      <c r="E35" s="2" t="s">
        <v>154</v>
      </c>
      <c r="F35" s="15">
        <v>3</v>
      </c>
      <c r="G35" s="16">
        <f t="shared" si="0"/>
        <v>0.41874999999999984</v>
      </c>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8"/>
      <c r="DL35" s="8"/>
      <c r="DM35" s="8"/>
      <c r="DN35" s="8"/>
      <c r="DO35" s="8"/>
      <c r="DP35" s="8"/>
      <c r="DQ35" s="8"/>
      <c r="DR35" s="8"/>
      <c r="DS35" s="8"/>
      <c r="DT35" s="8"/>
      <c r="DU35" s="8"/>
      <c r="DV35" s="8"/>
      <c r="DW35" s="8"/>
      <c r="DX35" s="8"/>
      <c r="DY35" s="8"/>
      <c r="DZ35" s="8"/>
      <c r="EA35" s="8"/>
      <c r="EB35" s="8"/>
      <c r="EC35" s="8"/>
      <c r="ED35" s="8"/>
      <c r="EE35" s="8"/>
      <c r="EF35" s="8"/>
      <c r="EG35" s="8"/>
      <c r="EH35" s="8"/>
      <c r="EI35" s="8"/>
      <c r="EJ35" s="8"/>
      <c r="EK35" s="8"/>
      <c r="EL35" s="8"/>
      <c r="EM35" s="8"/>
      <c r="EN35" s="8"/>
      <c r="EO35" s="8"/>
      <c r="EP35" s="8"/>
      <c r="EQ35" s="8"/>
      <c r="ER35" s="8"/>
      <c r="ES35" s="8"/>
      <c r="ET35" s="8"/>
      <c r="EU35" s="8"/>
      <c r="EV35" s="8"/>
      <c r="EW35" s="8"/>
      <c r="EX35" s="8"/>
      <c r="EY35" s="8"/>
      <c r="EZ35" s="8"/>
      <c r="FA35" s="8"/>
      <c r="FB35" s="8"/>
      <c r="FC35" s="8"/>
      <c r="FD35" s="8"/>
      <c r="FE35" s="8"/>
      <c r="FF35" s="8"/>
      <c r="FG35" s="8"/>
      <c r="FH35" s="8"/>
      <c r="FI35" s="8"/>
      <c r="FJ35" s="8"/>
      <c r="FK35" s="8"/>
      <c r="FL35" s="8"/>
      <c r="FM35" s="8"/>
      <c r="FN35" s="8"/>
      <c r="FO35" s="8"/>
      <c r="FP35" s="8"/>
      <c r="FQ35" s="8"/>
      <c r="FR35" s="8"/>
      <c r="FS35" s="8"/>
      <c r="FT35" s="8"/>
      <c r="FU35" s="8"/>
      <c r="FV35" s="8"/>
      <c r="FW35" s="8"/>
      <c r="FX35" s="8"/>
      <c r="FY35" s="8"/>
      <c r="FZ35" s="8"/>
      <c r="GA35" s="8"/>
      <c r="GB35" s="8"/>
      <c r="GC35" s="8"/>
      <c r="GD35" s="8"/>
      <c r="GE35" s="8"/>
      <c r="GF35" s="8"/>
      <c r="GG35" s="8"/>
      <c r="GH35" s="8"/>
      <c r="GI35" s="8"/>
      <c r="GJ35" s="8"/>
      <c r="GK35" s="8"/>
      <c r="GL35" s="8"/>
      <c r="GM35" s="8"/>
      <c r="GN35" s="8"/>
      <c r="GO35" s="8"/>
      <c r="GP35" s="8"/>
      <c r="GQ35" s="8"/>
      <c r="GR35" s="8"/>
      <c r="GS35" s="8"/>
      <c r="GT35" s="8"/>
      <c r="GU35" s="8"/>
      <c r="GV35" s="8"/>
      <c r="GW35" s="8"/>
      <c r="GX35" s="8"/>
      <c r="GY35" s="8"/>
      <c r="GZ35" s="8"/>
      <c r="HA35" s="8"/>
      <c r="HB35" s="8"/>
      <c r="HC35" s="8"/>
      <c r="HD35" s="8"/>
      <c r="HE35" s="8"/>
      <c r="HF35" s="8"/>
      <c r="HG35" s="8"/>
      <c r="HH35" s="8"/>
      <c r="HI35" s="8"/>
      <c r="HJ35" s="8"/>
      <c r="HK35" s="8"/>
      <c r="HL35" s="8"/>
      <c r="HM35" s="8"/>
      <c r="HN35" s="8"/>
      <c r="HO35" s="8"/>
      <c r="HP35" s="8"/>
      <c r="HQ35" s="8"/>
      <c r="HR35" s="8"/>
      <c r="HS35" s="8"/>
      <c r="HT35" s="8"/>
      <c r="HU35" s="8"/>
      <c r="HV35" s="8"/>
      <c r="HW35" s="8"/>
      <c r="HX35" s="8"/>
      <c r="HY35" s="8"/>
      <c r="HZ35" s="8"/>
      <c r="IA35" s="8"/>
      <c r="IB35" s="8"/>
      <c r="IC35" s="8"/>
      <c r="ID35" s="8"/>
      <c r="IE35" s="8"/>
      <c r="IF35" s="8"/>
      <c r="IG35" s="8"/>
      <c r="IH35" s="8"/>
      <c r="II35" s="8"/>
      <c r="IJ35" s="8"/>
      <c r="IK35" s="8"/>
      <c r="IL35" s="8"/>
      <c r="IM35" s="8"/>
      <c r="IN35" s="8"/>
      <c r="IO35" s="8"/>
      <c r="IP35" s="8"/>
      <c r="IQ35" s="8"/>
      <c r="IR35" s="8"/>
      <c r="IS35" s="8"/>
      <c r="IT35" s="8"/>
      <c r="IU35" s="8"/>
      <c r="IV35" s="8"/>
    </row>
    <row r="36" spans="1:256" ht="16" x14ac:dyDescent="0.2">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c r="CH36" s="8"/>
      <c r="CI36" s="8"/>
      <c r="CJ36" s="8"/>
      <c r="CK36" s="8"/>
      <c r="CL36" s="8"/>
      <c r="CM36" s="8"/>
      <c r="CN36" s="8"/>
      <c r="CO36" s="8"/>
      <c r="CP36" s="8"/>
      <c r="CQ36" s="8"/>
      <c r="CR36" s="8"/>
      <c r="CS36" s="8"/>
      <c r="CT36" s="8"/>
      <c r="CU36" s="8"/>
      <c r="CV36" s="8"/>
      <c r="CW36" s="8"/>
      <c r="CX36" s="8"/>
      <c r="CY36" s="8"/>
      <c r="CZ36" s="8"/>
      <c r="DA36" s="8"/>
      <c r="DB36" s="8"/>
      <c r="DC36" s="8"/>
      <c r="DD36" s="8"/>
      <c r="DE36" s="8"/>
      <c r="DF36" s="8"/>
      <c r="DG36" s="8"/>
      <c r="DH36" s="8"/>
      <c r="DI36" s="8"/>
      <c r="DJ36" s="8"/>
      <c r="DK36" s="8"/>
      <c r="DL36" s="8"/>
      <c r="DM36" s="8"/>
      <c r="DN36" s="8"/>
      <c r="DO36" s="8"/>
      <c r="DP36" s="8"/>
      <c r="DQ36" s="8"/>
      <c r="DR36" s="8"/>
      <c r="DS36" s="8"/>
      <c r="DT36" s="8"/>
      <c r="DU36" s="8"/>
      <c r="DV36" s="8"/>
      <c r="DW36" s="8"/>
      <c r="DX36" s="8"/>
      <c r="DY36" s="8"/>
      <c r="DZ36" s="8"/>
      <c r="EA36" s="8"/>
      <c r="EB36" s="8"/>
      <c r="EC36" s="8"/>
      <c r="ED36" s="8"/>
      <c r="EE36" s="8"/>
      <c r="EF36" s="8"/>
      <c r="EG36" s="8"/>
      <c r="EH36" s="8"/>
      <c r="EI36" s="8"/>
      <c r="EJ36" s="8"/>
      <c r="EK36" s="8"/>
      <c r="EL36" s="8"/>
      <c r="EM36" s="8"/>
      <c r="EN36" s="8"/>
      <c r="EO36" s="8"/>
      <c r="EP36" s="8"/>
      <c r="EQ36" s="8"/>
      <c r="ER36" s="8"/>
      <c r="ES36" s="8"/>
      <c r="ET36" s="8"/>
      <c r="EU36" s="8"/>
      <c r="EV36" s="8"/>
      <c r="EW36" s="8"/>
      <c r="EX36" s="8"/>
      <c r="EY36" s="8"/>
      <c r="EZ36" s="8"/>
      <c r="FA36" s="8"/>
      <c r="FB36" s="8"/>
      <c r="FC36" s="8"/>
      <c r="FD36" s="8"/>
      <c r="FE36" s="8"/>
      <c r="FF36" s="8"/>
      <c r="FG36" s="8"/>
      <c r="FH36" s="8"/>
      <c r="FI36" s="8"/>
      <c r="FJ36" s="8"/>
      <c r="FK36" s="8"/>
      <c r="FL36" s="8"/>
      <c r="FM36" s="8"/>
      <c r="FN36" s="8"/>
      <c r="FO36" s="8"/>
      <c r="FP36" s="8"/>
      <c r="FQ36" s="8"/>
      <c r="FR36" s="8"/>
      <c r="FS36" s="8"/>
      <c r="FT36" s="8"/>
      <c r="FU36" s="8"/>
      <c r="FV36" s="8"/>
      <c r="FW36" s="8"/>
      <c r="FX36" s="8"/>
      <c r="FY36" s="8"/>
      <c r="FZ36" s="8"/>
      <c r="GA36" s="8"/>
      <c r="GB36" s="8"/>
      <c r="GC36" s="8"/>
      <c r="GD36" s="8"/>
      <c r="GE36" s="8"/>
      <c r="GF36" s="8"/>
      <c r="GG36" s="8"/>
      <c r="GH36" s="8"/>
      <c r="GI36" s="8"/>
      <c r="GJ36" s="8"/>
      <c r="GK36" s="8"/>
      <c r="GL36" s="8"/>
      <c r="GM36" s="8"/>
      <c r="GN36" s="8"/>
      <c r="GO36" s="8"/>
      <c r="GP36" s="8"/>
      <c r="GQ36" s="8"/>
      <c r="GR36" s="8"/>
      <c r="GS36" s="8"/>
      <c r="GT36" s="8"/>
      <c r="GU36" s="8"/>
      <c r="GV36" s="8"/>
      <c r="GW36" s="8"/>
      <c r="GX36" s="8"/>
      <c r="GY36" s="8"/>
      <c r="GZ36" s="8"/>
      <c r="HA36" s="8"/>
      <c r="HB36" s="8"/>
      <c r="HC36" s="8"/>
      <c r="HD36" s="8"/>
      <c r="HE36" s="8"/>
      <c r="HF36" s="8"/>
      <c r="HG36" s="8"/>
      <c r="HH36" s="8"/>
      <c r="HI36" s="8"/>
      <c r="HJ36" s="8"/>
      <c r="HK36" s="8"/>
      <c r="HL36" s="8"/>
      <c r="HM36" s="8"/>
      <c r="HN36" s="8"/>
      <c r="HO36" s="8"/>
      <c r="HP36" s="8"/>
      <c r="HQ36" s="8"/>
      <c r="HR36" s="8"/>
      <c r="HS36" s="8"/>
      <c r="HT36" s="8"/>
      <c r="HU36" s="8"/>
      <c r="HV36" s="8"/>
      <c r="HW36" s="8"/>
      <c r="HX36" s="8"/>
      <c r="HY36" s="8"/>
      <c r="HZ36" s="8"/>
      <c r="IA36" s="8"/>
      <c r="IB36" s="8"/>
      <c r="IC36" s="8"/>
      <c r="ID36" s="8"/>
      <c r="IE36" s="8"/>
      <c r="IF36" s="8"/>
      <c r="IG36" s="8"/>
      <c r="IH36" s="8"/>
      <c r="II36" s="8"/>
      <c r="IJ36" s="8"/>
      <c r="IK36" s="8"/>
      <c r="IL36" s="8"/>
      <c r="IM36" s="8"/>
      <c r="IN36" s="8"/>
      <c r="IO36" s="8"/>
      <c r="IP36" s="8"/>
      <c r="IQ36" s="8"/>
      <c r="IR36" s="8"/>
      <c r="IS36" s="8"/>
      <c r="IT36" s="8"/>
      <c r="IU36" s="8"/>
      <c r="IV36" s="8"/>
    </row>
    <row r="37" spans="1:256" ht="16" x14ac:dyDescent="0.2">
      <c r="G37" s="16">
        <f>G35+TIME(0,F35,0)</f>
        <v>0.42083333333333317</v>
      </c>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c r="CW37" s="8"/>
      <c r="CX37" s="8"/>
      <c r="CY37" s="8"/>
      <c r="CZ37" s="8"/>
      <c r="DA37" s="8"/>
      <c r="DB37" s="8"/>
      <c r="DC37" s="8"/>
      <c r="DD37" s="8"/>
      <c r="DE37" s="8"/>
      <c r="DF37" s="8"/>
      <c r="DG37" s="8"/>
      <c r="DH37" s="8"/>
      <c r="DI37" s="8"/>
      <c r="DJ37" s="8"/>
      <c r="DK37" s="8"/>
      <c r="DL37" s="8"/>
      <c r="DM37" s="8"/>
      <c r="DN37" s="8"/>
      <c r="DO37" s="8"/>
      <c r="DP37" s="8"/>
      <c r="DQ37" s="8"/>
      <c r="DR37" s="8"/>
      <c r="DS37" s="8"/>
      <c r="DT37" s="8"/>
      <c r="DU37" s="8"/>
      <c r="DV37" s="8"/>
      <c r="DW37" s="8"/>
      <c r="DX37" s="8"/>
      <c r="DY37" s="8"/>
      <c r="DZ37" s="8"/>
      <c r="EA37" s="8"/>
      <c r="EB37" s="8"/>
      <c r="EC37" s="8"/>
      <c r="ED37" s="8"/>
      <c r="EE37" s="8"/>
      <c r="EF37" s="8"/>
      <c r="EG37" s="8"/>
      <c r="EH37" s="8"/>
      <c r="EI37" s="8"/>
      <c r="EJ37" s="8"/>
      <c r="EK37" s="8"/>
      <c r="EL37" s="8"/>
      <c r="EM37" s="8"/>
      <c r="EN37" s="8"/>
      <c r="EO37" s="8"/>
      <c r="EP37" s="8"/>
      <c r="EQ37" s="8"/>
      <c r="ER37" s="8"/>
      <c r="ES37" s="8"/>
      <c r="ET37" s="8"/>
      <c r="EU37" s="8"/>
      <c r="EV37" s="8"/>
      <c r="EW37" s="8"/>
      <c r="EX37" s="8"/>
      <c r="EY37" s="8"/>
      <c r="EZ37" s="8"/>
      <c r="FA37" s="8"/>
      <c r="FB37" s="8"/>
      <c r="FC37" s="8"/>
      <c r="FD37" s="8"/>
      <c r="FE37" s="8"/>
      <c r="FF37" s="8"/>
      <c r="FG37" s="8"/>
      <c r="FH37" s="8"/>
      <c r="FI37" s="8"/>
      <c r="FJ37" s="8"/>
      <c r="FK37" s="8"/>
      <c r="FL37" s="8"/>
      <c r="FM37" s="8"/>
      <c r="FN37" s="8"/>
      <c r="FO37" s="8"/>
      <c r="FP37" s="8"/>
      <c r="FQ37" s="8"/>
      <c r="FR37" s="8"/>
      <c r="FS37" s="8"/>
      <c r="FT37" s="8"/>
      <c r="FU37" s="8"/>
      <c r="FV37" s="8"/>
      <c r="FW37" s="8"/>
      <c r="FX37" s="8"/>
      <c r="FY37" s="8"/>
      <c r="FZ37" s="8"/>
      <c r="GA37" s="8"/>
      <c r="GB37" s="8"/>
      <c r="GC37" s="8"/>
      <c r="GD37" s="8"/>
      <c r="GE37" s="8"/>
      <c r="GF37" s="8"/>
      <c r="GG37" s="8"/>
      <c r="GH37" s="8"/>
      <c r="GI37" s="8"/>
      <c r="GJ37" s="8"/>
      <c r="GK37" s="8"/>
      <c r="GL37" s="8"/>
      <c r="GM37" s="8"/>
      <c r="GN37" s="8"/>
      <c r="GO37" s="8"/>
      <c r="GP37" s="8"/>
      <c r="GQ37" s="8"/>
      <c r="GR37" s="8"/>
      <c r="GS37" s="8"/>
      <c r="GT37" s="8"/>
      <c r="GU37" s="8"/>
      <c r="GV37" s="8"/>
      <c r="GW37" s="8"/>
      <c r="GX37" s="8"/>
      <c r="GY37" s="8"/>
      <c r="GZ37" s="8"/>
      <c r="HA37" s="8"/>
      <c r="HB37" s="8"/>
      <c r="HC37" s="8"/>
      <c r="HD37" s="8"/>
      <c r="HE37" s="8"/>
      <c r="HF37" s="8"/>
      <c r="HG37" s="8"/>
      <c r="HH37" s="8"/>
      <c r="HI37" s="8"/>
      <c r="HJ37" s="8"/>
      <c r="HK37" s="8"/>
      <c r="HL37" s="8"/>
      <c r="HM37" s="8"/>
      <c r="HN37" s="8"/>
      <c r="HO37" s="8"/>
      <c r="HP37" s="8"/>
      <c r="HQ37" s="8"/>
      <c r="HR37" s="8"/>
      <c r="HS37" s="8"/>
      <c r="HT37" s="8"/>
      <c r="HU37" s="8"/>
      <c r="HV37" s="8"/>
      <c r="HW37" s="8"/>
      <c r="HX37" s="8"/>
      <c r="HY37" s="8"/>
      <c r="HZ37" s="8"/>
      <c r="IA37" s="8"/>
      <c r="IB37" s="8"/>
      <c r="IC37" s="8"/>
      <c r="ID37" s="8"/>
      <c r="IE37" s="8"/>
      <c r="IF37" s="8"/>
      <c r="IG37" s="8"/>
      <c r="IH37" s="8"/>
      <c r="II37" s="8"/>
      <c r="IJ37" s="8"/>
      <c r="IK37" s="8"/>
      <c r="IL37" s="8"/>
      <c r="IM37" s="8"/>
      <c r="IN37" s="8"/>
      <c r="IO37" s="8"/>
      <c r="IP37" s="8"/>
      <c r="IQ37" s="8"/>
      <c r="IR37" s="8"/>
      <c r="IS37" s="8"/>
      <c r="IT37" s="8"/>
      <c r="IU37" s="8"/>
      <c r="IV37" s="8"/>
    </row>
    <row r="38" spans="1:256" ht="16" x14ac:dyDescent="0.2">
      <c r="A38" s="33">
        <v>3.11</v>
      </c>
      <c r="B38" s="37" t="s">
        <v>20</v>
      </c>
      <c r="C38" s="18" t="s">
        <v>186</v>
      </c>
      <c r="D38" s="45" t="s">
        <v>35</v>
      </c>
      <c r="E38" s="2" t="s">
        <v>69</v>
      </c>
      <c r="F38" s="15">
        <v>3</v>
      </c>
      <c r="G38" s="16">
        <f>G37+TIME(0,F37,0)</f>
        <v>0.42083333333333317</v>
      </c>
      <c r="H38" s="8"/>
      <c r="I38" s="8"/>
      <c r="J38" s="8"/>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c r="CW38" s="8"/>
      <c r="CX38" s="8"/>
      <c r="CY38" s="8"/>
      <c r="CZ38" s="8"/>
      <c r="DA38" s="8"/>
      <c r="DB38" s="8"/>
      <c r="DC38" s="8"/>
      <c r="DD38" s="8"/>
      <c r="DE38" s="8"/>
      <c r="DF38" s="8"/>
      <c r="DG38" s="8"/>
      <c r="DH38" s="8"/>
      <c r="DI38" s="8"/>
      <c r="DJ38" s="8"/>
      <c r="DK38" s="8"/>
      <c r="DL38" s="8"/>
      <c r="DM38" s="8"/>
      <c r="DN38" s="8"/>
      <c r="DO38" s="8"/>
      <c r="DP38" s="8"/>
      <c r="DQ38" s="8"/>
      <c r="DR38" s="8"/>
      <c r="DS38" s="8"/>
      <c r="DT38" s="8"/>
      <c r="DU38" s="8"/>
      <c r="DV38" s="8"/>
      <c r="DW38" s="8"/>
      <c r="DX38" s="8"/>
      <c r="DY38" s="8"/>
      <c r="DZ38" s="8"/>
      <c r="EA38" s="8"/>
      <c r="EB38" s="8"/>
      <c r="EC38" s="8"/>
      <c r="ED38" s="8"/>
      <c r="EE38" s="8"/>
      <c r="EF38" s="8"/>
      <c r="EG38" s="8"/>
      <c r="EH38" s="8"/>
      <c r="EI38" s="8"/>
      <c r="EJ38" s="8"/>
      <c r="EK38" s="8"/>
      <c r="EL38" s="8"/>
      <c r="EM38" s="8"/>
      <c r="EN38" s="8"/>
      <c r="EO38" s="8"/>
      <c r="EP38" s="8"/>
      <c r="EQ38" s="8"/>
      <c r="ER38" s="8"/>
      <c r="ES38" s="8"/>
      <c r="ET38" s="8"/>
      <c r="EU38" s="8"/>
      <c r="EV38" s="8"/>
      <c r="EW38" s="8"/>
      <c r="EX38" s="8"/>
      <c r="EY38" s="8"/>
      <c r="EZ38" s="8"/>
      <c r="FA38" s="8"/>
      <c r="FB38" s="8"/>
      <c r="FC38" s="8"/>
      <c r="FD38" s="8"/>
      <c r="FE38" s="8"/>
      <c r="FF38" s="8"/>
      <c r="FG38" s="8"/>
      <c r="FH38" s="8"/>
      <c r="FI38" s="8"/>
      <c r="FJ38" s="8"/>
      <c r="FK38" s="8"/>
      <c r="FL38" s="8"/>
      <c r="FM38" s="8"/>
      <c r="FN38" s="8"/>
      <c r="FO38" s="8"/>
      <c r="FP38" s="8"/>
      <c r="FQ38" s="8"/>
      <c r="FR38" s="8"/>
      <c r="FS38" s="8"/>
      <c r="FT38" s="8"/>
      <c r="FU38" s="8"/>
      <c r="FV38" s="8"/>
      <c r="FW38" s="8"/>
      <c r="FX38" s="8"/>
      <c r="FY38" s="8"/>
      <c r="FZ38" s="8"/>
      <c r="GA38" s="8"/>
      <c r="GB38" s="8"/>
      <c r="GC38" s="8"/>
      <c r="GD38" s="8"/>
      <c r="GE38" s="8"/>
      <c r="GF38" s="8"/>
      <c r="GG38" s="8"/>
      <c r="GH38" s="8"/>
      <c r="GI38" s="8"/>
      <c r="GJ38" s="8"/>
      <c r="GK38" s="8"/>
      <c r="GL38" s="8"/>
      <c r="GM38" s="8"/>
      <c r="GN38" s="8"/>
      <c r="GO38" s="8"/>
      <c r="GP38" s="8"/>
      <c r="GQ38" s="8"/>
      <c r="GR38" s="8"/>
      <c r="GS38" s="8"/>
      <c r="GT38" s="8"/>
      <c r="GU38" s="8"/>
      <c r="GV38" s="8"/>
      <c r="GW38" s="8"/>
      <c r="GX38" s="8"/>
      <c r="GY38" s="8"/>
      <c r="GZ38" s="8"/>
      <c r="HA38" s="8"/>
      <c r="HB38" s="8"/>
      <c r="HC38" s="8"/>
      <c r="HD38" s="8"/>
      <c r="HE38" s="8"/>
      <c r="HF38" s="8"/>
      <c r="HG38" s="8"/>
      <c r="HH38" s="8"/>
      <c r="HI38" s="8"/>
      <c r="HJ38" s="8"/>
      <c r="HK38" s="8"/>
      <c r="HL38" s="8"/>
      <c r="HM38" s="8"/>
      <c r="HN38" s="8"/>
      <c r="HO38" s="8"/>
      <c r="HP38" s="8"/>
      <c r="HQ38" s="8"/>
      <c r="HR38" s="8"/>
      <c r="HS38" s="8"/>
      <c r="HT38" s="8"/>
      <c r="HU38" s="8"/>
      <c r="HV38" s="8"/>
      <c r="HW38" s="8"/>
      <c r="HX38" s="8"/>
      <c r="HY38" s="8"/>
      <c r="HZ38" s="8"/>
      <c r="IA38" s="8"/>
      <c r="IB38" s="8"/>
      <c r="IC38" s="8"/>
      <c r="ID38" s="8"/>
      <c r="IE38" s="8"/>
      <c r="IF38" s="8"/>
      <c r="IG38" s="8"/>
      <c r="IH38" s="8"/>
      <c r="II38" s="8"/>
      <c r="IJ38" s="8"/>
      <c r="IK38" s="8"/>
      <c r="IL38" s="8"/>
      <c r="IM38" s="8"/>
      <c r="IN38" s="8"/>
      <c r="IO38" s="8"/>
      <c r="IP38" s="8"/>
      <c r="IQ38" s="8"/>
      <c r="IR38" s="8"/>
      <c r="IS38" s="8"/>
      <c r="IT38" s="8"/>
      <c r="IU38" s="8"/>
      <c r="IV38" s="8"/>
    </row>
    <row r="39" spans="1:256" ht="16" x14ac:dyDescent="0.2">
      <c r="A39" s="33">
        <f>A38+0.01</f>
        <v>3.1199999999999997</v>
      </c>
      <c r="B39" s="37" t="s">
        <v>20</v>
      </c>
      <c r="C39" s="18" t="s">
        <v>84</v>
      </c>
      <c r="D39" s="45" t="s">
        <v>35</v>
      </c>
      <c r="E39" s="2" t="s">
        <v>58</v>
      </c>
      <c r="F39" s="15">
        <v>3</v>
      </c>
      <c r="G39" s="16">
        <f t="shared" ref="G39:G51" si="2">G38+TIME(0,F38,0)</f>
        <v>0.4229166666666665</v>
      </c>
      <c r="H39" s="8"/>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8"/>
      <c r="CM39" s="8"/>
      <c r="CN39" s="8"/>
      <c r="CO39" s="8"/>
      <c r="CP39" s="8"/>
      <c r="CQ39" s="8"/>
      <c r="CR39" s="8"/>
      <c r="CS39" s="8"/>
      <c r="CT39" s="8"/>
      <c r="CU39" s="8"/>
      <c r="CV39" s="8"/>
      <c r="CW39" s="8"/>
      <c r="CX39" s="8"/>
      <c r="CY39" s="8"/>
      <c r="CZ39" s="8"/>
      <c r="DA39" s="8"/>
      <c r="DB39" s="8"/>
      <c r="DC39" s="8"/>
      <c r="DD39" s="8"/>
      <c r="DE39" s="8"/>
      <c r="DF39" s="8"/>
      <c r="DG39" s="8"/>
      <c r="DH39" s="8"/>
      <c r="DI39" s="8"/>
      <c r="DJ39" s="8"/>
      <c r="DK39" s="8"/>
      <c r="DL39" s="8"/>
      <c r="DM39" s="8"/>
      <c r="DN39" s="8"/>
      <c r="DO39" s="8"/>
      <c r="DP39" s="8"/>
      <c r="DQ39" s="8"/>
      <c r="DR39" s="8"/>
      <c r="DS39" s="8"/>
      <c r="DT39" s="8"/>
      <c r="DU39" s="8"/>
      <c r="DV39" s="8"/>
      <c r="DW39" s="8"/>
      <c r="DX39" s="8"/>
      <c r="DY39" s="8"/>
      <c r="DZ39" s="8"/>
      <c r="EA39" s="8"/>
      <c r="EB39" s="8"/>
      <c r="EC39" s="8"/>
      <c r="ED39" s="8"/>
      <c r="EE39" s="8"/>
      <c r="EF39" s="8"/>
      <c r="EG39" s="8"/>
      <c r="EH39" s="8"/>
      <c r="EI39" s="8"/>
      <c r="EJ39" s="8"/>
      <c r="EK39" s="8"/>
      <c r="EL39" s="8"/>
      <c r="EM39" s="8"/>
      <c r="EN39" s="8"/>
      <c r="EO39" s="8"/>
      <c r="EP39" s="8"/>
      <c r="EQ39" s="8"/>
      <c r="ER39" s="8"/>
      <c r="ES39" s="8"/>
      <c r="ET39" s="8"/>
      <c r="EU39" s="8"/>
      <c r="EV39" s="8"/>
      <c r="EW39" s="8"/>
      <c r="EX39" s="8"/>
      <c r="EY39" s="8"/>
      <c r="EZ39" s="8"/>
      <c r="FA39" s="8"/>
      <c r="FB39" s="8"/>
      <c r="FC39" s="8"/>
      <c r="FD39" s="8"/>
      <c r="FE39" s="8"/>
      <c r="FF39" s="8"/>
      <c r="FG39" s="8"/>
      <c r="FH39" s="8"/>
      <c r="FI39" s="8"/>
      <c r="FJ39" s="8"/>
      <c r="FK39" s="8"/>
      <c r="FL39" s="8"/>
      <c r="FM39" s="8"/>
      <c r="FN39" s="8"/>
      <c r="FO39" s="8"/>
      <c r="FP39" s="8"/>
      <c r="FQ39" s="8"/>
      <c r="FR39" s="8"/>
      <c r="FS39" s="8"/>
      <c r="FT39" s="8"/>
      <c r="FU39" s="8"/>
      <c r="FV39" s="8"/>
      <c r="FW39" s="8"/>
      <c r="FX39" s="8"/>
      <c r="FY39" s="8"/>
      <c r="FZ39" s="8"/>
      <c r="GA39" s="8"/>
      <c r="GB39" s="8"/>
      <c r="GC39" s="8"/>
      <c r="GD39" s="8"/>
      <c r="GE39" s="8"/>
      <c r="GF39" s="8"/>
      <c r="GG39" s="8"/>
      <c r="GH39" s="8"/>
      <c r="GI39" s="8"/>
      <c r="GJ39" s="8"/>
      <c r="GK39" s="8"/>
      <c r="GL39" s="8"/>
      <c r="GM39" s="8"/>
      <c r="GN39" s="8"/>
      <c r="GO39" s="8"/>
      <c r="GP39" s="8"/>
      <c r="GQ39" s="8"/>
      <c r="GR39" s="8"/>
      <c r="GS39" s="8"/>
      <c r="GT39" s="8"/>
      <c r="GU39" s="8"/>
      <c r="GV39" s="8"/>
      <c r="GW39" s="8"/>
      <c r="GX39" s="8"/>
      <c r="GY39" s="8"/>
      <c r="GZ39" s="8"/>
      <c r="HA39" s="8"/>
      <c r="HB39" s="8"/>
      <c r="HC39" s="8"/>
      <c r="HD39" s="8"/>
      <c r="HE39" s="8"/>
      <c r="HF39" s="8"/>
      <c r="HG39" s="8"/>
      <c r="HH39" s="8"/>
      <c r="HI39" s="8"/>
      <c r="HJ39" s="8"/>
      <c r="HK39" s="8"/>
      <c r="HL39" s="8"/>
      <c r="HM39" s="8"/>
      <c r="HN39" s="8"/>
      <c r="HO39" s="8"/>
      <c r="HP39" s="8"/>
      <c r="HQ39" s="8"/>
      <c r="HR39" s="8"/>
      <c r="HS39" s="8"/>
      <c r="HT39" s="8"/>
      <c r="HU39" s="8"/>
      <c r="HV39" s="8"/>
      <c r="HW39" s="8"/>
      <c r="HX39" s="8"/>
      <c r="HY39" s="8"/>
      <c r="HZ39" s="8"/>
      <c r="IA39" s="8"/>
      <c r="IB39" s="8"/>
      <c r="IC39" s="8"/>
      <c r="ID39" s="8"/>
      <c r="IE39" s="8"/>
      <c r="IF39" s="8"/>
      <c r="IG39" s="8"/>
      <c r="IH39" s="8"/>
      <c r="II39" s="8"/>
      <c r="IJ39" s="8"/>
      <c r="IK39" s="8"/>
      <c r="IL39" s="8"/>
      <c r="IM39" s="8"/>
      <c r="IN39" s="8"/>
      <c r="IO39" s="8"/>
      <c r="IP39" s="8"/>
      <c r="IQ39" s="8"/>
      <c r="IR39" s="8"/>
      <c r="IS39" s="8"/>
      <c r="IT39" s="8"/>
      <c r="IU39" s="8"/>
      <c r="IV39" s="8"/>
    </row>
    <row r="40" spans="1:256" ht="16" x14ac:dyDescent="0.2">
      <c r="A40" s="4">
        <f>A39+0.01</f>
        <v>3.1299999999999994</v>
      </c>
      <c r="B40" s="37" t="s">
        <v>20</v>
      </c>
      <c r="C40" s="18" t="s">
        <v>64</v>
      </c>
      <c r="D40" s="2" t="s">
        <v>35</v>
      </c>
      <c r="E40" s="2" t="s">
        <v>154</v>
      </c>
      <c r="F40" s="15">
        <v>3</v>
      </c>
      <c r="G40" s="16">
        <f t="shared" si="2"/>
        <v>0.42499999999999982</v>
      </c>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c r="CH40" s="8"/>
      <c r="CI40" s="8"/>
      <c r="CJ40" s="8"/>
      <c r="CK40" s="8"/>
      <c r="CL40" s="8"/>
      <c r="CM40" s="8"/>
      <c r="CN40" s="8"/>
      <c r="CO40" s="8"/>
      <c r="CP40" s="8"/>
      <c r="CQ40" s="8"/>
      <c r="CR40" s="8"/>
      <c r="CS40" s="8"/>
      <c r="CT40" s="8"/>
      <c r="CU40" s="8"/>
      <c r="CV40" s="8"/>
      <c r="CW40" s="8"/>
      <c r="CX40" s="8"/>
      <c r="CY40" s="8"/>
      <c r="CZ40" s="8"/>
      <c r="DA40" s="8"/>
      <c r="DB40" s="8"/>
      <c r="DC40" s="8"/>
      <c r="DD40" s="8"/>
      <c r="DE40" s="8"/>
      <c r="DF40" s="8"/>
      <c r="DG40" s="8"/>
      <c r="DH40" s="8"/>
      <c r="DI40" s="8"/>
      <c r="DJ40" s="8"/>
      <c r="DK40" s="8"/>
      <c r="DL40" s="8"/>
      <c r="DM40" s="8"/>
      <c r="DN40" s="8"/>
      <c r="DO40" s="8"/>
      <c r="DP40" s="8"/>
      <c r="DQ40" s="8"/>
      <c r="DR40" s="8"/>
      <c r="DS40" s="8"/>
      <c r="DT40" s="8"/>
      <c r="DU40" s="8"/>
      <c r="DV40" s="8"/>
      <c r="DW40" s="8"/>
      <c r="DX40" s="8"/>
      <c r="DY40" s="8"/>
      <c r="DZ40" s="8"/>
      <c r="EA40" s="8"/>
      <c r="EB40" s="8"/>
      <c r="EC40" s="8"/>
      <c r="ED40" s="8"/>
      <c r="EE40" s="8"/>
      <c r="EF40" s="8"/>
      <c r="EG40" s="8"/>
      <c r="EH40" s="8"/>
      <c r="EI40" s="8"/>
      <c r="EJ40" s="8"/>
      <c r="EK40" s="8"/>
      <c r="EL40" s="8"/>
      <c r="EM40" s="8"/>
      <c r="EN40" s="8"/>
      <c r="EO40" s="8"/>
      <c r="EP40" s="8"/>
      <c r="EQ40" s="8"/>
      <c r="ER40" s="8"/>
      <c r="ES40" s="8"/>
      <c r="ET40" s="8"/>
      <c r="EU40" s="8"/>
      <c r="EV40" s="8"/>
      <c r="EW40" s="8"/>
      <c r="EX40" s="8"/>
      <c r="EY40" s="8"/>
      <c r="EZ40" s="8"/>
      <c r="FA40" s="8"/>
      <c r="FB40" s="8"/>
      <c r="FC40" s="8"/>
      <c r="FD40" s="8"/>
      <c r="FE40" s="8"/>
      <c r="FF40" s="8"/>
      <c r="FG40" s="8"/>
      <c r="FH40" s="8"/>
      <c r="FI40" s="8"/>
      <c r="FJ40" s="8"/>
      <c r="FK40" s="8"/>
      <c r="FL40" s="8"/>
      <c r="FM40" s="8"/>
      <c r="FN40" s="8"/>
      <c r="FO40" s="8"/>
      <c r="FP40" s="8"/>
      <c r="FQ40" s="8"/>
      <c r="FR40" s="8"/>
      <c r="FS40" s="8"/>
      <c r="FT40" s="8"/>
      <c r="FU40" s="8"/>
      <c r="FV40" s="8"/>
      <c r="FW40" s="8"/>
      <c r="FX40" s="8"/>
      <c r="FY40" s="8"/>
      <c r="FZ40" s="8"/>
      <c r="GA40" s="8"/>
      <c r="GB40" s="8"/>
      <c r="GC40" s="8"/>
      <c r="GD40" s="8"/>
      <c r="GE40" s="8"/>
      <c r="GF40" s="8"/>
      <c r="GG40" s="8"/>
      <c r="GH40" s="8"/>
      <c r="GI40" s="8"/>
      <c r="GJ40" s="8"/>
      <c r="GK40" s="8"/>
      <c r="GL40" s="8"/>
      <c r="GM40" s="8"/>
      <c r="GN40" s="8"/>
      <c r="GO40" s="8"/>
      <c r="GP40" s="8"/>
      <c r="GQ40" s="8"/>
      <c r="GR40" s="8"/>
      <c r="GS40" s="8"/>
      <c r="GT40" s="8"/>
      <c r="GU40" s="8"/>
      <c r="GV40" s="8"/>
      <c r="GW40" s="8"/>
      <c r="GX40" s="8"/>
      <c r="GY40" s="8"/>
      <c r="GZ40" s="8"/>
      <c r="HA40" s="8"/>
      <c r="HB40" s="8"/>
      <c r="HC40" s="8"/>
      <c r="HD40" s="8"/>
      <c r="HE40" s="8"/>
      <c r="HF40" s="8"/>
      <c r="HG40" s="8"/>
      <c r="HH40" s="8"/>
      <c r="HI40" s="8"/>
      <c r="HJ40" s="8"/>
      <c r="HK40" s="8"/>
      <c r="HL40" s="8"/>
      <c r="HM40" s="8"/>
      <c r="HN40" s="8"/>
      <c r="HO40" s="8"/>
      <c r="HP40" s="8"/>
      <c r="HQ40" s="8"/>
      <c r="HR40" s="8"/>
      <c r="HS40" s="8"/>
      <c r="HT40" s="8"/>
      <c r="HU40" s="8"/>
      <c r="HV40" s="8"/>
      <c r="HW40" s="8"/>
      <c r="HX40" s="8"/>
      <c r="HY40" s="8"/>
      <c r="HZ40" s="8"/>
      <c r="IA40" s="8"/>
      <c r="IB40" s="8"/>
      <c r="IC40" s="8"/>
      <c r="ID40" s="8"/>
      <c r="IE40" s="8"/>
      <c r="IF40" s="8"/>
      <c r="IG40" s="8"/>
      <c r="IH40" s="8"/>
      <c r="II40" s="8"/>
      <c r="IJ40" s="8"/>
      <c r="IK40" s="8"/>
      <c r="IL40" s="8"/>
      <c r="IM40" s="8"/>
      <c r="IN40" s="8"/>
      <c r="IO40" s="8"/>
      <c r="IP40" s="8"/>
      <c r="IQ40" s="8"/>
      <c r="IR40" s="8"/>
      <c r="IS40" s="8"/>
      <c r="IT40" s="8"/>
      <c r="IU40" s="8"/>
      <c r="IV40" s="8"/>
    </row>
    <row r="41" spans="1:256" ht="16" x14ac:dyDescent="0.2">
      <c r="A41" s="33">
        <f>A40+0.01</f>
        <v>3.1399999999999992</v>
      </c>
      <c r="B41" s="37" t="s">
        <v>20</v>
      </c>
      <c r="C41" s="18" t="s">
        <v>80</v>
      </c>
      <c r="D41" s="45" t="s">
        <v>35</v>
      </c>
      <c r="E41" s="2" t="s">
        <v>54</v>
      </c>
      <c r="F41" s="15">
        <v>3</v>
      </c>
      <c r="G41" s="16">
        <f t="shared" si="2"/>
        <v>0.42708333333333315</v>
      </c>
      <c r="H41" s="8"/>
      <c r="I41" s="8"/>
      <c r="J41" s="8"/>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8"/>
      <c r="CV41" s="8"/>
      <c r="CW41" s="8"/>
      <c r="CX41" s="8"/>
      <c r="CY41" s="8"/>
      <c r="CZ41" s="8"/>
      <c r="DA41" s="8"/>
      <c r="DB41" s="8"/>
      <c r="DC41" s="8"/>
      <c r="DD41" s="8"/>
      <c r="DE41" s="8"/>
      <c r="DF41" s="8"/>
      <c r="DG41" s="8"/>
      <c r="DH41" s="8"/>
      <c r="DI41" s="8"/>
      <c r="DJ41" s="8"/>
      <c r="DK41" s="8"/>
      <c r="DL41" s="8"/>
      <c r="DM41" s="8"/>
      <c r="DN41" s="8"/>
      <c r="DO41" s="8"/>
      <c r="DP41" s="8"/>
      <c r="DQ41" s="8"/>
      <c r="DR41" s="8"/>
      <c r="DS41" s="8"/>
      <c r="DT41" s="8"/>
      <c r="DU41" s="8"/>
      <c r="DV41" s="8"/>
      <c r="DW41" s="8"/>
      <c r="DX41" s="8"/>
      <c r="DY41" s="8"/>
      <c r="DZ41" s="8"/>
      <c r="EA41" s="8"/>
      <c r="EB41" s="8"/>
      <c r="EC41" s="8"/>
      <c r="ED41" s="8"/>
      <c r="EE41" s="8"/>
      <c r="EF41" s="8"/>
      <c r="EG41" s="8"/>
      <c r="EH41" s="8"/>
      <c r="EI41" s="8"/>
      <c r="EJ41" s="8"/>
      <c r="EK41" s="8"/>
      <c r="EL41" s="8"/>
      <c r="EM41" s="8"/>
      <c r="EN41" s="8"/>
      <c r="EO41" s="8"/>
      <c r="EP41" s="8"/>
      <c r="EQ41" s="8"/>
      <c r="ER41" s="8"/>
      <c r="ES41" s="8"/>
      <c r="ET41" s="8"/>
      <c r="EU41" s="8"/>
      <c r="EV41" s="8"/>
      <c r="EW41" s="8"/>
      <c r="EX41" s="8"/>
      <c r="EY41" s="8"/>
      <c r="EZ41" s="8"/>
      <c r="FA41" s="8"/>
      <c r="FB41" s="8"/>
      <c r="FC41" s="8"/>
      <c r="FD41" s="8"/>
      <c r="FE41" s="8"/>
      <c r="FF41" s="8"/>
      <c r="FG41" s="8"/>
      <c r="FH41" s="8"/>
      <c r="FI41" s="8"/>
      <c r="FJ41" s="8"/>
      <c r="FK41" s="8"/>
      <c r="FL41" s="8"/>
      <c r="FM41" s="8"/>
      <c r="FN41" s="8"/>
      <c r="FO41" s="8"/>
      <c r="FP41" s="8"/>
      <c r="FQ41" s="8"/>
      <c r="FR41" s="8"/>
      <c r="FS41" s="8"/>
      <c r="FT41" s="8"/>
      <c r="FU41" s="8"/>
      <c r="FV41" s="8"/>
      <c r="FW41" s="8"/>
      <c r="FX41" s="8"/>
      <c r="FY41" s="8"/>
      <c r="FZ41" s="8"/>
      <c r="GA41" s="8"/>
      <c r="GB41" s="8"/>
      <c r="GC41" s="8"/>
      <c r="GD41" s="8"/>
      <c r="GE41" s="8"/>
      <c r="GF41" s="8"/>
      <c r="GG41" s="8"/>
      <c r="GH41" s="8"/>
      <c r="GI41" s="8"/>
      <c r="GJ41" s="8"/>
      <c r="GK41" s="8"/>
      <c r="GL41" s="8"/>
      <c r="GM41" s="8"/>
      <c r="GN41" s="8"/>
      <c r="GO41" s="8"/>
      <c r="GP41" s="8"/>
      <c r="GQ41" s="8"/>
      <c r="GR41" s="8"/>
      <c r="GS41" s="8"/>
      <c r="GT41" s="8"/>
      <c r="GU41" s="8"/>
      <c r="GV41" s="8"/>
      <c r="GW41" s="8"/>
      <c r="GX41" s="8"/>
      <c r="GY41" s="8"/>
      <c r="GZ41" s="8"/>
      <c r="HA41" s="8"/>
      <c r="HB41" s="8"/>
      <c r="HC41" s="8"/>
      <c r="HD41" s="8"/>
      <c r="HE41" s="8"/>
      <c r="HF41" s="8"/>
      <c r="HG41" s="8"/>
      <c r="HH41" s="8"/>
      <c r="HI41" s="8"/>
      <c r="HJ41" s="8"/>
      <c r="HK41" s="8"/>
      <c r="HL41" s="8"/>
      <c r="HM41" s="8"/>
      <c r="HN41" s="8"/>
      <c r="HO41" s="8"/>
      <c r="HP41" s="8"/>
      <c r="HQ41" s="8"/>
      <c r="HR41" s="8"/>
      <c r="HS41" s="8"/>
      <c r="HT41" s="8"/>
      <c r="HU41" s="8"/>
      <c r="HV41" s="8"/>
      <c r="HW41" s="8"/>
      <c r="HX41" s="8"/>
      <c r="HY41" s="8"/>
      <c r="HZ41" s="8"/>
      <c r="IA41" s="8"/>
      <c r="IB41" s="8"/>
      <c r="IC41" s="8"/>
      <c r="ID41" s="8"/>
      <c r="IE41" s="8"/>
      <c r="IF41" s="8"/>
      <c r="IG41" s="8"/>
      <c r="IH41" s="8"/>
      <c r="II41" s="8"/>
      <c r="IJ41" s="8"/>
      <c r="IK41" s="8"/>
      <c r="IL41" s="8"/>
      <c r="IM41" s="8"/>
      <c r="IN41" s="8"/>
      <c r="IO41" s="8"/>
      <c r="IP41" s="8"/>
      <c r="IQ41" s="8"/>
      <c r="IR41" s="8"/>
      <c r="IS41" s="8"/>
      <c r="IT41" s="8"/>
      <c r="IU41" s="8"/>
      <c r="IV41" s="8"/>
    </row>
    <row r="42" spans="1:256" ht="16" x14ac:dyDescent="0.2">
      <c r="B42" s="37"/>
      <c r="C42" s="18"/>
      <c r="D42" s="45" t="s">
        <v>35</v>
      </c>
      <c r="E42" s="2"/>
      <c r="F42" s="15"/>
      <c r="G42" s="16">
        <f t="shared" si="2"/>
        <v>0.42916666666666647</v>
      </c>
      <c r="H42" s="8"/>
      <c r="I42" s="8"/>
      <c r="J42" s="8"/>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c r="CW42" s="8"/>
      <c r="CX42" s="8"/>
      <c r="CY42" s="8"/>
      <c r="CZ42" s="8"/>
      <c r="DA42" s="8"/>
      <c r="DB42" s="8"/>
      <c r="DC42" s="8"/>
      <c r="DD42" s="8"/>
      <c r="DE42" s="8"/>
      <c r="DF42" s="8"/>
      <c r="DG42" s="8"/>
      <c r="DH42" s="8"/>
      <c r="DI42" s="8"/>
      <c r="DJ42" s="8"/>
      <c r="DK42" s="8"/>
      <c r="DL42" s="8"/>
      <c r="DM42" s="8"/>
      <c r="DN42" s="8"/>
      <c r="DO42" s="8"/>
      <c r="DP42" s="8"/>
      <c r="DQ42" s="8"/>
      <c r="DR42" s="8"/>
      <c r="DS42" s="8"/>
      <c r="DT42" s="8"/>
      <c r="DU42" s="8"/>
      <c r="DV42" s="8"/>
      <c r="DW42" s="8"/>
      <c r="DX42" s="8"/>
      <c r="DY42" s="8"/>
      <c r="DZ42" s="8"/>
      <c r="EA42" s="8"/>
      <c r="EB42" s="8"/>
      <c r="EC42" s="8"/>
      <c r="ED42" s="8"/>
      <c r="EE42" s="8"/>
      <c r="EF42" s="8"/>
      <c r="EG42" s="8"/>
      <c r="EH42" s="8"/>
      <c r="EI42" s="8"/>
      <c r="EJ42" s="8"/>
      <c r="EK42" s="8"/>
      <c r="EL42" s="8"/>
      <c r="EM42" s="8"/>
      <c r="EN42" s="8"/>
      <c r="EO42" s="8"/>
      <c r="EP42" s="8"/>
      <c r="EQ42" s="8"/>
      <c r="ER42" s="8"/>
      <c r="ES42" s="8"/>
      <c r="ET42" s="8"/>
      <c r="EU42" s="8"/>
      <c r="EV42" s="8"/>
      <c r="EW42" s="8"/>
      <c r="EX42" s="8"/>
      <c r="EY42" s="8"/>
      <c r="EZ42" s="8"/>
      <c r="FA42" s="8"/>
      <c r="FB42" s="8"/>
      <c r="FC42" s="8"/>
      <c r="FD42" s="8"/>
      <c r="FE42" s="8"/>
      <c r="FF42" s="8"/>
      <c r="FG42" s="8"/>
      <c r="FH42" s="8"/>
      <c r="FI42" s="8"/>
      <c r="FJ42" s="8"/>
      <c r="FK42" s="8"/>
      <c r="FL42" s="8"/>
      <c r="FM42" s="8"/>
      <c r="FN42" s="8"/>
      <c r="FO42" s="8"/>
      <c r="FP42" s="8"/>
      <c r="FQ42" s="8"/>
      <c r="FR42" s="8"/>
      <c r="FS42" s="8"/>
      <c r="FT42" s="8"/>
      <c r="FU42" s="8"/>
      <c r="FV42" s="8"/>
      <c r="FW42" s="8"/>
      <c r="FX42" s="8"/>
      <c r="FY42" s="8"/>
      <c r="FZ42" s="8"/>
      <c r="GA42" s="8"/>
      <c r="GB42" s="8"/>
      <c r="GC42" s="8"/>
      <c r="GD42" s="8"/>
      <c r="GE42" s="8"/>
      <c r="GF42" s="8"/>
      <c r="GG42" s="8"/>
      <c r="GH42" s="8"/>
      <c r="GI42" s="8"/>
      <c r="GJ42" s="8"/>
      <c r="GK42" s="8"/>
      <c r="GL42" s="8"/>
      <c r="GM42" s="8"/>
      <c r="GN42" s="8"/>
      <c r="GO42" s="8"/>
      <c r="GP42" s="8"/>
      <c r="GQ42" s="8"/>
      <c r="GR42" s="8"/>
      <c r="GS42" s="8"/>
      <c r="GT42" s="8"/>
      <c r="GU42" s="8"/>
      <c r="GV42" s="8"/>
      <c r="GW42" s="8"/>
      <c r="GX42" s="8"/>
      <c r="GY42" s="8"/>
      <c r="GZ42" s="8"/>
      <c r="HA42" s="8"/>
      <c r="HB42" s="8"/>
      <c r="HC42" s="8"/>
      <c r="HD42" s="8"/>
      <c r="HE42" s="8"/>
      <c r="HF42" s="8"/>
      <c r="HG42" s="8"/>
      <c r="HH42" s="8"/>
      <c r="HI42" s="8"/>
      <c r="HJ42" s="8"/>
      <c r="HK42" s="8"/>
      <c r="HL42" s="8"/>
      <c r="HM42" s="8"/>
      <c r="HN42" s="8"/>
      <c r="HO42" s="8"/>
      <c r="HP42" s="8"/>
      <c r="HQ42" s="8"/>
      <c r="HR42" s="8"/>
      <c r="HS42" s="8"/>
      <c r="HT42" s="8"/>
      <c r="HU42" s="8"/>
      <c r="HV42" s="8"/>
      <c r="HW42" s="8"/>
      <c r="HX42" s="8"/>
      <c r="HY42" s="8"/>
      <c r="HZ42" s="8"/>
      <c r="IA42" s="8"/>
      <c r="IB42" s="8"/>
      <c r="IC42" s="8"/>
      <c r="ID42" s="8"/>
      <c r="IE42" s="8"/>
      <c r="IF42" s="8"/>
      <c r="IG42" s="8"/>
      <c r="IH42" s="8"/>
      <c r="II42" s="8"/>
      <c r="IJ42" s="8"/>
      <c r="IK42" s="8"/>
      <c r="IL42" s="8"/>
      <c r="IM42" s="8"/>
      <c r="IN42" s="8"/>
      <c r="IO42" s="8"/>
      <c r="IP42" s="8"/>
      <c r="IQ42" s="8"/>
      <c r="IR42" s="8"/>
      <c r="IS42" s="8"/>
      <c r="IT42" s="8"/>
      <c r="IU42" s="8"/>
      <c r="IV42" s="8"/>
    </row>
    <row r="43" spans="1:256" ht="16" x14ac:dyDescent="0.2">
      <c r="A43" s="33">
        <f>A41+0.01</f>
        <v>3.149999999999999</v>
      </c>
      <c r="B43" s="37" t="s">
        <v>20</v>
      </c>
      <c r="C43" s="18" t="s">
        <v>155</v>
      </c>
      <c r="D43" s="2" t="s">
        <v>35</v>
      </c>
      <c r="E43" s="2" t="s">
        <v>59</v>
      </c>
      <c r="F43" s="15">
        <v>1</v>
      </c>
      <c r="G43" s="16">
        <f t="shared" si="2"/>
        <v>0.42916666666666647</v>
      </c>
      <c r="H43" s="8"/>
      <c r="I43" s="8"/>
      <c r="J43" s="8"/>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c r="CW43" s="8"/>
      <c r="CX43" s="8"/>
      <c r="CY43" s="8"/>
      <c r="CZ43" s="8"/>
      <c r="DA43" s="8"/>
      <c r="DB43" s="8"/>
      <c r="DC43" s="8"/>
      <c r="DD43" s="8"/>
      <c r="DE43" s="8"/>
      <c r="DF43" s="8"/>
      <c r="DG43" s="8"/>
      <c r="DH43" s="8"/>
      <c r="DI43" s="8"/>
      <c r="DJ43" s="8"/>
      <c r="DK43" s="8"/>
      <c r="DL43" s="8"/>
      <c r="DM43" s="8"/>
      <c r="DN43" s="8"/>
      <c r="DO43" s="8"/>
      <c r="DP43" s="8"/>
      <c r="DQ43" s="8"/>
      <c r="DR43" s="8"/>
      <c r="DS43" s="8"/>
      <c r="DT43" s="8"/>
      <c r="DU43" s="8"/>
      <c r="DV43" s="8"/>
      <c r="DW43" s="8"/>
      <c r="DX43" s="8"/>
      <c r="DY43" s="8"/>
      <c r="DZ43" s="8"/>
      <c r="EA43" s="8"/>
      <c r="EB43" s="8"/>
      <c r="EC43" s="8"/>
      <c r="ED43" s="8"/>
      <c r="EE43" s="8"/>
      <c r="EF43" s="8"/>
      <c r="EG43" s="8"/>
      <c r="EH43" s="8"/>
      <c r="EI43" s="8"/>
      <c r="EJ43" s="8"/>
      <c r="EK43" s="8"/>
      <c r="EL43" s="8"/>
      <c r="EM43" s="8"/>
      <c r="EN43" s="8"/>
      <c r="EO43" s="8"/>
      <c r="EP43" s="8"/>
      <c r="EQ43" s="8"/>
      <c r="ER43" s="8"/>
      <c r="ES43" s="8"/>
      <c r="ET43" s="8"/>
      <c r="EU43" s="8"/>
      <c r="EV43" s="8"/>
      <c r="EW43" s="8"/>
      <c r="EX43" s="8"/>
      <c r="EY43" s="8"/>
      <c r="EZ43" s="8"/>
      <c r="FA43" s="8"/>
      <c r="FB43" s="8"/>
      <c r="FC43" s="8"/>
      <c r="FD43" s="8"/>
      <c r="FE43" s="8"/>
      <c r="FF43" s="8"/>
      <c r="FG43" s="8"/>
      <c r="FH43" s="8"/>
      <c r="FI43" s="8"/>
      <c r="FJ43" s="8"/>
      <c r="FK43" s="8"/>
      <c r="FL43" s="8"/>
      <c r="FM43" s="8"/>
      <c r="FN43" s="8"/>
      <c r="FO43" s="8"/>
      <c r="FP43" s="8"/>
      <c r="FQ43" s="8"/>
      <c r="FR43" s="8"/>
      <c r="FS43" s="8"/>
      <c r="FT43" s="8"/>
      <c r="FU43" s="8"/>
      <c r="FV43" s="8"/>
      <c r="FW43" s="8"/>
      <c r="FX43" s="8"/>
      <c r="FY43" s="8"/>
      <c r="FZ43" s="8"/>
      <c r="GA43" s="8"/>
      <c r="GB43" s="8"/>
      <c r="GC43" s="8"/>
      <c r="GD43" s="8"/>
      <c r="GE43" s="8"/>
      <c r="GF43" s="8"/>
      <c r="GG43" s="8"/>
      <c r="GH43" s="8"/>
      <c r="GI43" s="8"/>
      <c r="GJ43" s="8"/>
      <c r="GK43" s="8"/>
      <c r="GL43" s="8"/>
      <c r="GM43" s="8"/>
      <c r="GN43" s="8"/>
      <c r="GO43" s="8"/>
      <c r="GP43" s="8"/>
      <c r="GQ43" s="8"/>
      <c r="GR43" s="8"/>
      <c r="GS43" s="8"/>
      <c r="GT43" s="8"/>
      <c r="GU43" s="8"/>
      <c r="GV43" s="8"/>
      <c r="GW43" s="8"/>
      <c r="GX43" s="8"/>
      <c r="GY43" s="8"/>
      <c r="GZ43" s="8"/>
      <c r="HA43" s="8"/>
      <c r="HB43" s="8"/>
      <c r="HC43" s="8"/>
      <c r="HD43" s="8"/>
      <c r="HE43" s="8"/>
      <c r="HF43" s="8"/>
      <c r="HG43" s="8"/>
      <c r="HH43" s="8"/>
      <c r="HI43" s="8"/>
      <c r="HJ43" s="8"/>
      <c r="HK43" s="8"/>
      <c r="HL43" s="8"/>
      <c r="HM43" s="8"/>
      <c r="HN43" s="8"/>
      <c r="HO43" s="8"/>
      <c r="HP43" s="8"/>
      <c r="HQ43" s="8"/>
      <c r="HR43" s="8"/>
      <c r="HS43" s="8"/>
      <c r="HT43" s="8"/>
      <c r="HU43" s="8"/>
      <c r="HV43" s="8"/>
      <c r="HW43" s="8"/>
      <c r="HX43" s="8"/>
      <c r="HY43" s="8"/>
      <c r="HZ43" s="8"/>
      <c r="IA43" s="8"/>
      <c r="IB43" s="8"/>
      <c r="IC43" s="8"/>
      <c r="ID43" s="8"/>
      <c r="IE43" s="8"/>
      <c r="IF43" s="8"/>
      <c r="IG43" s="8"/>
      <c r="IH43" s="8"/>
      <c r="II43" s="8"/>
      <c r="IJ43" s="8"/>
      <c r="IK43" s="8"/>
      <c r="IL43" s="8"/>
      <c r="IM43" s="8"/>
      <c r="IN43" s="8"/>
      <c r="IO43" s="8"/>
      <c r="IP43" s="8"/>
      <c r="IQ43" s="8"/>
      <c r="IR43" s="8"/>
      <c r="IS43" s="8"/>
      <c r="IT43" s="8"/>
      <c r="IU43" s="8"/>
      <c r="IV43" s="8"/>
    </row>
    <row r="44" spans="1:256" ht="16" x14ac:dyDescent="0.2">
      <c r="A44" s="33">
        <f>A43+0.01</f>
        <v>3.1599999999999988</v>
      </c>
      <c r="B44" s="37"/>
      <c r="C44" s="24"/>
      <c r="F44" s="15">
        <v>0</v>
      </c>
      <c r="G44" s="16">
        <f t="shared" si="2"/>
        <v>0.42986111111111092</v>
      </c>
      <c r="H44" s="8"/>
      <c r="I44" s="8"/>
      <c r="J44" s="8"/>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c r="CH44" s="8"/>
      <c r="CI44" s="8"/>
      <c r="CJ44" s="8"/>
      <c r="CK44" s="8"/>
      <c r="CL44" s="8"/>
      <c r="CM44" s="8"/>
      <c r="CN44" s="8"/>
      <c r="CO44" s="8"/>
      <c r="CP44" s="8"/>
      <c r="CQ44" s="8"/>
      <c r="CR44" s="8"/>
      <c r="CS44" s="8"/>
      <c r="CT44" s="8"/>
      <c r="CU44" s="8"/>
      <c r="CV44" s="8"/>
      <c r="CW44" s="8"/>
      <c r="CX44" s="8"/>
      <c r="CY44" s="8"/>
      <c r="CZ44" s="8"/>
      <c r="DA44" s="8"/>
      <c r="DB44" s="8"/>
      <c r="DC44" s="8"/>
      <c r="DD44" s="8"/>
      <c r="DE44" s="8"/>
      <c r="DF44" s="8"/>
      <c r="DG44" s="8"/>
      <c r="DH44" s="8"/>
      <c r="DI44" s="8"/>
      <c r="DJ44" s="8"/>
      <c r="DK44" s="8"/>
      <c r="DL44" s="8"/>
      <c r="DM44" s="8"/>
      <c r="DN44" s="8"/>
      <c r="DO44" s="8"/>
      <c r="DP44" s="8"/>
      <c r="DQ44" s="8"/>
      <c r="DR44" s="8"/>
      <c r="DS44" s="8"/>
      <c r="DT44" s="8"/>
      <c r="DU44" s="8"/>
      <c r="DV44" s="8"/>
      <c r="DW44" s="8"/>
      <c r="DX44" s="8"/>
      <c r="DY44" s="8"/>
      <c r="DZ44" s="8"/>
      <c r="EA44" s="8"/>
      <c r="EB44" s="8"/>
      <c r="EC44" s="8"/>
      <c r="ED44" s="8"/>
      <c r="EE44" s="8"/>
      <c r="EF44" s="8"/>
      <c r="EG44" s="8"/>
      <c r="EH44" s="8"/>
      <c r="EI44" s="8"/>
      <c r="EJ44" s="8"/>
      <c r="EK44" s="8"/>
      <c r="EL44" s="8"/>
      <c r="EM44" s="8"/>
      <c r="EN44" s="8"/>
      <c r="EO44" s="8"/>
      <c r="EP44" s="8"/>
      <c r="EQ44" s="8"/>
      <c r="ER44" s="8"/>
      <c r="ES44" s="8"/>
      <c r="ET44" s="8"/>
      <c r="EU44" s="8"/>
      <c r="EV44" s="8"/>
      <c r="EW44" s="8"/>
      <c r="EX44" s="8"/>
      <c r="EY44" s="8"/>
      <c r="EZ44" s="8"/>
      <c r="FA44" s="8"/>
      <c r="FB44" s="8"/>
      <c r="FC44" s="8"/>
      <c r="FD44" s="8"/>
      <c r="FE44" s="8"/>
      <c r="FF44" s="8"/>
      <c r="FG44" s="8"/>
      <c r="FH44" s="8"/>
      <c r="FI44" s="8"/>
      <c r="FJ44" s="8"/>
      <c r="FK44" s="8"/>
      <c r="FL44" s="8"/>
      <c r="FM44" s="8"/>
      <c r="FN44" s="8"/>
      <c r="FO44" s="8"/>
      <c r="FP44" s="8"/>
      <c r="FQ44" s="8"/>
      <c r="FR44" s="8"/>
      <c r="FS44" s="8"/>
      <c r="FT44" s="8"/>
      <c r="FU44" s="8"/>
      <c r="FV44" s="8"/>
      <c r="FW44" s="8"/>
      <c r="FX44" s="8"/>
      <c r="FY44" s="8"/>
      <c r="FZ44" s="8"/>
      <c r="GA44" s="8"/>
      <c r="GB44" s="8"/>
      <c r="GC44" s="8"/>
      <c r="GD44" s="8"/>
      <c r="GE44" s="8"/>
      <c r="GF44" s="8"/>
      <c r="GG44" s="8"/>
      <c r="GH44" s="8"/>
      <c r="GI44" s="8"/>
      <c r="GJ44" s="8"/>
      <c r="GK44" s="8"/>
      <c r="GL44" s="8"/>
      <c r="GM44" s="8"/>
      <c r="GN44" s="8"/>
      <c r="GO44" s="8"/>
      <c r="GP44" s="8"/>
      <c r="GQ44" s="8"/>
      <c r="GR44" s="8"/>
      <c r="GS44" s="8"/>
      <c r="GT44" s="8"/>
      <c r="GU44" s="8"/>
      <c r="GV44" s="8"/>
      <c r="GW44" s="8"/>
      <c r="GX44" s="8"/>
      <c r="GY44" s="8"/>
      <c r="GZ44" s="8"/>
      <c r="HA44" s="8"/>
      <c r="HB44" s="8"/>
      <c r="HC44" s="8"/>
      <c r="HD44" s="8"/>
      <c r="HE44" s="8"/>
      <c r="HF44" s="8"/>
      <c r="HG44" s="8"/>
      <c r="HH44" s="8"/>
      <c r="HI44" s="8"/>
      <c r="HJ44" s="8"/>
      <c r="HK44" s="8"/>
      <c r="HL44" s="8"/>
      <c r="HM44" s="8"/>
      <c r="HN44" s="8"/>
      <c r="HO44" s="8"/>
      <c r="HP44" s="8"/>
      <c r="HQ44" s="8"/>
      <c r="HR44" s="8"/>
      <c r="HS44" s="8"/>
      <c r="HT44" s="8"/>
      <c r="HU44" s="8"/>
      <c r="HV44" s="8"/>
      <c r="HW44" s="8"/>
      <c r="HX44" s="8"/>
      <c r="HY44" s="8"/>
      <c r="HZ44" s="8"/>
      <c r="IA44" s="8"/>
      <c r="IB44" s="8"/>
      <c r="IC44" s="8"/>
      <c r="ID44" s="8"/>
      <c r="IE44" s="8"/>
      <c r="IF44" s="8"/>
      <c r="IG44" s="8"/>
      <c r="IH44" s="8"/>
      <c r="II44" s="8"/>
      <c r="IJ44" s="8"/>
      <c r="IK44" s="8"/>
      <c r="IL44" s="8"/>
      <c r="IM44" s="8"/>
      <c r="IN44" s="8"/>
      <c r="IO44" s="8"/>
      <c r="IP44" s="8"/>
      <c r="IQ44" s="8"/>
      <c r="IR44" s="8"/>
      <c r="IS44" s="8"/>
      <c r="IT44" s="8"/>
      <c r="IU44" s="8"/>
      <c r="IV44" s="8"/>
    </row>
    <row r="45" spans="1:256" ht="16" x14ac:dyDescent="0.2">
      <c r="G45" s="16">
        <f t="shared" si="2"/>
        <v>0.42986111111111092</v>
      </c>
      <c r="H45" s="8"/>
      <c r="I45" s="8"/>
      <c r="J45" s="8"/>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c r="CH45" s="8"/>
      <c r="CI45" s="8"/>
      <c r="CJ45" s="8"/>
      <c r="CK45" s="8"/>
      <c r="CL45" s="8"/>
      <c r="CM45" s="8"/>
      <c r="CN45" s="8"/>
      <c r="CO45" s="8"/>
      <c r="CP45" s="8"/>
      <c r="CQ45" s="8"/>
      <c r="CR45" s="8"/>
      <c r="CS45" s="8"/>
      <c r="CT45" s="8"/>
      <c r="CU45" s="8"/>
      <c r="CV45" s="8"/>
      <c r="CW45" s="8"/>
      <c r="CX45" s="8"/>
      <c r="CY45" s="8"/>
      <c r="CZ45" s="8"/>
      <c r="DA45" s="8"/>
      <c r="DB45" s="8"/>
      <c r="DC45" s="8"/>
      <c r="DD45" s="8"/>
      <c r="DE45" s="8"/>
      <c r="DF45" s="8"/>
      <c r="DG45" s="8"/>
      <c r="DH45" s="8"/>
      <c r="DI45" s="8"/>
      <c r="DJ45" s="8"/>
      <c r="DK45" s="8"/>
      <c r="DL45" s="8"/>
      <c r="DM45" s="8"/>
      <c r="DN45" s="8"/>
      <c r="DO45" s="8"/>
      <c r="DP45" s="8"/>
      <c r="DQ45" s="8"/>
      <c r="DR45" s="8"/>
      <c r="DS45" s="8"/>
      <c r="DT45" s="8"/>
      <c r="DU45" s="8"/>
      <c r="DV45" s="8"/>
      <c r="DW45" s="8"/>
      <c r="DX45" s="8"/>
      <c r="DY45" s="8"/>
      <c r="DZ45" s="8"/>
      <c r="EA45" s="8"/>
      <c r="EB45" s="8"/>
      <c r="EC45" s="8"/>
      <c r="ED45" s="8"/>
      <c r="EE45" s="8"/>
      <c r="EF45" s="8"/>
      <c r="EG45" s="8"/>
      <c r="EH45" s="8"/>
      <c r="EI45" s="8"/>
      <c r="EJ45" s="8"/>
      <c r="EK45" s="8"/>
      <c r="EL45" s="8"/>
      <c r="EM45" s="8"/>
      <c r="EN45" s="8"/>
      <c r="EO45" s="8"/>
      <c r="EP45" s="8"/>
      <c r="EQ45" s="8"/>
      <c r="ER45" s="8"/>
      <c r="ES45" s="8"/>
      <c r="ET45" s="8"/>
      <c r="EU45" s="8"/>
      <c r="EV45" s="8"/>
      <c r="EW45" s="8"/>
      <c r="EX45" s="8"/>
      <c r="EY45" s="8"/>
      <c r="EZ45" s="8"/>
      <c r="FA45" s="8"/>
      <c r="FB45" s="8"/>
      <c r="FC45" s="8"/>
      <c r="FD45" s="8"/>
      <c r="FE45" s="8"/>
      <c r="FF45" s="8"/>
      <c r="FG45" s="8"/>
      <c r="FH45" s="8"/>
      <c r="FI45" s="8"/>
      <c r="FJ45" s="8"/>
      <c r="FK45" s="8"/>
      <c r="FL45" s="8"/>
      <c r="FM45" s="8"/>
      <c r="FN45" s="8"/>
      <c r="FO45" s="8"/>
      <c r="FP45" s="8"/>
      <c r="FQ45" s="8"/>
      <c r="FR45" s="8"/>
      <c r="FS45" s="8"/>
      <c r="FT45" s="8"/>
      <c r="FU45" s="8"/>
      <c r="FV45" s="8"/>
      <c r="FW45" s="8"/>
      <c r="FX45" s="8"/>
      <c r="FY45" s="8"/>
      <c r="FZ45" s="8"/>
      <c r="GA45" s="8"/>
      <c r="GB45" s="8"/>
      <c r="GC45" s="8"/>
      <c r="GD45" s="8"/>
      <c r="GE45" s="8"/>
      <c r="GF45" s="8"/>
      <c r="GG45" s="8"/>
      <c r="GH45" s="8"/>
      <c r="GI45" s="8"/>
      <c r="GJ45" s="8"/>
      <c r="GK45" s="8"/>
      <c r="GL45" s="8"/>
      <c r="GM45" s="8"/>
      <c r="GN45" s="8"/>
      <c r="GO45" s="8"/>
      <c r="GP45" s="8"/>
      <c r="GQ45" s="8"/>
      <c r="GR45" s="8"/>
      <c r="GS45" s="8"/>
      <c r="GT45" s="8"/>
      <c r="GU45" s="8"/>
      <c r="GV45" s="8"/>
      <c r="GW45" s="8"/>
      <c r="GX45" s="8"/>
      <c r="GY45" s="8"/>
      <c r="GZ45" s="8"/>
      <c r="HA45" s="8"/>
      <c r="HB45" s="8"/>
      <c r="HC45" s="8"/>
      <c r="HD45" s="8"/>
      <c r="HE45" s="8"/>
      <c r="HF45" s="8"/>
      <c r="HG45" s="8"/>
      <c r="HH45" s="8"/>
      <c r="HI45" s="8"/>
      <c r="HJ45" s="8"/>
      <c r="HK45" s="8"/>
      <c r="HL45" s="8"/>
      <c r="HM45" s="8"/>
      <c r="HN45" s="8"/>
      <c r="HO45" s="8"/>
      <c r="HP45" s="8"/>
      <c r="HQ45" s="8"/>
      <c r="HR45" s="8"/>
      <c r="HS45" s="8"/>
      <c r="HT45" s="8"/>
      <c r="HU45" s="8"/>
      <c r="HV45" s="8"/>
      <c r="HW45" s="8"/>
      <c r="HX45" s="8"/>
      <c r="HY45" s="8"/>
      <c r="HZ45" s="8"/>
      <c r="IA45" s="8"/>
      <c r="IB45" s="8"/>
      <c r="IC45" s="8"/>
      <c r="ID45" s="8"/>
      <c r="IE45" s="8"/>
      <c r="IF45" s="8"/>
      <c r="IG45" s="8"/>
      <c r="IH45" s="8"/>
      <c r="II45" s="8"/>
      <c r="IJ45" s="8"/>
      <c r="IK45" s="8"/>
      <c r="IL45" s="8"/>
      <c r="IM45" s="8"/>
      <c r="IN45" s="8"/>
      <c r="IO45" s="8"/>
      <c r="IP45" s="8"/>
      <c r="IQ45" s="8"/>
      <c r="IR45" s="8"/>
      <c r="IS45" s="8"/>
      <c r="IT45" s="8"/>
      <c r="IU45" s="8"/>
      <c r="IV45" s="8"/>
    </row>
    <row r="46" spans="1:256" ht="16" x14ac:dyDescent="0.2">
      <c r="A46" s="33"/>
      <c r="B46" s="37"/>
      <c r="C46" s="18"/>
      <c r="D46" s="45"/>
      <c r="E46" s="45"/>
      <c r="F46" s="15"/>
      <c r="G46" s="16">
        <f t="shared" si="2"/>
        <v>0.42986111111111092</v>
      </c>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8"/>
      <c r="CV46" s="8"/>
      <c r="CW46" s="8"/>
      <c r="CX46" s="8"/>
      <c r="CY46" s="8"/>
      <c r="CZ46" s="8"/>
      <c r="DA46" s="8"/>
      <c r="DB46" s="8"/>
      <c r="DC46" s="8"/>
      <c r="DD46" s="8"/>
      <c r="DE46" s="8"/>
      <c r="DF46" s="8"/>
      <c r="DG46" s="8"/>
      <c r="DH46" s="8"/>
      <c r="DI46" s="8"/>
      <c r="DJ46" s="8"/>
      <c r="DK46" s="8"/>
      <c r="DL46" s="8"/>
      <c r="DM46" s="8"/>
      <c r="DN46" s="8"/>
      <c r="DO46" s="8"/>
      <c r="DP46" s="8"/>
      <c r="DQ46" s="8"/>
      <c r="DR46" s="8"/>
      <c r="DS46" s="8"/>
      <c r="DT46" s="8"/>
      <c r="DU46" s="8"/>
      <c r="DV46" s="8"/>
      <c r="DW46" s="8"/>
      <c r="DX46" s="8"/>
      <c r="DY46" s="8"/>
      <c r="DZ46" s="8"/>
      <c r="EA46" s="8"/>
      <c r="EB46" s="8"/>
      <c r="EC46" s="8"/>
      <c r="ED46" s="8"/>
      <c r="EE46" s="8"/>
      <c r="EF46" s="8"/>
      <c r="EG46" s="8"/>
      <c r="EH46" s="8"/>
      <c r="EI46" s="8"/>
      <c r="EJ46" s="8"/>
      <c r="EK46" s="8"/>
      <c r="EL46" s="8"/>
      <c r="EM46" s="8"/>
      <c r="EN46" s="8"/>
      <c r="EO46" s="8"/>
      <c r="EP46" s="8"/>
      <c r="EQ46" s="8"/>
      <c r="ER46" s="8"/>
      <c r="ES46" s="8"/>
      <c r="ET46" s="8"/>
      <c r="EU46" s="8"/>
      <c r="EV46" s="8"/>
      <c r="EW46" s="8"/>
      <c r="EX46" s="8"/>
      <c r="EY46" s="8"/>
      <c r="EZ46" s="8"/>
      <c r="FA46" s="8"/>
      <c r="FB46" s="8"/>
      <c r="FC46" s="8"/>
      <c r="FD46" s="8"/>
      <c r="FE46" s="8"/>
      <c r="FF46" s="8"/>
      <c r="FG46" s="8"/>
      <c r="FH46" s="8"/>
      <c r="FI46" s="8"/>
      <c r="FJ46" s="8"/>
      <c r="FK46" s="8"/>
      <c r="FL46" s="8"/>
      <c r="FM46" s="8"/>
      <c r="FN46" s="8"/>
      <c r="FO46" s="8"/>
      <c r="FP46" s="8"/>
      <c r="FQ46" s="8"/>
      <c r="FR46" s="8"/>
      <c r="FS46" s="8"/>
      <c r="FT46" s="8"/>
      <c r="FU46" s="8"/>
      <c r="FV46" s="8"/>
      <c r="FW46" s="8"/>
      <c r="FX46" s="8"/>
      <c r="FY46" s="8"/>
      <c r="FZ46" s="8"/>
      <c r="GA46" s="8"/>
      <c r="GB46" s="8"/>
      <c r="GC46" s="8"/>
      <c r="GD46" s="8"/>
      <c r="GE46" s="8"/>
      <c r="GF46" s="8"/>
      <c r="GG46" s="8"/>
      <c r="GH46" s="8"/>
      <c r="GI46" s="8"/>
      <c r="GJ46" s="8"/>
      <c r="GK46" s="8"/>
      <c r="GL46" s="8"/>
      <c r="GM46" s="8"/>
      <c r="GN46" s="8"/>
      <c r="GO46" s="8"/>
      <c r="GP46" s="8"/>
      <c r="GQ46" s="8"/>
      <c r="GR46" s="8"/>
      <c r="GS46" s="8"/>
      <c r="GT46" s="8"/>
      <c r="GU46" s="8"/>
      <c r="GV46" s="8"/>
      <c r="GW46" s="8"/>
      <c r="GX46" s="8"/>
      <c r="GY46" s="8"/>
      <c r="GZ46" s="8"/>
      <c r="HA46" s="8"/>
      <c r="HB46" s="8"/>
      <c r="HC46" s="8"/>
      <c r="HD46" s="8"/>
      <c r="HE46" s="8"/>
      <c r="HF46" s="8"/>
      <c r="HG46" s="8"/>
      <c r="HH46" s="8"/>
      <c r="HI46" s="8"/>
      <c r="HJ46" s="8"/>
      <c r="HK46" s="8"/>
      <c r="HL46" s="8"/>
      <c r="HM46" s="8"/>
      <c r="HN46" s="8"/>
      <c r="HO46" s="8"/>
      <c r="HP46" s="8"/>
      <c r="HQ46" s="8"/>
      <c r="HR46" s="8"/>
      <c r="HS46" s="8"/>
      <c r="HT46" s="8"/>
      <c r="HU46" s="8"/>
      <c r="HV46" s="8"/>
      <c r="HW46" s="8"/>
      <c r="HX46" s="8"/>
      <c r="HY46" s="8"/>
      <c r="HZ46" s="8"/>
      <c r="IA46" s="8"/>
      <c r="IB46" s="8"/>
      <c r="IC46" s="8"/>
      <c r="ID46" s="8"/>
      <c r="IE46" s="8"/>
      <c r="IF46" s="8"/>
      <c r="IG46" s="8"/>
      <c r="IH46" s="8"/>
      <c r="II46" s="8"/>
      <c r="IJ46" s="8"/>
      <c r="IK46" s="8"/>
      <c r="IL46" s="8"/>
      <c r="IM46" s="8"/>
      <c r="IN46" s="8"/>
      <c r="IO46" s="8"/>
      <c r="IP46" s="8"/>
      <c r="IQ46" s="8"/>
      <c r="IR46" s="8"/>
      <c r="IS46" s="8"/>
      <c r="IT46" s="8"/>
      <c r="IU46" s="8"/>
      <c r="IV46" s="8"/>
    </row>
    <row r="47" spans="1:256" ht="16" x14ac:dyDescent="0.15">
      <c r="A47" s="33" t="s">
        <v>29</v>
      </c>
      <c r="B47" s="37" t="s">
        <v>31</v>
      </c>
      <c r="C47" s="34" t="s">
        <v>188</v>
      </c>
      <c r="D47" s="35" t="s">
        <v>15</v>
      </c>
      <c r="E47" s="37"/>
      <c r="F47" s="38"/>
      <c r="G47" s="16">
        <f t="shared" si="2"/>
        <v>0.42986111111111092</v>
      </c>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c r="CV47" s="17"/>
      <c r="CW47" s="17"/>
      <c r="CX47" s="17"/>
      <c r="CY47" s="17"/>
      <c r="CZ47" s="17"/>
      <c r="DA47" s="17"/>
      <c r="DB47" s="17"/>
      <c r="DC47" s="17"/>
      <c r="DD47" s="17"/>
      <c r="DE47" s="17"/>
      <c r="DF47" s="17"/>
      <c r="DG47" s="17"/>
      <c r="DH47" s="17"/>
      <c r="DI47" s="17"/>
      <c r="DJ47" s="17"/>
      <c r="DK47" s="17"/>
      <c r="DL47" s="17"/>
      <c r="DM47" s="17"/>
      <c r="DN47" s="17"/>
      <c r="DO47" s="17"/>
      <c r="DP47" s="17"/>
      <c r="DQ47" s="17"/>
      <c r="DR47" s="17"/>
      <c r="DS47" s="17"/>
      <c r="DT47" s="17"/>
      <c r="DU47" s="17"/>
      <c r="DV47" s="17"/>
      <c r="DW47" s="17"/>
      <c r="DX47" s="17"/>
      <c r="DY47" s="17"/>
      <c r="DZ47" s="17"/>
      <c r="EA47" s="17"/>
      <c r="EB47" s="17"/>
      <c r="EC47" s="17"/>
      <c r="ED47" s="17"/>
      <c r="EE47" s="17"/>
      <c r="EF47" s="17"/>
      <c r="EG47" s="17"/>
      <c r="EH47" s="17"/>
      <c r="EI47" s="17"/>
      <c r="EJ47" s="17"/>
      <c r="EK47" s="17"/>
      <c r="EL47" s="17"/>
      <c r="EM47" s="17"/>
      <c r="EN47" s="17"/>
      <c r="EO47" s="17"/>
      <c r="EP47" s="17"/>
      <c r="EQ47" s="17"/>
      <c r="ER47" s="17"/>
      <c r="ES47" s="17"/>
      <c r="ET47" s="17"/>
      <c r="EU47" s="17"/>
      <c r="EV47" s="17"/>
      <c r="EW47" s="17"/>
      <c r="EX47" s="17"/>
      <c r="EY47" s="17"/>
      <c r="EZ47" s="17"/>
      <c r="FA47" s="17"/>
      <c r="FB47" s="17"/>
      <c r="FC47" s="17"/>
      <c r="FD47" s="17"/>
      <c r="FE47" s="17"/>
      <c r="FF47" s="17"/>
      <c r="FG47" s="17"/>
      <c r="FH47" s="17"/>
      <c r="FI47" s="17"/>
      <c r="FJ47" s="17"/>
      <c r="FK47" s="17"/>
      <c r="FL47" s="17"/>
      <c r="FM47" s="17"/>
      <c r="FN47" s="17"/>
      <c r="FO47" s="17"/>
      <c r="FP47" s="17"/>
      <c r="FQ47" s="17"/>
      <c r="FR47" s="17"/>
      <c r="FS47" s="17"/>
      <c r="FT47" s="17"/>
      <c r="FU47" s="17"/>
      <c r="FV47" s="17"/>
      <c r="FW47" s="17"/>
      <c r="FX47" s="17"/>
      <c r="FY47" s="17"/>
      <c r="FZ47" s="17"/>
      <c r="GA47" s="17"/>
      <c r="GB47" s="17"/>
      <c r="GC47" s="17"/>
      <c r="GD47" s="17"/>
      <c r="GE47" s="17"/>
      <c r="GF47" s="17"/>
      <c r="GG47" s="17"/>
      <c r="GH47" s="17"/>
      <c r="GI47" s="17"/>
      <c r="GJ47" s="17"/>
      <c r="GK47" s="17"/>
      <c r="GL47" s="17"/>
      <c r="GM47" s="17"/>
      <c r="GN47" s="17"/>
      <c r="GO47" s="17"/>
      <c r="GP47" s="17"/>
      <c r="GQ47" s="17"/>
      <c r="GR47" s="17"/>
      <c r="GS47" s="17"/>
      <c r="GT47" s="17"/>
      <c r="GU47" s="17"/>
      <c r="GV47" s="17"/>
      <c r="GW47" s="17"/>
      <c r="GX47" s="17"/>
      <c r="GY47" s="17"/>
      <c r="GZ47" s="17"/>
      <c r="HA47" s="17"/>
      <c r="HB47" s="17"/>
      <c r="HC47" s="17"/>
      <c r="HD47" s="17"/>
      <c r="HE47" s="17"/>
      <c r="HF47" s="17"/>
      <c r="HG47" s="17"/>
      <c r="HH47" s="17"/>
      <c r="HI47" s="17"/>
      <c r="HJ47" s="17"/>
      <c r="HK47" s="17"/>
      <c r="HL47" s="17"/>
      <c r="HM47" s="17"/>
      <c r="HN47" s="17"/>
      <c r="HO47" s="17"/>
      <c r="HP47" s="17"/>
      <c r="HQ47" s="17"/>
      <c r="HR47" s="17"/>
      <c r="HS47" s="17"/>
      <c r="HT47" s="17"/>
      <c r="HU47" s="17"/>
      <c r="HV47" s="17"/>
      <c r="HW47" s="17"/>
      <c r="HX47" s="17"/>
      <c r="HY47" s="17"/>
      <c r="HZ47" s="17"/>
      <c r="IA47" s="17"/>
      <c r="IB47" s="17"/>
      <c r="IC47" s="17"/>
      <c r="ID47" s="17"/>
      <c r="IE47" s="17"/>
      <c r="IF47" s="17"/>
      <c r="IG47" s="17"/>
      <c r="IH47" s="17"/>
      <c r="II47" s="17"/>
      <c r="IJ47" s="17"/>
      <c r="IK47" s="17"/>
      <c r="IL47" s="17"/>
      <c r="IM47" s="17"/>
      <c r="IN47" s="17"/>
      <c r="IO47" s="17"/>
      <c r="IP47" s="17"/>
      <c r="IQ47" s="17"/>
      <c r="IR47" s="17"/>
      <c r="IS47" s="17"/>
      <c r="IT47" s="17"/>
      <c r="IU47" s="17"/>
      <c r="IV47" s="17"/>
    </row>
    <row r="48" spans="1:256" ht="16" x14ac:dyDescent="0.15">
      <c r="A48" s="33">
        <f>A47+0.1</f>
        <v>4.0999999999999996</v>
      </c>
      <c r="B48" s="37" t="s">
        <v>21</v>
      </c>
      <c r="D48" s="35" t="s">
        <v>15</v>
      </c>
      <c r="E48" s="37" t="s">
        <v>113</v>
      </c>
      <c r="F48" s="38">
        <v>0</v>
      </c>
      <c r="G48" s="16">
        <f t="shared" si="2"/>
        <v>0.42986111111111092</v>
      </c>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c r="CV48" s="17"/>
      <c r="CW48" s="17"/>
      <c r="CX48" s="17"/>
      <c r="CY48" s="17"/>
      <c r="CZ48" s="17"/>
      <c r="DA48" s="17"/>
      <c r="DB48" s="17"/>
      <c r="DC48" s="17"/>
      <c r="DD48" s="17"/>
      <c r="DE48" s="17"/>
      <c r="DF48" s="17"/>
      <c r="DG48" s="17"/>
      <c r="DH48" s="17"/>
      <c r="DI48" s="17"/>
      <c r="DJ48" s="17"/>
      <c r="DK48" s="17"/>
      <c r="DL48" s="17"/>
      <c r="DM48" s="17"/>
      <c r="DN48" s="17"/>
      <c r="DO48" s="17"/>
      <c r="DP48" s="17"/>
      <c r="DQ48" s="17"/>
      <c r="DR48" s="17"/>
      <c r="DS48" s="17"/>
      <c r="DT48" s="17"/>
      <c r="DU48" s="17"/>
      <c r="DV48" s="17"/>
      <c r="DW48" s="17"/>
      <c r="DX48" s="17"/>
      <c r="DY48" s="17"/>
      <c r="DZ48" s="17"/>
      <c r="EA48" s="17"/>
      <c r="EB48" s="17"/>
      <c r="EC48" s="17"/>
      <c r="ED48" s="17"/>
      <c r="EE48" s="17"/>
      <c r="EF48" s="17"/>
      <c r="EG48" s="17"/>
      <c r="EH48" s="17"/>
      <c r="EI48" s="17"/>
      <c r="EJ48" s="17"/>
      <c r="EK48" s="17"/>
      <c r="EL48" s="17"/>
      <c r="EM48" s="17"/>
      <c r="EN48" s="17"/>
      <c r="EO48" s="17"/>
      <c r="EP48" s="17"/>
      <c r="EQ48" s="17"/>
      <c r="ER48" s="17"/>
      <c r="ES48" s="17"/>
      <c r="ET48" s="17"/>
      <c r="EU48" s="17"/>
      <c r="EV48" s="17"/>
      <c r="EW48" s="17"/>
      <c r="EX48" s="17"/>
      <c r="EY48" s="17"/>
      <c r="EZ48" s="17"/>
      <c r="FA48" s="17"/>
      <c r="FB48" s="17"/>
      <c r="FC48" s="17"/>
      <c r="FD48" s="17"/>
      <c r="FE48" s="17"/>
      <c r="FF48" s="17"/>
      <c r="FG48" s="17"/>
      <c r="FH48" s="17"/>
      <c r="FI48" s="17"/>
      <c r="FJ48" s="17"/>
      <c r="FK48" s="17"/>
      <c r="FL48" s="17"/>
      <c r="FM48" s="17"/>
      <c r="FN48" s="17"/>
      <c r="FO48" s="17"/>
      <c r="FP48" s="17"/>
      <c r="FQ48" s="17"/>
      <c r="FR48" s="17"/>
      <c r="FS48" s="17"/>
      <c r="FT48" s="17"/>
      <c r="FU48" s="17"/>
      <c r="FV48" s="17"/>
      <c r="FW48" s="17"/>
      <c r="FX48" s="17"/>
      <c r="FY48" s="17"/>
      <c r="FZ48" s="17"/>
      <c r="GA48" s="17"/>
      <c r="GB48" s="17"/>
      <c r="GC48" s="17"/>
      <c r="GD48" s="17"/>
      <c r="GE48" s="17"/>
      <c r="GF48" s="17"/>
      <c r="GG48" s="17"/>
      <c r="GH48" s="17"/>
      <c r="GI48" s="17"/>
      <c r="GJ48" s="17"/>
      <c r="GK48" s="17"/>
      <c r="GL48" s="17"/>
      <c r="GM48" s="17"/>
      <c r="GN48" s="17"/>
      <c r="GO48" s="17"/>
      <c r="GP48" s="17"/>
      <c r="GQ48" s="17"/>
      <c r="GR48" s="17"/>
      <c r="GS48" s="17"/>
      <c r="GT48" s="17"/>
      <c r="GU48" s="17"/>
      <c r="GV48" s="17"/>
      <c r="GW48" s="17"/>
      <c r="GX48" s="17"/>
      <c r="GY48" s="17"/>
      <c r="GZ48" s="17"/>
      <c r="HA48" s="17"/>
      <c r="HB48" s="17"/>
      <c r="HC48" s="17"/>
      <c r="HD48" s="17"/>
      <c r="HE48" s="17"/>
      <c r="HF48" s="17"/>
      <c r="HG48" s="17"/>
      <c r="HH48" s="17"/>
      <c r="HI48" s="17"/>
      <c r="HJ48" s="17"/>
      <c r="HK48" s="17"/>
      <c r="HL48" s="17"/>
      <c r="HM48" s="17"/>
      <c r="HN48" s="17"/>
      <c r="HO48" s="17"/>
      <c r="HP48" s="17"/>
      <c r="HQ48" s="17"/>
      <c r="HR48" s="17"/>
      <c r="HS48" s="17"/>
      <c r="HT48" s="17"/>
      <c r="HU48" s="17"/>
      <c r="HV48" s="17"/>
      <c r="HW48" s="17"/>
      <c r="HX48" s="17"/>
      <c r="HY48" s="17"/>
      <c r="HZ48" s="17"/>
      <c r="IA48" s="17"/>
      <c r="IB48" s="17"/>
      <c r="IC48" s="17"/>
      <c r="ID48" s="17"/>
      <c r="IE48" s="17"/>
      <c r="IF48" s="17"/>
      <c r="IG48" s="17"/>
      <c r="IH48" s="17"/>
      <c r="II48" s="17"/>
      <c r="IJ48" s="17"/>
      <c r="IK48" s="17"/>
      <c r="IL48" s="17"/>
      <c r="IM48" s="17"/>
      <c r="IN48" s="17"/>
      <c r="IO48" s="17"/>
      <c r="IP48" s="17"/>
      <c r="IQ48" s="17"/>
      <c r="IR48" s="17"/>
      <c r="IS48" s="17"/>
      <c r="IT48" s="17"/>
      <c r="IU48" s="17"/>
      <c r="IV48" s="17"/>
    </row>
    <row r="49" spans="1:256" ht="16" x14ac:dyDescent="0.2">
      <c r="A49" s="33"/>
      <c r="B49" s="37"/>
      <c r="C49" s="34"/>
      <c r="D49" s="35"/>
      <c r="E49" s="37"/>
      <c r="F49" s="38"/>
      <c r="G49" s="16">
        <f t="shared" si="2"/>
        <v>0.42986111111111092</v>
      </c>
      <c r="H49" s="8"/>
      <c r="I49" s="8"/>
      <c r="J49" s="8"/>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c r="CH49" s="8"/>
      <c r="CI49" s="8"/>
      <c r="CJ49" s="8"/>
      <c r="CK49" s="8"/>
      <c r="CL49" s="8"/>
      <c r="CM49" s="8"/>
      <c r="CN49" s="8"/>
      <c r="CO49" s="8"/>
      <c r="CP49" s="8"/>
      <c r="CQ49" s="8"/>
      <c r="CR49" s="8"/>
      <c r="CS49" s="8"/>
      <c r="CT49" s="8"/>
      <c r="CU49" s="8"/>
      <c r="CV49" s="8"/>
      <c r="CW49" s="8"/>
      <c r="CX49" s="8"/>
      <c r="CY49" s="8"/>
      <c r="CZ49" s="8"/>
      <c r="DA49" s="8"/>
      <c r="DB49" s="8"/>
      <c r="DC49" s="8"/>
      <c r="DD49" s="8"/>
      <c r="DE49" s="8"/>
      <c r="DF49" s="8"/>
      <c r="DG49" s="8"/>
      <c r="DH49" s="8"/>
      <c r="DI49" s="8"/>
      <c r="DJ49" s="8"/>
      <c r="DK49" s="8"/>
      <c r="DL49" s="8"/>
      <c r="DM49" s="8"/>
      <c r="DN49" s="8"/>
      <c r="DO49" s="8"/>
      <c r="DP49" s="8"/>
      <c r="DQ49" s="8"/>
      <c r="DR49" s="8"/>
      <c r="DS49" s="8"/>
      <c r="DT49" s="8"/>
      <c r="DU49" s="8"/>
      <c r="DV49" s="8"/>
      <c r="DW49" s="8"/>
      <c r="DX49" s="8"/>
      <c r="DY49" s="8"/>
      <c r="DZ49" s="8"/>
      <c r="EA49" s="8"/>
      <c r="EB49" s="8"/>
      <c r="EC49" s="8"/>
      <c r="ED49" s="8"/>
      <c r="EE49" s="8"/>
      <c r="EF49" s="8"/>
      <c r="EG49" s="8"/>
      <c r="EH49" s="8"/>
      <c r="EI49" s="8"/>
      <c r="EJ49" s="8"/>
      <c r="EK49" s="8"/>
      <c r="EL49" s="8"/>
      <c r="EM49" s="8"/>
      <c r="EN49" s="8"/>
      <c r="EO49" s="8"/>
      <c r="EP49" s="8"/>
      <c r="EQ49" s="8"/>
      <c r="ER49" s="8"/>
      <c r="ES49" s="8"/>
      <c r="ET49" s="8"/>
      <c r="EU49" s="8"/>
      <c r="EV49" s="8"/>
      <c r="EW49" s="8"/>
      <c r="EX49" s="8"/>
      <c r="EY49" s="8"/>
      <c r="EZ49" s="8"/>
      <c r="FA49" s="8"/>
      <c r="FB49" s="8"/>
      <c r="FC49" s="8"/>
      <c r="FD49" s="8"/>
      <c r="FE49" s="8"/>
      <c r="FF49" s="8"/>
      <c r="FG49" s="8"/>
      <c r="FH49" s="8"/>
      <c r="FI49" s="8"/>
      <c r="FJ49" s="8"/>
      <c r="FK49" s="8"/>
      <c r="FL49" s="8"/>
      <c r="FM49" s="8"/>
      <c r="FN49" s="8"/>
      <c r="FO49" s="8"/>
      <c r="FP49" s="8"/>
      <c r="FQ49" s="8"/>
      <c r="FR49" s="8"/>
      <c r="FS49" s="8"/>
      <c r="FT49" s="8"/>
      <c r="FU49" s="8"/>
      <c r="FV49" s="8"/>
      <c r="FW49" s="8"/>
      <c r="FX49" s="8"/>
      <c r="FY49" s="8"/>
      <c r="FZ49" s="8"/>
      <c r="GA49" s="8"/>
      <c r="GB49" s="8"/>
      <c r="GC49" s="8"/>
      <c r="GD49" s="8"/>
      <c r="GE49" s="8"/>
      <c r="GF49" s="8"/>
      <c r="GG49" s="8"/>
      <c r="GH49" s="8"/>
      <c r="GI49" s="8"/>
      <c r="GJ49" s="8"/>
      <c r="GK49" s="8"/>
      <c r="GL49" s="8"/>
      <c r="GM49" s="8"/>
      <c r="GN49" s="8"/>
      <c r="GO49" s="8"/>
      <c r="GP49" s="8"/>
      <c r="GQ49" s="8"/>
      <c r="GR49" s="8"/>
      <c r="GS49" s="8"/>
      <c r="GT49" s="8"/>
      <c r="GU49" s="8"/>
      <c r="GV49" s="8"/>
      <c r="GW49" s="8"/>
      <c r="GX49" s="8"/>
      <c r="GY49" s="8"/>
      <c r="GZ49" s="8"/>
      <c r="HA49" s="8"/>
      <c r="HB49" s="8"/>
      <c r="HC49" s="8"/>
      <c r="HD49" s="8"/>
      <c r="HE49" s="8"/>
      <c r="HF49" s="8"/>
      <c r="HG49" s="8"/>
      <c r="HH49" s="8"/>
      <c r="HI49" s="8"/>
      <c r="HJ49" s="8"/>
      <c r="HK49" s="8"/>
      <c r="HL49" s="8"/>
      <c r="HM49" s="8"/>
      <c r="HN49" s="8"/>
      <c r="HO49" s="8"/>
      <c r="HP49" s="8"/>
      <c r="HQ49" s="8"/>
      <c r="HR49" s="8"/>
      <c r="HS49" s="8"/>
      <c r="HT49" s="8"/>
      <c r="HU49" s="8"/>
      <c r="HV49" s="8"/>
      <c r="HW49" s="8"/>
      <c r="HX49" s="8"/>
      <c r="HY49" s="8"/>
      <c r="HZ49" s="8"/>
      <c r="IA49" s="8"/>
      <c r="IB49" s="8"/>
      <c r="IC49" s="8"/>
      <c r="ID49" s="8"/>
      <c r="IE49" s="8"/>
      <c r="IF49" s="8"/>
      <c r="IG49" s="8"/>
      <c r="IH49" s="8"/>
      <c r="II49" s="8"/>
      <c r="IJ49" s="8"/>
      <c r="IK49" s="8"/>
      <c r="IL49" s="8"/>
      <c r="IM49" s="8"/>
      <c r="IN49" s="8"/>
      <c r="IO49" s="8"/>
      <c r="IP49" s="8"/>
      <c r="IQ49" s="8"/>
      <c r="IR49" s="8"/>
      <c r="IS49" s="8"/>
      <c r="IT49" s="8"/>
      <c r="IU49" s="8"/>
      <c r="IV49" s="8"/>
    </row>
    <row r="50" spans="1:256" ht="16" x14ac:dyDescent="0.2">
      <c r="A50" s="33">
        <f>A47+1</f>
        <v>5</v>
      </c>
      <c r="B50" s="37" t="s">
        <v>19</v>
      </c>
      <c r="C50" s="37" t="s">
        <v>65</v>
      </c>
      <c r="D50" s="35" t="s">
        <v>15</v>
      </c>
      <c r="E50" s="37" t="s">
        <v>40</v>
      </c>
      <c r="F50" s="38">
        <v>1</v>
      </c>
      <c r="G50" s="16">
        <f t="shared" si="2"/>
        <v>0.42986111111111092</v>
      </c>
      <c r="H50" s="8"/>
      <c r="I50" s="8"/>
      <c r="J50" s="8"/>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c r="CH50" s="8"/>
      <c r="CI50" s="8"/>
      <c r="CJ50" s="8"/>
      <c r="CK50" s="8"/>
      <c r="CL50" s="8"/>
      <c r="CM50" s="8"/>
      <c r="CN50" s="8"/>
      <c r="CO50" s="8"/>
      <c r="CP50" s="8"/>
      <c r="CQ50" s="8"/>
      <c r="CR50" s="8"/>
      <c r="CS50" s="8"/>
      <c r="CT50" s="8"/>
      <c r="CU50" s="8"/>
      <c r="CV50" s="8"/>
      <c r="CW50" s="8"/>
      <c r="CX50" s="8"/>
      <c r="CY50" s="8"/>
      <c r="CZ50" s="8"/>
      <c r="DA50" s="8"/>
      <c r="DB50" s="8"/>
      <c r="DC50" s="8"/>
      <c r="DD50" s="8"/>
      <c r="DE50" s="8"/>
      <c r="DF50" s="8"/>
      <c r="DG50" s="8"/>
      <c r="DH50" s="8"/>
      <c r="DI50" s="8"/>
      <c r="DJ50" s="8"/>
      <c r="DK50" s="8"/>
      <c r="DL50" s="8"/>
      <c r="DM50" s="8"/>
      <c r="DN50" s="8"/>
      <c r="DO50" s="8"/>
      <c r="DP50" s="8"/>
      <c r="DQ50" s="8"/>
      <c r="DR50" s="8"/>
      <c r="DS50" s="8"/>
      <c r="DT50" s="8"/>
      <c r="DU50" s="8"/>
      <c r="DV50" s="8"/>
      <c r="DW50" s="8"/>
      <c r="DX50" s="8"/>
      <c r="DY50" s="8"/>
      <c r="DZ50" s="8"/>
      <c r="EA50" s="8"/>
      <c r="EB50" s="8"/>
      <c r="EC50" s="8"/>
      <c r="ED50" s="8"/>
      <c r="EE50" s="8"/>
      <c r="EF50" s="8"/>
      <c r="EG50" s="8"/>
      <c r="EH50" s="8"/>
      <c r="EI50" s="8"/>
      <c r="EJ50" s="8"/>
      <c r="EK50" s="8"/>
      <c r="EL50" s="8"/>
      <c r="EM50" s="8"/>
      <c r="EN50" s="8"/>
      <c r="EO50" s="8"/>
      <c r="EP50" s="8"/>
      <c r="EQ50" s="8"/>
      <c r="ER50" s="8"/>
      <c r="ES50" s="8"/>
      <c r="ET50" s="8"/>
      <c r="EU50" s="8"/>
      <c r="EV50" s="8"/>
      <c r="EW50" s="8"/>
      <c r="EX50" s="8"/>
      <c r="EY50" s="8"/>
      <c r="EZ50" s="8"/>
      <c r="FA50" s="8"/>
      <c r="FB50" s="8"/>
      <c r="FC50" s="8"/>
      <c r="FD50" s="8"/>
      <c r="FE50" s="8"/>
      <c r="FF50" s="8"/>
      <c r="FG50" s="8"/>
      <c r="FH50" s="8"/>
      <c r="FI50" s="8"/>
      <c r="FJ50" s="8"/>
      <c r="FK50" s="8"/>
      <c r="FL50" s="8"/>
      <c r="FM50" s="8"/>
      <c r="FN50" s="8"/>
      <c r="FO50" s="8"/>
      <c r="FP50" s="8"/>
      <c r="FQ50" s="8"/>
      <c r="FR50" s="8"/>
      <c r="FS50" s="8"/>
      <c r="FT50" s="8"/>
      <c r="FU50" s="8"/>
      <c r="FV50" s="8"/>
      <c r="FW50" s="8"/>
      <c r="FX50" s="8"/>
      <c r="FY50" s="8"/>
      <c r="FZ50" s="8"/>
      <c r="GA50" s="8"/>
      <c r="GB50" s="8"/>
      <c r="GC50" s="8"/>
      <c r="GD50" s="8"/>
      <c r="GE50" s="8"/>
      <c r="GF50" s="8"/>
      <c r="GG50" s="8"/>
      <c r="GH50" s="8"/>
      <c r="GI50" s="8"/>
      <c r="GJ50" s="8"/>
      <c r="GK50" s="8"/>
      <c r="GL50" s="8"/>
      <c r="GM50" s="8"/>
      <c r="GN50" s="8"/>
      <c r="GO50" s="8"/>
      <c r="GP50" s="8"/>
      <c r="GQ50" s="8"/>
      <c r="GR50" s="8"/>
      <c r="GS50" s="8"/>
      <c r="GT50" s="8"/>
      <c r="GU50" s="8"/>
      <c r="GV50" s="8"/>
      <c r="GW50" s="8"/>
      <c r="GX50" s="8"/>
      <c r="GY50" s="8"/>
      <c r="GZ50" s="8"/>
      <c r="HA50" s="8"/>
      <c r="HB50" s="8"/>
      <c r="HC50" s="8"/>
      <c r="HD50" s="8"/>
      <c r="HE50" s="8"/>
      <c r="HF50" s="8"/>
      <c r="HG50" s="8"/>
      <c r="HH50" s="8"/>
      <c r="HI50" s="8"/>
      <c r="HJ50" s="8"/>
      <c r="HK50" s="8"/>
      <c r="HL50" s="8"/>
      <c r="HM50" s="8"/>
      <c r="HN50" s="8"/>
      <c r="HO50" s="8"/>
      <c r="HP50" s="8"/>
      <c r="HQ50" s="8"/>
      <c r="HR50" s="8"/>
      <c r="HS50" s="8"/>
      <c r="HT50" s="8"/>
      <c r="HU50" s="8"/>
      <c r="HV50" s="8"/>
      <c r="HW50" s="8"/>
      <c r="HX50" s="8"/>
      <c r="HY50" s="8"/>
      <c r="HZ50" s="8"/>
      <c r="IA50" s="8"/>
      <c r="IB50" s="8"/>
      <c r="IC50" s="8"/>
      <c r="ID50" s="8"/>
      <c r="IE50" s="8"/>
      <c r="IF50" s="8"/>
      <c r="IG50" s="8"/>
      <c r="IH50" s="8"/>
      <c r="II50" s="8"/>
      <c r="IJ50" s="8"/>
      <c r="IK50" s="8"/>
      <c r="IL50" s="8"/>
      <c r="IM50" s="8"/>
      <c r="IN50" s="8"/>
      <c r="IO50" s="8"/>
      <c r="IP50" s="8"/>
      <c r="IQ50" s="8"/>
      <c r="IR50" s="8"/>
      <c r="IS50" s="8"/>
      <c r="IT50" s="8"/>
      <c r="IU50" s="8"/>
      <c r="IV50" s="8"/>
    </row>
    <row r="51" spans="1:256" ht="16" x14ac:dyDescent="0.2">
      <c r="A51" s="33"/>
      <c r="B51" s="37"/>
      <c r="C51" s="37"/>
      <c r="D51" s="35"/>
      <c r="E51" s="37"/>
      <c r="F51" s="38"/>
      <c r="G51" s="16">
        <f t="shared" si="2"/>
        <v>0.43055555555555536</v>
      </c>
      <c r="H51" s="8"/>
      <c r="I51" s="8"/>
      <c r="J51" s="8"/>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c r="CH51" s="8"/>
      <c r="CI51" s="8"/>
      <c r="CJ51" s="8"/>
      <c r="CK51" s="8"/>
      <c r="CL51" s="8"/>
      <c r="CM51" s="8"/>
      <c r="CN51" s="8"/>
      <c r="CO51" s="8"/>
      <c r="CP51" s="8"/>
      <c r="CQ51" s="8"/>
      <c r="CR51" s="8"/>
      <c r="CS51" s="8"/>
      <c r="CT51" s="8"/>
      <c r="CU51" s="8"/>
      <c r="CV51" s="8"/>
      <c r="CW51" s="8"/>
      <c r="CX51" s="8"/>
      <c r="CY51" s="8"/>
      <c r="CZ51" s="8"/>
      <c r="DA51" s="8"/>
      <c r="DB51" s="8"/>
      <c r="DC51" s="8"/>
      <c r="DD51" s="8"/>
      <c r="DE51" s="8"/>
      <c r="DF51" s="8"/>
      <c r="DG51" s="8"/>
      <c r="DH51" s="8"/>
      <c r="DI51" s="8"/>
      <c r="DJ51" s="8"/>
      <c r="DK51" s="8"/>
      <c r="DL51" s="8"/>
      <c r="DM51" s="8"/>
      <c r="DN51" s="8"/>
      <c r="DO51" s="8"/>
      <c r="DP51" s="8"/>
      <c r="DQ51" s="8"/>
      <c r="DR51" s="8"/>
      <c r="DS51" s="8"/>
      <c r="DT51" s="8"/>
      <c r="DU51" s="8"/>
      <c r="DV51" s="8"/>
      <c r="DW51" s="8"/>
      <c r="DX51" s="8"/>
      <c r="DY51" s="8"/>
      <c r="DZ51" s="8"/>
      <c r="EA51" s="8"/>
      <c r="EB51" s="8"/>
      <c r="EC51" s="8"/>
      <c r="ED51" s="8"/>
      <c r="EE51" s="8"/>
      <c r="EF51" s="8"/>
      <c r="EG51" s="8"/>
      <c r="EH51" s="8"/>
      <c r="EI51" s="8"/>
      <c r="EJ51" s="8"/>
      <c r="EK51" s="8"/>
      <c r="EL51" s="8"/>
      <c r="EM51" s="8"/>
      <c r="EN51" s="8"/>
      <c r="EO51" s="8"/>
      <c r="EP51" s="8"/>
      <c r="EQ51" s="8"/>
      <c r="ER51" s="8"/>
      <c r="ES51" s="8"/>
      <c r="ET51" s="8"/>
      <c r="EU51" s="8"/>
      <c r="EV51" s="8"/>
      <c r="EW51" s="8"/>
      <c r="EX51" s="8"/>
      <c r="EY51" s="8"/>
      <c r="EZ51" s="8"/>
      <c r="FA51" s="8"/>
      <c r="FB51" s="8"/>
      <c r="FC51" s="8"/>
      <c r="FD51" s="8"/>
      <c r="FE51" s="8"/>
      <c r="FF51" s="8"/>
      <c r="FG51" s="8"/>
      <c r="FH51" s="8"/>
      <c r="FI51" s="8"/>
      <c r="FJ51" s="8"/>
      <c r="FK51" s="8"/>
      <c r="FL51" s="8"/>
      <c r="FM51" s="8"/>
      <c r="FN51" s="8"/>
      <c r="FO51" s="8"/>
      <c r="FP51" s="8"/>
      <c r="FQ51" s="8"/>
      <c r="FR51" s="8"/>
      <c r="FS51" s="8"/>
      <c r="FT51" s="8"/>
      <c r="FU51" s="8"/>
      <c r="FV51" s="8"/>
      <c r="FW51" s="8"/>
      <c r="FX51" s="8"/>
      <c r="FY51" s="8"/>
      <c r="FZ51" s="8"/>
      <c r="GA51" s="8"/>
      <c r="GB51" s="8"/>
      <c r="GC51" s="8"/>
      <c r="GD51" s="8"/>
      <c r="GE51" s="8"/>
      <c r="GF51" s="8"/>
      <c r="GG51" s="8"/>
      <c r="GH51" s="8"/>
      <c r="GI51" s="8"/>
      <c r="GJ51" s="8"/>
      <c r="GK51" s="8"/>
      <c r="GL51" s="8"/>
      <c r="GM51" s="8"/>
      <c r="GN51" s="8"/>
      <c r="GO51" s="8"/>
      <c r="GP51" s="8"/>
      <c r="GQ51" s="8"/>
      <c r="GR51" s="8"/>
      <c r="GS51" s="8"/>
      <c r="GT51" s="8"/>
      <c r="GU51" s="8"/>
      <c r="GV51" s="8"/>
      <c r="GW51" s="8"/>
      <c r="GX51" s="8"/>
      <c r="GY51" s="8"/>
      <c r="GZ51" s="8"/>
      <c r="HA51" s="8"/>
      <c r="HB51" s="8"/>
      <c r="HC51" s="8"/>
      <c r="HD51" s="8"/>
      <c r="HE51" s="8"/>
      <c r="HF51" s="8"/>
      <c r="HG51" s="8"/>
      <c r="HH51" s="8"/>
      <c r="HI51" s="8"/>
      <c r="HJ51" s="8"/>
      <c r="HK51" s="8"/>
      <c r="HL51" s="8"/>
      <c r="HM51" s="8"/>
      <c r="HN51" s="8"/>
      <c r="HO51" s="8"/>
      <c r="HP51" s="8"/>
      <c r="HQ51" s="8"/>
      <c r="HR51" s="8"/>
      <c r="HS51" s="8"/>
      <c r="HT51" s="8"/>
      <c r="HU51" s="8"/>
      <c r="HV51" s="8"/>
      <c r="HW51" s="8"/>
      <c r="HX51" s="8"/>
      <c r="HY51" s="8"/>
      <c r="HZ51" s="8"/>
      <c r="IA51" s="8"/>
      <c r="IB51" s="8"/>
      <c r="IC51" s="8"/>
      <c r="ID51" s="8"/>
      <c r="IE51" s="8"/>
      <c r="IF51" s="8"/>
      <c r="IG51" s="8"/>
      <c r="IH51" s="8"/>
      <c r="II51" s="8"/>
      <c r="IJ51" s="8"/>
      <c r="IK51" s="8"/>
      <c r="IL51" s="8"/>
      <c r="IM51" s="8"/>
      <c r="IN51" s="8"/>
      <c r="IO51" s="8"/>
      <c r="IP51" s="8"/>
      <c r="IQ51" s="8"/>
      <c r="IR51" s="8"/>
      <c r="IS51" s="8"/>
      <c r="IT51" s="8"/>
      <c r="IU51" s="8"/>
      <c r="IV51" s="8"/>
    </row>
    <row r="52" spans="1:256" ht="16" x14ac:dyDescent="0.2">
      <c r="A52" s="33"/>
      <c r="B52" s="37"/>
      <c r="C52" s="39"/>
      <c r="D52" s="35"/>
      <c r="E52" s="37"/>
      <c r="F52" s="38"/>
      <c r="G52" s="38"/>
      <c r="H52" s="8"/>
      <c r="I52" s="8"/>
      <c r="J52" s="8"/>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c r="CH52" s="8"/>
      <c r="CI52" s="8"/>
      <c r="CJ52" s="8"/>
      <c r="CK52" s="8"/>
      <c r="CL52" s="8"/>
      <c r="CM52" s="8"/>
      <c r="CN52" s="8"/>
      <c r="CO52" s="8"/>
      <c r="CP52" s="8"/>
      <c r="CQ52" s="8"/>
      <c r="CR52" s="8"/>
      <c r="CS52" s="8"/>
      <c r="CT52" s="8"/>
      <c r="CU52" s="8"/>
      <c r="CV52" s="8"/>
      <c r="CW52" s="8"/>
      <c r="CX52" s="8"/>
      <c r="CY52" s="8"/>
      <c r="CZ52" s="8"/>
      <c r="DA52" s="8"/>
      <c r="DB52" s="8"/>
      <c r="DC52" s="8"/>
      <c r="DD52" s="8"/>
      <c r="DE52" s="8"/>
      <c r="DF52" s="8"/>
      <c r="DG52" s="8"/>
      <c r="DH52" s="8"/>
      <c r="DI52" s="8"/>
      <c r="DJ52" s="8"/>
      <c r="DK52" s="8"/>
      <c r="DL52" s="8"/>
      <c r="DM52" s="8"/>
      <c r="DN52" s="8"/>
      <c r="DO52" s="8"/>
      <c r="DP52" s="8"/>
      <c r="DQ52" s="8"/>
      <c r="DR52" s="8"/>
      <c r="DS52" s="8"/>
      <c r="DT52" s="8"/>
      <c r="DU52" s="8"/>
      <c r="DV52" s="8"/>
      <c r="DW52" s="8"/>
      <c r="DX52" s="8"/>
      <c r="DY52" s="8"/>
      <c r="DZ52" s="8"/>
      <c r="EA52" s="8"/>
      <c r="EB52" s="8"/>
      <c r="EC52" s="8"/>
      <c r="ED52" s="8"/>
      <c r="EE52" s="8"/>
      <c r="EF52" s="8"/>
      <c r="EG52" s="8"/>
      <c r="EH52" s="8"/>
      <c r="EI52" s="8"/>
      <c r="EJ52" s="8"/>
      <c r="EK52" s="8"/>
      <c r="EL52" s="8"/>
      <c r="EM52" s="8"/>
      <c r="EN52" s="8"/>
      <c r="EO52" s="8"/>
      <c r="EP52" s="8"/>
      <c r="EQ52" s="8"/>
      <c r="ER52" s="8"/>
      <c r="ES52" s="8"/>
      <c r="ET52" s="8"/>
      <c r="EU52" s="8"/>
      <c r="EV52" s="8"/>
      <c r="EW52" s="8"/>
      <c r="EX52" s="8"/>
      <c r="EY52" s="8"/>
      <c r="EZ52" s="8"/>
      <c r="FA52" s="8"/>
      <c r="FB52" s="8"/>
      <c r="FC52" s="8"/>
      <c r="FD52" s="8"/>
      <c r="FE52" s="8"/>
      <c r="FF52" s="8"/>
      <c r="FG52" s="8"/>
      <c r="FH52" s="8"/>
      <c r="FI52" s="8"/>
      <c r="FJ52" s="8"/>
      <c r="FK52" s="8"/>
      <c r="FL52" s="8"/>
      <c r="FM52" s="8"/>
      <c r="FN52" s="8"/>
      <c r="FO52" s="8"/>
      <c r="FP52" s="8"/>
      <c r="FQ52" s="8"/>
      <c r="FR52" s="8"/>
      <c r="FS52" s="8"/>
      <c r="FT52" s="8"/>
      <c r="FU52" s="8"/>
      <c r="FV52" s="8"/>
      <c r="FW52" s="8"/>
      <c r="FX52" s="8"/>
      <c r="FY52" s="8"/>
      <c r="FZ52" s="8"/>
      <c r="GA52" s="8"/>
      <c r="GB52" s="8"/>
      <c r="GC52" s="8"/>
      <c r="GD52" s="8"/>
      <c r="GE52" s="8"/>
      <c r="GF52" s="8"/>
      <c r="GG52" s="8"/>
      <c r="GH52" s="8"/>
      <c r="GI52" s="8"/>
      <c r="GJ52" s="8"/>
      <c r="GK52" s="8"/>
      <c r="GL52" s="8"/>
      <c r="GM52" s="8"/>
      <c r="GN52" s="8"/>
      <c r="GO52" s="8"/>
      <c r="GP52" s="8"/>
      <c r="GQ52" s="8"/>
      <c r="GR52" s="8"/>
      <c r="GS52" s="8"/>
      <c r="GT52" s="8"/>
      <c r="GU52" s="8"/>
      <c r="GV52" s="8"/>
      <c r="GW52" s="8"/>
      <c r="GX52" s="8"/>
      <c r="GY52" s="8"/>
      <c r="GZ52" s="8"/>
      <c r="HA52" s="8"/>
      <c r="HB52" s="8"/>
      <c r="HC52" s="8"/>
      <c r="HD52" s="8"/>
      <c r="HE52" s="8"/>
      <c r="HF52" s="8"/>
      <c r="HG52" s="8"/>
      <c r="HH52" s="8"/>
      <c r="HI52" s="8"/>
      <c r="HJ52" s="8"/>
      <c r="HK52" s="8"/>
      <c r="HL52" s="8"/>
      <c r="HM52" s="8"/>
      <c r="HN52" s="8"/>
      <c r="HO52" s="8"/>
      <c r="HP52" s="8"/>
      <c r="HQ52" s="8"/>
      <c r="HR52" s="8"/>
      <c r="HS52" s="8"/>
      <c r="HT52" s="8"/>
      <c r="HU52" s="8"/>
      <c r="HV52" s="8"/>
      <c r="HW52" s="8"/>
      <c r="HX52" s="8"/>
      <c r="HY52" s="8"/>
      <c r="HZ52" s="8"/>
      <c r="IA52" s="8"/>
      <c r="IB52" s="8"/>
      <c r="IC52" s="8"/>
      <c r="ID52" s="8"/>
      <c r="IE52" s="8"/>
      <c r="IF52" s="8"/>
      <c r="IG52" s="8"/>
      <c r="IH52" s="8"/>
      <c r="II52" s="8"/>
      <c r="IJ52" s="8"/>
      <c r="IK52" s="8"/>
      <c r="IL52" s="8"/>
      <c r="IM52" s="8"/>
      <c r="IN52" s="8"/>
      <c r="IO52" s="8"/>
      <c r="IP52" s="8"/>
      <c r="IQ52" s="8"/>
      <c r="IR52" s="8"/>
      <c r="IS52" s="8"/>
      <c r="IT52" s="8"/>
      <c r="IU52" s="8"/>
      <c r="IV52" s="8"/>
    </row>
    <row r="53" spans="1:256" x14ac:dyDescent="0.15">
      <c r="A53" s="33"/>
      <c r="B53" s="37"/>
      <c r="C53" s="39"/>
      <c r="D53" s="35"/>
      <c r="E53" s="37"/>
      <c r="F53" s="38"/>
      <c r="G53" s="38"/>
    </row>
    <row r="54" spans="1:256" ht="16" x14ac:dyDescent="0.15">
      <c r="A54" s="33"/>
      <c r="B54" s="37" t="s">
        <v>22</v>
      </c>
      <c r="C54" s="39" t="s">
        <v>23</v>
      </c>
      <c r="D54" s="35" t="s">
        <v>22</v>
      </c>
      <c r="E54" s="37"/>
      <c r="F54" s="38" t="s">
        <v>22</v>
      </c>
      <c r="G54" s="16" t="s">
        <v>22</v>
      </c>
      <c r="H54" s="27"/>
      <c r="I54" s="27"/>
      <c r="J54" s="27"/>
      <c r="K54" s="27"/>
      <c r="L54" s="27"/>
      <c r="M54" s="27"/>
      <c r="N54" s="27"/>
      <c r="O54" s="27"/>
      <c r="P54" s="27"/>
      <c r="Q54" s="27"/>
      <c r="R54" s="27"/>
      <c r="S54" s="27"/>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c r="BY54" s="27"/>
      <c r="BZ54" s="27"/>
      <c r="CA54" s="27"/>
      <c r="CB54" s="27"/>
      <c r="CC54" s="27"/>
      <c r="CD54" s="27"/>
      <c r="CE54" s="27"/>
      <c r="CF54" s="27"/>
      <c r="CG54" s="27"/>
      <c r="CH54" s="27"/>
      <c r="CI54" s="27"/>
      <c r="CJ54" s="27"/>
      <c r="CK54" s="27"/>
      <c r="CL54" s="27"/>
      <c r="CM54" s="27"/>
      <c r="CN54" s="27"/>
      <c r="CO54" s="27"/>
      <c r="CP54" s="27"/>
      <c r="CQ54" s="27"/>
      <c r="CR54" s="27"/>
      <c r="CS54" s="27"/>
      <c r="CT54" s="27"/>
      <c r="CU54" s="27"/>
      <c r="CV54" s="27"/>
      <c r="CW54" s="27"/>
      <c r="CX54" s="27"/>
      <c r="CY54" s="27"/>
      <c r="CZ54" s="27"/>
      <c r="DA54" s="27"/>
      <c r="DB54" s="27"/>
      <c r="DC54" s="27"/>
      <c r="DD54" s="27"/>
      <c r="DE54" s="27"/>
      <c r="DF54" s="27"/>
      <c r="DG54" s="27"/>
      <c r="DH54" s="27"/>
      <c r="DI54" s="27"/>
      <c r="DJ54" s="27"/>
      <c r="DK54" s="27"/>
      <c r="DL54" s="27"/>
      <c r="DM54" s="27"/>
      <c r="DN54" s="27"/>
      <c r="DO54" s="27"/>
      <c r="DP54" s="27"/>
      <c r="DQ54" s="27"/>
      <c r="DR54" s="27"/>
      <c r="DS54" s="27"/>
      <c r="DT54" s="27"/>
      <c r="DU54" s="27"/>
      <c r="DV54" s="27"/>
      <c r="DW54" s="27"/>
      <c r="DX54" s="27"/>
      <c r="DY54" s="27"/>
      <c r="DZ54" s="27"/>
      <c r="EA54" s="27"/>
      <c r="EB54" s="27"/>
      <c r="EC54" s="27"/>
      <c r="ED54" s="27"/>
      <c r="EE54" s="27"/>
      <c r="EF54" s="27"/>
      <c r="EG54" s="27"/>
      <c r="EH54" s="27"/>
      <c r="EI54" s="27"/>
      <c r="EJ54" s="27"/>
      <c r="EK54" s="27"/>
      <c r="EL54" s="27"/>
      <c r="EM54" s="27"/>
      <c r="EN54" s="27"/>
      <c r="EO54" s="27"/>
      <c r="EP54" s="27"/>
      <c r="EQ54" s="27"/>
      <c r="ER54" s="27"/>
      <c r="ES54" s="27"/>
      <c r="ET54" s="27"/>
      <c r="EU54" s="27"/>
      <c r="EV54" s="27"/>
      <c r="EW54" s="27"/>
      <c r="EX54" s="27"/>
      <c r="EY54" s="27"/>
      <c r="EZ54" s="27"/>
      <c r="FA54" s="27"/>
      <c r="FB54" s="27"/>
      <c r="FC54" s="27"/>
      <c r="FD54" s="27"/>
      <c r="FE54" s="27"/>
      <c r="FF54" s="27"/>
      <c r="FG54" s="27"/>
      <c r="FH54" s="27"/>
      <c r="FI54" s="27"/>
      <c r="FJ54" s="27"/>
      <c r="FK54" s="27"/>
      <c r="FL54" s="27"/>
      <c r="FM54" s="27"/>
      <c r="FN54" s="27"/>
      <c r="FO54" s="27"/>
      <c r="FP54" s="27"/>
      <c r="FQ54" s="27"/>
      <c r="FR54" s="27"/>
      <c r="FS54" s="27"/>
      <c r="FT54" s="27"/>
      <c r="FU54" s="27"/>
      <c r="FV54" s="27"/>
      <c r="FW54" s="27"/>
      <c r="FX54" s="27"/>
      <c r="FY54" s="27"/>
      <c r="FZ54" s="27"/>
      <c r="GA54" s="27"/>
      <c r="GB54" s="27"/>
      <c r="GC54" s="27"/>
      <c r="GD54" s="27"/>
      <c r="GE54" s="27"/>
      <c r="GF54" s="27"/>
      <c r="GG54" s="27"/>
      <c r="GH54" s="27"/>
      <c r="GI54" s="27"/>
      <c r="GJ54" s="27"/>
      <c r="GK54" s="27"/>
      <c r="GL54" s="27"/>
      <c r="GM54" s="27"/>
      <c r="GN54" s="27"/>
      <c r="GO54" s="27"/>
      <c r="GP54" s="27"/>
      <c r="GQ54" s="27"/>
      <c r="GR54" s="27"/>
      <c r="GS54" s="27"/>
      <c r="GT54" s="27"/>
      <c r="GU54" s="27"/>
      <c r="GV54" s="27"/>
      <c r="GW54" s="27"/>
      <c r="GX54" s="27"/>
      <c r="GY54" s="27"/>
      <c r="GZ54" s="27"/>
      <c r="HA54" s="27"/>
      <c r="HB54" s="27"/>
      <c r="HC54" s="27"/>
      <c r="HD54" s="27"/>
      <c r="HE54" s="27"/>
      <c r="HF54" s="27"/>
      <c r="HG54" s="27"/>
      <c r="HH54" s="27"/>
      <c r="HI54" s="27"/>
      <c r="HJ54" s="27"/>
      <c r="HK54" s="27"/>
      <c r="HL54" s="27"/>
      <c r="HM54" s="27"/>
      <c r="HN54" s="27"/>
      <c r="HO54" s="27"/>
      <c r="HP54" s="27"/>
      <c r="HQ54" s="27"/>
      <c r="HR54" s="27"/>
      <c r="HS54" s="27"/>
      <c r="HT54" s="27"/>
      <c r="HU54" s="27"/>
      <c r="HV54" s="27"/>
      <c r="HW54" s="27"/>
      <c r="HX54" s="27"/>
      <c r="HY54" s="27"/>
      <c r="HZ54" s="27"/>
      <c r="IA54" s="27"/>
      <c r="IB54" s="27"/>
      <c r="IC54" s="27"/>
      <c r="ID54" s="27"/>
      <c r="IE54" s="27"/>
      <c r="IF54" s="27"/>
      <c r="IG54" s="27"/>
      <c r="IH54" s="27"/>
      <c r="II54" s="27"/>
      <c r="IJ54" s="27"/>
      <c r="IK54" s="27"/>
      <c r="IL54" s="27"/>
      <c r="IM54" s="27"/>
      <c r="IN54" s="27"/>
      <c r="IO54" s="27"/>
      <c r="IP54" s="27"/>
      <c r="IQ54" s="27"/>
      <c r="IR54" s="27"/>
      <c r="IS54" s="27"/>
      <c r="IT54" s="27"/>
      <c r="IU54" s="27"/>
      <c r="IV54" s="27"/>
    </row>
    <row r="55" spans="1:256" ht="16" x14ac:dyDescent="0.15">
      <c r="A55" s="33" t="s">
        <v>22</v>
      </c>
      <c r="B55" s="37"/>
      <c r="C55" s="7" t="s">
        <v>44</v>
      </c>
      <c r="D55" s="35"/>
      <c r="E55" s="37"/>
      <c r="F55" s="38"/>
      <c r="G55" s="38"/>
      <c r="H55" s="27"/>
      <c r="I55" s="27"/>
      <c r="J55" s="27"/>
      <c r="K55" s="27"/>
      <c r="L55" s="27"/>
      <c r="M55" s="27"/>
      <c r="N55" s="27"/>
      <c r="O55" s="27"/>
      <c r="P55" s="27"/>
      <c r="Q55" s="27"/>
      <c r="R55" s="27"/>
      <c r="S55" s="27"/>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27"/>
      <c r="CN55" s="27"/>
      <c r="CO55" s="27"/>
      <c r="CP55" s="27"/>
      <c r="CQ55" s="27"/>
      <c r="CR55" s="27"/>
      <c r="CS55" s="27"/>
      <c r="CT55" s="27"/>
      <c r="CU55" s="27"/>
      <c r="CV55" s="27"/>
      <c r="CW55" s="27"/>
      <c r="CX55" s="27"/>
      <c r="CY55" s="27"/>
      <c r="CZ55" s="27"/>
      <c r="DA55" s="27"/>
      <c r="DB55" s="27"/>
      <c r="DC55" s="27"/>
      <c r="DD55" s="27"/>
      <c r="DE55" s="27"/>
      <c r="DF55" s="27"/>
      <c r="DG55" s="27"/>
      <c r="DH55" s="27"/>
      <c r="DI55" s="27"/>
      <c r="DJ55" s="27"/>
      <c r="DK55" s="27"/>
      <c r="DL55" s="27"/>
      <c r="DM55" s="27"/>
      <c r="DN55" s="27"/>
      <c r="DO55" s="27"/>
      <c r="DP55" s="27"/>
      <c r="DQ55" s="27"/>
      <c r="DR55" s="27"/>
      <c r="DS55" s="27"/>
      <c r="DT55" s="27"/>
      <c r="DU55" s="27"/>
      <c r="DV55" s="27"/>
      <c r="DW55" s="27"/>
      <c r="DX55" s="27"/>
      <c r="DY55" s="27"/>
      <c r="DZ55" s="27"/>
      <c r="EA55" s="27"/>
      <c r="EB55" s="27"/>
      <c r="EC55" s="27"/>
      <c r="ED55" s="27"/>
      <c r="EE55" s="27"/>
      <c r="EF55" s="27"/>
      <c r="EG55" s="27"/>
      <c r="EH55" s="27"/>
      <c r="EI55" s="27"/>
      <c r="EJ55" s="27"/>
      <c r="EK55" s="27"/>
      <c r="EL55" s="27"/>
      <c r="EM55" s="27"/>
      <c r="EN55" s="27"/>
      <c r="EO55" s="27"/>
      <c r="EP55" s="27"/>
      <c r="EQ55" s="27"/>
      <c r="ER55" s="27"/>
      <c r="ES55" s="27"/>
      <c r="ET55" s="27"/>
      <c r="EU55" s="27"/>
      <c r="EV55" s="27"/>
      <c r="EW55" s="27"/>
      <c r="EX55" s="27"/>
      <c r="EY55" s="27"/>
      <c r="EZ55" s="27"/>
      <c r="FA55" s="27"/>
      <c r="FB55" s="27"/>
      <c r="FC55" s="27"/>
      <c r="FD55" s="27"/>
      <c r="FE55" s="27"/>
      <c r="FF55" s="27"/>
      <c r="FG55" s="27"/>
      <c r="FH55" s="27"/>
      <c r="FI55" s="27"/>
      <c r="FJ55" s="27"/>
      <c r="FK55" s="27"/>
      <c r="FL55" s="27"/>
      <c r="FM55" s="27"/>
      <c r="FN55" s="27"/>
      <c r="FO55" s="27"/>
      <c r="FP55" s="27"/>
      <c r="FQ55" s="27"/>
      <c r="FR55" s="27"/>
      <c r="FS55" s="27"/>
      <c r="FT55" s="27"/>
      <c r="FU55" s="27"/>
      <c r="FV55" s="27"/>
      <c r="FW55" s="27"/>
      <c r="FX55" s="27"/>
      <c r="FY55" s="27"/>
      <c r="FZ55" s="27"/>
      <c r="GA55" s="27"/>
      <c r="GB55" s="27"/>
      <c r="GC55" s="27"/>
      <c r="GD55" s="27"/>
      <c r="GE55" s="27"/>
      <c r="GF55" s="27"/>
      <c r="GG55" s="27"/>
      <c r="GH55" s="27"/>
      <c r="GI55" s="27"/>
      <c r="GJ55" s="27"/>
      <c r="GK55" s="27"/>
      <c r="GL55" s="27"/>
      <c r="GM55" s="27"/>
      <c r="GN55" s="27"/>
      <c r="GO55" s="27"/>
      <c r="GP55" s="27"/>
      <c r="GQ55" s="27"/>
      <c r="GR55" s="27"/>
      <c r="GS55" s="27"/>
      <c r="GT55" s="27"/>
      <c r="GU55" s="27"/>
      <c r="GV55" s="27"/>
      <c r="GW55" s="27"/>
      <c r="GX55" s="27"/>
      <c r="GY55" s="27"/>
      <c r="GZ55" s="27"/>
      <c r="HA55" s="27"/>
      <c r="HB55" s="27"/>
      <c r="HC55" s="27"/>
      <c r="HD55" s="27"/>
      <c r="HE55" s="27"/>
      <c r="HF55" s="27"/>
      <c r="HG55" s="27"/>
      <c r="HH55" s="27"/>
      <c r="HI55" s="27"/>
      <c r="HJ55" s="27"/>
      <c r="HK55" s="27"/>
      <c r="HL55" s="27"/>
      <c r="HM55" s="27"/>
      <c r="HN55" s="27"/>
      <c r="HO55" s="27"/>
      <c r="HP55" s="27"/>
      <c r="HQ55" s="27"/>
      <c r="HR55" s="27"/>
      <c r="HS55" s="27"/>
      <c r="HT55" s="27"/>
      <c r="HU55" s="27"/>
      <c r="HV55" s="27"/>
      <c r="HW55" s="27"/>
      <c r="HX55" s="27"/>
      <c r="HY55" s="27"/>
      <c r="HZ55" s="27"/>
      <c r="IA55" s="27"/>
      <c r="IB55" s="27"/>
      <c r="IC55" s="27"/>
      <c r="ID55" s="27"/>
      <c r="IE55" s="27"/>
      <c r="IF55" s="27"/>
      <c r="IG55" s="27"/>
      <c r="IH55" s="27"/>
      <c r="II55" s="27"/>
      <c r="IJ55" s="27"/>
      <c r="IK55" s="27"/>
      <c r="IL55" s="27"/>
      <c r="IM55" s="27"/>
      <c r="IN55" s="27"/>
      <c r="IO55" s="27"/>
      <c r="IP55" s="27"/>
      <c r="IQ55" s="27"/>
      <c r="IR55" s="27"/>
      <c r="IS55" s="27"/>
      <c r="IT55" s="27"/>
      <c r="IU55" s="27"/>
      <c r="IV55" s="27"/>
    </row>
    <row r="56" spans="1:256" ht="16" x14ac:dyDescent="0.15">
      <c r="A56" s="33"/>
      <c r="B56" s="2"/>
      <c r="C56" s="19"/>
      <c r="D56" s="3"/>
      <c r="E56" s="2"/>
      <c r="F56" s="15"/>
      <c r="G56" s="16"/>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27"/>
      <c r="CN56" s="27"/>
      <c r="CO56" s="27"/>
      <c r="CP56" s="27"/>
      <c r="CQ56" s="27"/>
      <c r="CR56" s="27"/>
      <c r="CS56" s="27"/>
      <c r="CT56" s="27"/>
      <c r="CU56" s="27"/>
      <c r="CV56" s="27"/>
      <c r="CW56" s="27"/>
      <c r="CX56" s="27"/>
      <c r="CY56" s="27"/>
      <c r="CZ56" s="27"/>
      <c r="DA56" s="27"/>
      <c r="DB56" s="27"/>
      <c r="DC56" s="27"/>
      <c r="DD56" s="27"/>
      <c r="DE56" s="27"/>
      <c r="DF56" s="27"/>
      <c r="DG56" s="27"/>
      <c r="DH56" s="27"/>
      <c r="DI56" s="27"/>
      <c r="DJ56" s="27"/>
      <c r="DK56" s="27"/>
      <c r="DL56" s="27"/>
      <c r="DM56" s="27"/>
      <c r="DN56" s="27"/>
      <c r="DO56" s="27"/>
      <c r="DP56" s="27"/>
      <c r="DQ56" s="27"/>
      <c r="DR56" s="27"/>
      <c r="DS56" s="27"/>
      <c r="DT56" s="27"/>
      <c r="DU56" s="27"/>
      <c r="DV56" s="27"/>
      <c r="DW56" s="27"/>
      <c r="DX56" s="27"/>
      <c r="DY56" s="27"/>
      <c r="DZ56" s="27"/>
      <c r="EA56" s="27"/>
      <c r="EB56" s="27"/>
      <c r="EC56" s="27"/>
      <c r="ED56" s="27"/>
      <c r="EE56" s="27"/>
      <c r="EF56" s="27"/>
      <c r="EG56" s="27"/>
      <c r="EH56" s="27"/>
      <c r="EI56" s="27"/>
      <c r="EJ56" s="27"/>
      <c r="EK56" s="27"/>
      <c r="EL56" s="27"/>
      <c r="EM56" s="27"/>
      <c r="EN56" s="27"/>
      <c r="EO56" s="27"/>
      <c r="EP56" s="27"/>
      <c r="EQ56" s="27"/>
      <c r="ER56" s="27"/>
      <c r="ES56" s="27"/>
      <c r="ET56" s="27"/>
      <c r="EU56" s="27"/>
      <c r="EV56" s="27"/>
      <c r="EW56" s="27"/>
      <c r="EX56" s="27"/>
      <c r="EY56" s="27"/>
      <c r="EZ56" s="27"/>
      <c r="FA56" s="27"/>
      <c r="FB56" s="27"/>
      <c r="FC56" s="27"/>
      <c r="FD56" s="27"/>
      <c r="FE56" s="27"/>
      <c r="FF56" s="27"/>
      <c r="FG56" s="27"/>
      <c r="FH56" s="27"/>
      <c r="FI56" s="27"/>
      <c r="FJ56" s="27"/>
      <c r="FK56" s="27"/>
      <c r="FL56" s="27"/>
      <c r="FM56" s="27"/>
      <c r="FN56" s="27"/>
      <c r="FO56" s="27"/>
      <c r="FP56" s="27"/>
      <c r="FQ56" s="27"/>
      <c r="FR56" s="27"/>
      <c r="FS56" s="27"/>
      <c r="FT56" s="27"/>
      <c r="FU56" s="27"/>
      <c r="FV56" s="27"/>
      <c r="FW56" s="27"/>
      <c r="FX56" s="27"/>
      <c r="FY56" s="27"/>
      <c r="FZ56" s="27"/>
      <c r="GA56" s="27"/>
      <c r="GB56" s="27"/>
      <c r="GC56" s="27"/>
      <c r="GD56" s="27"/>
      <c r="GE56" s="27"/>
      <c r="GF56" s="27"/>
      <c r="GG56" s="27"/>
      <c r="GH56" s="27"/>
      <c r="GI56" s="27"/>
      <c r="GJ56" s="27"/>
      <c r="GK56" s="27"/>
      <c r="GL56" s="27"/>
      <c r="GM56" s="27"/>
      <c r="GN56" s="27"/>
      <c r="GO56" s="27"/>
      <c r="GP56" s="27"/>
      <c r="GQ56" s="27"/>
      <c r="GR56" s="27"/>
      <c r="GS56" s="27"/>
      <c r="GT56" s="27"/>
      <c r="GU56" s="27"/>
      <c r="GV56" s="27"/>
      <c r="GW56" s="27"/>
      <c r="GX56" s="27"/>
      <c r="GY56" s="27"/>
      <c r="GZ56" s="27"/>
      <c r="HA56" s="27"/>
      <c r="HB56" s="27"/>
      <c r="HC56" s="27"/>
      <c r="HD56" s="27"/>
      <c r="HE56" s="27"/>
      <c r="HF56" s="27"/>
      <c r="HG56" s="27"/>
      <c r="HH56" s="27"/>
      <c r="HI56" s="27"/>
      <c r="HJ56" s="27"/>
      <c r="HK56" s="27"/>
      <c r="HL56" s="27"/>
      <c r="HM56" s="27"/>
      <c r="HN56" s="27"/>
      <c r="HO56" s="27"/>
      <c r="HP56" s="27"/>
      <c r="HQ56" s="27"/>
      <c r="HR56" s="27"/>
      <c r="HS56" s="27"/>
      <c r="HT56" s="27"/>
      <c r="HU56" s="27"/>
      <c r="HV56" s="27"/>
      <c r="HW56" s="27"/>
      <c r="HX56" s="27"/>
      <c r="HY56" s="27"/>
      <c r="HZ56" s="27"/>
      <c r="IA56" s="27"/>
      <c r="IB56" s="27"/>
      <c r="IC56" s="27"/>
      <c r="ID56" s="27"/>
      <c r="IE56" s="27"/>
      <c r="IF56" s="27"/>
      <c r="IG56" s="27"/>
      <c r="IH56" s="27"/>
      <c r="II56" s="27"/>
      <c r="IJ56" s="27"/>
      <c r="IK56" s="27"/>
      <c r="IL56" s="27"/>
      <c r="IM56" s="27"/>
      <c r="IN56" s="27"/>
      <c r="IO56" s="27"/>
      <c r="IP56" s="27"/>
      <c r="IQ56" s="27"/>
      <c r="IR56" s="27"/>
      <c r="IS56" s="27"/>
      <c r="IT56" s="27"/>
      <c r="IU56" s="27"/>
      <c r="IV56" s="27"/>
    </row>
    <row r="57" spans="1:256" ht="16" x14ac:dyDescent="0.2">
      <c r="A57" s="67"/>
      <c r="B57" s="2"/>
      <c r="C57" s="19"/>
      <c r="D57" s="3"/>
      <c r="E57" s="2"/>
      <c r="F57" s="15"/>
      <c r="G57" s="16"/>
      <c r="H57" s="27"/>
      <c r="I57" s="27"/>
      <c r="J57" s="27"/>
      <c r="K57" s="27"/>
      <c r="L57" s="27"/>
      <c r="M57" s="27"/>
      <c r="N57" s="27"/>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27"/>
      <c r="CN57" s="27"/>
      <c r="CO57" s="27"/>
      <c r="CP57" s="27"/>
      <c r="CQ57" s="27"/>
      <c r="CR57" s="27"/>
      <c r="CS57" s="27"/>
      <c r="CT57" s="27"/>
      <c r="CU57" s="27"/>
      <c r="CV57" s="27"/>
      <c r="CW57" s="27"/>
      <c r="CX57" s="27"/>
      <c r="CY57" s="27"/>
      <c r="CZ57" s="27"/>
      <c r="DA57" s="27"/>
      <c r="DB57" s="27"/>
      <c r="DC57" s="27"/>
      <c r="DD57" s="27"/>
      <c r="DE57" s="27"/>
      <c r="DF57" s="27"/>
      <c r="DG57" s="27"/>
      <c r="DH57" s="27"/>
      <c r="DI57" s="27"/>
      <c r="DJ57" s="27"/>
      <c r="DK57" s="27"/>
      <c r="DL57" s="27"/>
      <c r="DM57" s="27"/>
      <c r="DN57" s="27"/>
      <c r="DO57" s="27"/>
      <c r="DP57" s="27"/>
      <c r="DQ57" s="27"/>
      <c r="DR57" s="27"/>
      <c r="DS57" s="27"/>
      <c r="DT57" s="27"/>
      <c r="DU57" s="27"/>
      <c r="DV57" s="27"/>
      <c r="DW57" s="27"/>
      <c r="DX57" s="27"/>
      <c r="DY57" s="27"/>
      <c r="DZ57" s="27"/>
      <c r="EA57" s="27"/>
      <c r="EB57" s="27"/>
      <c r="EC57" s="27"/>
      <c r="ED57" s="27"/>
      <c r="EE57" s="27"/>
      <c r="EF57" s="27"/>
      <c r="EG57" s="27"/>
      <c r="EH57" s="27"/>
      <c r="EI57" s="27"/>
      <c r="EJ57" s="27"/>
      <c r="EK57" s="27"/>
      <c r="EL57" s="27"/>
      <c r="EM57" s="27"/>
      <c r="EN57" s="27"/>
      <c r="EO57" s="27"/>
      <c r="EP57" s="27"/>
      <c r="EQ57" s="27"/>
      <c r="ER57" s="27"/>
      <c r="ES57" s="27"/>
      <c r="ET57" s="27"/>
      <c r="EU57" s="27"/>
      <c r="EV57" s="27"/>
      <c r="EW57" s="27"/>
      <c r="EX57" s="27"/>
      <c r="EY57" s="27"/>
      <c r="EZ57" s="27"/>
      <c r="FA57" s="27"/>
      <c r="FB57" s="27"/>
      <c r="FC57" s="27"/>
      <c r="FD57" s="27"/>
      <c r="FE57" s="27"/>
      <c r="FF57" s="27"/>
      <c r="FG57" s="27"/>
      <c r="FH57" s="27"/>
      <c r="FI57" s="27"/>
      <c r="FJ57" s="27"/>
      <c r="FK57" s="27"/>
      <c r="FL57" s="27"/>
      <c r="FM57" s="27"/>
      <c r="FN57" s="27"/>
      <c r="FO57" s="27"/>
      <c r="FP57" s="27"/>
      <c r="FQ57" s="27"/>
      <c r="FR57" s="27"/>
      <c r="FS57" s="27"/>
      <c r="FT57" s="27"/>
      <c r="FU57" s="27"/>
      <c r="FV57" s="27"/>
      <c r="FW57" s="27"/>
      <c r="FX57" s="27"/>
      <c r="FY57" s="27"/>
      <c r="FZ57" s="27"/>
      <c r="GA57" s="27"/>
      <c r="GB57" s="27"/>
      <c r="GC57" s="27"/>
      <c r="GD57" s="27"/>
      <c r="GE57" s="27"/>
      <c r="GF57" s="27"/>
      <c r="GG57" s="27"/>
      <c r="GH57" s="27"/>
      <c r="GI57" s="27"/>
      <c r="GJ57" s="27"/>
      <c r="GK57" s="27"/>
      <c r="GL57" s="27"/>
      <c r="GM57" s="27"/>
      <c r="GN57" s="27"/>
      <c r="GO57" s="27"/>
      <c r="GP57" s="27"/>
      <c r="GQ57" s="27"/>
      <c r="GR57" s="27"/>
      <c r="GS57" s="27"/>
      <c r="GT57" s="27"/>
      <c r="GU57" s="27"/>
      <c r="GV57" s="27"/>
      <c r="GW57" s="27"/>
      <c r="GX57" s="27"/>
      <c r="GY57" s="27"/>
      <c r="GZ57" s="27"/>
      <c r="HA57" s="27"/>
      <c r="HB57" s="27"/>
      <c r="HC57" s="27"/>
      <c r="HD57" s="27"/>
      <c r="HE57" s="27"/>
      <c r="HF57" s="27"/>
      <c r="HG57" s="27"/>
      <c r="HH57" s="27"/>
      <c r="HI57" s="27"/>
      <c r="HJ57" s="27"/>
      <c r="HK57" s="27"/>
      <c r="HL57" s="27"/>
      <c r="HM57" s="27"/>
      <c r="HN57" s="27"/>
      <c r="HO57" s="27"/>
      <c r="HP57" s="27"/>
      <c r="HQ57" s="27"/>
      <c r="HR57" s="27"/>
      <c r="HS57" s="27"/>
      <c r="HT57" s="27"/>
      <c r="HU57" s="27"/>
      <c r="HV57" s="27"/>
      <c r="HW57" s="27"/>
      <c r="HX57" s="27"/>
      <c r="HY57" s="27"/>
      <c r="HZ57" s="27"/>
      <c r="IA57" s="27"/>
      <c r="IB57" s="27"/>
      <c r="IC57" s="27"/>
      <c r="ID57" s="27"/>
      <c r="IE57" s="27"/>
      <c r="IF57" s="27"/>
      <c r="IG57" s="27"/>
      <c r="IH57" s="27"/>
      <c r="II57" s="27"/>
      <c r="IJ57" s="27"/>
      <c r="IK57" s="27"/>
      <c r="IL57" s="27"/>
      <c r="IM57" s="27"/>
      <c r="IN57" s="27"/>
      <c r="IO57" s="27"/>
      <c r="IP57" s="27"/>
      <c r="IQ57" s="27"/>
      <c r="IR57" s="27"/>
      <c r="IS57" s="27"/>
      <c r="IT57" s="27"/>
      <c r="IU57" s="27"/>
      <c r="IV57" s="27"/>
    </row>
    <row r="58" spans="1:256" x14ac:dyDescent="0.2">
      <c r="C58" s="24"/>
      <c r="F58" s="24"/>
      <c r="G58" s="24"/>
    </row>
    <row r="59" spans="1:256" x14ac:dyDescent="0.2">
      <c r="C59" s="24"/>
      <c r="F59" s="24"/>
      <c r="G59" s="24"/>
    </row>
    <row r="60" spans="1:256" x14ac:dyDescent="0.2">
      <c r="C60" s="24"/>
      <c r="F60" s="24"/>
      <c r="G60" s="24"/>
    </row>
    <row r="61" spans="1:256" x14ac:dyDescent="0.2">
      <c r="C61" s="24"/>
      <c r="F61" s="24"/>
      <c r="G61" s="24"/>
    </row>
    <row r="62" spans="1:256" x14ac:dyDescent="0.2">
      <c r="C62" s="24"/>
      <c r="F62" s="24"/>
      <c r="G62" s="24"/>
    </row>
    <row r="63" spans="1:256" x14ac:dyDescent="0.2">
      <c r="C63" s="24"/>
      <c r="F63" s="24"/>
      <c r="G63" s="24"/>
    </row>
    <row r="64" spans="1:256" x14ac:dyDescent="0.2">
      <c r="C64" s="24"/>
      <c r="F64" s="24"/>
      <c r="G64" s="24"/>
    </row>
    <row r="65" spans="1:7" x14ac:dyDescent="0.2">
      <c r="C65" s="24"/>
      <c r="F65" s="24"/>
      <c r="G65" s="24"/>
    </row>
    <row r="66" spans="1:7" x14ac:dyDescent="0.2">
      <c r="A66" s="24"/>
      <c r="C66" s="24"/>
      <c r="F66" s="24"/>
      <c r="G66" s="24"/>
    </row>
    <row r="67" spans="1:7" x14ac:dyDescent="0.2">
      <c r="A67" s="24"/>
      <c r="C67" s="24"/>
      <c r="F67" s="24"/>
      <c r="G67" s="24"/>
    </row>
    <row r="68" spans="1:7" x14ac:dyDescent="0.2">
      <c r="A68" s="24"/>
    </row>
    <row r="69" spans="1:7" x14ac:dyDescent="0.2">
      <c r="A69" s="24"/>
    </row>
    <row r="70" spans="1:7" x14ac:dyDescent="0.2">
      <c r="A70" s="24"/>
    </row>
    <row r="81" spans="1:7" x14ac:dyDescent="0.2">
      <c r="A81" s="24"/>
    </row>
    <row r="82" spans="1:7" ht="16.5" customHeight="1" x14ac:dyDescent="0.2">
      <c r="A82" s="24"/>
    </row>
    <row r="83" spans="1:7" ht="16.5" customHeight="1" x14ac:dyDescent="0.2">
      <c r="A83" s="24"/>
      <c r="C83" s="24"/>
      <c r="F83" s="24"/>
      <c r="G83" s="24"/>
    </row>
    <row r="84" spans="1:7" ht="16.5" customHeight="1" x14ac:dyDescent="0.2">
      <c r="A84" s="24"/>
      <c r="C84" s="24"/>
      <c r="F84" s="24"/>
      <c r="G84" s="24"/>
    </row>
    <row r="85" spans="1:7" ht="16.5" customHeight="1" x14ac:dyDescent="0.2">
      <c r="A85" s="24"/>
      <c r="C85" s="24"/>
      <c r="F85" s="24"/>
      <c r="G85" s="24"/>
    </row>
    <row r="86" spans="1:7" ht="16.5" customHeight="1" x14ac:dyDescent="0.2">
      <c r="A86" s="24"/>
      <c r="C86" s="24"/>
      <c r="F86" s="24"/>
      <c r="G86" s="24"/>
    </row>
    <row r="87" spans="1:7" x14ac:dyDescent="0.2">
      <c r="A87" s="24"/>
      <c r="C87" s="24"/>
      <c r="F87" s="24"/>
      <c r="G87" s="24"/>
    </row>
  </sheetData>
  <mergeCells count="2">
    <mergeCell ref="F3:G3"/>
    <mergeCell ref="B1:D1"/>
  </mergeCells>
  <phoneticPr fontId="27" type="noConversion"/>
  <hyperlinks>
    <hyperlink ref="C12" r:id="rId1" display="IEEE PATENT POLICY--CALL FOR LOAs" xr:uid="{00000000-0004-0000-0100-000000000000}"/>
    <hyperlink ref="C13" r:id="rId2" display="IEEE PATENT POLICY--CALL FOR LOAs" xr:uid="{EFDA4C27-FBC9-3D45-B7C4-AD4BDB44B90A}"/>
  </hyperlinks>
  <pageMargins left="0.7" right="0.93688362919132151" top="0.75" bottom="0.75" header="0.3" footer="0.3"/>
  <pageSetup orientation="landscape" r:id="rId3"/>
  <headerFooter>
    <oddHeader xml:space="preserve">&amp;L&amp;"Arial,Bold"&amp;18 134th IEEE 802.15 WSN SESSION VIA WEBEX&amp;R&amp;"Arial,Bold"&amp;18doc: 15-21-0541-00
</oddHeader>
    <oddFooter>&amp;LPage &amp;P&amp;R&amp;"Arial,Bold"&amp;16IEEE 802.15 Plenary Meeting Information - Nov 2021</oddFooter>
  </headerFooter>
  <ignoredErrors>
    <ignoredError sqref="A47"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syncVertical="1" syncRef="A1" transitionEvaluation="1">
    <pageSetUpPr fitToPage="1"/>
  </sheetPr>
  <dimension ref="A1:K61"/>
  <sheetViews>
    <sheetView view="pageLayout" topLeftCell="A45" zoomScale="132" zoomScaleNormal="142" zoomScalePageLayoutView="132" workbookViewId="0">
      <selection activeCell="C44" sqref="C44"/>
    </sheetView>
  </sheetViews>
  <sheetFormatPr baseColWidth="10" defaultColWidth="9.7109375" defaultRowHeight="16" x14ac:dyDescent="0.2"/>
  <cols>
    <col min="1" max="1" width="6.140625" style="46" customWidth="1"/>
    <col min="2" max="2" width="3.7109375" style="46" customWidth="1"/>
    <col min="3" max="3" width="66.5703125" style="46" customWidth="1"/>
    <col min="4" max="4" width="2.140625" style="46" customWidth="1"/>
    <col min="5" max="5" width="14" style="46" customWidth="1"/>
    <col min="6" max="6" width="3.7109375" style="46" customWidth="1"/>
    <col min="7" max="7" width="8.7109375" style="46" customWidth="1"/>
    <col min="8" max="8" width="3.7109375" style="46" customWidth="1"/>
    <col min="9" max="16384" width="9.7109375" style="46"/>
  </cols>
  <sheetData>
    <row r="1" spans="1:9" s="42" customFormat="1" ht="23" x14ac:dyDescent="0.25">
      <c r="A1" s="30" t="s">
        <v>219</v>
      </c>
      <c r="B1" s="63"/>
      <c r="C1" s="53"/>
      <c r="D1" s="54"/>
      <c r="E1" s="54" t="s">
        <v>218</v>
      </c>
      <c r="F1" s="54"/>
      <c r="G1" s="55"/>
    </row>
    <row r="2" spans="1:9" s="42" customFormat="1" ht="21.75" customHeight="1" x14ac:dyDescent="0.25">
      <c r="A2" s="31" t="s">
        <v>62</v>
      </c>
      <c r="B2" s="56"/>
      <c r="C2" s="57"/>
      <c r="D2" s="58"/>
      <c r="E2" s="58"/>
      <c r="F2" s="58"/>
      <c r="G2" s="59"/>
    </row>
    <row r="3" spans="1:9" s="42" customFormat="1" ht="18.5" customHeight="1" x14ac:dyDescent="0.25">
      <c r="A3" s="32"/>
      <c r="B3" s="64"/>
      <c r="C3" s="60"/>
      <c r="D3" s="61"/>
      <c r="E3" s="61"/>
      <c r="F3" s="61"/>
      <c r="G3" s="62"/>
    </row>
    <row r="4" spans="1:9" s="42" customFormat="1" ht="18.5" customHeight="1" x14ac:dyDescent="0.25">
      <c r="A4" s="20"/>
      <c r="B4" s="43"/>
      <c r="C4" s="44"/>
      <c r="D4" s="43"/>
      <c r="E4" s="43"/>
      <c r="F4" s="43"/>
      <c r="G4" s="43"/>
    </row>
    <row r="5" spans="1:9" s="9" customFormat="1" ht="15.75" customHeight="1" x14ac:dyDescent="0.2">
      <c r="A5" s="10"/>
      <c r="C5" s="6" t="s">
        <v>220</v>
      </c>
      <c r="D5" s="11"/>
      <c r="E5" s="11"/>
      <c r="F5" s="11"/>
      <c r="G5" s="11"/>
      <c r="I5" s="12"/>
    </row>
    <row r="6" spans="1:9" s="9" customFormat="1" ht="18" x14ac:dyDescent="0.15">
      <c r="A6" s="11"/>
      <c r="B6" s="11"/>
      <c r="C6" s="13" t="s">
        <v>221</v>
      </c>
      <c r="F6" s="11"/>
      <c r="G6" s="11"/>
      <c r="I6" s="14"/>
    </row>
    <row r="7" spans="1:9" ht="13.5" customHeight="1" x14ac:dyDescent="0.2">
      <c r="A7" s="45"/>
      <c r="B7" s="45"/>
      <c r="D7" s="45"/>
      <c r="E7" s="45"/>
      <c r="F7" s="170" t="s">
        <v>74</v>
      </c>
      <c r="G7" s="170"/>
      <c r="H7" s="171"/>
    </row>
    <row r="8" spans="1:9" x14ac:dyDescent="0.2">
      <c r="A8" s="2" t="s">
        <v>13</v>
      </c>
      <c r="B8" s="45" t="s">
        <v>31</v>
      </c>
      <c r="C8" s="2" t="s">
        <v>14</v>
      </c>
      <c r="D8" s="2" t="s">
        <v>15</v>
      </c>
      <c r="E8" s="2" t="s">
        <v>40</v>
      </c>
      <c r="F8" s="47">
        <v>1</v>
      </c>
      <c r="G8" s="48">
        <f>TIME(9,0,0)</f>
        <v>0.375</v>
      </c>
    </row>
    <row r="9" spans="1:9" x14ac:dyDescent="0.2">
      <c r="A9" s="2" t="s">
        <v>16</v>
      </c>
      <c r="B9" s="45"/>
      <c r="C9" s="2"/>
      <c r="D9" s="2"/>
      <c r="E9" s="2"/>
      <c r="F9" s="47"/>
      <c r="G9" s="48">
        <f>G8+TIME(0,F8,0)</f>
        <v>0.37569444444444444</v>
      </c>
    </row>
    <row r="10" spans="1:9" x14ac:dyDescent="0.2">
      <c r="A10" s="2" t="s">
        <v>17</v>
      </c>
      <c r="B10" s="2" t="s">
        <v>31</v>
      </c>
      <c r="C10" s="2" t="s">
        <v>36</v>
      </c>
      <c r="D10" s="2" t="s">
        <v>15</v>
      </c>
      <c r="E10" s="2" t="s">
        <v>40</v>
      </c>
      <c r="F10" s="47">
        <v>1</v>
      </c>
      <c r="G10" s="48">
        <f>G9+TIME(0,F9,0)</f>
        <v>0.37569444444444444</v>
      </c>
    </row>
    <row r="11" spans="1:9" ht="12.75" customHeight="1" x14ac:dyDescent="0.2">
      <c r="A11" s="2"/>
      <c r="B11" s="2" t="s">
        <v>20</v>
      </c>
      <c r="C11" s="76" t="s">
        <v>79</v>
      </c>
      <c r="D11" s="2" t="s">
        <v>15</v>
      </c>
      <c r="E11" s="2" t="s">
        <v>57</v>
      </c>
      <c r="F11" s="47">
        <v>2</v>
      </c>
      <c r="G11" s="48">
        <f t="shared" ref="G11:G24" si="0">G10+TIME(0,F10,0)</f>
        <v>0.37638888888888888</v>
      </c>
    </row>
    <row r="12" spans="1:9" ht="12.75" customHeight="1" x14ac:dyDescent="0.2">
      <c r="A12" s="2"/>
      <c r="B12" s="2" t="s">
        <v>20</v>
      </c>
      <c r="C12" s="41"/>
      <c r="D12" s="2" t="s">
        <v>15</v>
      </c>
      <c r="E12" s="2" t="s">
        <v>40</v>
      </c>
      <c r="F12" s="47">
        <v>5</v>
      </c>
      <c r="G12" s="48">
        <f t="shared" si="0"/>
        <v>0.37777777777777777</v>
      </c>
    </row>
    <row r="13" spans="1:9" ht="28" customHeight="1" x14ac:dyDescent="0.2">
      <c r="A13" s="2"/>
      <c r="B13" s="2"/>
      <c r="C13" s="166"/>
      <c r="D13" s="2"/>
      <c r="E13" s="2"/>
      <c r="F13" s="47"/>
      <c r="G13" s="48">
        <f t="shared" si="0"/>
        <v>0.38124999999999998</v>
      </c>
    </row>
    <row r="14" spans="1:9" x14ac:dyDescent="0.2">
      <c r="A14" s="2"/>
      <c r="B14" s="2"/>
      <c r="C14" s="76"/>
      <c r="D14" s="2"/>
      <c r="E14" s="2"/>
      <c r="F14" s="47"/>
      <c r="G14" s="48">
        <f t="shared" si="0"/>
        <v>0.38124999999999998</v>
      </c>
    </row>
    <row r="15" spans="1:9" ht="12.75" customHeight="1" x14ac:dyDescent="0.2">
      <c r="A15" s="2"/>
      <c r="B15" s="2" t="s">
        <v>18</v>
      </c>
      <c r="D15" s="2"/>
      <c r="E15" s="2"/>
      <c r="F15" s="47"/>
      <c r="G15" s="48">
        <f t="shared" si="0"/>
        <v>0.38124999999999998</v>
      </c>
    </row>
    <row r="16" spans="1:9" ht="13.5" customHeight="1" x14ac:dyDescent="0.2">
      <c r="A16" s="5" t="s">
        <v>78</v>
      </c>
      <c r="B16" s="2" t="s">
        <v>20</v>
      </c>
      <c r="C16" s="45" t="s">
        <v>34</v>
      </c>
      <c r="D16" s="2"/>
      <c r="E16" s="49"/>
      <c r="F16" s="47"/>
      <c r="G16" s="48">
        <f t="shared" si="0"/>
        <v>0.38124999999999998</v>
      </c>
    </row>
    <row r="17" spans="1:11" ht="13.5" customHeight="1" x14ac:dyDescent="0.2">
      <c r="A17" s="4" t="s">
        <v>0</v>
      </c>
      <c r="B17" s="143" t="s">
        <v>129</v>
      </c>
      <c r="C17" s="144" t="s">
        <v>207</v>
      </c>
      <c r="D17" s="1" t="s">
        <v>35</v>
      </c>
      <c r="E17" s="1" t="s">
        <v>66</v>
      </c>
      <c r="F17" s="145">
        <v>4</v>
      </c>
      <c r="G17" s="48">
        <f t="shared" si="0"/>
        <v>0.38124999999999998</v>
      </c>
      <c r="I17" s="167"/>
      <c r="K17" s="167"/>
    </row>
    <row r="18" spans="1:11" ht="12.75" customHeight="1" x14ac:dyDescent="0.2">
      <c r="A18" s="4" t="s">
        <v>1</v>
      </c>
      <c r="B18" s="143" t="s">
        <v>129</v>
      </c>
      <c r="C18" s="144" t="s">
        <v>198</v>
      </c>
      <c r="D18" s="143" t="s">
        <v>35</v>
      </c>
      <c r="E18" s="143" t="s">
        <v>63</v>
      </c>
      <c r="F18" s="145">
        <v>4</v>
      </c>
      <c r="G18" s="48">
        <f t="shared" si="0"/>
        <v>0.38402777777777775</v>
      </c>
      <c r="I18" s="167"/>
      <c r="K18" s="167"/>
    </row>
    <row r="19" spans="1:11" ht="13.5" customHeight="1" x14ac:dyDescent="0.2">
      <c r="A19" s="4" t="s">
        <v>39</v>
      </c>
      <c r="B19" s="143" t="s">
        <v>20</v>
      </c>
      <c r="C19" s="144" t="s">
        <v>199</v>
      </c>
      <c r="D19" s="1" t="s">
        <v>35</v>
      </c>
      <c r="E19" s="143" t="s">
        <v>56</v>
      </c>
      <c r="F19" s="145">
        <v>5</v>
      </c>
      <c r="G19" s="48">
        <f t="shared" si="0"/>
        <v>0.38680555555555551</v>
      </c>
    </row>
    <row r="20" spans="1:11" ht="12.75" customHeight="1" x14ac:dyDescent="0.2">
      <c r="A20" s="4" t="s">
        <v>11</v>
      </c>
      <c r="B20" s="143" t="s">
        <v>129</v>
      </c>
      <c r="C20" s="144" t="s">
        <v>200</v>
      </c>
      <c r="D20" s="1" t="s">
        <v>35</v>
      </c>
      <c r="E20" s="1" t="s">
        <v>55</v>
      </c>
      <c r="F20" s="145">
        <v>4</v>
      </c>
      <c r="G20" s="48">
        <f t="shared" si="0"/>
        <v>0.39027777777777772</v>
      </c>
      <c r="I20" s="167"/>
      <c r="K20" s="167"/>
    </row>
    <row r="21" spans="1:11" ht="13.5" customHeight="1" x14ac:dyDescent="0.2">
      <c r="A21" s="4" t="s">
        <v>12</v>
      </c>
      <c r="B21" s="143" t="s">
        <v>20</v>
      </c>
      <c r="C21" s="144" t="s">
        <v>192</v>
      </c>
      <c r="D21" s="1" t="s">
        <v>35</v>
      </c>
      <c r="E21" s="1" t="s">
        <v>61</v>
      </c>
      <c r="F21" s="145">
        <v>4</v>
      </c>
      <c r="G21" s="48">
        <f t="shared" si="0"/>
        <v>0.39305555555555549</v>
      </c>
    </row>
    <row r="22" spans="1:11" ht="13.5" customHeight="1" x14ac:dyDescent="0.2">
      <c r="A22" s="4" t="s">
        <v>2</v>
      </c>
      <c r="B22" s="143" t="s">
        <v>20</v>
      </c>
      <c r="C22" s="144" t="s">
        <v>194</v>
      </c>
      <c r="D22" s="143" t="s">
        <v>35</v>
      </c>
      <c r="E22" s="1" t="s">
        <v>68</v>
      </c>
      <c r="F22" s="145">
        <v>5</v>
      </c>
      <c r="G22" s="48">
        <f t="shared" si="0"/>
        <v>0.39583333333333326</v>
      </c>
    </row>
    <row r="23" spans="1:11" ht="13.5" customHeight="1" x14ac:dyDescent="0.2">
      <c r="A23" s="4" t="s">
        <v>3</v>
      </c>
      <c r="B23" s="143" t="s">
        <v>20</v>
      </c>
      <c r="C23" s="144" t="s">
        <v>195</v>
      </c>
      <c r="D23" s="143" t="s">
        <v>35</v>
      </c>
      <c r="E23" s="1" t="s">
        <v>54</v>
      </c>
      <c r="F23" s="145">
        <v>6</v>
      </c>
      <c r="G23" s="48">
        <f t="shared" si="0"/>
        <v>0.39930555555555547</v>
      </c>
    </row>
    <row r="24" spans="1:11" ht="13.5" customHeight="1" x14ac:dyDescent="0.2">
      <c r="A24" s="4" t="s">
        <v>4</v>
      </c>
      <c r="B24" s="143" t="s">
        <v>20</v>
      </c>
      <c r="C24" s="144" t="s">
        <v>196</v>
      </c>
      <c r="D24" s="143" t="s">
        <v>35</v>
      </c>
      <c r="E24" s="1" t="s">
        <v>157</v>
      </c>
      <c r="F24" s="145">
        <v>7</v>
      </c>
      <c r="G24" s="48">
        <f t="shared" si="0"/>
        <v>0.40347222222222212</v>
      </c>
    </row>
    <row r="25" spans="1:11" ht="13.5" customHeight="1" x14ac:dyDescent="0.2">
      <c r="A25" s="4" t="s">
        <v>41</v>
      </c>
      <c r="B25" s="143" t="s">
        <v>20</v>
      </c>
      <c r="C25" s="144" t="s">
        <v>197</v>
      </c>
      <c r="D25" s="143" t="s">
        <v>35</v>
      </c>
      <c r="E25" s="1" t="s">
        <v>154</v>
      </c>
      <c r="F25" s="145">
        <v>7</v>
      </c>
      <c r="G25" s="48">
        <f t="shared" ref="G25:G54" si="1">G24+TIME(0,F24,0)</f>
        <v>0.40833333333333321</v>
      </c>
    </row>
    <row r="26" spans="1:11" ht="12.75" customHeight="1" x14ac:dyDescent="0.2">
      <c r="A26" s="4" t="s">
        <v>5</v>
      </c>
      <c r="B26" s="143" t="s">
        <v>129</v>
      </c>
      <c r="C26" s="144" t="s">
        <v>193</v>
      </c>
      <c r="D26" s="143" t="s">
        <v>35</v>
      </c>
      <c r="E26" s="143" t="s">
        <v>69</v>
      </c>
      <c r="F26" s="11">
        <v>4</v>
      </c>
      <c r="G26" s="48">
        <f t="shared" si="1"/>
        <v>0.41319444444444431</v>
      </c>
      <c r="I26" s="167"/>
    </row>
    <row r="27" spans="1:11" ht="12.75" customHeight="1" x14ac:dyDescent="0.2">
      <c r="A27" s="4" t="s">
        <v>6</v>
      </c>
      <c r="B27" s="143" t="s">
        <v>20</v>
      </c>
      <c r="C27" s="144" t="s">
        <v>82</v>
      </c>
      <c r="D27" s="143" t="s">
        <v>35</v>
      </c>
      <c r="E27" s="143" t="s">
        <v>69</v>
      </c>
      <c r="F27" s="145">
        <v>4</v>
      </c>
      <c r="G27" s="48">
        <f>G26+TIME(0,F27,0)</f>
        <v>0.41597222222222208</v>
      </c>
    </row>
    <row r="28" spans="1:11" ht="13.5" customHeight="1" x14ac:dyDescent="0.2">
      <c r="A28" s="4" t="s">
        <v>7</v>
      </c>
      <c r="B28" s="143" t="s">
        <v>20</v>
      </c>
      <c r="C28" s="144" t="s">
        <v>85</v>
      </c>
      <c r="D28" s="143" t="s">
        <v>35</v>
      </c>
      <c r="E28" s="143" t="s">
        <v>58</v>
      </c>
      <c r="F28" s="145">
        <v>5</v>
      </c>
      <c r="G28" s="48">
        <f>G27+TIME(0,F28,0)</f>
        <v>0.41944444444444429</v>
      </c>
    </row>
    <row r="29" spans="1:11" s="41" customFormat="1" ht="13.5" customHeight="1" x14ac:dyDescent="0.15">
      <c r="A29" s="4" t="s">
        <v>8</v>
      </c>
      <c r="B29" s="143" t="s">
        <v>20</v>
      </c>
      <c r="C29" s="144" t="s">
        <v>81</v>
      </c>
      <c r="D29" s="1" t="s">
        <v>35</v>
      </c>
      <c r="E29" s="143" t="s">
        <v>54</v>
      </c>
      <c r="F29" s="145">
        <v>5</v>
      </c>
      <c r="G29" s="48">
        <f>G28+TIME(0,F29,0)</f>
        <v>0.4229166666666665</v>
      </c>
    </row>
    <row r="30" spans="1:11" ht="12.75" customHeight="1" x14ac:dyDescent="0.2">
      <c r="A30" s="4" t="s">
        <v>9</v>
      </c>
      <c r="B30" s="143" t="s">
        <v>19</v>
      </c>
      <c r="C30" s="144" t="s">
        <v>67</v>
      </c>
      <c r="D30" s="143" t="s">
        <v>35</v>
      </c>
      <c r="E30" s="143" t="s">
        <v>154</v>
      </c>
      <c r="F30" s="145">
        <v>5</v>
      </c>
      <c r="G30" s="48">
        <f>G29+TIME(0,F30,0)</f>
        <v>0.42638888888888871</v>
      </c>
    </row>
    <row r="31" spans="1:11" ht="12.75" customHeight="1" x14ac:dyDescent="0.2">
      <c r="A31" s="4" t="s">
        <v>10</v>
      </c>
      <c r="B31" s="4"/>
      <c r="C31" s="18"/>
      <c r="D31" s="2" t="s">
        <v>35</v>
      </c>
      <c r="E31" s="2"/>
      <c r="F31" s="15"/>
      <c r="G31" s="48">
        <f>G30+TIME(0,F31,0)</f>
        <v>0.42638888888888871</v>
      </c>
    </row>
    <row r="32" spans="1:11" ht="13.5" customHeight="1" x14ac:dyDescent="0.2">
      <c r="A32" s="4" t="s">
        <v>45</v>
      </c>
      <c r="B32" s="2"/>
      <c r="C32" s="18"/>
      <c r="D32" s="2"/>
      <c r="E32" s="45"/>
      <c r="F32" s="15"/>
      <c r="G32" s="48">
        <f t="shared" ref="G32:G35" si="2">G31+TIME(0,F32,0)</f>
        <v>0.42638888888888871</v>
      </c>
    </row>
    <row r="33" spans="1:7" ht="13.5" customHeight="1" x14ac:dyDescent="0.2">
      <c r="A33" s="4" t="s">
        <v>46</v>
      </c>
      <c r="B33" s="2"/>
      <c r="C33" s="18"/>
      <c r="D33" s="2"/>
      <c r="E33" s="45"/>
      <c r="F33" s="15"/>
      <c r="G33" s="48">
        <f t="shared" si="2"/>
        <v>0.42638888888888871</v>
      </c>
    </row>
    <row r="34" spans="1:7" ht="13.5" customHeight="1" x14ac:dyDescent="0.2">
      <c r="A34" s="4" t="s">
        <v>47</v>
      </c>
      <c r="B34" s="45" t="s">
        <v>21</v>
      </c>
      <c r="C34" s="72" t="s">
        <v>209</v>
      </c>
      <c r="D34" s="66" t="s">
        <v>15</v>
      </c>
      <c r="E34" s="65" t="s">
        <v>50</v>
      </c>
      <c r="F34" s="65">
        <v>3</v>
      </c>
      <c r="G34" s="48">
        <f t="shared" si="2"/>
        <v>0.42847222222222203</v>
      </c>
    </row>
    <row r="35" spans="1:7" ht="13.5" customHeight="1" x14ac:dyDescent="0.2">
      <c r="A35" s="4" t="s">
        <v>48</v>
      </c>
      <c r="B35" s="45" t="s">
        <v>21</v>
      </c>
      <c r="C35" s="72" t="s">
        <v>126</v>
      </c>
      <c r="D35" s="66" t="s">
        <v>15</v>
      </c>
      <c r="E35" s="65" t="s">
        <v>49</v>
      </c>
      <c r="F35" s="65">
        <v>3</v>
      </c>
      <c r="G35" s="48">
        <f t="shared" si="2"/>
        <v>0.43055555555555536</v>
      </c>
    </row>
    <row r="36" spans="1:7" ht="13.5" customHeight="1" x14ac:dyDescent="0.2">
      <c r="A36" s="4" t="s">
        <v>51</v>
      </c>
      <c r="B36" s="45" t="s">
        <v>21</v>
      </c>
      <c r="C36" s="72" t="s">
        <v>127</v>
      </c>
      <c r="D36" s="66" t="s">
        <v>15</v>
      </c>
      <c r="E36" s="65" t="s">
        <v>54</v>
      </c>
      <c r="F36" s="65">
        <v>3</v>
      </c>
      <c r="G36" s="48">
        <f t="shared" si="1"/>
        <v>0.43263888888888868</v>
      </c>
    </row>
    <row r="37" spans="1:7" ht="13.5" customHeight="1" x14ac:dyDescent="0.2">
      <c r="A37" s="4" t="s">
        <v>52</v>
      </c>
      <c r="B37" s="11" t="s">
        <v>21</v>
      </c>
      <c r="C37" s="72" t="s">
        <v>128</v>
      </c>
      <c r="D37" s="66" t="s">
        <v>15</v>
      </c>
      <c r="E37" s="65" t="s">
        <v>83</v>
      </c>
      <c r="F37" s="65">
        <v>3</v>
      </c>
      <c r="G37" s="48">
        <f t="shared" si="1"/>
        <v>0.43472222222222201</v>
      </c>
    </row>
    <row r="38" spans="1:7" x14ac:dyDescent="0.2">
      <c r="A38" s="4" t="s">
        <v>60</v>
      </c>
      <c r="B38" s="11"/>
      <c r="D38" s="2"/>
      <c r="E38" s="45"/>
      <c r="F38" s="45"/>
      <c r="G38" s="48">
        <f t="shared" si="1"/>
        <v>0.43680555555555534</v>
      </c>
    </row>
    <row r="39" spans="1:7" x14ac:dyDescent="0.2">
      <c r="B39" s="2"/>
      <c r="C39" s="41"/>
      <c r="D39" s="50"/>
      <c r="E39" s="49"/>
      <c r="F39" s="47"/>
      <c r="G39" s="48">
        <f t="shared" si="1"/>
        <v>0.43680555555555534</v>
      </c>
    </row>
    <row r="40" spans="1:7" x14ac:dyDescent="0.2">
      <c r="A40" s="5" t="s">
        <v>30</v>
      </c>
      <c r="B40" s="2"/>
      <c r="C40" s="45" t="s">
        <v>33</v>
      </c>
      <c r="D40" s="2"/>
      <c r="E40" s="49"/>
      <c r="F40" s="47"/>
      <c r="G40" s="48">
        <f t="shared" si="1"/>
        <v>0.43680555555555534</v>
      </c>
    </row>
    <row r="41" spans="1:7" x14ac:dyDescent="0.2">
      <c r="A41" s="5" t="s">
        <v>42</v>
      </c>
      <c r="B41" s="2"/>
      <c r="C41" s="18"/>
      <c r="D41" s="2"/>
      <c r="E41" s="49"/>
      <c r="F41" s="47"/>
      <c r="G41" s="48">
        <f t="shared" si="1"/>
        <v>0.43680555555555534</v>
      </c>
    </row>
    <row r="42" spans="1:7" x14ac:dyDescent="0.2">
      <c r="A42" s="5" t="s">
        <v>43</v>
      </c>
      <c r="B42" s="2" t="s">
        <v>20</v>
      </c>
      <c r="C42" s="51" t="s">
        <v>191</v>
      </c>
      <c r="D42" s="2" t="s">
        <v>15</v>
      </c>
      <c r="E42" s="2" t="s">
        <v>40</v>
      </c>
      <c r="F42" s="47">
        <v>1</v>
      </c>
      <c r="G42" s="48">
        <f t="shared" si="1"/>
        <v>0.43680555555555534</v>
      </c>
    </row>
    <row r="43" spans="1:7" x14ac:dyDescent="0.2">
      <c r="A43" s="5"/>
      <c r="B43" s="2"/>
      <c r="C43" s="93" t="s">
        <v>180</v>
      </c>
      <c r="D43" s="2" t="s">
        <v>15</v>
      </c>
      <c r="E43" s="2" t="s">
        <v>40</v>
      </c>
      <c r="F43" s="45">
        <v>1</v>
      </c>
      <c r="G43" s="48">
        <f t="shared" si="1"/>
        <v>0.43749999999999978</v>
      </c>
    </row>
    <row r="44" spans="1:7" ht="59" customHeight="1" x14ac:dyDescent="0.2">
      <c r="A44" s="5"/>
      <c r="B44" s="2" t="s">
        <v>21</v>
      </c>
      <c r="C44" s="94" t="s">
        <v>183</v>
      </c>
      <c r="D44" s="2" t="s">
        <v>15</v>
      </c>
      <c r="E44" s="2" t="s">
        <v>40</v>
      </c>
      <c r="F44" s="47">
        <v>2</v>
      </c>
      <c r="G44" s="48">
        <f t="shared" si="1"/>
        <v>0.43819444444444422</v>
      </c>
    </row>
    <row r="45" spans="1:7" ht="126" customHeight="1" x14ac:dyDescent="0.2">
      <c r="A45" s="5"/>
      <c r="B45" s="2" t="s">
        <v>21</v>
      </c>
      <c r="C45" s="94" t="s">
        <v>189</v>
      </c>
      <c r="D45" s="2" t="s">
        <v>15</v>
      </c>
      <c r="E45" s="2" t="s">
        <v>40</v>
      </c>
      <c r="F45" s="47">
        <v>1</v>
      </c>
      <c r="G45" s="48">
        <f t="shared" si="1"/>
        <v>0.4395833333333331</v>
      </c>
    </row>
    <row r="46" spans="1:7" x14ac:dyDescent="0.2">
      <c r="A46" s="5"/>
      <c r="B46" s="2" t="s">
        <v>20</v>
      </c>
      <c r="C46" s="160" t="s">
        <v>261</v>
      </c>
      <c r="D46" s="2" t="s">
        <v>15</v>
      </c>
      <c r="E46" s="2" t="s">
        <v>40</v>
      </c>
      <c r="F46" s="47">
        <v>2</v>
      </c>
      <c r="G46" s="48">
        <f t="shared" si="1"/>
        <v>0.44027777777777755</v>
      </c>
    </row>
    <row r="47" spans="1:7" x14ac:dyDescent="0.2">
      <c r="A47" s="5"/>
      <c r="B47" s="2" t="s">
        <v>20</v>
      </c>
      <c r="C47" s="160" t="s">
        <v>182</v>
      </c>
      <c r="D47" s="2" t="s">
        <v>15</v>
      </c>
      <c r="E47" s="2" t="s">
        <v>40</v>
      </c>
      <c r="F47" s="47">
        <v>2</v>
      </c>
      <c r="G47" s="48">
        <f t="shared" si="1"/>
        <v>0.44166666666666643</v>
      </c>
    </row>
    <row r="48" spans="1:7" ht="195" customHeight="1" x14ac:dyDescent="0.2">
      <c r="A48" s="5"/>
      <c r="B48" s="2" t="s">
        <v>21</v>
      </c>
      <c r="C48" s="160" t="s">
        <v>208</v>
      </c>
      <c r="D48" s="2" t="s">
        <v>15</v>
      </c>
      <c r="E48" s="2" t="s">
        <v>40</v>
      </c>
      <c r="F48" s="47">
        <v>3</v>
      </c>
      <c r="G48" s="48">
        <f t="shared" si="1"/>
        <v>0.44305555555555531</v>
      </c>
    </row>
    <row r="49" spans="1:7" x14ac:dyDescent="0.2">
      <c r="A49" s="5"/>
      <c r="B49" s="2"/>
      <c r="C49" s="79"/>
      <c r="D49" s="2"/>
      <c r="E49" s="2"/>
      <c r="F49" s="47"/>
      <c r="G49" s="48">
        <f t="shared" si="1"/>
        <v>0.44513888888888864</v>
      </c>
    </row>
    <row r="50" spans="1:7" x14ac:dyDescent="0.2">
      <c r="A50" s="5" t="s">
        <v>37</v>
      </c>
      <c r="B50" s="2" t="s">
        <v>20</v>
      </c>
      <c r="C50" s="49" t="s">
        <v>22</v>
      </c>
      <c r="D50" s="2" t="s">
        <v>15</v>
      </c>
      <c r="E50" s="2" t="s">
        <v>40</v>
      </c>
      <c r="F50" s="47">
        <v>2</v>
      </c>
      <c r="G50" s="48">
        <f t="shared" si="1"/>
        <v>0.44513888888888864</v>
      </c>
    </row>
    <row r="51" spans="1:7" x14ac:dyDescent="0.2">
      <c r="A51" s="5"/>
      <c r="B51" s="2" t="s">
        <v>22</v>
      </c>
      <c r="C51" s="52"/>
      <c r="D51" s="2" t="s">
        <v>15</v>
      </c>
      <c r="E51" s="2" t="s">
        <v>40</v>
      </c>
      <c r="F51" s="47">
        <v>0</v>
      </c>
      <c r="G51" s="48">
        <f t="shared" si="1"/>
        <v>0.44652777777777752</v>
      </c>
    </row>
    <row r="52" spans="1:7" x14ac:dyDescent="0.2">
      <c r="A52" s="5"/>
      <c r="B52" s="2"/>
      <c r="C52" s="81"/>
      <c r="D52" s="2" t="s">
        <v>15</v>
      </c>
      <c r="E52" s="2" t="s">
        <v>40</v>
      </c>
      <c r="F52" s="47">
        <v>0</v>
      </c>
      <c r="G52" s="48">
        <f t="shared" si="1"/>
        <v>0.44652777777777752</v>
      </c>
    </row>
    <row r="53" spans="1:7" x14ac:dyDescent="0.2">
      <c r="A53" s="5" t="s">
        <v>38</v>
      </c>
      <c r="B53" s="2" t="s">
        <v>19</v>
      </c>
      <c r="C53" s="49" t="s">
        <v>32</v>
      </c>
      <c r="D53" s="2" t="s">
        <v>15</v>
      </c>
      <c r="E53" s="2" t="s">
        <v>40</v>
      </c>
      <c r="F53" s="47">
        <v>0</v>
      </c>
      <c r="G53" s="48">
        <f t="shared" si="1"/>
        <v>0.44652777777777752</v>
      </c>
    </row>
    <row r="54" spans="1:7" x14ac:dyDescent="0.2">
      <c r="A54" s="4"/>
      <c r="B54" s="2"/>
      <c r="C54" s="49"/>
      <c r="D54" s="2"/>
      <c r="E54" s="49"/>
      <c r="F54" s="47"/>
      <c r="G54" s="48">
        <f t="shared" si="1"/>
        <v>0.44652777777777752</v>
      </c>
    </row>
    <row r="55" spans="1:7" x14ac:dyDescent="0.2">
      <c r="A55" s="4" t="s">
        <v>22</v>
      </c>
      <c r="B55" s="2"/>
      <c r="C55" s="45"/>
      <c r="D55" s="2"/>
      <c r="E55" s="45"/>
      <c r="F55" s="47"/>
      <c r="G55" s="48"/>
    </row>
    <row r="56" spans="1:7" x14ac:dyDescent="0.2">
      <c r="A56" s="2"/>
      <c r="B56" s="2" t="s">
        <v>22</v>
      </c>
      <c r="C56" s="45" t="s">
        <v>23</v>
      </c>
      <c r="D56" s="2" t="s">
        <v>22</v>
      </c>
      <c r="E56" s="45"/>
      <c r="F56" s="47" t="s">
        <v>22</v>
      </c>
      <c r="G56" s="48" t="s">
        <v>22</v>
      </c>
    </row>
    <row r="57" spans="1:7" x14ac:dyDescent="0.2">
      <c r="A57" s="2" t="s">
        <v>25</v>
      </c>
      <c r="B57" s="45"/>
      <c r="C57" s="45" t="s">
        <v>24</v>
      </c>
      <c r="D57" s="45"/>
    </row>
    <row r="58" spans="1:7" x14ac:dyDescent="0.2">
      <c r="A58" s="2" t="s">
        <v>26</v>
      </c>
      <c r="B58" s="45"/>
      <c r="C58" s="45"/>
      <c r="D58" s="45"/>
    </row>
    <row r="59" spans="1:7" x14ac:dyDescent="0.2">
      <c r="A59" s="2" t="s">
        <v>27</v>
      </c>
      <c r="B59" s="45"/>
      <c r="C59" s="45"/>
    </row>
    <row r="60" spans="1:7" x14ac:dyDescent="0.2">
      <c r="A60" s="2" t="s">
        <v>28</v>
      </c>
      <c r="B60" s="45"/>
      <c r="C60" s="45"/>
    </row>
    <row r="61" spans="1:7" x14ac:dyDescent="0.2">
      <c r="B61" s="45"/>
      <c r="C61" s="45"/>
    </row>
  </sheetData>
  <mergeCells count="1">
    <mergeCell ref="F7:H7"/>
  </mergeCells>
  <phoneticPr fontId="0" type="noConversion"/>
  <printOptions gridLines="1" gridLinesSet="0"/>
  <pageMargins left="1.0069444444444445E-2" right="0.25" top="0.81460437710437705" bottom="1.25" header="0.5" footer="0.5"/>
  <pageSetup scale="54" orientation="portrait" horizontalDpi="4294967292" verticalDpi="300" r:id="rId1"/>
  <headerFooter alignWithMargins="0">
    <oddHeader xml:space="preserve">&amp;L&amp;"Times New Roman,Regular"Nov 2021&amp;R&amp;"Times New Roman,Regular"IEEE P802.15 15-21-0541-00
</oddHeader>
    <oddFooter>&amp;L&amp;"Times New Roman,Regular"Submission&amp;C&amp;"Times New Roman,Regular"Page &amp;P&amp;R&amp;"Times New Roman,Regular"Pat Kinney, Kinney Consulting</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69965-1204-5540-BBEF-29B15F8CCBD7}">
  <dimension ref="A1:G121"/>
  <sheetViews>
    <sheetView workbookViewId="0">
      <selection activeCell="C27" sqref="C27"/>
    </sheetView>
  </sheetViews>
  <sheetFormatPr baseColWidth="10" defaultRowHeight="16" x14ac:dyDescent="0.2"/>
  <cols>
    <col min="1" max="1" width="20.42578125" customWidth="1"/>
    <col min="2" max="2" width="6" customWidth="1"/>
    <col min="3" max="3" width="101.42578125" customWidth="1"/>
  </cols>
  <sheetData>
    <row r="1" spans="1:7" ht="38" x14ac:dyDescent="0.2">
      <c r="A1" s="82" t="s">
        <v>86</v>
      </c>
      <c r="B1" s="83" t="s">
        <v>87</v>
      </c>
      <c r="C1" s="82" t="s">
        <v>184</v>
      </c>
      <c r="D1" s="82"/>
      <c r="E1" s="82"/>
      <c r="F1" s="82"/>
      <c r="G1" s="82"/>
    </row>
    <row r="2" spans="1:7" ht="18" x14ac:dyDescent="0.2">
      <c r="A2" s="82"/>
      <c r="B2" s="82"/>
      <c r="C2" s="82"/>
      <c r="D2" s="82"/>
      <c r="E2" s="82"/>
      <c r="F2" s="82"/>
      <c r="G2" s="82"/>
    </row>
    <row r="3" spans="1:7" ht="18" x14ac:dyDescent="0.2">
      <c r="A3" s="91" t="s">
        <v>103</v>
      </c>
      <c r="B3" s="100">
        <v>1</v>
      </c>
      <c r="C3" s="105" t="s">
        <v>104</v>
      </c>
      <c r="D3" s="82"/>
      <c r="E3" s="82"/>
      <c r="F3" s="82"/>
      <c r="G3" s="82"/>
    </row>
    <row r="4" spans="1:7" ht="18" x14ac:dyDescent="0.2">
      <c r="A4" s="82"/>
      <c r="B4" s="82"/>
      <c r="C4" s="105" t="s">
        <v>170</v>
      </c>
      <c r="D4" s="82"/>
      <c r="E4" s="82"/>
      <c r="F4" s="82"/>
      <c r="G4" s="82"/>
    </row>
    <row r="5" spans="1:7" ht="18" x14ac:dyDescent="0.2">
      <c r="A5" s="82"/>
      <c r="B5" s="82"/>
      <c r="C5" s="105" t="s">
        <v>248</v>
      </c>
      <c r="D5" s="82"/>
      <c r="E5" s="82"/>
      <c r="G5" s="82"/>
    </row>
    <row r="6" spans="1:7" ht="19" customHeight="1" x14ac:dyDescent="0.35">
      <c r="A6" s="82"/>
      <c r="B6" s="82"/>
      <c r="C6" s="105" t="s">
        <v>105</v>
      </c>
      <c r="D6" s="82"/>
      <c r="E6" s="82"/>
      <c r="F6" s="101"/>
      <c r="G6" s="82"/>
    </row>
    <row r="7" spans="1:7" ht="18" customHeight="1" x14ac:dyDescent="0.2">
      <c r="A7" s="82"/>
      <c r="B7" s="100"/>
      <c r="C7" s="105" t="s">
        <v>169</v>
      </c>
      <c r="D7" s="82"/>
      <c r="E7" s="82"/>
      <c r="F7" s="102"/>
      <c r="G7" s="82"/>
    </row>
    <row r="8" spans="1:7" ht="20" customHeight="1" x14ac:dyDescent="0.2">
      <c r="A8" s="82"/>
      <c r="B8" s="100"/>
      <c r="C8" s="80"/>
      <c r="D8" s="82"/>
      <c r="E8" s="82"/>
      <c r="F8" s="102"/>
      <c r="G8" s="82"/>
    </row>
    <row r="9" spans="1:7" ht="25" x14ac:dyDescent="0.2">
      <c r="A9" s="91" t="s">
        <v>118</v>
      </c>
      <c r="B9" s="100">
        <v>3</v>
      </c>
      <c r="C9" s="80" t="s">
        <v>171</v>
      </c>
      <c r="D9" s="82"/>
      <c r="E9" s="82"/>
      <c r="F9" s="102"/>
      <c r="G9" s="82"/>
    </row>
    <row r="10" spans="1:7" ht="18" x14ac:dyDescent="0.2">
      <c r="A10" s="82"/>
      <c r="B10" s="100"/>
      <c r="C10" s="80" t="s">
        <v>172</v>
      </c>
      <c r="D10" s="82"/>
      <c r="E10" s="82"/>
      <c r="F10" s="82"/>
      <c r="G10" s="82"/>
    </row>
    <row r="11" spans="1:7" ht="18" x14ac:dyDescent="0.2">
      <c r="A11" s="82"/>
      <c r="B11" s="100"/>
      <c r="C11" s="80" t="s">
        <v>136</v>
      </c>
      <c r="D11" s="82"/>
      <c r="E11" s="82"/>
      <c r="F11" s="82"/>
      <c r="G11" s="82"/>
    </row>
    <row r="12" spans="1:7" ht="18" x14ac:dyDescent="0.2">
      <c r="A12" s="82"/>
      <c r="B12" s="100"/>
      <c r="C12" s="80"/>
      <c r="D12" s="82"/>
      <c r="E12" s="82"/>
      <c r="F12" s="82"/>
      <c r="G12" s="82"/>
    </row>
    <row r="13" spans="1:7" ht="18" x14ac:dyDescent="0.2">
      <c r="A13" s="91" t="s">
        <v>88</v>
      </c>
      <c r="B13" s="100">
        <v>3</v>
      </c>
      <c r="C13" s="80" t="s">
        <v>240</v>
      </c>
      <c r="D13" s="82"/>
      <c r="E13" s="82"/>
      <c r="F13" s="82"/>
      <c r="G13" s="82"/>
    </row>
    <row r="14" spans="1:7" ht="18" x14ac:dyDescent="0.2">
      <c r="A14" s="82"/>
      <c r="B14" s="100"/>
      <c r="C14" s="80" t="s">
        <v>241</v>
      </c>
      <c r="D14" s="82"/>
      <c r="E14" s="82"/>
      <c r="F14" s="82"/>
      <c r="G14" s="82"/>
    </row>
    <row r="15" spans="1:7" ht="18" x14ac:dyDescent="0.2">
      <c r="A15" s="82"/>
      <c r="B15" s="100"/>
      <c r="C15" s="80"/>
      <c r="D15" s="82"/>
      <c r="E15" s="103"/>
      <c r="F15" s="82"/>
      <c r="G15" s="82"/>
    </row>
    <row r="16" spans="1:7" ht="18" x14ac:dyDescent="0.2">
      <c r="A16" s="91" t="s">
        <v>246</v>
      </c>
      <c r="B16" s="100">
        <v>5</v>
      </c>
      <c r="C16" s="85" t="s">
        <v>233</v>
      </c>
      <c r="D16" s="82"/>
      <c r="E16" s="103"/>
      <c r="F16" s="82"/>
      <c r="G16" s="82"/>
    </row>
    <row r="17" spans="1:7" ht="18" x14ac:dyDescent="0.2">
      <c r="A17" s="91"/>
      <c r="B17" s="100"/>
      <c r="C17" s="158" t="s">
        <v>236</v>
      </c>
      <c r="D17" s="82"/>
      <c r="E17" s="104"/>
      <c r="F17" s="82"/>
      <c r="G17" s="82"/>
    </row>
    <row r="18" spans="1:7" ht="18" x14ac:dyDescent="0.2">
      <c r="A18" s="91"/>
      <c r="B18" s="100"/>
      <c r="C18" s="85" t="s">
        <v>238</v>
      </c>
      <c r="D18" s="82"/>
      <c r="E18" s="104"/>
      <c r="F18" s="82"/>
      <c r="G18" s="82"/>
    </row>
    <row r="19" spans="1:7" ht="18" x14ac:dyDescent="0.2">
      <c r="A19" s="82"/>
      <c r="B19" s="100"/>
      <c r="C19" s="85" t="s">
        <v>239</v>
      </c>
      <c r="D19" s="82"/>
      <c r="E19" s="104"/>
      <c r="F19" s="82"/>
      <c r="G19" s="82"/>
    </row>
    <row r="20" spans="1:7" ht="18" x14ac:dyDescent="0.2">
      <c r="A20" s="82"/>
      <c r="B20" s="100"/>
      <c r="C20" s="86"/>
      <c r="D20" s="82"/>
      <c r="E20" s="82"/>
      <c r="F20" s="82"/>
      <c r="G20" s="82"/>
    </row>
    <row r="21" spans="1:7" ht="18" x14ac:dyDescent="0.2">
      <c r="A21" s="91" t="s">
        <v>245</v>
      </c>
      <c r="B21" s="100">
        <v>3</v>
      </c>
      <c r="C21" s="85" t="s">
        <v>233</v>
      </c>
      <c r="D21" s="82"/>
      <c r="E21" s="82"/>
      <c r="F21" s="82"/>
      <c r="G21" s="82"/>
    </row>
    <row r="22" spans="1:7" ht="18" x14ac:dyDescent="0.2">
      <c r="A22" s="82"/>
      <c r="B22" s="100"/>
      <c r="C22" s="158" t="s">
        <v>236</v>
      </c>
      <c r="D22" s="82"/>
      <c r="E22" s="82"/>
      <c r="F22" s="82"/>
      <c r="G22" s="82"/>
    </row>
    <row r="23" spans="1:7" ht="18" x14ac:dyDescent="0.2">
      <c r="A23" s="82"/>
      <c r="B23" s="100"/>
      <c r="C23" s="96" t="s">
        <v>181</v>
      </c>
      <c r="D23" s="82"/>
      <c r="E23" s="82"/>
      <c r="F23" s="82"/>
      <c r="G23" s="82"/>
    </row>
    <row r="24" spans="1:7" ht="18" x14ac:dyDescent="0.2">
      <c r="A24" s="82"/>
      <c r="B24" s="100"/>
      <c r="C24" s="96" t="s">
        <v>137</v>
      </c>
      <c r="D24" s="82"/>
      <c r="E24" s="82"/>
      <c r="F24" s="82"/>
      <c r="G24" s="82"/>
    </row>
    <row r="25" spans="1:7" ht="18" x14ac:dyDescent="0.2">
      <c r="A25" s="82"/>
      <c r="B25" s="100"/>
      <c r="C25" s="80"/>
      <c r="D25" s="82"/>
      <c r="E25" s="82"/>
      <c r="F25" s="82"/>
      <c r="G25" s="82"/>
    </row>
    <row r="26" spans="1:7" ht="18" x14ac:dyDescent="0.2">
      <c r="A26" s="91" t="s">
        <v>89</v>
      </c>
      <c r="B26" s="100">
        <v>4</v>
      </c>
      <c r="C26" s="95" t="s">
        <v>251</v>
      </c>
      <c r="D26" s="82"/>
      <c r="E26" s="82"/>
      <c r="F26" s="82"/>
      <c r="G26" s="82"/>
    </row>
    <row r="27" spans="1:7" ht="18" x14ac:dyDescent="0.2">
      <c r="A27" s="82"/>
      <c r="B27" s="100"/>
      <c r="C27" s="95" t="s">
        <v>243</v>
      </c>
      <c r="D27" s="82"/>
      <c r="E27" s="82"/>
      <c r="F27" s="82"/>
      <c r="G27" s="82"/>
    </row>
    <row r="28" spans="1:7" ht="18" x14ac:dyDescent="0.2">
      <c r="A28" s="82"/>
      <c r="B28" s="100"/>
      <c r="D28" s="82"/>
      <c r="E28" s="82"/>
      <c r="F28" s="82"/>
      <c r="G28" s="82"/>
    </row>
    <row r="29" spans="1:7" ht="18" x14ac:dyDescent="0.2">
      <c r="A29" s="91" t="s">
        <v>90</v>
      </c>
      <c r="B29" s="100">
        <v>3</v>
      </c>
      <c r="C29" s="80" t="s">
        <v>117</v>
      </c>
      <c r="D29" s="82"/>
      <c r="E29" s="82"/>
      <c r="F29" s="82"/>
      <c r="G29" s="82"/>
    </row>
    <row r="30" spans="1:7" ht="18" x14ac:dyDescent="0.2">
      <c r="A30" s="82"/>
      <c r="B30" s="100"/>
      <c r="C30" s="86" t="s">
        <v>244</v>
      </c>
      <c r="D30" s="82"/>
      <c r="E30" s="82"/>
      <c r="F30" s="82"/>
      <c r="G30" s="82"/>
    </row>
    <row r="31" spans="1:7" ht="18" x14ac:dyDescent="0.2">
      <c r="D31" s="82"/>
      <c r="E31" s="82"/>
      <c r="F31" s="82"/>
      <c r="G31" s="82"/>
    </row>
    <row r="32" spans="1:7" ht="18" x14ac:dyDescent="0.2">
      <c r="A32" s="91" t="s">
        <v>237</v>
      </c>
      <c r="B32" s="100">
        <v>5</v>
      </c>
      <c r="C32" s="85" t="s">
        <v>233</v>
      </c>
      <c r="D32" s="82"/>
      <c r="E32" s="82"/>
      <c r="F32" s="82"/>
      <c r="G32" s="82"/>
    </row>
    <row r="33" spans="1:7" ht="18" x14ac:dyDescent="0.2">
      <c r="A33" s="91"/>
      <c r="B33" s="100"/>
      <c r="C33" s="158" t="s">
        <v>236</v>
      </c>
      <c r="D33" s="82"/>
      <c r="E33" s="82"/>
      <c r="F33" s="82"/>
      <c r="G33" s="82"/>
    </row>
    <row r="34" spans="1:7" ht="18" x14ac:dyDescent="0.2">
      <c r="A34" s="91"/>
      <c r="B34" s="100"/>
      <c r="C34" s="322" t="s">
        <v>234</v>
      </c>
      <c r="D34" s="82"/>
      <c r="E34" s="82"/>
      <c r="F34" s="82"/>
      <c r="G34" s="82"/>
    </row>
    <row r="35" spans="1:7" ht="18" x14ac:dyDescent="0.2">
      <c r="A35" s="91"/>
      <c r="B35" s="100"/>
      <c r="C35" s="322" t="s">
        <v>235</v>
      </c>
      <c r="D35" s="82"/>
      <c r="E35" s="82"/>
      <c r="F35" s="82"/>
      <c r="G35" s="82"/>
    </row>
    <row r="36" spans="1:7" ht="18" x14ac:dyDescent="0.2">
      <c r="A36" s="82"/>
      <c r="B36" s="100"/>
      <c r="C36" s="85"/>
      <c r="D36" s="82"/>
      <c r="E36" s="82"/>
      <c r="F36" s="82"/>
      <c r="G36" s="82"/>
    </row>
    <row r="37" spans="1:7" ht="18" x14ac:dyDescent="0.2">
      <c r="A37" s="82" t="s">
        <v>247</v>
      </c>
      <c r="B37" s="100">
        <v>3</v>
      </c>
      <c r="C37" s="85" t="s">
        <v>233</v>
      </c>
      <c r="D37" s="82"/>
      <c r="E37" s="82"/>
      <c r="F37" s="82"/>
      <c r="G37" s="82"/>
    </row>
    <row r="38" spans="1:7" ht="18" x14ac:dyDescent="0.2">
      <c r="A38" s="82"/>
      <c r="B38" s="100"/>
      <c r="C38" s="158" t="s">
        <v>236</v>
      </c>
      <c r="D38" s="82"/>
      <c r="E38" s="82"/>
      <c r="F38" s="82"/>
      <c r="G38" s="82"/>
    </row>
    <row r="39" spans="1:7" ht="18" x14ac:dyDescent="0.2">
      <c r="A39" s="82"/>
      <c r="B39" s="100"/>
      <c r="C39" s="322" t="s">
        <v>242</v>
      </c>
      <c r="D39" s="82"/>
      <c r="E39" s="82"/>
      <c r="F39" s="82"/>
      <c r="G39" s="82"/>
    </row>
    <row r="40" spans="1:7" ht="18" x14ac:dyDescent="0.2">
      <c r="D40" s="82"/>
      <c r="E40" s="82"/>
      <c r="F40" s="82"/>
      <c r="G40" s="82"/>
    </row>
    <row r="41" spans="1:7" ht="18" x14ac:dyDescent="0.2">
      <c r="A41" s="91" t="s">
        <v>91</v>
      </c>
      <c r="B41" s="100">
        <v>2</v>
      </c>
      <c r="C41" s="80" t="s">
        <v>173</v>
      </c>
      <c r="D41" s="82"/>
      <c r="E41" s="82"/>
      <c r="F41" s="82"/>
      <c r="G41" s="82"/>
    </row>
    <row r="42" spans="1:7" ht="18" x14ac:dyDescent="0.2">
      <c r="A42" s="82"/>
      <c r="B42" s="100"/>
      <c r="C42" s="80" t="s">
        <v>174</v>
      </c>
      <c r="D42" s="82"/>
      <c r="E42" s="82"/>
      <c r="F42" s="82"/>
      <c r="G42" s="82"/>
    </row>
    <row r="43" spans="1:7" ht="18" x14ac:dyDescent="0.2">
      <c r="A43" s="82"/>
      <c r="B43" s="100"/>
      <c r="C43" s="80" t="s">
        <v>175</v>
      </c>
      <c r="D43" s="82"/>
      <c r="E43" s="82"/>
      <c r="F43" s="82"/>
      <c r="G43" s="82"/>
    </row>
    <row r="44" spans="1:7" ht="18" x14ac:dyDescent="0.2">
      <c r="A44" s="82"/>
      <c r="B44" s="100"/>
      <c r="C44" s="85"/>
      <c r="D44" s="82"/>
      <c r="E44" s="82"/>
      <c r="F44" s="82"/>
      <c r="G44" s="82"/>
    </row>
    <row r="45" spans="1:7" ht="18" x14ac:dyDescent="0.2">
      <c r="A45" s="82" t="s">
        <v>176</v>
      </c>
      <c r="B45" s="82">
        <v>2</v>
      </c>
      <c r="C45" s="80" t="s">
        <v>250</v>
      </c>
      <c r="D45" s="82"/>
      <c r="E45" s="82"/>
      <c r="F45" s="82"/>
      <c r="G45" s="82"/>
    </row>
    <row r="46" spans="1:7" ht="18" x14ac:dyDescent="0.2">
      <c r="D46" s="82"/>
      <c r="E46" s="82"/>
      <c r="F46" s="82"/>
      <c r="G46" s="82"/>
    </row>
    <row r="47" spans="1:7" ht="18" x14ac:dyDescent="0.2">
      <c r="A47" s="91" t="s">
        <v>102</v>
      </c>
      <c r="B47" s="100">
        <v>1</v>
      </c>
      <c r="C47" s="80" t="s">
        <v>120</v>
      </c>
      <c r="D47" s="82"/>
      <c r="E47" s="82"/>
      <c r="F47" s="82"/>
      <c r="G47" s="82"/>
    </row>
    <row r="48" spans="1:7" ht="18" x14ac:dyDescent="0.2">
      <c r="A48" s="82"/>
      <c r="B48" s="100"/>
      <c r="D48" s="82"/>
      <c r="E48" s="82"/>
      <c r="F48" s="82"/>
      <c r="G48" s="82"/>
    </row>
    <row r="49" spans="1:7" ht="18" x14ac:dyDescent="0.2">
      <c r="A49" s="91" t="s">
        <v>93</v>
      </c>
      <c r="B49" s="100">
        <v>1</v>
      </c>
      <c r="C49" s="80" t="s">
        <v>106</v>
      </c>
      <c r="D49" s="82"/>
      <c r="E49" s="82"/>
      <c r="F49" s="82"/>
      <c r="G49" s="82"/>
    </row>
    <row r="50" spans="1:7" ht="18" x14ac:dyDescent="0.2">
      <c r="A50" s="82"/>
      <c r="B50" s="100"/>
      <c r="C50" s="80"/>
      <c r="D50" s="82"/>
      <c r="E50" s="82"/>
      <c r="F50" s="82"/>
      <c r="G50" s="82"/>
    </row>
    <row r="51" spans="1:7" ht="18" x14ac:dyDescent="0.2">
      <c r="A51" s="91" t="s">
        <v>94</v>
      </c>
      <c r="B51" s="100">
        <v>1</v>
      </c>
      <c r="C51" s="92" t="s">
        <v>249</v>
      </c>
      <c r="D51" s="82"/>
      <c r="E51" s="82"/>
      <c r="F51" s="82"/>
      <c r="G51" s="82"/>
    </row>
    <row r="52" spans="1:7" ht="18" x14ac:dyDescent="0.2">
      <c r="A52" s="82"/>
      <c r="B52" s="100"/>
      <c r="C52" s="82"/>
      <c r="D52" s="82"/>
      <c r="E52" s="82"/>
      <c r="F52" s="82"/>
      <c r="G52" s="82"/>
    </row>
    <row r="53" spans="1:7" ht="18" x14ac:dyDescent="0.2">
      <c r="A53" s="91" t="s">
        <v>95</v>
      </c>
      <c r="B53" s="100">
        <v>1</v>
      </c>
      <c r="C53" s="80" t="s">
        <v>177</v>
      </c>
      <c r="D53" s="82"/>
      <c r="E53" s="82"/>
      <c r="F53" s="82"/>
      <c r="G53" s="82"/>
    </row>
    <row r="54" spans="1:7" ht="18" x14ac:dyDescent="0.2">
      <c r="A54" s="82"/>
      <c r="B54" s="100"/>
      <c r="C54" s="80" t="s">
        <v>178</v>
      </c>
      <c r="D54" s="82"/>
      <c r="E54" s="82"/>
      <c r="F54" s="82"/>
      <c r="G54" s="82"/>
    </row>
    <row r="55" spans="1:7" ht="18" x14ac:dyDescent="0.2">
      <c r="A55" s="82"/>
      <c r="B55" s="100"/>
      <c r="D55" s="82"/>
      <c r="E55" s="82"/>
      <c r="F55" s="82"/>
      <c r="G55" s="82"/>
    </row>
    <row r="56" spans="1:7" ht="18" x14ac:dyDescent="0.2">
      <c r="D56" s="82"/>
      <c r="E56" s="82"/>
      <c r="F56" s="82"/>
      <c r="G56" s="82"/>
    </row>
    <row r="57" spans="1:7" ht="18" x14ac:dyDescent="0.2">
      <c r="D57" s="82"/>
      <c r="E57" s="82"/>
      <c r="F57" s="82"/>
      <c r="G57" s="82"/>
    </row>
    <row r="58" spans="1:7" ht="18" x14ac:dyDescent="0.2">
      <c r="D58" s="82"/>
      <c r="E58" s="82"/>
      <c r="F58" s="82"/>
      <c r="G58" s="82"/>
    </row>
    <row r="59" spans="1:7" ht="18" x14ac:dyDescent="0.2">
      <c r="D59" s="82"/>
      <c r="E59" s="82"/>
      <c r="F59" s="82"/>
      <c r="G59" s="82"/>
    </row>
    <row r="60" spans="1:7" ht="18" x14ac:dyDescent="0.2">
      <c r="D60" s="82"/>
      <c r="E60" s="82"/>
      <c r="F60" s="82"/>
      <c r="G60" s="82"/>
    </row>
    <row r="61" spans="1:7" ht="18" x14ac:dyDescent="0.2">
      <c r="A61" s="82"/>
      <c r="B61" s="82"/>
      <c r="C61" s="82"/>
      <c r="D61" s="82"/>
      <c r="E61" s="82"/>
      <c r="F61" s="82"/>
      <c r="G61" s="82"/>
    </row>
    <row r="62" spans="1:7" ht="18" x14ac:dyDescent="0.2">
      <c r="A62" s="82"/>
      <c r="B62" s="82"/>
      <c r="C62" s="82"/>
      <c r="D62" s="82"/>
      <c r="E62" s="82"/>
      <c r="F62" s="82"/>
      <c r="G62" s="82"/>
    </row>
    <row r="63" spans="1:7" ht="18" x14ac:dyDescent="0.2">
      <c r="A63" s="82"/>
      <c r="B63" s="82"/>
      <c r="C63" s="82"/>
      <c r="D63" s="82"/>
      <c r="E63" s="82"/>
      <c r="F63" s="82"/>
      <c r="G63" s="82"/>
    </row>
    <row r="64" spans="1:7" ht="18" x14ac:dyDescent="0.2">
      <c r="A64" s="82"/>
      <c r="B64" s="82"/>
      <c r="C64" s="82"/>
      <c r="D64" s="82"/>
      <c r="E64" s="82"/>
      <c r="F64" s="82"/>
      <c r="G64" s="82"/>
    </row>
    <row r="65" spans="1:7" ht="18" x14ac:dyDescent="0.2">
      <c r="A65" s="82"/>
      <c r="B65" s="82"/>
      <c r="C65" s="82"/>
      <c r="D65" s="82"/>
      <c r="E65" s="82"/>
      <c r="F65" s="82"/>
      <c r="G65" s="82"/>
    </row>
    <row r="66" spans="1:7" ht="18" x14ac:dyDescent="0.2">
      <c r="A66" s="82"/>
      <c r="B66" s="82"/>
      <c r="C66" s="82"/>
      <c r="D66" s="82"/>
      <c r="E66" s="82"/>
      <c r="F66" s="82"/>
      <c r="G66" s="82"/>
    </row>
    <row r="67" spans="1:7" ht="18" x14ac:dyDescent="0.2">
      <c r="A67" s="82"/>
      <c r="B67" s="82"/>
      <c r="C67" s="82"/>
      <c r="D67" s="82"/>
      <c r="E67" s="82"/>
      <c r="F67" s="82"/>
      <c r="G67" s="82"/>
    </row>
    <row r="68" spans="1:7" ht="18" x14ac:dyDescent="0.2">
      <c r="A68" s="82"/>
      <c r="B68" s="82"/>
      <c r="C68" s="82"/>
      <c r="D68" s="82"/>
      <c r="E68" s="82"/>
      <c r="F68" s="82"/>
      <c r="G68" s="82"/>
    </row>
    <row r="69" spans="1:7" ht="18" x14ac:dyDescent="0.2">
      <c r="A69" s="82"/>
      <c r="B69" s="82"/>
      <c r="C69" s="82"/>
      <c r="D69" s="82"/>
      <c r="E69" s="82"/>
      <c r="F69" s="82"/>
      <c r="G69" s="82"/>
    </row>
    <row r="70" spans="1:7" ht="18" x14ac:dyDescent="0.2">
      <c r="A70" s="82"/>
      <c r="B70" s="82"/>
      <c r="C70" s="82"/>
      <c r="D70" s="82"/>
      <c r="E70" s="82"/>
      <c r="F70" s="82"/>
      <c r="G70" s="82"/>
    </row>
    <row r="71" spans="1:7" ht="18" x14ac:dyDescent="0.2">
      <c r="A71" s="82"/>
      <c r="B71" s="82"/>
      <c r="C71" s="82"/>
      <c r="D71" s="82"/>
      <c r="E71" s="82"/>
      <c r="F71" s="82"/>
      <c r="G71" s="82"/>
    </row>
    <row r="72" spans="1:7" ht="18" x14ac:dyDescent="0.2">
      <c r="A72" s="82"/>
      <c r="B72" s="82"/>
      <c r="C72" s="82"/>
      <c r="D72" s="82"/>
      <c r="E72" s="82"/>
      <c r="F72" s="82"/>
      <c r="G72" s="82"/>
    </row>
    <row r="73" spans="1:7" ht="18" x14ac:dyDescent="0.2">
      <c r="A73" s="82"/>
      <c r="B73" s="82"/>
      <c r="C73" s="82"/>
      <c r="D73" s="82"/>
      <c r="E73" s="82"/>
      <c r="F73" s="82"/>
      <c r="G73" s="82"/>
    </row>
    <row r="74" spans="1:7" ht="18" x14ac:dyDescent="0.2">
      <c r="A74" s="82"/>
      <c r="B74" s="82"/>
      <c r="C74" s="82"/>
      <c r="D74" s="82"/>
      <c r="E74" s="82"/>
      <c r="F74" s="82"/>
      <c r="G74" s="82"/>
    </row>
    <row r="75" spans="1:7" ht="18" x14ac:dyDescent="0.2">
      <c r="A75" s="82"/>
      <c r="B75" s="82"/>
      <c r="C75" s="82"/>
      <c r="D75" s="82"/>
      <c r="E75" s="82"/>
      <c r="F75" s="82"/>
      <c r="G75" s="82"/>
    </row>
    <row r="76" spans="1:7" ht="18" x14ac:dyDescent="0.2">
      <c r="A76" s="82"/>
      <c r="B76" s="82"/>
      <c r="C76" s="82"/>
      <c r="D76" s="82"/>
      <c r="E76" s="82"/>
      <c r="F76" s="82"/>
      <c r="G76" s="82"/>
    </row>
    <row r="77" spans="1:7" ht="18" x14ac:dyDescent="0.2">
      <c r="A77" s="82"/>
      <c r="B77" s="82"/>
      <c r="C77" s="82"/>
      <c r="D77" s="82"/>
      <c r="E77" s="82"/>
      <c r="F77" s="82"/>
      <c r="G77" s="82"/>
    </row>
    <row r="78" spans="1:7" ht="18" x14ac:dyDescent="0.2">
      <c r="A78" s="82"/>
      <c r="B78" s="82"/>
      <c r="C78" s="82"/>
      <c r="D78" s="82"/>
      <c r="E78" s="82"/>
      <c r="F78" s="82"/>
      <c r="G78" s="82"/>
    </row>
    <row r="79" spans="1:7" ht="18" x14ac:dyDescent="0.2">
      <c r="A79" s="82"/>
      <c r="B79" s="82"/>
      <c r="C79" s="82"/>
      <c r="D79" s="82"/>
      <c r="E79" s="82"/>
      <c r="F79" s="82"/>
      <c r="G79" s="82"/>
    </row>
    <row r="80" spans="1:7" ht="18" x14ac:dyDescent="0.2">
      <c r="A80" s="82"/>
      <c r="B80" s="82"/>
      <c r="C80" s="82"/>
      <c r="D80" s="82"/>
      <c r="E80" s="82"/>
      <c r="F80" s="82"/>
      <c r="G80" s="82"/>
    </row>
    <row r="81" spans="1:7" ht="18" x14ac:dyDescent="0.2">
      <c r="A81" s="82"/>
      <c r="B81" s="82"/>
      <c r="C81" s="82"/>
      <c r="D81" s="82"/>
      <c r="E81" s="82"/>
      <c r="F81" s="82"/>
      <c r="G81" s="82"/>
    </row>
    <row r="82" spans="1:7" ht="18" x14ac:dyDescent="0.2">
      <c r="A82" s="82"/>
      <c r="B82" s="82"/>
      <c r="C82" s="82"/>
      <c r="D82" s="82"/>
      <c r="E82" s="82"/>
      <c r="F82" s="82"/>
      <c r="G82" s="82"/>
    </row>
    <row r="83" spans="1:7" ht="18" x14ac:dyDescent="0.2">
      <c r="A83" s="82"/>
      <c r="B83" s="82"/>
      <c r="C83" s="82"/>
      <c r="D83" s="82"/>
      <c r="E83" s="82"/>
      <c r="F83" s="82"/>
      <c r="G83" s="82"/>
    </row>
    <row r="84" spans="1:7" ht="18" x14ac:dyDescent="0.2">
      <c r="A84" s="82"/>
      <c r="B84" s="82"/>
      <c r="C84" s="82"/>
      <c r="D84" s="82"/>
      <c r="E84" s="82"/>
      <c r="F84" s="82"/>
      <c r="G84" s="82"/>
    </row>
    <row r="85" spans="1:7" ht="18" x14ac:dyDescent="0.2">
      <c r="A85" s="82"/>
      <c r="B85" s="82"/>
      <c r="C85" s="82"/>
      <c r="D85" s="82"/>
      <c r="E85" s="82"/>
      <c r="F85" s="82"/>
      <c r="G85" s="82"/>
    </row>
    <row r="86" spans="1:7" ht="18" x14ac:dyDescent="0.2">
      <c r="A86" s="82"/>
      <c r="B86" s="82"/>
      <c r="C86" s="82"/>
      <c r="D86" s="82"/>
      <c r="E86" s="82"/>
      <c r="F86" s="82"/>
      <c r="G86" s="82"/>
    </row>
    <row r="87" spans="1:7" ht="18" x14ac:dyDescent="0.2">
      <c r="A87" s="82"/>
      <c r="B87" s="82"/>
      <c r="C87" s="82"/>
      <c r="D87" s="82"/>
      <c r="E87" s="82"/>
      <c r="F87" s="82"/>
      <c r="G87" s="82"/>
    </row>
    <row r="88" spans="1:7" ht="18" x14ac:dyDescent="0.2">
      <c r="A88" s="82"/>
      <c r="B88" s="82"/>
      <c r="C88" s="82"/>
      <c r="D88" s="82"/>
      <c r="E88" s="82"/>
      <c r="F88" s="82"/>
      <c r="G88" s="82"/>
    </row>
    <row r="89" spans="1:7" ht="18" x14ac:dyDescent="0.2">
      <c r="A89" s="82"/>
      <c r="B89" s="82"/>
      <c r="C89" s="82"/>
      <c r="D89" s="82"/>
      <c r="E89" s="82"/>
      <c r="F89" s="82"/>
      <c r="G89" s="82"/>
    </row>
    <row r="90" spans="1:7" ht="18" x14ac:dyDescent="0.2">
      <c r="A90" s="82"/>
      <c r="B90" s="82"/>
      <c r="C90" s="82"/>
      <c r="D90" s="82"/>
      <c r="E90" s="82"/>
      <c r="F90" s="82"/>
      <c r="G90" s="82"/>
    </row>
    <row r="91" spans="1:7" ht="18" x14ac:dyDescent="0.2">
      <c r="A91" s="82"/>
      <c r="B91" s="82"/>
      <c r="C91" s="82"/>
      <c r="D91" s="82"/>
      <c r="E91" s="82"/>
      <c r="F91" s="82"/>
      <c r="G91" s="82"/>
    </row>
    <row r="92" spans="1:7" ht="18" x14ac:dyDescent="0.2">
      <c r="A92" s="82"/>
      <c r="B92" s="82"/>
      <c r="C92" s="82"/>
      <c r="D92" s="82"/>
      <c r="E92" s="82"/>
      <c r="F92" s="82"/>
      <c r="G92" s="82"/>
    </row>
    <row r="93" spans="1:7" ht="18" x14ac:dyDescent="0.2">
      <c r="A93" s="82"/>
      <c r="B93" s="82"/>
      <c r="C93" s="82"/>
      <c r="D93" s="82"/>
      <c r="E93" s="82"/>
      <c r="F93" s="82"/>
      <c r="G93" s="82"/>
    </row>
    <row r="94" spans="1:7" ht="18" x14ac:dyDescent="0.2">
      <c r="A94" s="82"/>
      <c r="B94" s="82"/>
      <c r="C94" s="82"/>
      <c r="D94" s="82"/>
      <c r="E94" s="82"/>
      <c r="F94" s="82"/>
      <c r="G94" s="82"/>
    </row>
    <row r="95" spans="1:7" ht="18" x14ac:dyDescent="0.2">
      <c r="A95" s="82"/>
      <c r="B95" s="82"/>
      <c r="C95" s="82"/>
      <c r="D95" s="82"/>
      <c r="E95" s="82"/>
      <c r="F95" s="82"/>
      <c r="G95" s="82"/>
    </row>
    <row r="96" spans="1:7" ht="18" x14ac:dyDescent="0.2">
      <c r="A96" s="82"/>
      <c r="B96" s="82"/>
      <c r="C96" s="82"/>
      <c r="D96" s="82"/>
      <c r="E96" s="82"/>
      <c r="F96" s="82"/>
      <c r="G96" s="82"/>
    </row>
    <row r="97" spans="1:7" ht="18" x14ac:dyDescent="0.2">
      <c r="A97" s="82"/>
      <c r="B97" s="82"/>
      <c r="C97" s="82"/>
      <c r="D97" s="82"/>
      <c r="E97" s="82"/>
      <c r="F97" s="82"/>
      <c r="G97" s="82"/>
    </row>
    <row r="98" spans="1:7" ht="18" x14ac:dyDescent="0.2">
      <c r="A98" s="82"/>
      <c r="B98" s="82"/>
      <c r="C98" s="82"/>
      <c r="D98" s="82"/>
      <c r="E98" s="82"/>
      <c r="F98" s="82"/>
      <c r="G98" s="82"/>
    </row>
    <row r="99" spans="1:7" ht="18" x14ac:dyDescent="0.2">
      <c r="A99" s="82"/>
      <c r="B99" s="82"/>
      <c r="C99" s="82"/>
      <c r="D99" s="82"/>
      <c r="E99" s="82"/>
      <c r="F99" s="82"/>
      <c r="G99" s="82"/>
    </row>
    <row r="100" spans="1:7" ht="18" x14ac:dyDescent="0.2">
      <c r="A100" s="82"/>
      <c r="B100" s="82"/>
      <c r="C100" s="82"/>
      <c r="D100" s="82"/>
      <c r="E100" s="82"/>
      <c r="F100" s="82"/>
      <c r="G100" s="82"/>
    </row>
    <row r="101" spans="1:7" ht="18" x14ac:dyDescent="0.2">
      <c r="A101" s="82"/>
      <c r="B101" s="82"/>
      <c r="C101" s="82"/>
      <c r="D101" s="82"/>
      <c r="E101" s="82"/>
      <c r="F101" s="82"/>
      <c r="G101" s="82"/>
    </row>
    <row r="102" spans="1:7" ht="18" x14ac:dyDescent="0.2">
      <c r="A102" s="82"/>
      <c r="B102" s="82"/>
      <c r="C102" s="82"/>
      <c r="D102" s="82"/>
      <c r="E102" s="82"/>
      <c r="F102" s="82"/>
      <c r="G102" s="82"/>
    </row>
    <row r="103" spans="1:7" ht="18" x14ac:dyDescent="0.2">
      <c r="A103" s="82"/>
      <c r="B103" s="82"/>
      <c r="C103" s="82"/>
      <c r="D103" s="82"/>
      <c r="E103" s="82"/>
      <c r="F103" s="82"/>
      <c r="G103" s="82"/>
    </row>
    <row r="104" spans="1:7" ht="18" x14ac:dyDescent="0.2">
      <c r="A104" s="82"/>
      <c r="B104" s="82"/>
      <c r="C104" s="82"/>
      <c r="D104" s="82"/>
      <c r="E104" s="82"/>
      <c r="F104" s="82"/>
      <c r="G104" s="82"/>
    </row>
    <row r="105" spans="1:7" ht="18" x14ac:dyDescent="0.2">
      <c r="A105" s="82"/>
      <c r="B105" s="82"/>
      <c r="C105" s="82"/>
      <c r="D105" s="82"/>
      <c r="E105" s="82"/>
      <c r="F105" s="82"/>
      <c r="G105" s="82"/>
    </row>
    <row r="106" spans="1:7" ht="18" x14ac:dyDescent="0.2">
      <c r="A106" s="82"/>
      <c r="B106" s="82"/>
      <c r="C106" s="82"/>
      <c r="D106" s="82"/>
      <c r="E106" s="82"/>
      <c r="F106" s="82"/>
      <c r="G106" s="82"/>
    </row>
    <row r="107" spans="1:7" ht="18" x14ac:dyDescent="0.2">
      <c r="A107" s="82"/>
      <c r="B107" s="82"/>
      <c r="C107" s="82"/>
      <c r="D107" s="82"/>
      <c r="E107" s="82"/>
      <c r="F107" s="82"/>
      <c r="G107" s="82"/>
    </row>
    <row r="108" spans="1:7" ht="18" x14ac:dyDescent="0.2">
      <c r="A108" s="82"/>
      <c r="B108" s="82"/>
      <c r="C108" s="82"/>
      <c r="D108" s="82"/>
      <c r="E108" s="82"/>
      <c r="F108" s="82"/>
      <c r="G108" s="82"/>
    </row>
    <row r="109" spans="1:7" ht="18" x14ac:dyDescent="0.2">
      <c r="A109" s="82"/>
      <c r="B109" s="82"/>
      <c r="C109" s="82"/>
      <c r="D109" s="82"/>
      <c r="E109" s="82"/>
      <c r="F109" s="82"/>
      <c r="G109" s="82"/>
    </row>
    <row r="110" spans="1:7" ht="18" x14ac:dyDescent="0.2">
      <c r="A110" s="82"/>
      <c r="B110" s="82"/>
      <c r="C110" s="82"/>
      <c r="D110" s="82"/>
      <c r="E110" s="82"/>
      <c r="F110" s="82"/>
      <c r="G110" s="82"/>
    </row>
    <row r="111" spans="1:7" ht="18" x14ac:dyDescent="0.2">
      <c r="A111" s="82"/>
      <c r="B111" s="82"/>
      <c r="C111" s="82"/>
      <c r="D111" s="82"/>
      <c r="E111" s="82"/>
      <c r="F111" s="82"/>
      <c r="G111" s="82"/>
    </row>
    <row r="112" spans="1:7" ht="18" x14ac:dyDescent="0.2">
      <c r="A112" s="82"/>
      <c r="B112" s="82"/>
      <c r="C112" s="82"/>
      <c r="D112" s="82"/>
      <c r="E112" s="82"/>
      <c r="F112" s="82"/>
      <c r="G112" s="82"/>
    </row>
    <row r="113" spans="1:7" ht="18" x14ac:dyDescent="0.2">
      <c r="A113" s="82"/>
      <c r="B113" s="82"/>
      <c r="C113" s="82"/>
      <c r="D113" s="82"/>
      <c r="E113" s="82"/>
      <c r="F113" s="82"/>
      <c r="G113" s="82"/>
    </row>
    <row r="114" spans="1:7" ht="18" x14ac:dyDescent="0.2">
      <c r="A114" s="82"/>
      <c r="B114" s="82"/>
      <c r="C114" s="82"/>
      <c r="D114" s="82"/>
      <c r="E114" s="82"/>
      <c r="F114" s="82"/>
      <c r="G114" s="82"/>
    </row>
    <row r="115" spans="1:7" ht="18" x14ac:dyDescent="0.2">
      <c r="A115" s="82"/>
      <c r="B115" s="82"/>
      <c r="C115" s="82"/>
      <c r="D115" s="82"/>
      <c r="E115" s="82"/>
      <c r="F115" s="82"/>
      <c r="G115" s="82"/>
    </row>
    <row r="116" spans="1:7" ht="18" x14ac:dyDescent="0.2">
      <c r="A116" s="82"/>
      <c r="B116" s="82"/>
      <c r="C116" s="82"/>
      <c r="D116" s="82"/>
      <c r="E116" s="82"/>
      <c r="F116" s="82"/>
      <c r="G116" s="82"/>
    </row>
    <row r="117" spans="1:7" ht="18" x14ac:dyDescent="0.2">
      <c r="A117" s="82"/>
      <c r="B117" s="82"/>
      <c r="C117" s="82"/>
      <c r="D117" s="82"/>
      <c r="E117" s="82"/>
      <c r="F117" s="82"/>
      <c r="G117" s="82"/>
    </row>
    <row r="118" spans="1:7" ht="18" x14ac:dyDescent="0.2">
      <c r="A118" s="82"/>
      <c r="B118" s="82"/>
      <c r="C118" s="82"/>
      <c r="D118" s="82"/>
      <c r="E118" s="82"/>
      <c r="F118" s="82"/>
      <c r="G118" s="82"/>
    </row>
    <row r="119" spans="1:7" ht="18" x14ac:dyDescent="0.2">
      <c r="A119" s="82"/>
      <c r="B119" s="82"/>
      <c r="C119" s="82"/>
      <c r="D119" s="82"/>
      <c r="E119" s="82"/>
      <c r="F119" s="82"/>
      <c r="G119" s="82"/>
    </row>
    <row r="120" spans="1:7" ht="18" x14ac:dyDescent="0.2">
      <c r="A120" s="82"/>
      <c r="B120" s="82"/>
      <c r="C120" s="82"/>
      <c r="D120" s="82"/>
      <c r="E120" s="82"/>
      <c r="F120" s="82"/>
      <c r="G120" s="82"/>
    </row>
    <row r="121" spans="1:7" ht="18" x14ac:dyDescent="0.2">
      <c r="A121" s="82"/>
      <c r="B121" s="82"/>
      <c r="C121" s="82"/>
    </row>
  </sheetData>
  <pageMargins left="0.7" right="0.7" top="0.75" bottom="0.75" header="0.3" footer="0.3"/>
  <pageSetup orientation="landscape" horizontalDpi="0" verticalDpi="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726D8-CCFA-BD4F-BCD5-E49E5D300829}">
  <sheetPr>
    <pageSetUpPr fitToPage="1"/>
  </sheetPr>
  <dimension ref="A1:V44"/>
  <sheetViews>
    <sheetView topLeftCell="B1" zoomScale="110" zoomScaleNormal="110" workbookViewId="0">
      <selection activeCell="F30" sqref="F30"/>
    </sheetView>
  </sheetViews>
  <sheetFormatPr baseColWidth="10" defaultColWidth="10.7109375" defaultRowHeight="16" x14ac:dyDescent="0.2"/>
  <cols>
    <col min="1" max="2" width="6.28515625" style="78" customWidth="1"/>
    <col min="3" max="4" width="12.5703125" style="78" customWidth="1"/>
    <col min="5" max="12" width="10.5703125" style="78" customWidth="1"/>
    <col min="13" max="13" width="6.28515625" style="78" customWidth="1"/>
    <col min="14" max="14" width="9.28515625" style="78" customWidth="1"/>
    <col min="15" max="18" width="10.5703125" style="78" customWidth="1"/>
    <col min="19" max="20" width="9.5703125" style="78" customWidth="1"/>
    <col min="21" max="21" width="6.5703125" style="78" customWidth="1"/>
    <col min="22" max="16384" width="10.7109375" style="78"/>
  </cols>
  <sheetData>
    <row r="1" spans="1:21" x14ac:dyDescent="0.2">
      <c r="A1" s="148"/>
      <c r="B1" s="149"/>
      <c r="C1" s="107" t="s">
        <v>98</v>
      </c>
      <c r="D1" s="107" t="s">
        <v>100</v>
      </c>
      <c r="E1" s="179" t="s">
        <v>97</v>
      </c>
      <c r="F1" s="182"/>
      <c r="G1" s="179" t="s">
        <v>98</v>
      </c>
      <c r="H1" s="182"/>
      <c r="I1" s="246" t="s">
        <v>99</v>
      </c>
      <c r="J1" s="182"/>
      <c r="K1" s="246" t="s">
        <v>100</v>
      </c>
      <c r="L1" s="182"/>
      <c r="M1" s="164"/>
      <c r="N1" s="107" t="s">
        <v>160</v>
      </c>
      <c r="O1" s="179" t="s">
        <v>96</v>
      </c>
      <c r="P1" s="246"/>
      <c r="Q1" s="179" t="s">
        <v>97</v>
      </c>
      <c r="R1" s="182"/>
      <c r="S1" s="252" t="s">
        <v>98</v>
      </c>
      <c r="T1" s="253"/>
      <c r="U1" s="255"/>
    </row>
    <row r="2" spans="1:21" x14ac:dyDescent="0.2">
      <c r="A2" s="150" t="s">
        <v>123</v>
      </c>
      <c r="B2" s="151" t="s">
        <v>138</v>
      </c>
      <c r="C2" s="111">
        <f>E2-6</f>
        <v>44503</v>
      </c>
      <c r="D2" s="111">
        <f>E2-4</f>
        <v>44505</v>
      </c>
      <c r="E2" s="180">
        <v>44509</v>
      </c>
      <c r="F2" s="181"/>
      <c r="G2" s="180">
        <f>E2+1</f>
        <v>44510</v>
      </c>
      <c r="H2" s="181"/>
      <c r="I2" s="180">
        <f>G2+1</f>
        <v>44511</v>
      </c>
      <c r="J2" s="181"/>
      <c r="K2" s="180">
        <f>I2+1</f>
        <v>44512</v>
      </c>
      <c r="L2" s="181"/>
      <c r="M2" s="163" t="s">
        <v>139</v>
      </c>
      <c r="N2" s="111">
        <f>K2+2</f>
        <v>44514</v>
      </c>
      <c r="O2" s="180">
        <f>N2+1</f>
        <v>44515</v>
      </c>
      <c r="P2" s="254"/>
      <c r="Q2" s="180">
        <f>O2+1</f>
        <v>44516</v>
      </c>
      <c r="R2" s="254"/>
      <c r="S2" s="180">
        <f>Q2+1</f>
        <v>44517</v>
      </c>
      <c r="T2" s="254"/>
      <c r="U2" s="152" t="s">
        <v>101</v>
      </c>
    </row>
    <row r="3" spans="1:21" x14ac:dyDescent="0.2">
      <c r="A3" s="153">
        <v>0.20833333333333401</v>
      </c>
      <c r="B3" s="154">
        <f>A3-3/24</f>
        <v>8.3333333333334009E-2</v>
      </c>
      <c r="C3" s="115"/>
      <c r="D3" s="115"/>
      <c r="E3" s="116"/>
      <c r="F3" s="117"/>
      <c r="G3" s="116"/>
      <c r="H3" s="117"/>
      <c r="I3" s="118"/>
      <c r="J3" s="119"/>
      <c r="K3" s="120"/>
      <c r="L3" s="119"/>
      <c r="M3" s="114">
        <v>0.375</v>
      </c>
      <c r="N3" s="115"/>
      <c r="O3" s="116"/>
      <c r="P3" s="118"/>
      <c r="Q3" s="116"/>
      <c r="R3" s="117"/>
      <c r="S3" s="118"/>
      <c r="T3" s="119"/>
      <c r="U3" s="256">
        <v>0.75</v>
      </c>
    </row>
    <row r="4" spans="1:21" x14ac:dyDescent="0.2">
      <c r="A4" s="153">
        <v>0.25</v>
      </c>
      <c r="B4" s="154">
        <f t="shared" ref="B4:B21" si="0">A4-3/24</f>
        <v>0.125</v>
      </c>
      <c r="C4" s="115"/>
      <c r="D4" s="115"/>
      <c r="E4" s="116"/>
      <c r="F4" s="117"/>
      <c r="G4" s="118"/>
      <c r="H4" s="119"/>
      <c r="I4" s="118"/>
      <c r="J4" s="119"/>
      <c r="K4" s="120"/>
      <c r="L4" s="119"/>
      <c r="M4" s="114">
        <v>0.41666666666666702</v>
      </c>
      <c r="N4" s="115"/>
      <c r="O4" s="116"/>
      <c r="P4" s="118"/>
      <c r="Q4" s="116"/>
      <c r="R4" s="117"/>
      <c r="S4" s="118"/>
      <c r="T4" s="119"/>
      <c r="U4" s="256">
        <v>0.79166666666666696</v>
      </c>
    </row>
    <row r="5" spans="1:21" x14ac:dyDescent="0.2">
      <c r="A5" s="153">
        <v>0.29166666666666702</v>
      </c>
      <c r="B5" s="154">
        <f t="shared" si="0"/>
        <v>0.16666666666666702</v>
      </c>
      <c r="C5" s="115"/>
      <c r="D5" s="115"/>
      <c r="E5" s="116"/>
      <c r="F5" s="117"/>
      <c r="G5" s="257" t="s">
        <v>224</v>
      </c>
      <c r="H5" s="177" t="s">
        <v>224</v>
      </c>
      <c r="I5" s="257" t="s">
        <v>224</v>
      </c>
      <c r="J5" s="177" t="s">
        <v>224</v>
      </c>
      <c r="K5" s="257" t="s">
        <v>224</v>
      </c>
      <c r="L5" s="177" t="s">
        <v>224</v>
      </c>
      <c r="M5" s="114">
        <v>0.45833333333333298</v>
      </c>
      <c r="N5" s="115"/>
      <c r="O5" s="257" t="s">
        <v>224</v>
      </c>
      <c r="P5" s="177" t="s">
        <v>224</v>
      </c>
      <c r="Q5" s="257" t="s">
        <v>224</v>
      </c>
      <c r="R5" s="177" t="s">
        <v>224</v>
      </c>
      <c r="S5" s="118"/>
      <c r="T5" s="124"/>
      <c r="U5" s="256">
        <v>0.83333333333333304</v>
      </c>
    </row>
    <row r="6" spans="1:21" ht="16.25" customHeight="1" x14ac:dyDescent="0.2">
      <c r="A6" s="153">
        <v>0.33333333333333331</v>
      </c>
      <c r="B6" s="154">
        <f t="shared" si="0"/>
        <v>0.20833333333333331</v>
      </c>
      <c r="C6" s="115"/>
      <c r="D6" s="115"/>
      <c r="E6" s="116"/>
      <c r="F6" s="117"/>
      <c r="G6" s="176"/>
      <c r="H6" s="178"/>
      <c r="I6" s="176"/>
      <c r="J6" s="178"/>
      <c r="K6" s="176"/>
      <c r="L6" s="178"/>
      <c r="M6" s="114">
        <v>0.5</v>
      </c>
      <c r="N6" s="115"/>
      <c r="O6" s="176"/>
      <c r="P6" s="178"/>
      <c r="Q6" s="176"/>
      <c r="R6" s="178"/>
      <c r="S6" s="126"/>
      <c r="T6" s="124"/>
      <c r="U6" s="256">
        <v>0.875</v>
      </c>
    </row>
    <row r="7" spans="1:21" ht="16.25" customHeight="1" x14ac:dyDescent="0.2">
      <c r="A7" s="153">
        <v>0.375</v>
      </c>
      <c r="B7" s="154">
        <f t="shared" si="0"/>
        <v>0.25</v>
      </c>
      <c r="C7" s="127"/>
      <c r="D7" s="115"/>
      <c r="E7" s="258" t="s">
        <v>161</v>
      </c>
      <c r="F7" s="259"/>
      <c r="G7" s="260" t="s">
        <v>89</v>
      </c>
      <c r="H7" s="261" t="s">
        <v>225</v>
      </c>
      <c r="I7" s="260" t="s">
        <v>90</v>
      </c>
      <c r="J7" s="261" t="s">
        <v>225</v>
      </c>
      <c r="K7" s="262" t="s">
        <v>226</v>
      </c>
      <c r="L7" s="263" t="s">
        <v>227</v>
      </c>
      <c r="M7" s="114">
        <v>0.54166666666666696</v>
      </c>
      <c r="N7" s="115"/>
      <c r="O7" s="264" t="s">
        <v>89</v>
      </c>
      <c r="P7" s="261" t="s">
        <v>228</v>
      </c>
      <c r="Q7" s="260" t="s">
        <v>90</v>
      </c>
      <c r="R7" s="261" t="s">
        <v>225</v>
      </c>
      <c r="S7" s="258" t="s">
        <v>162</v>
      </c>
      <c r="T7" s="259"/>
      <c r="U7" s="256">
        <v>0.91666666666666696</v>
      </c>
    </row>
    <row r="8" spans="1:21" ht="16.25" customHeight="1" x14ac:dyDescent="0.2">
      <c r="A8" s="153">
        <v>0.41666666666666702</v>
      </c>
      <c r="B8" s="154">
        <f t="shared" si="0"/>
        <v>0.29166666666666702</v>
      </c>
      <c r="C8" s="265" t="s">
        <v>124</v>
      </c>
      <c r="D8" s="115"/>
      <c r="E8" s="266"/>
      <c r="F8" s="267"/>
      <c r="G8" s="268"/>
      <c r="H8" s="269"/>
      <c r="I8" s="270"/>
      <c r="J8" s="269"/>
      <c r="K8" s="271"/>
      <c r="L8" s="272"/>
      <c r="M8" s="114">
        <v>0.58333333333333304</v>
      </c>
      <c r="N8" s="115"/>
      <c r="O8" s="273"/>
      <c r="P8" s="269"/>
      <c r="Q8" s="270"/>
      <c r="R8" s="269"/>
      <c r="S8" s="266"/>
      <c r="T8" s="267"/>
      <c r="U8" s="256">
        <v>0.95833333333333304</v>
      </c>
    </row>
    <row r="9" spans="1:21" ht="16.25" customHeight="1" x14ac:dyDescent="0.2">
      <c r="A9" s="153">
        <v>0.45833333333333298</v>
      </c>
      <c r="B9" s="154">
        <f t="shared" si="0"/>
        <v>0.33333333333333298</v>
      </c>
      <c r="C9" s="274"/>
      <c r="D9" s="115"/>
      <c r="E9" s="275" t="s">
        <v>94</v>
      </c>
      <c r="F9" s="276"/>
      <c r="G9" s="277" t="s">
        <v>93</v>
      </c>
      <c r="H9" s="278"/>
      <c r="I9" s="277" t="s">
        <v>163</v>
      </c>
      <c r="J9" s="278"/>
      <c r="K9" s="279" t="s">
        <v>229</v>
      </c>
      <c r="L9" s="177" t="s">
        <v>133</v>
      </c>
      <c r="M9" s="114">
        <v>0.625</v>
      </c>
      <c r="N9" s="115"/>
      <c r="O9" s="264" t="s">
        <v>156</v>
      </c>
      <c r="P9" s="276" t="s">
        <v>90</v>
      </c>
      <c r="Q9" s="280" t="s">
        <v>229</v>
      </c>
      <c r="R9" s="177" t="s">
        <v>133</v>
      </c>
      <c r="S9" s="118"/>
      <c r="T9" s="117"/>
      <c r="U9" s="256">
        <v>1</v>
      </c>
    </row>
    <row r="10" spans="1:21" x14ac:dyDescent="0.2">
      <c r="A10" s="153">
        <v>0.5</v>
      </c>
      <c r="B10" s="154">
        <f t="shared" si="0"/>
        <v>0.375</v>
      </c>
      <c r="C10" s="127"/>
      <c r="D10" s="115"/>
      <c r="E10" s="281"/>
      <c r="F10" s="282"/>
      <c r="G10" s="283"/>
      <c r="H10" s="284"/>
      <c r="I10" s="283"/>
      <c r="J10" s="284"/>
      <c r="K10" s="279"/>
      <c r="L10" s="178"/>
      <c r="M10" s="114">
        <v>0.66666666666666696</v>
      </c>
      <c r="N10" s="115"/>
      <c r="O10" s="273"/>
      <c r="P10" s="282"/>
      <c r="Q10" s="280"/>
      <c r="R10" s="178"/>
      <c r="S10" s="118"/>
      <c r="T10" s="117"/>
      <c r="U10" s="256">
        <v>1.0416666666666701</v>
      </c>
    </row>
    <row r="11" spans="1:21" ht="16.25" customHeight="1" x14ac:dyDescent="0.2">
      <c r="A11" s="153">
        <v>0.54166666666666663</v>
      </c>
      <c r="B11" s="154">
        <f t="shared" si="0"/>
        <v>0.41666666666666663</v>
      </c>
      <c r="C11" s="127"/>
      <c r="D11" s="115"/>
      <c r="E11" s="285" t="s">
        <v>229</v>
      </c>
      <c r="F11" s="286" t="s">
        <v>134</v>
      </c>
      <c r="G11" s="287" t="s">
        <v>90</v>
      </c>
      <c r="H11" s="286" t="s">
        <v>134</v>
      </c>
      <c r="I11" s="285" t="s">
        <v>143</v>
      </c>
      <c r="J11" s="288" t="s">
        <v>134</v>
      </c>
      <c r="K11" s="262" t="s">
        <v>226</v>
      </c>
      <c r="L11" s="288" t="s">
        <v>134</v>
      </c>
      <c r="M11" s="114">
        <v>0.70833333333333304</v>
      </c>
      <c r="N11" s="115"/>
      <c r="O11" s="260" t="s">
        <v>164</v>
      </c>
      <c r="P11" s="288" t="s">
        <v>134</v>
      </c>
      <c r="Q11" s="260" t="s">
        <v>91</v>
      </c>
      <c r="R11" s="288" t="s">
        <v>134</v>
      </c>
      <c r="S11" s="118"/>
      <c r="T11" s="117"/>
      <c r="U11" s="256">
        <v>1.0833333333333299</v>
      </c>
    </row>
    <row r="12" spans="1:21" x14ac:dyDescent="0.2">
      <c r="A12" s="153">
        <v>0.58333333333333304</v>
      </c>
      <c r="B12" s="154">
        <f t="shared" si="0"/>
        <v>0.45833333333333304</v>
      </c>
      <c r="C12" s="127"/>
      <c r="D12" s="115"/>
      <c r="E12" s="289"/>
      <c r="F12" s="290"/>
      <c r="G12" s="291"/>
      <c r="H12" s="290"/>
      <c r="I12" s="270"/>
      <c r="J12" s="292"/>
      <c r="K12" s="271"/>
      <c r="L12" s="292"/>
      <c r="M12" s="114">
        <v>0.75</v>
      </c>
      <c r="N12" s="115"/>
      <c r="O12" s="268"/>
      <c r="P12" s="292"/>
      <c r="Q12" s="270"/>
      <c r="R12" s="292"/>
      <c r="S12" s="118"/>
      <c r="T12" s="117"/>
      <c r="U12" s="256">
        <v>1.125</v>
      </c>
    </row>
    <row r="13" spans="1:21" ht="15.5" customHeight="1" x14ac:dyDescent="0.2">
      <c r="A13" s="153">
        <v>0.625</v>
      </c>
      <c r="B13" s="154">
        <f t="shared" si="0"/>
        <v>0.5</v>
      </c>
      <c r="C13" s="115"/>
      <c r="D13" s="115"/>
      <c r="E13" s="262" t="s">
        <v>91</v>
      </c>
      <c r="F13" s="177" t="s">
        <v>135</v>
      </c>
      <c r="G13" s="293" t="s">
        <v>135</v>
      </c>
      <c r="H13" s="177" t="s">
        <v>135</v>
      </c>
      <c r="I13" s="262" t="s">
        <v>230</v>
      </c>
      <c r="J13" s="177" t="s">
        <v>135</v>
      </c>
      <c r="K13" s="293" t="s">
        <v>135</v>
      </c>
      <c r="L13" s="294" t="s">
        <v>135</v>
      </c>
      <c r="M13" s="114">
        <v>0.79166666666666696</v>
      </c>
      <c r="N13" s="115"/>
      <c r="O13" s="262" t="s">
        <v>230</v>
      </c>
      <c r="P13" s="177" t="s">
        <v>135</v>
      </c>
      <c r="Q13" s="262" t="s">
        <v>230</v>
      </c>
      <c r="R13" s="177" t="s">
        <v>135</v>
      </c>
      <c r="S13" s="118"/>
      <c r="T13" s="117"/>
      <c r="U13" s="256">
        <v>1.1666666666666701</v>
      </c>
    </row>
    <row r="14" spans="1:21" ht="17" customHeight="1" x14ac:dyDescent="0.2">
      <c r="A14" s="153">
        <v>0.66666666666666696</v>
      </c>
      <c r="B14" s="154">
        <f t="shared" si="0"/>
        <v>0.54166666666666696</v>
      </c>
      <c r="C14" s="115"/>
      <c r="D14" s="115"/>
      <c r="E14" s="295"/>
      <c r="F14" s="178"/>
      <c r="G14" s="296"/>
      <c r="H14" s="178"/>
      <c r="I14" s="295"/>
      <c r="J14" s="178"/>
      <c r="K14" s="296"/>
      <c r="L14" s="294"/>
      <c r="M14" s="114">
        <v>0.83333333333333304</v>
      </c>
      <c r="N14" s="115"/>
      <c r="O14" s="295"/>
      <c r="P14" s="178"/>
      <c r="Q14" s="295"/>
      <c r="R14" s="178"/>
      <c r="S14" s="118"/>
      <c r="T14" s="117"/>
      <c r="U14" s="256">
        <v>1.2083333333333299</v>
      </c>
    </row>
    <row r="15" spans="1:21" ht="17" customHeight="1" x14ac:dyDescent="0.2">
      <c r="A15" s="153">
        <v>0.70833333333333304</v>
      </c>
      <c r="B15" s="154">
        <f t="shared" si="0"/>
        <v>0.58333333333333304</v>
      </c>
      <c r="C15" s="127"/>
      <c r="D15" s="115"/>
      <c r="E15" s="297" t="s">
        <v>88</v>
      </c>
      <c r="F15" s="177" t="s">
        <v>148</v>
      </c>
      <c r="G15" s="297" t="s">
        <v>164</v>
      </c>
      <c r="H15" s="177" t="s">
        <v>148</v>
      </c>
      <c r="I15" s="297" t="s">
        <v>226</v>
      </c>
      <c r="J15" s="177" t="s">
        <v>148</v>
      </c>
      <c r="K15" s="257" t="s">
        <v>148</v>
      </c>
      <c r="L15" s="298" t="s">
        <v>148</v>
      </c>
      <c r="M15" s="114">
        <v>0.875</v>
      </c>
      <c r="N15" s="115"/>
      <c r="O15" s="297" t="s">
        <v>88</v>
      </c>
      <c r="P15" s="299" t="s">
        <v>226</v>
      </c>
      <c r="Q15" s="297" t="s">
        <v>164</v>
      </c>
      <c r="R15" s="263" t="s">
        <v>226</v>
      </c>
      <c r="S15" s="118"/>
      <c r="T15" s="117"/>
      <c r="U15" s="256">
        <v>1.25</v>
      </c>
    </row>
    <row r="16" spans="1:21" ht="17" customHeight="1" x14ac:dyDescent="0.2">
      <c r="A16" s="153">
        <v>0.75</v>
      </c>
      <c r="B16" s="154">
        <f t="shared" si="0"/>
        <v>0.625</v>
      </c>
      <c r="C16" s="127"/>
      <c r="D16" s="127"/>
      <c r="E16" s="300"/>
      <c r="F16" s="178"/>
      <c r="G16" s="300"/>
      <c r="H16" s="178"/>
      <c r="I16" s="301"/>
      <c r="J16" s="178"/>
      <c r="K16" s="176"/>
      <c r="L16" s="298"/>
      <c r="M16" s="114">
        <v>0.91666666666666696</v>
      </c>
      <c r="N16" s="115"/>
      <c r="O16" s="300"/>
      <c r="P16" s="302"/>
      <c r="Q16" s="300"/>
      <c r="R16" s="303"/>
      <c r="S16" s="118"/>
      <c r="T16" s="117"/>
      <c r="U16" s="256">
        <v>1.2916666666666701</v>
      </c>
    </row>
    <row r="17" spans="1:22" ht="17" customHeight="1" x14ac:dyDescent="0.2">
      <c r="A17" s="153">
        <v>0.79166666666666696</v>
      </c>
      <c r="B17" s="154">
        <f t="shared" si="0"/>
        <v>0.66666666666666696</v>
      </c>
      <c r="C17" s="127"/>
      <c r="D17" s="127"/>
      <c r="E17" s="257" t="s">
        <v>149</v>
      </c>
      <c r="F17" s="177" t="s">
        <v>149</v>
      </c>
      <c r="G17" s="257" t="s">
        <v>149</v>
      </c>
      <c r="H17" s="177" t="s">
        <v>149</v>
      </c>
      <c r="I17" s="297" t="s">
        <v>89</v>
      </c>
      <c r="J17" s="177" t="s">
        <v>149</v>
      </c>
      <c r="K17" s="304" t="s">
        <v>149</v>
      </c>
      <c r="L17" s="294" t="s">
        <v>149</v>
      </c>
      <c r="M17" s="114">
        <v>0.95833333333333304</v>
      </c>
      <c r="N17" s="115"/>
      <c r="O17" s="304" t="s">
        <v>149</v>
      </c>
      <c r="P17" s="305" t="s">
        <v>149</v>
      </c>
      <c r="Q17" s="297" t="s">
        <v>89</v>
      </c>
      <c r="R17" s="177" t="s">
        <v>149</v>
      </c>
      <c r="S17" s="118"/>
      <c r="T17" s="117"/>
      <c r="U17" s="256">
        <v>1.3333333333333299</v>
      </c>
      <c r="V17"/>
    </row>
    <row r="18" spans="1:22" ht="17" customHeight="1" x14ac:dyDescent="0.2">
      <c r="A18" s="153">
        <v>0.83333333333333404</v>
      </c>
      <c r="B18" s="154">
        <f t="shared" si="0"/>
        <v>0.70833333333333404</v>
      </c>
      <c r="C18" s="127"/>
      <c r="D18" s="127"/>
      <c r="E18" s="176"/>
      <c r="F18" s="178"/>
      <c r="G18" s="176"/>
      <c r="H18" s="178"/>
      <c r="I18" s="300"/>
      <c r="J18" s="178"/>
      <c r="K18" s="304"/>
      <c r="L18" s="294"/>
      <c r="M18" s="114">
        <v>1</v>
      </c>
      <c r="N18" s="306"/>
      <c r="O18" s="304"/>
      <c r="P18" s="307"/>
      <c r="Q18" s="300"/>
      <c r="R18" s="178"/>
      <c r="S18" s="130"/>
      <c r="T18" s="131"/>
      <c r="U18" s="256">
        <v>1.375</v>
      </c>
    </row>
    <row r="19" spans="1:22" x14ac:dyDescent="0.2">
      <c r="A19" s="153">
        <v>0.875</v>
      </c>
      <c r="B19" s="154">
        <f t="shared" si="0"/>
        <v>0.75</v>
      </c>
      <c r="C19" s="127"/>
      <c r="D19" s="127"/>
      <c r="E19" s="132"/>
      <c r="F19" s="131"/>
      <c r="G19" s="132"/>
      <c r="H19" s="131"/>
      <c r="I19" s="132"/>
      <c r="J19" s="124"/>
      <c r="K19" s="130"/>
      <c r="L19" s="131"/>
      <c r="M19" s="114">
        <v>1.0416666666666701</v>
      </c>
      <c r="N19" s="306"/>
      <c r="O19" s="125"/>
      <c r="P19" s="126"/>
      <c r="Q19" s="132"/>
      <c r="R19" s="131"/>
      <c r="S19" s="130"/>
      <c r="T19" s="131"/>
      <c r="U19" s="256">
        <v>1.4166666666666701</v>
      </c>
    </row>
    <row r="20" spans="1:22" ht="15.5" customHeight="1" x14ac:dyDescent="0.2">
      <c r="A20" s="153">
        <v>0.91666666666666696</v>
      </c>
      <c r="B20" s="154">
        <f t="shared" si="0"/>
        <v>0.79166666666666696</v>
      </c>
      <c r="C20" s="127"/>
      <c r="D20" s="127"/>
      <c r="E20" s="132"/>
      <c r="F20" s="131"/>
      <c r="G20" s="132"/>
      <c r="H20" s="131"/>
      <c r="I20" s="132"/>
      <c r="J20" s="124"/>
      <c r="K20" s="130"/>
      <c r="L20" s="131"/>
      <c r="M20" s="114">
        <v>1.0833333333333299</v>
      </c>
      <c r="N20" s="306"/>
      <c r="O20" s="125"/>
      <c r="P20" s="126"/>
      <c r="Q20" s="132"/>
      <c r="R20" s="131"/>
      <c r="S20" s="130"/>
      <c r="T20" s="131"/>
      <c r="U20" s="256">
        <v>1.4583333333333299</v>
      </c>
    </row>
    <row r="21" spans="1:22" ht="17" thickBot="1" x14ac:dyDescent="0.25">
      <c r="A21" s="155">
        <v>0.95833333333333304</v>
      </c>
      <c r="B21" s="134">
        <f t="shared" si="0"/>
        <v>0.83333333333333304</v>
      </c>
      <c r="C21" s="135"/>
      <c r="D21" s="135"/>
      <c r="E21" s="136"/>
      <c r="F21" s="137"/>
      <c r="G21" s="136"/>
      <c r="H21" s="137"/>
      <c r="I21" s="138"/>
      <c r="J21" s="139"/>
      <c r="K21" s="140"/>
      <c r="L21" s="137"/>
      <c r="M21" s="133">
        <v>1.125</v>
      </c>
      <c r="N21" s="308"/>
      <c r="O21" s="141"/>
      <c r="P21" s="138"/>
      <c r="Q21" s="136"/>
      <c r="R21" s="137"/>
      <c r="S21" s="140"/>
      <c r="T21" s="137"/>
      <c r="U21" s="309">
        <v>1.5</v>
      </c>
    </row>
    <row r="22" spans="1:22" ht="40.25" customHeight="1" x14ac:dyDescent="0.2">
      <c r="A22"/>
      <c r="B22"/>
      <c r="C22"/>
      <c r="D22"/>
      <c r="E22"/>
      <c r="F22"/>
      <c r="G22"/>
      <c r="H22"/>
      <c r="I22"/>
      <c r="J22"/>
      <c r="K22"/>
      <c r="L22"/>
      <c r="M22"/>
      <c r="N22"/>
      <c r="O22"/>
      <c r="P22"/>
      <c r="Q22"/>
      <c r="R22"/>
      <c r="S22"/>
      <c r="T22"/>
      <c r="U22"/>
    </row>
    <row r="23" spans="1:22" ht="16.25" customHeight="1" x14ac:dyDescent="0.2">
      <c r="A23" s="310"/>
      <c r="B23"/>
      <c r="C23" s="172" t="s">
        <v>165</v>
      </c>
      <c r="D23" s="172"/>
      <c r="E23" s="172"/>
      <c r="F23" s="173"/>
      <c r="G23" s="311" t="s">
        <v>232</v>
      </c>
      <c r="H23" s="174"/>
      <c r="I23" s="174"/>
      <c r="J23" s="174"/>
      <c r="K23" s="174"/>
      <c r="L23" s="174"/>
      <c r="M23" s="174"/>
      <c r="N23" s="174"/>
      <c r="O23" s="174"/>
      <c r="P23" s="174"/>
      <c r="Q23" s="174"/>
      <c r="R23" s="174"/>
      <c r="S23" s="174"/>
      <c r="T23" s="312"/>
    </row>
    <row r="24" spans="1:22" ht="21" customHeight="1" x14ac:dyDescent="0.2">
      <c r="A24" s="313"/>
      <c r="B24"/>
      <c r="C24" s="172" t="s">
        <v>166</v>
      </c>
      <c r="D24" s="172"/>
      <c r="E24" s="172"/>
      <c r="F24" s="173"/>
      <c r="G24" s="314"/>
      <c r="H24" s="315"/>
      <c r="I24" s="315"/>
      <c r="J24" s="315"/>
      <c r="K24" s="315"/>
      <c r="L24" s="315"/>
      <c r="M24" s="315"/>
      <c r="N24" s="315"/>
      <c r="O24" s="315"/>
      <c r="P24" s="315"/>
      <c r="Q24" s="315"/>
      <c r="R24" s="315"/>
      <c r="S24" s="315"/>
      <c r="T24" s="316"/>
      <c r="U24"/>
    </row>
    <row r="25" spans="1:22" ht="20" customHeight="1" x14ac:dyDescent="0.2">
      <c r="A25" s="317"/>
      <c r="C25" s="175" t="s">
        <v>167</v>
      </c>
      <c r="D25" s="175"/>
      <c r="E25" s="175"/>
      <c r="F25" s="318"/>
      <c r="G25" s="314"/>
      <c r="H25" s="315"/>
      <c r="I25" s="315"/>
      <c r="J25" s="315"/>
      <c r="K25" s="315"/>
      <c r="L25" s="315"/>
      <c r="M25" s="315"/>
      <c r="N25" s="315"/>
      <c r="O25" s="315"/>
      <c r="P25" s="315"/>
      <c r="Q25" s="315"/>
      <c r="R25" s="315"/>
      <c r="S25" s="315"/>
      <c r="T25" s="316"/>
    </row>
    <row r="26" spans="1:22" x14ac:dyDescent="0.2">
      <c r="A26" s="156"/>
      <c r="B26" s="156"/>
      <c r="C26" s="175"/>
      <c r="D26" s="175"/>
      <c r="E26" s="175"/>
      <c r="F26" s="318"/>
      <c r="G26" s="314"/>
      <c r="H26" s="315"/>
      <c r="I26" s="315"/>
      <c r="J26" s="315"/>
      <c r="K26" s="315"/>
      <c r="L26" s="315"/>
      <c r="M26" s="315"/>
      <c r="N26" s="315"/>
      <c r="O26" s="315"/>
      <c r="P26" s="315"/>
      <c r="Q26" s="315"/>
      <c r="R26" s="315"/>
      <c r="S26" s="315"/>
      <c r="T26" s="316"/>
    </row>
    <row r="27" spans="1:22" x14ac:dyDescent="0.2">
      <c r="A27" s="156"/>
      <c r="B27" s="156"/>
      <c r="G27" s="314"/>
      <c r="H27" s="315"/>
      <c r="I27" s="315"/>
      <c r="J27" s="315"/>
      <c r="K27" s="315"/>
      <c r="L27" s="315"/>
      <c r="M27" s="315"/>
      <c r="N27" s="315"/>
      <c r="O27" s="315"/>
      <c r="P27" s="315"/>
      <c r="Q27" s="315"/>
      <c r="R27" s="315"/>
      <c r="S27" s="315"/>
      <c r="T27" s="316"/>
    </row>
    <row r="28" spans="1:22" x14ac:dyDescent="0.2">
      <c r="A28" s="156"/>
      <c r="B28" s="156"/>
      <c r="C28" s="156"/>
      <c r="D28" s="156"/>
      <c r="E28" s="157"/>
      <c r="F28" s="157"/>
      <c r="G28" s="314"/>
      <c r="H28" s="315"/>
      <c r="I28" s="315"/>
      <c r="J28" s="315"/>
      <c r="K28" s="315"/>
      <c r="L28" s="315"/>
      <c r="M28" s="315"/>
      <c r="N28" s="315"/>
      <c r="O28" s="315"/>
      <c r="P28" s="315"/>
      <c r="Q28" s="315"/>
      <c r="R28" s="315"/>
      <c r="S28" s="315"/>
      <c r="T28" s="316"/>
    </row>
    <row r="29" spans="1:22" x14ac:dyDescent="0.2">
      <c r="A29" s="156"/>
      <c r="B29" s="156"/>
      <c r="C29" s="156"/>
      <c r="D29" s="156"/>
      <c r="E29" s="157"/>
      <c r="F29" s="157"/>
      <c r="G29" s="314"/>
      <c r="H29" s="315"/>
      <c r="I29" s="315"/>
      <c r="J29" s="315"/>
      <c r="K29" s="315"/>
      <c r="L29" s="315"/>
      <c r="M29" s="315"/>
      <c r="N29" s="315"/>
      <c r="O29" s="315"/>
      <c r="P29" s="315"/>
      <c r="Q29" s="315"/>
      <c r="R29" s="315"/>
      <c r="S29" s="315"/>
      <c r="T29" s="316"/>
    </row>
    <row r="30" spans="1:22" x14ac:dyDescent="0.2">
      <c r="A30" s="156"/>
      <c r="B30" s="156"/>
      <c r="C30" s="156"/>
      <c r="D30" s="156"/>
      <c r="E30" s="157"/>
      <c r="F30" s="157"/>
      <c r="G30" s="314"/>
      <c r="H30" s="315"/>
      <c r="I30" s="315"/>
      <c r="J30" s="315"/>
      <c r="K30" s="315"/>
      <c r="L30" s="315"/>
      <c r="M30" s="315"/>
      <c r="N30" s="315"/>
      <c r="O30" s="315"/>
      <c r="P30" s="315"/>
      <c r="Q30" s="315"/>
      <c r="R30" s="315"/>
      <c r="S30" s="315"/>
      <c r="T30" s="316"/>
    </row>
    <row r="31" spans="1:22" x14ac:dyDescent="0.2">
      <c r="A31" s="156"/>
      <c r="B31" s="156"/>
      <c r="C31" s="156"/>
      <c r="D31" s="156"/>
      <c r="E31" s="157"/>
      <c r="F31" s="157"/>
      <c r="G31" s="314"/>
      <c r="H31" s="315"/>
      <c r="I31" s="315"/>
      <c r="J31" s="315"/>
      <c r="K31" s="315"/>
      <c r="L31" s="315"/>
      <c r="M31" s="315"/>
      <c r="N31" s="315"/>
      <c r="O31" s="315"/>
      <c r="P31" s="315"/>
      <c r="Q31" s="315"/>
      <c r="R31" s="315"/>
      <c r="S31" s="315"/>
      <c r="T31" s="316"/>
    </row>
    <row r="32" spans="1:22" x14ac:dyDescent="0.2">
      <c r="E32" s="157"/>
      <c r="F32" s="157"/>
      <c r="G32" s="314"/>
      <c r="H32" s="315"/>
      <c r="I32" s="315"/>
      <c r="J32" s="315"/>
      <c r="K32" s="315"/>
      <c r="L32" s="315"/>
      <c r="M32" s="315"/>
      <c r="N32" s="315"/>
      <c r="O32" s="315"/>
      <c r="P32" s="315"/>
      <c r="Q32" s="315"/>
      <c r="R32" s="315"/>
      <c r="S32" s="315"/>
      <c r="T32" s="316"/>
    </row>
    <row r="33" spans="5:20" x14ac:dyDescent="0.2">
      <c r="E33" s="157"/>
      <c r="F33" s="157"/>
      <c r="G33" s="314"/>
      <c r="H33" s="315"/>
      <c r="I33" s="315"/>
      <c r="J33" s="315"/>
      <c r="K33" s="315"/>
      <c r="L33" s="315"/>
      <c r="M33" s="315"/>
      <c r="N33" s="315"/>
      <c r="O33" s="315"/>
      <c r="P33" s="315"/>
      <c r="Q33" s="315"/>
      <c r="R33" s="315"/>
      <c r="S33" s="315"/>
      <c r="T33" s="316"/>
    </row>
    <row r="34" spans="5:20" x14ac:dyDescent="0.2">
      <c r="E34" s="157"/>
      <c r="F34" s="157"/>
      <c r="G34" s="314"/>
      <c r="H34" s="315"/>
      <c r="I34" s="315"/>
      <c r="J34" s="315"/>
      <c r="K34" s="315"/>
      <c r="L34" s="315"/>
      <c r="M34" s="315"/>
      <c r="N34" s="315"/>
      <c r="O34" s="315"/>
      <c r="P34" s="315"/>
      <c r="Q34" s="315"/>
      <c r="R34" s="315"/>
      <c r="S34" s="315"/>
      <c r="T34" s="316"/>
    </row>
    <row r="35" spans="5:20" x14ac:dyDescent="0.2">
      <c r="E35" s="157"/>
      <c r="F35" s="157"/>
      <c r="G35" s="314"/>
      <c r="H35" s="315"/>
      <c r="I35" s="315"/>
      <c r="J35" s="315"/>
      <c r="K35" s="315"/>
      <c r="L35" s="315"/>
      <c r="M35" s="315"/>
      <c r="N35" s="315"/>
      <c r="O35" s="315"/>
      <c r="P35" s="315"/>
      <c r="Q35" s="315"/>
      <c r="R35" s="315"/>
      <c r="S35" s="315"/>
      <c r="T35" s="316"/>
    </row>
    <row r="36" spans="5:20" x14ac:dyDescent="0.2">
      <c r="E36" s="157"/>
      <c r="F36" s="157"/>
      <c r="G36" s="314"/>
      <c r="H36" s="315"/>
      <c r="I36" s="315"/>
      <c r="J36" s="315"/>
      <c r="K36" s="315"/>
      <c r="L36" s="315"/>
      <c r="M36" s="315"/>
      <c r="N36" s="315"/>
      <c r="O36" s="315"/>
      <c r="P36" s="315"/>
      <c r="Q36" s="315"/>
      <c r="R36" s="315"/>
      <c r="S36" s="315"/>
      <c r="T36" s="316"/>
    </row>
    <row r="37" spans="5:20" x14ac:dyDescent="0.2">
      <c r="E37" s="157"/>
      <c r="F37" s="157"/>
      <c r="G37" s="314"/>
      <c r="H37" s="315"/>
      <c r="I37" s="315"/>
      <c r="J37" s="315"/>
      <c r="K37" s="315"/>
      <c r="L37" s="315"/>
      <c r="M37" s="315"/>
      <c r="N37" s="315"/>
      <c r="O37" s="315"/>
      <c r="P37" s="315"/>
      <c r="Q37" s="315"/>
      <c r="R37" s="315"/>
      <c r="S37" s="315"/>
      <c r="T37" s="316"/>
    </row>
    <row r="38" spans="5:20" x14ac:dyDescent="0.2">
      <c r="E38" s="157"/>
      <c r="F38" s="157"/>
      <c r="G38" s="314"/>
      <c r="H38" s="315"/>
      <c r="I38" s="315"/>
      <c r="J38" s="315"/>
      <c r="K38" s="315"/>
      <c r="L38" s="315"/>
      <c r="M38" s="315"/>
      <c r="N38" s="315"/>
      <c r="O38" s="315"/>
      <c r="P38" s="315"/>
      <c r="Q38" s="315"/>
      <c r="R38" s="315"/>
      <c r="S38" s="315"/>
      <c r="T38" s="316"/>
    </row>
    <row r="39" spans="5:20" x14ac:dyDescent="0.2">
      <c r="G39" s="314"/>
      <c r="H39" s="315"/>
      <c r="I39" s="315"/>
      <c r="J39" s="315"/>
      <c r="K39" s="315"/>
      <c r="L39" s="315"/>
      <c r="M39" s="315"/>
      <c r="N39" s="315"/>
      <c r="O39" s="315"/>
      <c r="P39" s="315"/>
      <c r="Q39" s="315"/>
      <c r="R39" s="315"/>
      <c r="S39" s="315"/>
      <c r="T39" s="316"/>
    </row>
    <row r="40" spans="5:20" x14ac:dyDescent="0.2">
      <c r="G40" s="314"/>
      <c r="H40" s="315"/>
      <c r="I40" s="315"/>
      <c r="J40" s="315"/>
      <c r="K40" s="315"/>
      <c r="L40" s="315"/>
      <c r="M40" s="315"/>
      <c r="N40" s="315"/>
      <c r="O40" s="315"/>
      <c r="P40" s="315"/>
      <c r="Q40" s="315"/>
      <c r="R40" s="315"/>
      <c r="S40" s="315"/>
      <c r="T40" s="316"/>
    </row>
    <row r="41" spans="5:20" x14ac:dyDescent="0.2">
      <c r="G41" s="314"/>
      <c r="H41" s="315"/>
      <c r="I41" s="315"/>
      <c r="J41" s="315"/>
      <c r="K41" s="315"/>
      <c r="L41" s="315"/>
      <c r="M41" s="315"/>
      <c r="N41" s="315"/>
      <c r="O41" s="315"/>
      <c r="P41" s="315"/>
      <c r="Q41" s="315"/>
      <c r="R41" s="315"/>
      <c r="S41" s="315"/>
      <c r="T41" s="316"/>
    </row>
    <row r="42" spans="5:20" x14ac:dyDescent="0.2">
      <c r="G42" s="314"/>
      <c r="H42" s="315"/>
      <c r="I42" s="315"/>
      <c r="J42" s="315"/>
      <c r="K42" s="315"/>
      <c r="L42" s="315"/>
      <c r="M42" s="315"/>
      <c r="N42" s="315"/>
      <c r="O42" s="315"/>
      <c r="P42" s="315"/>
      <c r="Q42" s="315"/>
      <c r="R42" s="315"/>
      <c r="S42" s="315"/>
      <c r="T42" s="316"/>
    </row>
    <row r="43" spans="5:20" x14ac:dyDescent="0.2">
      <c r="G43" s="319"/>
      <c r="H43" s="320"/>
      <c r="I43" s="320"/>
      <c r="J43" s="320"/>
      <c r="K43" s="320"/>
      <c r="L43" s="320"/>
      <c r="M43" s="320"/>
      <c r="N43" s="320"/>
      <c r="O43" s="320"/>
      <c r="P43" s="320"/>
      <c r="Q43" s="320"/>
      <c r="R43" s="320"/>
      <c r="S43" s="320"/>
      <c r="T43" s="321"/>
    </row>
    <row r="44" spans="5:20" x14ac:dyDescent="0.2">
      <c r="G44" s="78" t="s">
        <v>231</v>
      </c>
    </row>
  </sheetData>
  <mergeCells count="99">
    <mergeCell ref="C8:C9"/>
    <mergeCell ref="E9:F10"/>
    <mergeCell ref="O1:P1"/>
    <mergeCell ref="Q1:R1"/>
    <mergeCell ref="S1:T1"/>
    <mergeCell ref="O2:P2"/>
    <mergeCell ref="K1:L1"/>
    <mergeCell ref="K2:L2"/>
    <mergeCell ref="L7:L8"/>
    <mergeCell ref="K7:K8"/>
    <mergeCell ref="G5:G6"/>
    <mergeCell ref="H5:H6"/>
    <mergeCell ref="I5:I6"/>
    <mergeCell ref="J5:J6"/>
    <mergeCell ref="K5:K6"/>
    <mergeCell ref="L5:L6"/>
    <mergeCell ref="S2:T2"/>
    <mergeCell ref="O7:O8"/>
    <mergeCell ref="P7:P8"/>
    <mergeCell ref="S7:T8"/>
    <mergeCell ref="R7:R8"/>
    <mergeCell ref="O5:O6"/>
    <mergeCell ref="P5:P6"/>
    <mergeCell ref="Q5:Q6"/>
    <mergeCell ref="R5:R6"/>
    <mergeCell ref="K13:K14"/>
    <mergeCell ref="O13:O14"/>
    <mergeCell ref="P13:P14"/>
    <mergeCell ref="Q7:Q8"/>
    <mergeCell ref="G11:G12"/>
    <mergeCell ref="O11:O12"/>
    <mergeCell ref="P11:P12"/>
    <mergeCell ref="Q2:R2"/>
    <mergeCell ref="K9:K10"/>
    <mergeCell ref="I11:I12"/>
    <mergeCell ref="J11:J12"/>
    <mergeCell ref="K11:K12"/>
    <mergeCell ref="E11:E12"/>
    <mergeCell ref="F11:F12"/>
    <mergeCell ref="K15:K16"/>
    <mergeCell ref="O15:O16"/>
    <mergeCell ref="P15:P16"/>
    <mergeCell ref="L15:L16"/>
    <mergeCell ref="L17:L18"/>
    <mergeCell ref="K17:K18"/>
    <mergeCell ref="E15:E16"/>
    <mergeCell ref="H13:H14"/>
    <mergeCell ref="I13:I14"/>
    <mergeCell ref="J13:J14"/>
    <mergeCell ref="F15:F16"/>
    <mergeCell ref="G15:G16"/>
    <mergeCell ref="H15:H16"/>
    <mergeCell ref="I15:I16"/>
    <mergeCell ref="J15:J16"/>
    <mergeCell ref="E13:E14"/>
    <mergeCell ref="F13:F14"/>
    <mergeCell ref="G13:G14"/>
    <mergeCell ref="H11:H12"/>
    <mergeCell ref="G9:H10"/>
    <mergeCell ref="I9:J10"/>
    <mergeCell ref="E1:F1"/>
    <mergeCell ref="G1:H1"/>
    <mergeCell ref="I1:J1"/>
    <mergeCell ref="E2:F2"/>
    <mergeCell ref="G2:H2"/>
    <mergeCell ref="I2:J2"/>
    <mergeCell ref="E7:F8"/>
    <mergeCell ref="G7:G8"/>
    <mergeCell ref="H7:H8"/>
    <mergeCell ref="I7:I8"/>
    <mergeCell ref="J7:J8"/>
    <mergeCell ref="L11:L12"/>
    <mergeCell ref="Q11:Q12"/>
    <mergeCell ref="R11:R12"/>
    <mergeCell ref="L9:L10"/>
    <mergeCell ref="O9:O10"/>
    <mergeCell ref="P9:P10"/>
    <mergeCell ref="Q9:Q10"/>
    <mergeCell ref="R9:R10"/>
    <mergeCell ref="L13:L14"/>
    <mergeCell ref="Q13:Q14"/>
    <mergeCell ref="R13:R14"/>
    <mergeCell ref="Q15:Q16"/>
    <mergeCell ref="R15:R16"/>
    <mergeCell ref="Q17:Q18"/>
    <mergeCell ref="R17:R18"/>
    <mergeCell ref="C23:F23"/>
    <mergeCell ref="G23:T43"/>
    <mergeCell ref="C24:F24"/>
    <mergeCell ref="C25:F25"/>
    <mergeCell ref="C26:F26"/>
    <mergeCell ref="O17:O18"/>
    <mergeCell ref="P17:P18"/>
    <mergeCell ref="I17:I18"/>
    <mergeCell ref="J17:J18"/>
    <mergeCell ref="E17:E18"/>
    <mergeCell ref="F17:F18"/>
    <mergeCell ref="G17:G18"/>
    <mergeCell ref="H17:H18"/>
  </mergeCells>
  <phoneticPr fontId="27" type="noConversion"/>
  <hyperlinks>
    <hyperlink ref="D13:D14" r:id="rId1" display="802 Wirless Chairs mtg" xr:uid="{07E76200-C216-4341-A1AE-CE4F85218825}"/>
    <hyperlink ref="C13:C14" r:id="rId2" display="802 Wirless Chairs mtg" xr:uid="{C70DD66A-4F6A-0748-BD25-AD6BF88E6434}"/>
  </hyperlinks>
  <pageMargins left="0.7" right="0.7" top="0.75" bottom="0.75" header="0.3" footer="0.3"/>
  <pageSetup scale="55" orientation="landscape" horizontalDpi="0" verticalDpi="0"/>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workbookViewId="0">
      <selection activeCell="M25" sqref="M25"/>
    </sheetView>
  </sheetViews>
  <sheetFormatPr baseColWidth="10" defaultColWidth="8.7109375" defaultRowHeight="16" x14ac:dyDescent="0.2"/>
  <sheetData/>
  <pageMargins left="0.7" right="0.7" top="0.75" bottom="0.75" header="0.3" footer="0.3"/>
  <pageSetup orientation="landscape" horizontalDpi="0" verticalDpi="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80EF1-C8F1-3B4B-BF68-E05C06BD8BA8}">
  <dimension ref="C3:W24"/>
  <sheetViews>
    <sheetView topLeftCell="A2" workbookViewId="0">
      <selection activeCell="C4" sqref="C4:W24"/>
    </sheetView>
  </sheetViews>
  <sheetFormatPr baseColWidth="10" defaultRowHeight="16" x14ac:dyDescent="0.2"/>
  <sheetData>
    <row r="3" spans="3:23" ht="17" thickBot="1" x14ac:dyDescent="0.25"/>
    <row r="4" spans="3:23" x14ac:dyDescent="0.2">
      <c r="C4" s="106"/>
      <c r="D4" s="78"/>
      <c r="E4" s="107" t="s">
        <v>98</v>
      </c>
      <c r="F4" s="179" t="s">
        <v>97</v>
      </c>
      <c r="G4" s="182"/>
      <c r="H4" s="179" t="s">
        <v>98</v>
      </c>
      <c r="I4" s="182"/>
      <c r="J4" s="246" t="s">
        <v>99</v>
      </c>
      <c r="K4" s="182"/>
      <c r="L4" s="246" t="s">
        <v>100</v>
      </c>
      <c r="M4" s="182"/>
      <c r="N4" s="108"/>
      <c r="O4" s="179" t="s">
        <v>96</v>
      </c>
      <c r="P4" s="246"/>
      <c r="Q4" s="179" t="s">
        <v>97</v>
      </c>
      <c r="R4" s="182"/>
      <c r="S4" s="252" t="s">
        <v>98</v>
      </c>
      <c r="T4" s="253"/>
      <c r="U4" s="252" t="s">
        <v>99</v>
      </c>
      <c r="V4" s="253"/>
      <c r="W4" s="109"/>
    </row>
    <row r="5" spans="3:23" x14ac:dyDescent="0.2">
      <c r="C5" s="110" t="s">
        <v>123</v>
      </c>
      <c r="D5" s="110" t="s">
        <v>138</v>
      </c>
      <c r="E5" s="111">
        <v>44384</v>
      </c>
      <c r="F5" s="180">
        <v>44390</v>
      </c>
      <c r="G5" s="181"/>
      <c r="H5" s="180">
        <v>44391</v>
      </c>
      <c r="I5" s="181"/>
      <c r="J5" s="254">
        <v>44392</v>
      </c>
      <c r="K5" s="181"/>
      <c r="L5" s="254">
        <v>44393</v>
      </c>
      <c r="M5" s="181"/>
      <c r="N5" s="112" t="s">
        <v>139</v>
      </c>
      <c r="O5" s="180">
        <v>44396</v>
      </c>
      <c r="P5" s="254"/>
      <c r="Q5" s="180">
        <v>44397</v>
      </c>
      <c r="R5" s="181"/>
      <c r="S5" s="254">
        <v>44398</v>
      </c>
      <c r="T5" s="181"/>
      <c r="U5" s="254">
        <v>44399</v>
      </c>
      <c r="V5" s="181"/>
      <c r="W5" s="113" t="s">
        <v>101</v>
      </c>
    </row>
    <row r="6" spans="3:23" x14ac:dyDescent="0.2">
      <c r="C6" s="114">
        <v>0.20833333333333401</v>
      </c>
      <c r="D6" s="114">
        <f>C6-3/24</f>
        <v>8.3333333333334009E-2</v>
      </c>
      <c r="E6" s="115"/>
      <c r="F6" s="116"/>
      <c r="G6" s="117"/>
      <c r="H6" s="116"/>
      <c r="I6" s="117"/>
      <c r="J6" s="118"/>
      <c r="K6" s="119"/>
      <c r="L6" s="120"/>
      <c r="M6" s="119"/>
      <c r="N6" s="114">
        <v>0.375</v>
      </c>
      <c r="O6" s="116"/>
      <c r="P6" s="118"/>
      <c r="Q6" s="116"/>
      <c r="R6" s="117"/>
      <c r="S6" s="118"/>
      <c r="T6" s="119"/>
      <c r="U6" s="118"/>
      <c r="V6" s="119"/>
      <c r="W6" s="121">
        <v>0.75</v>
      </c>
    </row>
    <row r="7" spans="3:23" x14ac:dyDescent="0.2">
      <c r="C7" s="114">
        <v>0.25</v>
      </c>
      <c r="D7" s="114">
        <f t="shared" ref="D7:D24" si="0">C7-3/24</f>
        <v>0.125</v>
      </c>
      <c r="E7" s="115"/>
      <c r="F7" s="116"/>
      <c r="G7" s="117"/>
      <c r="H7" s="118"/>
      <c r="I7" s="119"/>
      <c r="J7" s="118"/>
      <c r="K7" s="119"/>
      <c r="L7" s="120"/>
      <c r="M7" s="119"/>
      <c r="N7" s="114">
        <v>0.41666666666666702</v>
      </c>
      <c r="O7" s="116"/>
      <c r="P7" s="118"/>
      <c r="Q7" s="116"/>
      <c r="R7" s="117"/>
      <c r="S7" s="118"/>
      <c r="T7" s="119"/>
      <c r="U7" s="118"/>
      <c r="V7" s="119"/>
      <c r="W7" s="121">
        <v>0.79166666666666696</v>
      </c>
    </row>
    <row r="8" spans="3:23" x14ac:dyDescent="0.2">
      <c r="C8" s="114">
        <v>0.29166666666666702</v>
      </c>
      <c r="D8" s="114">
        <f t="shared" si="0"/>
        <v>0.16666666666666702</v>
      </c>
      <c r="E8" s="115"/>
      <c r="F8" s="116"/>
      <c r="G8" s="117"/>
      <c r="H8" s="118"/>
      <c r="I8" s="122"/>
      <c r="J8" s="118"/>
      <c r="K8" s="122"/>
      <c r="L8" s="123"/>
      <c r="M8" s="122"/>
      <c r="N8" s="114">
        <v>0.45833333333333298</v>
      </c>
      <c r="O8" s="116"/>
      <c r="P8" s="118"/>
      <c r="Q8" s="116"/>
      <c r="R8" s="117"/>
      <c r="S8" s="118"/>
      <c r="T8" s="124"/>
      <c r="U8" s="118"/>
      <c r="V8" s="124"/>
      <c r="W8" s="121">
        <v>0.83333333333333304</v>
      </c>
    </row>
    <row r="9" spans="3:23" x14ac:dyDescent="0.2">
      <c r="C9" s="114">
        <v>0.33333333333333331</v>
      </c>
      <c r="D9" s="114">
        <f t="shared" si="0"/>
        <v>0.20833333333333331</v>
      </c>
      <c r="E9" s="115"/>
      <c r="F9" s="116"/>
      <c r="G9" s="117"/>
      <c r="H9" s="116"/>
      <c r="I9" s="117"/>
      <c r="J9" s="118"/>
      <c r="K9" s="117"/>
      <c r="L9" s="118"/>
      <c r="M9" s="117"/>
      <c r="N9" s="114">
        <v>0.5</v>
      </c>
      <c r="O9" s="116"/>
      <c r="P9" s="118"/>
      <c r="Q9" s="125"/>
      <c r="R9" s="124"/>
      <c r="S9" s="126"/>
      <c r="T9" s="124"/>
      <c r="U9" s="126"/>
      <c r="V9" s="124"/>
      <c r="W9" s="121">
        <v>0.875</v>
      </c>
    </row>
    <row r="10" spans="3:23" x14ac:dyDescent="0.2">
      <c r="C10" s="114">
        <v>0.375</v>
      </c>
      <c r="D10" s="114">
        <f t="shared" si="0"/>
        <v>0.25</v>
      </c>
      <c r="E10" s="127"/>
      <c r="F10" s="247" t="s">
        <v>121</v>
      </c>
      <c r="G10" s="229"/>
      <c r="H10" s="212" t="s">
        <v>140</v>
      </c>
      <c r="I10" s="226" t="s">
        <v>89</v>
      </c>
      <c r="J10" s="249" t="s">
        <v>140</v>
      </c>
      <c r="K10" s="226" t="s">
        <v>89</v>
      </c>
      <c r="L10" s="191" t="s">
        <v>102</v>
      </c>
      <c r="M10" s="243" t="s">
        <v>89</v>
      </c>
      <c r="N10" s="114">
        <v>0.54166666666666696</v>
      </c>
      <c r="O10" s="212" t="s">
        <v>90</v>
      </c>
      <c r="P10" s="226" t="s">
        <v>89</v>
      </c>
      <c r="Q10" s="212" t="s">
        <v>102</v>
      </c>
      <c r="R10" s="226" t="s">
        <v>89</v>
      </c>
      <c r="S10" s="198" t="s">
        <v>150</v>
      </c>
      <c r="T10" s="199"/>
      <c r="U10" s="228" t="s">
        <v>122</v>
      </c>
      <c r="V10" s="229"/>
      <c r="W10" s="121">
        <v>0.91666666666666696</v>
      </c>
    </row>
    <row r="11" spans="3:23" x14ac:dyDescent="0.2">
      <c r="C11" s="114">
        <v>0.41666666666666702</v>
      </c>
      <c r="D11" s="114">
        <f t="shared" si="0"/>
        <v>0.29166666666666702</v>
      </c>
      <c r="E11" s="128" t="s">
        <v>124</v>
      </c>
      <c r="F11" s="248"/>
      <c r="G11" s="231"/>
      <c r="H11" s="213"/>
      <c r="I11" s="227"/>
      <c r="J11" s="250"/>
      <c r="K11" s="244"/>
      <c r="L11" s="251"/>
      <c r="M11" s="190"/>
      <c r="N11" s="114">
        <v>0.58333333333333304</v>
      </c>
      <c r="O11" s="232"/>
      <c r="P11" s="244"/>
      <c r="Q11" s="245"/>
      <c r="R11" s="227"/>
      <c r="S11" s="200"/>
      <c r="T11" s="201"/>
      <c r="U11" s="230"/>
      <c r="V11" s="231"/>
      <c r="W11" s="121">
        <v>0.95833333333333304</v>
      </c>
    </row>
    <row r="12" spans="3:23" x14ac:dyDescent="0.2">
      <c r="C12" s="114">
        <v>0.45833333333333298</v>
      </c>
      <c r="D12" s="114">
        <f t="shared" si="0"/>
        <v>0.33333333333333298</v>
      </c>
      <c r="E12" s="129"/>
      <c r="F12" s="212" t="s">
        <v>94</v>
      </c>
      <c r="G12" s="226" t="s">
        <v>89</v>
      </c>
      <c r="H12" s="233" t="s">
        <v>93</v>
      </c>
      <c r="I12" s="234"/>
      <c r="J12" s="233" t="s">
        <v>141</v>
      </c>
      <c r="K12" s="234"/>
      <c r="L12" s="237" t="s">
        <v>142</v>
      </c>
      <c r="M12" s="238" t="s">
        <v>133</v>
      </c>
      <c r="N12" s="114">
        <v>0.625</v>
      </c>
      <c r="O12" s="222" t="s">
        <v>143</v>
      </c>
      <c r="P12" s="218" t="s">
        <v>140</v>
      </c>
      <c r="Q12" s="240" t="s">
        <v>141</v>
      </c>
      <c r="R12" s="218"/>
      <c r="S12" s="198" t="s">
        <v>151</v>
      </c>
      <c r="T12" s="199"/>
      <c r="U12" s="118"/>
      <c r="V12" s="117"/>
      <c r="W12" s="121">
        <v>1</v>
      </c>
    </row>
    <row r="13" spans="3:23" x14ac:dyDescent="0.2">
      <c r="C13" s="114">
        <v>0.5</v>
      </c>
      <c r="D13" s="114">
        <f t="shared" si="0"/>
        <v>0.375</v>
      </c>
      <c r="E13" s="127"/>
      <c r="F13" s="232"/>
      <c r="G13" s="227"/>
      <c r="H13" s="235"/>
      <c r="I13" s="236"/>
      <c r="J13" s="235"/>
      <c r="K13" s="236"/>
      <c r="L13" s="237"/>
      <c r="M13" s="238"/>
      <c r="N13" s="114">
        <v>0.66666666666666696</v>
      </c>
      <c r="O13" s="223"/>
      <c r="P13" s="239"/>
      <c r="Q13" s="241"/>
      <c r="R13" s="242"/>
      <c r="S13" s="200"/>
      <c r="T13" s="201"/>
      <c r="U13" s="118"/>
      <c r="V13" s="117"/>
      <c r="W13" s="121">
        <v>1.0416666666666701</v>
      </c>
    </row>
    <row r="14" spans="3:23" x14ac:dyDescent="0.2">
      <c r="C14" s="114">
        <v>0.54166666666666663</v>
      </c>
      <c r="D14" s="114">
        <f t="shared" si="0"/>
        <v>0.41666666666666663</v>
      </c>
      <c r="E14" s="127"/>
      <c r="F14" s="212" t="s">
        <v>140</v>
      </c>
      <c r="G14" s="196" t="s">
        <v>91</v>
      </c>
      <c r="H14" s="214" t="s">
        <v>90</v>
      </c>
      <c r="I14" s="216" t="s">
        <v>144</v>
      </c>
      <c r="J14" s="212" t="s">
        <v>147</v>
      </c>
      <c r="K14" s="218" t="s">
        <v>90</v>
      </c>
      <c r="L14" s="206" t="s">
        <v>145</v>
      </c>
      <c r="M14" s="220" t="s">
        <v>134</v>
      </c>
      <c r="N14" s="114">
        <v>0.70833333333333304</v>
      </c>
      <c r="O14" s="222" t="s">
        <v>145</v>
      </c>
      <c r="P14" s="220" t="s">
        <v>134</v>
      </c>
      <c r="Q14" s="214" t="s">
        <v>90</v>
      </c>
      <c r="R14" s="226" t="s">
        <v>140</v>
      </c>
      <c r="S14" s="198" t="s">
        <v>152</v>
      </c>
      <c r="T14" s="199"/>
      <c r="U14" s="118"/>
      <c r="V14" s="117"/>
      <c r="W14" s="121">
        <v>1.0833333333333299</v>
      </c>
    </row>
    <row r="15" spans="3:23" x14ac:dyDescent="0.2">
      <c r="C15" s="114">
        <v>0.58333333333333304</v>
      </c>
      <c r="D15" s="114">
        <f t="shared" si="0"/>
        <v>0.45833333333333304</v>
      </c>
      <c r="E15" s="127"/>
      <c r="F15" s="213"/>
      <c r="G15" s="197"/>
      <c r="H15" s="215"/>
      <c r="I15" s="217"/>
      <c r="J15" s="213"/>
      <c r="K15" s="219"/>
      <c r="L15" s="207"/>
      <c r="M15" s="221"/>
      <c r="N15" s="114">
        <v>0.75</v>
      </c>
      <c r="O15" s="223"/>
      <c r="P15" s="221"/>
      <c r="Q15" s="215"/>
      <c r="R15" s="227"/>
      <c r="S15" s="200"/>
      <c r="T15" s="201"/>
      <c r="U15" s="118"/>
      <c r="V15" s="117"/>
      <c r="W15" s="121">
        <v>1.125</v>
      </c>
    </row>
    <row r="16" spans="3:23" x14ac:dyDescent="0.2">
      <c r="C16" s="114">
        <v>0.625</v>
      </c>
      <c r="D16" s="114">
        <f t="shared" si="0"/>
        <v>0.5</v>
      </c>
      <c r="E16" s="204" t="s">
        <v>146</v>
      </c>
      <c r="F16" s="206" t="s">
        <v>142</v>
      </c>
      <c r="G16" s="189" t="s">
        <v>135</v>
      </c>
      <c r="H16" s="208" t="s">
        <v>144</v>
      </c>
      <c r="I16" s="189" t="s">
        <v>135</v>
      </c>
      <c r="J16" s="210" t="s">
        <v>145</v>
      </c>
      <c r="K16" s="189" t="s">
        <v>135</v>
      </c>
      <c r="L16" s="183" t="s">
        <v>135</v>
      </c>
      <c r="M16" s="184" t="s">
        <v>135</v>
      </c>
      <c r="N16" s="114">
        <v>0.79166666666666696</v>
      </c>
      <c r="O16" s="191" t="s">
        <v>147</v>
      </c>
      <c r="P16" s="189" t="s">
        <v>135</v>
      </c>
      <c r="Q16" s="224" t="s">
        <v>142</v>
      </c>
      <c r="R16" s="196" t="s">
        <v>91</v>
      </c>
      <c r="S16" s="198" t="s">
        <v>153</v>
      </c>
      <c r="T16" s="199"/>
      <c r="U16" s="118"/>
      <c r="V16" s="117"/>
      <c r="W16" s="121">
        <v>1.1666666666666701</v>
      </c>
    </row>
    <row r="17" spans="3:23" x14ac:dyDescent="0.2">
      <c r="C17" s="114">
        <v>0.66666666666666696</v>
      </c>
      <c r="D17" s="114">
        <f t="shared" si="0"/>
        <v>0.54166666666666696</v>
      </c>
      <c r="E17" s="205"/>
      <c r="F17" s="207"/>
      <c r="G17" s="190"/>
      <c r="H17" s="209"/>
      <c r="I17" s="190"/>
      <c r="J17" s="211"/>
      <c r="K17" s="190"/>
      <c r="L17" s="183"/>
      <c r="M17" s="184"/>
      <c r="N17" s="114">
        <v>0.83333333333333304</v>
      </c>
      <c r="O17" s="186"/>
      <c r="P17" s="190"/>
      <c r="Q17" s="225"/>
      <c r="R17" s="197"/>
      <c r="S17" s="200"/>
      <c r="T17" s="201"/>
      <c r="U17" s="118"/>
      <c r="V17" s="117"/>
      <c r="W17" s="121">
        <v>1.2083333333333299</v>
      </c>
    </row>
    <row r="18" spans="3:23" x14ac:dyDescent="0.2">
      <c r="C18" s="114">
        <v>0.70833333333333304</v>
      </c>
      <c r="D18" s="114">
        <f t="shared" si="0"/>
        <v>0.58333333333333304</v>
      </c>
      <c r="E18" s="127"/>
      <c r="F18" s="191" t="s">
        <v>88</v>
      </c>
      <c r="G18" s="189" t="s">
        <v>148</v>
      </c>
      <c r="H18" s="191" t="s">
        <v>88</v>
      </c>
      <c r="I18" s="189" t="s">
        <v>148</v>
      </c>
      <c r="J18" s="202" t="s">
        <v>88</v>
      </c>
      <c r="K18" s="189" t="s">
        <v>148</v>
      </c>
      <c r="L18" s="191" t="s">
        <v>147</v>
      </c>
      <c r="M18" s="203" t="s">
        <v>148</v>
      </c>
      <c r="N18" s="114">
        <v>0.875</v>
      </c>
      <c r="O18" s="191" t="s">
        <v>88</v>
      </c>
      <c r="P18" s="192" t="s">
        <v>144</v>
      </c>
      <c r="Q18" s="191" t="s">
        <v>147</v>
      </c>
      <c r="R18" s="189" t="s">
        <v>148</v>
      </c>
      <c r="S18" s="130"/>
      <c r="T18" s="131"/>
      <c r="U18" s="118"/>
      <c r="V18" s="117"/>
      <c r="W18" s="121">
        <v>1.25</v>
      </c>
    </row>
    <row r="19" spans="3:23" x14ac:dyDescent="0.2">
      <c r="C19" s="114">
        <v>0.75</v>
      </c>
      <c r="D19" s="114">
        <f t="shared" si="0"/>
        <v>0.625</v>
      </c>
      <c r="E19" s="127"/>
      <c r="F19" s="186"/>
      <c r="G19" s="190"/>
      <c r="H19" s="186"/>
      <c r="I19" s="190"/>
      <c r="J19" s="195"/>
      <c r="K19" s="190"/>
      <c r="L19" s="186"/>
      <c r="M19" s="203"/>
      <c r="N19" s="114">
        <v>0.91666666666666696</v>
      </c>
      <c r="O19" s="186"/>
      <c r="P19" s="193"/>
      <c r="Q19" s="186"/>
      <c r="R19" s="190"/>
      <c r="S19" s="130"/>
      <c r="T19" s="131"/>
      <c r="U19" s="118"/>
      <c r="V19" s="117"/>
      <c r="W19" s="121">
        <v>1.2916666666666701</v>
      </c>
    </row>
    <row r="20" spans="3:23" x14ac:dyDescent="0.2">
      <c r="C20" s="114">
        <v>0.79166666666666696</v>
      </c>
      <c r="D20" s="114">
        <f t="shared" si="0"/>
        <v>0.66666666666666696</v>
      </c>
      <c r="E20" s="127"/>
      <c r="F20" s="185" t="s">
        <v>149</v>
      </c>
      <c r="G20" s="189" t="s">
        <v>149</v>
      </c>
      <c r="H20" s="185" t="s">
        <v>149</v>
      </c>
      <c r="I20" s="189" t="s">
        <v>149</v>
      </c>
      <c r="J20" s="194" t="s">
        <v>149</v>
      </c>
      <c r="K20" s="189" t="s">
        <v>149</v>
      </c>
      <c r="L20" s="183" t="s">
        <v>149</v>
      </c>
      <c r="M20" s="184" t="s">
        <v>149</v>
      </c>
      <c r="N20" s="114">
        <v>0.95833333333333304</v>
      </c>
      <c r="O20" s="185" t="s">
        <v>149</v>
      </c>
      <c r="P20" s="187" t="s">
        <v>149</v>
      </c>
      <c r="Q20" s="185" t="s">
        <v>149</v>
      </c>
      <c r="R20" s="189" t="s">
        <v>149</v>
      </c>
      <c r="S20" s="130"/>
      <c r="T20" s="131"/>
      <c r="U20" s="118"/>
      <c r="V20" s="117"/>
      <c r="W20" s="121">
        <v>1.3333333333333299</v>
      </c>
    </row>
    <row r="21" spans="3:23" x14ac:dyDescent="0.2">
      <c r="C21" s="114">
        <v>0.83333333333333404</v>
      </c>
      <c r="D21" s="114">
        <f t="shared" si="0"/>
        <v>0.70833333333333404</v>
      </c>
      <c r="E21" s="127"/>
      <c r="F21" s="186"/>
      <c r="G21" s="190"/>
      <c r="H21" s="186"/>
      <c r="I21" s="190"/>
      <c r="J21" s="195"/>
      <c r="K21" s="190"/>
      <c r="L21" s="183"/>
      <c r="M21" s="184"/>
      <c r="N21" s="114">
        <v>1</v>
      </c>
      <c r="O21" s="186"/>
      <c r="P21" s="188"/>
      <c r="Q21" s="186"/>
      <c r="R21" s="190"/>
      <c r="S21" s="130"/>
      <c r="T21" s="131"/>
      <c r="U21" s="130"/>
      <c r="V21" s="131"/>
      <c r="W21" s="121">
        <v>1.375</v>
      </c>
    </row>
    <row r="22" spans="3:23" x14ac:dyDescent="0.2">
      <c r="C22" s="114">
        <v>0.875</v>
      </c>
      <c r="D22" s="114">
        <f t="shared" si="0"/>
        <v>0.75</v>
      </c>
      <c r="E22" s="127"/>
      <c r="F22" s="132"/>
      <c r="G22" s="131"/>
      <c r="H22" s="132"/>
      <c r="I22" s="131"/>
      <c r="J22" s="132"/>
      <c r="K22" s="124"/>
      <c r="L22" s="130"/>
      <c r="M22" s="131"/>
      <c r="N22" s="114">
        <v>1.0416666666666701</v>
      </c>
      <c r="O22" s="125"/>
      <c r="P22" s="126"/>
      <c r="Q22" s="132"/>
      <c r="R22" s="131"/>
      <c r="S22" s="130"/>
      <c r="T22" s="131"/>
      <c r="U22" s="130"/>
      <c r="V22" s="131"/>
      <c r="W22" s="121">
        <v>1.4166666666666701</v>
      </c>
    </row>
    <row r="23" spans="3:23" x14ac:dyDescent="0.2">
      <c r="C23" s="114">
        <v>0.91666666666666696</v>
      </c>
      <c r="D23" s="114">
        <f t="shared" si="0"/>
        <v>0.79166666666666696</v>
      </c>
      <c r="E23" s="127"/>
      <c r="F23" s="132"/>
      <c r="G23" s="131"/>
      <c r="H23" s="132"/>
      <c r="I23" s="131"/>
      <c r="J23" s="132"/>
      <c r="K23" s="124"/>
      <c r="L23" s="130"/>
      <c r="M23" s="131"/>
      <c r="N23" s="114">
        <v>1.0833333333333299</v>
      </c>
      <c r="O23" s="125"/>
      <c r="P23" s="126"/>
      <c r="Q23" s="132"/>
      <c r="R23" s="131"/>
      <c r="S23" s="130"/>
      <c r="T23" s="131"/>
      <c r="U23" s="130"/>
      <c r="V23" s="131"/>
      <c r="W23" s="121">
        <v>1.4583333333333299</v>
      </c>
    </row>
    <row r="24" spans="3:23" ht="17" thickBot="1" x14ac:dyDescent="0.25">
      <c r="C24" s="133">
        <v>0.95833333333333304</v>
      </c>
      <c r="D24" s="134">
        <f t="shared" si="0"/>
        <v>0.83333333333333304</v>
      </c>
      <c r="E24" s="135"/>
      <c r="F24" s="136"/>
      <c r="G24" s="137"/>
      <c r="H24" s="136"/>
      <c r="I24" s="137"/>
      <c r="J24" s="138"/>
      <c r="K24" s="139"/>
      <c r="L24" s="140"/>
      <c r="M24" s="137"/>
      <c r="N24" s="114">
        <v>1.125</v>
      </c>
      <c r="O24" s="141"/>
      <c r="P24" s="138"/>
      <c r="Q24" s="136"/>
      <c r="R24" s="137"/>
      <c r="S24" s="140"/>
      <c r="T24" s="137"/>
      <c r="U24" s="140"/>
      <c r="V24" s="137"/>
      <c r="W24" s="121">
        <v>1.5</v>
      </c>
    </row>
  </sheetData>
  <mergeCells count="90">
    <mergeCell ref="Q4:R4"/>
    <mergeCell ref="L10:L11"/>
    <mergeCell ref="S4:T4"/>
    <mergeCell ref="U4:V4"/>
    <mergeCell ref="F5:G5"/>
    <mergeCell ref="H5:I5"/>
    <mergeCell ref="J5:K5"/>
    <mergeCell ref="L5:M5"/>
    <mergeCell ref="O5:P5"/>
    <mergeCell ref="Q5:R5"/>
    <mergeCell ref="S5:T5"/>
    <mergeCell ref="U5:V5"/>
    <mergeCell ref="F4:G4"/>
    <mergeCell ref="H4:I4"/>
    <mergeCell ref="J4:K4"/>
    <mergeCell ref="L4:M4"/>
    <mergeCell ref="O4:P4"/>
    <mergeCell ref="F10:G11"/>
    <mergeCell ref="H10:H11"/>
    <mergeCell ref="I10:I11"/>
    <mergeCell ref="J10:J11"/>
    <mergeCell ref="K10:K11"/>
    <mergeCell ref="U10:V11"/>
    <mergeCell ref="F12:F13"/>
    <mergeCell ref="G12:G13"/>
    <mergeCell ref="H12:I13"/>
    <mergeCell ref="J12:K13"/>
    <mergeCell ref="L12:L13"/>
    <mergeCell ref="M12:M13"/>
    <mergeCell ref="O12:O13"/>
    <mergeCell ref="P12:P13"/>
    <mergeCell ref="Q12:R13"/>
    <mergeCell ref="M10:M11"/>
    <mergeCell ref="O10:O11"/>
    <mergeCell ref="P10:P11"/>
    <mergeCell ref="Q10:Q11"/>
    <mergeCell ref="R10:R11"/>
    <mergeCell ref="S10:T11"/>
    <mergeCell ref="J16:J17"/>
    <mergeCell ref="S12:T13"/>
    <mergeCell ref="F14:F15"/>
    <mergeCell ref="G14:G15"/>
    <mergeCell ref="H14:H15"/>
    <mergeCell ref="I14:I15"/>
    <mergeCell ref="J14:J15"/>
    <mergeCell ref="K14:K15"/>
    <mergeCell ref="L14:L15"/>
    <mergeCell ref="M14:M15"/>
    <mergeCell ref="O14:O15"/>
    <mergeCell ref="Q16:Q17"/>
    <mergeCell ref="P14:P15"/>
    <mergeCell ref="Q14:Q15"/>
    <mergeCell ref="R14:R15"/>
    <mergeCell ref="S14:T15"/>
    <mergeCell ref="E16:E17"/>
    <mergeCell ref="F16:F17"/>
    <mergeCell ref="G16:G17"/>
    <mergeCell ref="H16:H17"/>
    <mergeCell ref="I16:I17"/>
    <mergeCell ref="K20:K21"/>
    <mergeCell ref="R16:R17"/>
    <mergeCell ref="S16:T17"/>
    <mergeCell ref="F18:F19"/>
    <mergeCell ref="G18:G19"/>
    <mergeCell ref="H18:H19"/>
    <mergeCell ref="I18:I19"/>
    <mergeCell ref="J18:J19"/>
    <mergeCell ref="K18:K19"/>
    <mergeCell ref="L18:L19"/>
    <mergeCell ref="M18:M19"/>
    <mergeCell ref="K16:K17"/>
    <mergeCell ref="L16:L17"/>
    <mergeCell ref="M16:M17"/>
    <mergeCell ref="O16:O17"/>
    <mergeCell ref="P16:P17"/>
    <mergeCell ref="F20:F21"/>
    <mergeCell ref="G20:G21"/>
    <mergeCell ref="H20:H21"/>
    <mergeCell ref="I20:I21"/>
    <mergeCell ref="J20:J21"/>
    <mergeCell ref="R20:R21"/>
    <mergeCell ref="O18:O19"/>
    <mergeCell ref="P18:P19"/>
    <mergeCell ref="Q18:Q19"/>
    <mergeCell ref="R18:R19"/>
    <mergeCell ref="L20:L21"/>
    <mergeCell ref="M20:M21"/>
    <mergeCell ref="O20:O21"/>
    <mergeCell ref="P20:P21"/>
    <mergeCell ref="Q20:Q21"/>
  </mergeCells>
  <hyperlinks>
    <hyperlink ref="E11" r:id="rId1" xr:uid="{9657B0E0-0082-0144-98C0-57F2429F8525}"/>
    <hyperlink ref="E16:E17" r:id="rId2" display="802 Wirless Chairs mtg" xr:uid="{64E7A63E-9308-4541-9FBC-93EA4E21F5D9}"/>
  </hyperlinks>
  <pageMargins left="0.7" right="0.7" top="0.75" bottom="0.75" header="0.3" footer="0.3"/>
  <pageSetup orientation="landscape" horizontalDpi="0" verticalDpi="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5C481-D5EC-7F48-9147-7667E316FECF}">
  <dimension ref="A1"/>
  <sheetViews>
    <sheetView workbookViewId="0"/>
  </sheetViews>
  <sheetFormatPr baseColWidth="10" defaultRowHeight="16" x14ac:dyDescent="0.2"/>
  <sheetData/>
  <pageMargins left="0.7" right="0.7" top="0.75" bottom="0.75" header="0.3" footer="0.3"/>
  <pageSetup orientation="landscape" horizontalDpi="0" verticalDpi="0"/>
</worksheet>
</file>

<file path=docMetadata/LabelInfo.xml><?xml version="1.0" encoding="utf-8"?>
<clbl:labelList xmlns:clbl="http://schemas.microsoft.com/office/2020/mipLabelMetadata"/>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10</vt:i4>
      </vt:variant>
      <vt:variant>
        <vt:lpstr>Named Ranges</vt:lpstr>
      </vt:variant>
      <vt:variant>
        <vt:i4>2</vt:i4>
      </vt:variant>
    </vt:vector>
  </HeadingPairs>
  <TitlesOfParts>
    <vt:vector size="12" baseType="lpstr">
      <vt:lpstr>Patent Policy-AntiTrust</vt:lpstr>
      <vt:lpstr>CAC</vt:lpstr>
      <vt:lpstr>WG Opening</vt:lpstr>
      <vt:lpstr>WG Closing</vt:lpstr>
      <vt:lpstr>SubGroup Agendas</vt:lpstr>
      <vt:lpstr>SubGroup mtgs</vt:lpstr>
      <vt:lpstr>Squirrel</vt:lpstr>
      <vt:lpstr>Sheet2</vt:lpstr>
      <vt:lpstr>Sheet3</vt:lpstr>
      <vt:lpstr>Sheet1</vt:lpstr>
      <vt:lpstr>'WG Closing'!Print_Area</vt:lpstr>
      <vt:lpstr>'WG Closing'!PRINT_AREA_MI</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 Plenary Meeting Information - July 2021</dc:title>
  <dc:subject/>
  <dc:creator>Patrick Kinney</dc:creator>
  <cp:keywords/>
  <dc:description/>
  <cp:lastModifiedBy>pat@kinneys.us</cp:lastModifiedBy>
  <cp:lastPrinted>2021-03-12T16:54:04Z</cp:lastPrinted>
  <dcterms:created xsi:type="dcterms:W3CDTF">1999-06-01T20:16:59Z</dcterms:created>
  <dcterms:modified xsi:type="dcterms:W3CDTF">2021-11-02T15:16:50Z</dcterms:modified>
  <cp:category/>
</cp:coreProperties>
</file>