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defaultThemeVersion="124226"/>
  <mc:AlternateContent xmlns:mc="http://schemas.openxmlformats.org/markup-compatibility/2006">
    <mc:Choice Requires="x15">
      <x15ac:absPath xmlns:x15ac="http://schemas.microsoft.com/office/spreadsheetml/2010/11/ac" url="C:\Users\Clint\Documents\Clint Work\STDS ETC\IEEE\IEEE 802\802 MTGS\2021 802.15 Mtgs\211115 Nov Virtual Mtg\"/>
    </mc:Choice>
  </mc:AlternateContent>
  <xr:revisionPtr revIDLastSave="0" documentId="13_ncr:1_{44E4D7C2-EF8C-454F-83D3-495538C4BAF5}" xr6:coauthVersionLast="47" xr6:coauthVersionMax="47" xr10:uidLastSave="{00000000-0000-0000-0000-000000000000}"/>
  <bookViews>
    <workbookView xWindow="516" yWindow="240" windowWidth="21576" windowHeight="11472" tabRatio="785" xr2:uid="{00000000-000D-0000-FFFF-FFFF00000000}"/>
  </bookViews>
  <sheets>
    <sheet name="SubGroup mtgs" sheetId="412" r:id="rId1"/>
  </sheets>
  <definedNames>
    <definedName name="all">#REF!</definedName>
    <definedName name="circular">#REF!</definedName>
    <definedName name="hour">#REF!</definedName>
    <definedName name="PRINT_AREA_MI">#REF!</definedName>
    <definedName name="slots">#REF!</definedName>
    <definedName name="TG7a">'SubGroup mtgs'!$1:$1048576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412" l="1"/>
  <c r="B5" i="412" s="1"/>
  <c r="A4" i="412"/>
  <c r="B4" i="412" s="1"/>
  <c r="U3" i="412"/>
  <c r="U4" i="412" s="1"/>
  <c r="U5" i="412" s="1"/>
  <c r="U6" i="412" s="1"/>
  <c r="U7" i="412" s="1"/>
  <c r="U8" i="412" s="1"/>
  <c r="U9" i="412" s="1"/>
  <c r="U10" i="412" s="1"/>
  <c r="U11" i="412" s="1"/>
  <c r="U12" i="412" s="1"/>
  <c r="U13" i="412" s="1"/>
  <c r="U14" i="412" s="1"/>
  <c r="U15" i="412" s="1"/>
  <c r="U16" i="412" s="1"/>
  <c r="U17" i="412" s="1"/>
  <c r="U18" i="412" s="1"/>
  <c r="U19" i="412" s="1"/>
  <c r="U20" i="412" s="1"/>
  <c r="U21" i="412" s="1"/>
  <c r="M3" i="412"/>
  <c r="M4" i="412" s="1"/>
  <c r="M5" i="412" s="1"/>
  <c r="M6" i="412" s="1"/>
  <c r="M7" i="412" s="1"/>
  <c r="M8" i="412" s="1"/>
  <c r="M9" i="412" s="1"/>
  <c r="M10" i="412" s="1"/>
  <c r="M11" i="412" s="1"/>
  <c r="M12" i="412" s="1"/>
  <c r="M13" i="412" s="1"/>
  <c r="M14" i="412" s="1"/>
  <c r="M15" i="412" s="1"/>
  <c r="M16" i="412" s="1"/>
  <c r="M17" i="412" s="1"/>
  <c r="M18" i="412" s="1"/>
  <c r="M19" i="412" s="1"/>
  <c r="M20" i="412" s="1"/>
  <c r="M21" i="412" s="1"/>
  <c r="B3" i="412"/>
  <c r="G2" i="412"/>
  <c r="I2" i="412" s="1"/>
  <c r="K2" i="412" s="1"/>
  <c r="N2" i="412" s="1"/>
  <c r="O2" i="412" s="1"/>
  <c r="Q2" i="412" s="1"/>
  <c r="S2" i="412" s="1"/>
  <c r="D2" i="412"/>
  <c r="C2" i="412"/>
  <c r="A6" i="412" l="1"/>
  <c r="B6" i="412" l="1"/>
  <c r="A7" i="412"/>
  <c r="B7" i="412" l="1"/>
  <c r="A8" i="412"/>
  <c r="B8" i="412" l="1"/>
  <c r="A9" i="412"/>
  <c r="A10" i="412" l="1"/>
  <c r="B9" i="412"/>
  <c r="B10" i="412" l="1"/>
  <c r="A11" i="412"/>
  <c r="B11" i="412" l="1"/>
  <c r="A12" i="412"/>
  <c r="B12" i="412" l="1"/>
  <c r="A13" i="412"/>
  <c r="A14" i="412" l="1"/>
  <c r="B13" i="412"/>
  <c r="B14" i="412" l="1"/>
  <c r="A15" i="412"/>
  <c r="A16" i="412" l="1"/>
  <c r="B15" i="412"/>
  <c r="B16" i="412" l="1"/>
  <c r="A17" i="412"/>
  <c r="A18" i="412" l="1"/>
  <c r="B17" i="412"/>
  <c r="B18" i="412" l="1"/>
  <c r="A19" i="412"/>
  <c r="A20" i="412" l="1"/>
  <c r="B19" i="412"/>
  <c r="A21" i="412" l="1"/>
  <c r="B21" i="412" s="1"/>
  <c r="B20" i="412"/>
</calcChain>
</file>

<file path=xl/sharedStrings.xml><?xml version="1.0" encoding="utf-8"?>
<sst xmlns="http://schemas.openxmlformats.org/spreadsheetml/2006/main" count="100" uniqueCount="41">
  <si>
    <t>TG4aa</t>
  </si>
  <si>
    <t>TG7a</t>
  </si>
  <si>
    <t>TG13</t>
  </si>
  <si>
    <t>TG16t</t>
  </si>
  <si>
    <t>SC WNG</t>
  </si>
  <si>
    <t>SC IETF</t>
  </si>
  <si>
    <t>Monday</t>
  </si>
  <si>
    <t>Tuesday</t>
  </si>
  <si>
    <t>Wednesday</t>
  </si>
  <si>
    <t>Thursday</t>
  </si>
  <si>
    <t>Friday</t>
  </si>
  <si>
    <t>Sunday</t>
  </si>
  <si>
    <t>JST</t>
  </si>
  <si>
    <t>802.15 CAC</t>
  </si>
  <si>
    <t>AM2</t>
  </si>
  <si>
    <t>PM2</t>
  </si>
  <si>
    <t>EV1</t>
  </si>
  <si>
    <t>EV2</t>
  </si>
  <si>
    <t>UTC</t>
  </si>
  <si>
    <t>Extra credit slots</t>
  </si>
  <si>
    <t>Required mtg slots</t>
  </si>
  <si>
    <t>Joint
14/15/4ab</t>
  </si>
  <si>
    <t>PM1</t>
  </si>
  <si>
    <t>Joint
6a/4ab/14</t>
  </si>
  <si>
    <t>Do not count for attendance</t>
  </si>
  <si>
    <t>WG Opening
Meeting</t>
  </si>
  <si>
    <t>WG Closing
Meeting</t>
  </si>
  <si>
    <t>TG4cor1</t>
  </si>
  <si>
    <t>SC Maint</t>
  </si>
  <si>
    <t>AM0</t>
  </si>
  <si>
    <t>TG6a</t>
  </si>
  <si>
    <t>TG4ab</t>
  </si>
  <si>
    <t>TG15</t>
  </si>
  <si>
    <t>TG14</t>
  </si>
  <si>
    <t>.</t>
  </si>
  <si>
    <t>EST</t>
  </si>
  <si>
    <t>PST</t>
  </si>
  <si>
    <t>Next day w.r.t. Eastern time zone</t>
  </si>
  <si>
    <t>Joint
3ma/THz</t>
  </si>
  <si>
    <t>SG3ma</t>
  </si>
  <si>
    <t xml:space="preserve">To attain or maintain 802.15 WG voting rights, it is essential to obtain attendance credit for plenary and interim sessions.  Note: in addition to attendance credit to maintain voting rights, voting on ballots is also required.  The definition of a session is a sequence of consecutive Work Group meetings (meetings occur in defined timeslots such as AM1, AM2, etc.) starting with the opening plenary meeting and ending with the closing plenary meeting.  As per the IEEE 802 LMSC WG P&amp;P, participation credit for a meeting is granted when a participant attends at least 75% of a meeting, while participation credit for a session is granted when a participant attends at least 75% of the session meetings designated as required.  
The common practice in 802.15 WG for in-person plenary sessions and interim sessions was that a session extended over four days and contained 16 meeting timeslots, with evening timeslots designated as “extra credit”, extra credit meeting attendance counted towards meeting attendance.  Since most timeslots were scheduled with three meetings, a participant could only attend one of those meetings.  This practice prevented a participant from attending many meetings that were in conflict with a preferred meeting.  For electronic sessions, the 802.15 WG has experimented with sessions extended over seven days resulting in fewer conflicting meetings, allowing a participant to attend a wider diversity of meetings.  One issue with this practice of extended sessions is that participants would need to attend many more meetings to achieve the 75% threshold for attendance credit if all of those meeting slots were designated as required.
To put the attendance credit requirement for electronic sessions on par with in-person sessions, the 802.15 WG officers have designated 16 timeslots of the electronic session as required in accordance with IEEE 802 LMSC WG P&amp;P.  All other timeslots are still available for meetings and listed as extra credit; i.e. similar to the evening meeting timeslots of in-person sessions.  
As an example, the Nov. plenary session consists of 33 scheduled meetings over 26 timeslots.  Of those 26 timeslots, 16 timeslots are designated as required with the other 10 timeslots designated as extra credit.  To achieve participation credit for the Nov. plenary session, a participant needs to attend meetings in any 12 of the 26 (required or extra credit) time slots.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</si>
</sst>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General_)"/>
    <numFmt numFmtId="165" formatCode="_([$€]* #,##0.00_);_([$€]* \(#,##0.00\);_([$€]* &quot;-&quot;??_);_(@_)"/>
    <numFmt numFmtId="166" formatCode="[$-409]d\-mmm;@"/>
    <numFmt numFmtId="167" formatCode="h:mm;@"/>
  </numFmts>
  <fonts count="9" x14ac:knownFonts="1">
    <font>
      <sz val="12"/>
      <name val="Courier"/>
    </font>
    <font>
      <sz val="10"/>
      <name val="Arial"/>
      <family val="2"/>
    </font>
    <font>
      <sz val="12"/>
      <name val="Arial"/>
      <family val="2"/>
    </font>
    <font>
      <b/>
      <sz val="12"/>
      <name val="Arial"/>
      <family val="2"/>
    </font>
    <font>
      <sz val="12"/>
      <name val="Courier"/>
      <family val="1"/>
    </font>
    <font>
      <sz val="8"/>
      <name val="Courier"/>
      <family val="1"/>
    </font>
    <font>
      <b/>
      <u/>
      <sz val="10"/>
      <color theme="10"/>
      <name val="Arial"/>
      <family val="2"/>
    </font>
    <font>
      <b/>
      <u/>
      <sz val="12"/>
      <color theme="1"/>
      <name val="Arial"/>
      <family val="2"/>
    </font>
    <font>
      <b/>
      <sz val="11"/>
      <color rgb="FF0000FF"/>
      <name val="Calibri"/>
      <family val="2"/>
      <scheme val="minor"/>
    </font>
  </fonts>
  <fills count="8">
    <fill>
      <patternFill patternType="none"/>
    </fill>
    <fill>
      <patternFill patternType="gray125"/>
    </fill>
    <fill>
      <patternFill patternType="solid">
        <fgColor rgb="FFFFFF99"/>
        <bgColor indexed="64"/>
      </patternFill>
    </fill>
    <fill>
      <patternFill patternType="solid">
        <fgColor rgb="FF92D050"/>
        <bgColor indexed="64"/>
      </patternFill>
    </fill>
    <fill>
      <patternFill patternType="solid">
        <fgColor theme="3" tint="0.79998168889431442"/>
        <bgColor indexed="64"/>
      </patternFill>
    </fill>
    <fill>
      <patternFill patternType="solid">
        <fgColor theme="9" tint="0.39997558519241921"/>
        <bgColor indexed="64"/>
      </patternFill>
    </fill>
    <fill>
      <patternFill patternType="solid">
        <fgColor rgb="FF00B0F0"/>
        <bgColor indexed="64"/>
      </patternFill>
    </fill>
    <fill>
      <patternFill patternType="solid">
        <fgColor theme="7" tint="0.59999389629810485"/>
        <bgColor indexed="64"/>
      </patternFill>
    </fill>
  </fills>
  <borders count="34">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bottom style="medium">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s>
  <cellStyleXfs count="4">
    <xf numFmtId="164" fontId="0" fillId="0" borderId="0"/>
    <xf numFmtId="165" fontId="1" fillId="0" borderId="0" applyFont="0" applyFill="0" applyBorder="0" applyAlignment="0" applyProtection="0"/>
    <xf numFmtId="164" fontId="6" fillId="0" borderId="0" applyNumberFormat="0" applyFill="0" applyBorder="0" applyAlignment="0" applyProtection="0"/>
    <xf numFmtId="43" fontId="4" fillId="0" borderId="0" applyFont="0" applyFill="0" applyBorder="0" applyAlignment="0" applyProtection="0"/>
  </cellStyleXfs>
  <cellXfs count="121">
    <xf numFmtId="164" fontId="0" fillId="0" borderId="0" xfId="0"/>
    <xf numFmtId="164" fontId="2" fillId="0" borderId="0" xfId="0" applyFont="1"/>
    <xf numFmtId="164" fontId="2" fillId="0" borderId="0" xfId="0" applyFont="1" applyAlignment="1">
      <alignment wrapText="1"/>
    </xf>
    <xf numFmtId="167" fontId="2" fillId="0" borderId="0" xfId="0" applyNumberFormat="1" applyFont="1"/>
    <xf numFmtId="164" fontId="0" fillId="4" borderId="7" xfId="0" applyFill="1" applyBorder="1"/>
    <xf numFmtId="164" fontId="2" fillId="4" borderId="7" xfId="0" applyFont="1" applyFill="1" applyBorder="1" applyAlignment="1">
      <alignment wrapText="1"/>
    </xf>
    <xf numFmtId="164" fontId="2" fillId="4" borderId="7" xfId="0" applyFont="1" applyFill="1" applyBorder="1"/>
    <xf numFmtId="164" fontId="2" fillId="4" borderId="13" xfId="0" applyFont="1" applyFill="1" applyBorder="1" applyAlignment="1">
      <alignment wrapText="1"/>
    </xf>
    <xf numFmtId="164" fontId="2" fillId="4" borderId="11" xfId="0" applyFont="1" applyFill="1" applyBorder="1" applyAlignment="1">
      <alignment wrapText="1"/>
    </xf>
    <xf numFmtId="164" fontId="2" fillId="4" borderId="13" xfId="0" applyFont="1" applyFill="1" applyBorder="1"/>
    <xf numFmtId="164" fontId="2" fillId="4" borderId="11" xfId="0" applyFont="1" applyFill="1" applyBorder="1"/>
    <xf numFmtId="166" fontId="3" fillId="4" borderId="12" xfId="0" applyNumberFormat="1" applyFont="1" applyFill="1" applyBorder="1" applyAlignment="1">
      <alignment horizontal="center"/>
    </xf>
    <xf numFmtId="164" fontId="0" fillId="4" borderId="12" xfId="0" applyFill="1" applyBorder="1"/>
    <xf numFmtId="164" fontId="2" fillId="4" borderId="12" xfId="0" applyFont="1" applyFill="1" applyBorder="1"/>
    <xf numFmtId="164" fontId="2" fillId="4" borderId="14" xfId="0" applyFont="1" applyFill="1" applyBorder="1"/>
    <xf numFmtId="164" fontId="2" fillId="4" borderId="12" xfId="0" applyFont="1" applyFill="1" applyBorder="1" applyAlignment="1">
      <alignment wrapText="1"/>
    </xf>
    <xf numFmtId="164" fontId="2" fillId="4" borderId="14" xfId="0" applyFont="1" applyFill="1" applyBorder="1" applyAlignment="1">
      <alignment wrapText="1"/>
    </xf>
    <xf numFmtId="164" fontId="3" fillId="0" borderId="26" xfId="0" applyFont="1" applyBorder="1" applyAlignment="1">
      <alignment horizontal="center"/>
    </xf>
    <xf numFmtId="166" fontId="3" fillId="0" borderId="27" xfId="0" applyNumberFormat="1" applyFont="1" applyBorder="1" applyAlignment="1">
      <alignment horizontal="center"/>
    </xf>
    <xf numFmtId="164" fontId="0" fillId="4" borderId="28" xfId="0" applyFill="1" applyBorder="1"/>
    <xf numFmtId="167" fontId="3" fillId="4" borderId="28" xfId="0" applyNumberFormat="1" applyFont="1" applyFill="1" applyBorder="1"/>
    <xf numFmtId="167" fontId="3" fillId="4" borderId="30" xfId="0" applyNumberFormat="1" applyFont="1" applyFill="1" applyBorder="1"/>
    <xf numFmtId="164" fontId="2" fillId="4" borderId="28" xfId="0" applyFont="1" applyFill="1" applyBorder="1" applyAlignment="1">
      <alignment wrapText="1"/>
    </xf>
    <xf numFmtId="164" fontId="2" fillId="4" borderId="30" xfId="0" applyFont="1" applyFill="1" applyBorder="1" applyAlignment="1">
      <alignment wrapText="1"/>
    </xf>
    <xf numFmtId="167" fontId="2" fillId="2" borderId="31" xfId="0" applyNumberFormat="1" applyFont="1" applyFill="1" applyBorder="1"/>
    <xf numFmtId="167" fontId="2" fillId="3" borderId="31" xfId="0" applyNumberFormat="1" applyFont="1" applyFill="1" applyBorder="1"/>
    <xf numFmtId="167" fontId="3" fillId="0" borderId="14" xfId="0" applyNumberFormat="1" applyFont="1" applyBorder="1"/>
    <xf numFmtId="164" fontId="2" fillId="5" borderId="31" xfId="0" applyFont="1" applyFill="1" applyBorder="1"/>
    <xf numFmtId="164" fontId="2" fillId="0" borderId="26" xfId="0" applyFont="1" applyBorder="1"/>
    <xf numFmtId="164" fontId="3" fillId="0" borderId="27" xfId="0" applyFont="1" applyBorder="1" applyAlignment="1">
      <alignment horizontal="center"/>
    </xf>
    <xf numFmtId="167" fontId="3" fillId="0" borderId="28" xfId="0" applyNumberFormat="1" applyFont="1" applyBorder="1"/>
    <xf numFmtId="164" fontId="2" fillId="0" borderId="6" xfId="0" applyFont="1" applyBorder="1"/>
    <xf numFmtId="164" fontId="2" fillId="0" borderId="16" xfId="0" applyFont="1" applyBorder="1"/>
    <xf numFmtId="164" fontId="3" fillId="0" borderId="17" xfId="0" applyFont="1" applyBorder="1" applyAlignment="1">
      <alignment horizontal="right"/>
    </xf>
    <xf numFmtId="164" fontId="3" fillId="0" borderId="22" xfId="0" applyFont="1" applyBorder="1" applyAlignment="1">
      <alignment horizontal="right"/>
    </xf>
    <xf numFmtId="167" fontId="3" fillId="0" borderId="7" xfId="0" applyNumberFormat="1" applyFont="1" applyBorder="1"/>
    <xf numFmtId="167" fontId="3" fillId="0" borderId="12" xfId="0" applyNumberFormat="1" applyFont="1" applyBorder="1"/>
    <xf numFmtId="167" fontId="3" fillId="0" borderId="13" xfId="0" applyNumberFormat="1" applyFont="1" applyBorder="1"/>
    <xf numFmtId="164" fontId="0" fillId="4" borderId="0" xfId="0" applyFill="1"/>
    <xf numFmtId="166" fontId="3" fillId="4" borderId="0" xfId="0" applyNumberFormat="1" applyFont="1" applyFill="1" applyAlignment="1">
      <alignment horizontal="center"/>
    </xf>
    <xf numFmtId="167" fontId="3" fillId="0" borderId="0" xfId="0" applyNumberFormat="1" applyFont="1"/>
    <xf numFmtId="164" fontId="2" fillId="4" borderId="0" xfId="0" applyFont="1" applyFill="1"/>
    <xf numFmtId="164" fontId="2" fillId="4" borderId="0" xfId="0" applyFont="1" applyFill="1" applyAlignment="1">
      <alignment wrapText="1"/>
    </xf>
    <xf numFmtId="167" fontId="3" fillId="7" borderId="28" xfId="0" applyNumberFormat="1" applyFont="1" applyFill="1" applyBorder="1"/>
    <xf numFmtId="167" fontId="3" fillId="7" borderId="30" xfId="0" applyNumberFormat="1" applyFont="1" applyFill="1" applyBorder="1"/>
    <xf numFmtId="167" fontId="3" fillId="7" borderId="0" xfId="0" applyNumberFormat="1" applyFont="1" applyFill="1"/>
    <xf numFmtId="167" fontId="2" fillId="7" borderId="31" xfId="0" applyNumberFormat="1" applyFont="1" applyFill="1" applyBorder="1"/>
    <xf numFmtId="164" fontId="3" fillId="0" borderId="15" xfId="0" applyFont="1" applyBorder="1" applyAlignment="1">
      <alignment horizontal="center"/>
    </xf>
    <xf numFmtId="166" fontId="3" fillId="0" borderId="4" xfId="0" applyNumberFormat="1" applyFont="1" applyBorder="1" applyAlignment="1">
      <alignment horizontal="center"/>
    </xf>
    <xf numFmtId="164" fontId="2" fillId="0" borderId="19" xfId="0" applyFont="1" applyBorder="1" applyAlignment="1">
      <alignment horizontal="center" vertical="center"/>
    </xf>
    <xf numFmtId="164" fontId="2" fillId="0" borderId="21" xfId="0" applyFont="1" applyBorder="1" applyAlignment="1">
      <alignment horizontal="center" vertical="center"/>
    </xf>
    <xf numFmtId="164" fontId="2" fillId="0" borderId="20" xfId="0" applyFont="1" applyBorder="1" applyAlignment="1">
      <alignment horizontal="center" vertical="center"/>
    </xf>
    <xf numFmtId="164" fontId="2" fillId="0" borderId="22" xfId="0" applyFont="1" applyBorder="1" applyAlignment="1">
      <alignment horizontal="center" vertical="center"/>
    </xf>
    <xf numFmtId="164" fontId="8" fillId="6" borderId="29" xfId="0" applyFont="1" applyFill="1" applyBorder="1" applyAlignment="1">
      <alignment horizontal="center" vertical="center"/>
    </xf>
    <xf numFmtId="164" fontId="8" fillId="6" borderId="27" xfId="0" applyFont="1" applyFill="1" applyBorder="1" applyAlignment="1">
      <alignment horizontal="center" vertical="center"/>
    </xf>
    <xf numFmtId="164" fontId="2" fillId="0" borderId="0" xfId="0" applyFont="1" applyAlignment="1">
      <alignment horizontal="left"/>
    </xf>
    <xf numFmtId="164" fontId="2" fillId="0" borderId="3" xfId="0" applyFont="1" applyBorder="1" applyAlignment="1">
      <alignment horizontal="left"/>
    </xf>
    <xf numFmtId="164" fontId="7" fillId="3" borderId="1" xfId="2" applyFont="1" applyFill="1" applyBorder="1" applyAlignment="1">
      <alignment horizontal="center" vertical="center" wrapText="1"/>
    </xf>
    <xf numFmtId="164" fontId="7" fillId="3" borderId="24" xfId="2" applyFont="1" applyFill="1" applyBorder="1" applyAlignment="1">
      <alignment horizontal="center" vertical="center" wrapText="1"/>
    </xf>
    <xf numFmtId="164" fontId="7" fillId="3" borderId="4" xfId="2" applyFont="1" applyFill="1" applyBorder="1" applyAlignment="1">
      <alignment horizontal="center" vertical="center" wrapText="1"/>
    </xf>
    <xf numFmtId="164" fontId="7" fillId="3" borderId="18" xfId="2" applyFont="1" applyFill="1" applyBorder="1" applyAlignment="1">
      <alignment horizontal="center" vertical="center" wrapText="1"/>
    </xf>
    <xf numFmtId="164" fontId="3" fillId="3" borderId="2" xfId="0" applyFont="1" applyFill="1" applyBorder="1" applyAlignment="1">
      <alignment horizontal="center" vertical="center" wrapText="1"/>
    </xf>
    <xf numFmtId="164" fontId="2" fillId="3" borderId="3" xfId="0" applyFont="1" applyFill="1" applyBorder="1" applyAlignment="1">
      <alignment horizontal="center" vertical="center"/>
    </xf>
    <xf numFmtId="164" fontId="3" fillId="3" borderId="19" xfId="0" applyFont="1" applyFill="1" applyBorder="1" applyAlignment="1">
      <alignment horizontal="center" vertical="center"/>
    </xf>
    <xf numFmtId="164" fontId="3" fillId="3" borderId="21" xfId="0" applyFont="1" applyFill="1" applyBorder="1" applyAlignment="1">
      <alignment horizontal="center" vertical="center"/>
    </xf>
    <xf numFmtId="164" fontId="3" fillId="3" borderId="20" xfId="0" applyFont="1" applyFill="1" applyBorder="1" applyAlignment="1">
      <alignment horizontal="center" vertical="center"/>
    </xf>
    <xf numFmtId="164" fontId="2" fillId="3" borderId="22" xfId="0" applyFont="1" applyFill="1" applyBorder="1" applyAlignment="1">
      <alignment horizontal="center" vertical="center"/>
    </xf>
    <xf numFmtId="164" fontId="2" fillId="0" borderId="19" xfId="0" applyFont="1" applyBorder="1" applyAlignment="1">
      <alignment horizontal="center" vertical="center" wrapText="1"/>
    </xf>
    <xf numFmtId="164" fontId="2" fillId="0" borderId="21" xfId="0" applyFont="1" applyBorder="1" applyAlignment="1">
      <alignment horizontal="center" vertical="center" wrapText="1"/>
    </xf>
    <xf numFmtId="164" fontId="3" fillId="2" borderId="20" xfId="0" applyFont="1" applyFill="1" applyBorder="1" applyAlignment="1">
      <alignment horizontal="center" vertical="center" wrapText="1"/>
    </xf>
    <xf numFmtId="164" fontId="2" fillId="2" borderId="22" xfId="0" applyFont="1" applyFill="1" applyBorder="1" applyAlignment="1">
      <alignment horizontal="center" vertical="center"/>
    </xf>
    <xf numFmtId="164" fontId="3" fillId="2" borderId="19" xfId="0" applyFont="1" applyFill="1" applyBorder="1" applyAlignment="1">
      <alignment horizontal="center" vertical="center" wrapText="1"/>
    </xf>
    <xf numFmtId="164" fontId="2" fillId="2" borderId="21" xfId="0" applyFont="1" applyFill="1" applyBorder="1" applyAlignment="1">
      <alignment horizontal="center" vertical="center" wrapText="1"/>
    </xf>
    <xf numFmtId="164" fontId="2" fillId="0" borderId="20" xfId="0" applyFont="1" applyBorder="1" applyAlignment="1">
      <alignment horizontal="center" vertical="center" wrapText="1"/>
    </xf>
    <xf numFmtId="164" fontId="2" fillId="0" borderId="22" xfId="0" applyFont="1" applyBorder="1" applyAlignment="1">
      <alignment horizontal="center" vertical="center" wrapText="1"/>
    </xf>
    <xf numFmtId="164" fontId="2" fillId="0" borderId="10" xfId="0" applyFont="1" applyBorder="1" applyAlignment="1">
      <alignment horizontal="center" vertical="center"/>
    </xf>
    <xf numFmtId="164" fontId="2" fillId="0" borderId="0" xfId="0" applyFont="1" applyAlignment="1">
      <alignment horizontal="left" wrapText="1"/>
    </xf>
    <xf numFmtId="164" fontId="2" fillId="0" borderId="3" xfId="0" applyFont="1" applyBorder="1" applyAlignment="1">
      <alignment horizontal="left" wrapText="1"/>
    </xf>
    <xf numFmtId="166" fontId="3" fillId="0" borderId="17" xfId="0" applyNumberFormat="1" applyFont="1" applyBorder="1" applyAlignment="1">
      <alignment horizontal="center"/>
    </xf>
    <xf numFmtId="166" fontId="3" fillId="0" borderId="4" xfId="0" applyNumberFormat="1" applyFont="1" applyBorder="1" applyAlignment="1">
      <alignment horizontal="center"/>
    </xf>
    <xf numFmtId="43" fontId="3" fillId="0" borderId="15" xfId="3" applyFont="1" applyBorder="1" applyAlignment="1">
      <alignment horizontal="center"/>
    </xf>
    <xf numFmtId="43" fontId="3" fillId="0" borderId="16" xfId="3" applyFont="1" applyBorder="1" applyAlignment="1">
      <alignment horizontal="center"/>
    </xf>
    <xf numFmtId="164" fontId="3" fillId="0" borderId="6" xfId="0" applyFont="1" applyBorder="1" applyAlignment="1">
      <alignment horizontal="center"/>
    </xf>
    <xf numFmtId="164" fontId="3" fillId="0" borderId="16" xfId="0" applyFont="1" applyBorder="1" applyAlignment="1">
      <alignment horizontal="center"/>
    </xf>
    <xf numFmtId="164" fontId="3" fillId="2" borderId="19" xfId="0" applyFont="1" applyFill="1" applyBorder="1" applyAlignment="1">
      <alignment horizontal="center" vertical="center"/>
    </xf>
    <xf numFmtId="164" fontId="2" fillId="2" borderId="21" xfId="0" applyFont="1" applyFill="1" applyBorder="1" applyAlignment="1">
      <alignment horizontal="center" vertical="center"/>
    </xf>
    <xf numFmtId="164" fontId="3" fillId="0" borderId="15" xfId="0" applyFont="1" applyBorder="1" applyAlignment="1">
      <alignment horizontal="center"/>
    </xf>
    <xf numFmtId="166" fontId="3" fillId="0" borderId="18" xfId="0" applyNumberFormat="1" applyFont="1" applyBorder="1" applyAlignment="1">
      <alignment horizontal="center"/>
    </xf>
    <xf numFmtId="164" fontId="2" fillId="3" borderId="21" xfId="0" applyFont="1" applyFill="1" applyBorder="1" applyAlignment="1">
      <alignment horizontal="center" vertical="center"/>
    </xf>
    <xf numFmtId="164" fontId="2" fillId="0" borderId="24" xfId="0" applyFont="1" applyBorder="1" applyAlignment="1">
      <alignment horizontal="center" vertical="center"/>
    </xf>
    <xf numFmtId="164" fontId="2" fillId="0" borderId="12" xfId="0" applyFont="1" applyBorder="1" applyAlignment="1">
      <alignment horizontal="center" vertical="center"/>
    </xf>
    <xf numFmtId="164" fontId="3" fillId="2" borderId="21" xfId="0" applyFont="1" applyFill="1" applyBorder="1" applyAlignment="1">
      <alignment horizontal="center" vertical="center" wrapText="1"/>
    </xf>
    <xf numFmtId="164" fontId="2" fillId="0" borderId="9" xfId="0" applyFont="1" applyBorder="1" applyAlignment="1">
      <alignment horizontal="left" vertical="top" wrapText="1"/>
    </xf>
    <xf numFmtId="164" fontId="2" fillId="0" borderId="1" xfId="0" applyFont="1" applyBorder="1" applyAlignment="1">
      <alignment horizontal="left" vertical="top" wrapText="1"/>
    </xf>
    <xf numFmtId="164" fontId="2" fillId="0" borderId="2" xfId="0" applyFont="1" applyBorder="1" applyAlignment="1">
      <alignment horizontal="left" vertical="top" wrapText="1"/>
    </xf>
    <xf numFmtId="164" fontId="2" fillId="0" borderId="33" xfId="0" applyFont="1" applyBorder="1" applyAlignment="1">
      <alignment horizontal="left" vertical="top" wrapText="1"/>
    </xf>
    <xf numFmtId="164" fontId="2" fillId="0" borderId="0" xfId="0" applyFont="1" applyAlignment="1">
      <alignment horizontal="left" vertical="top" wrapText="1"/>
    </xf>
    <xf numFmtId="164" fontId="2" fillId="0" borderId="3" xfId="0" applyFont="1" applyBorder="1" applyAlignment="1">
      <alignment horizontal="left" vertical="top" wrapText="1"/>
    </xf>
    <xf numFmtId="164" fontId="2" fillId="0" borderId="8" xfId="0" applyFont="1" applyBorder="1" applyAlignment="1">
      <alignment horizontal="left" vertical="top" wrapText="1"/>
    </xf>
    <xf numFmtId="164" fontId="2" fillId="0" borderId="4" xfId="0" applyFont="1" applyBorder="1" applyAlignment="1">
      <alignment horizontal="left" vertical="top" wrapText="1"/>
    </xf>
    <xf numFmtId="164" fontId="2" fillId="0" borderId="5" xfId="0" applyFont="1" applyBorder="1" applyAlignment="1">
      <alignment horizontal="left" vertical="top" wrapText="1"/>
    </xf>
    <xf numFmtId="164" fontId="2" fillId="2" borderId="22" xfId="0" applyFont="1" applyFill="1" applyBorder="1" applyAlignment="1">
      <alignment horizontal="center" vertical="center" wrapText="1"/>
    </xf>
    <xf numFmtId="164" fontId="3" fillId="2" borderId="21" xfId="0" applyFont="1" applyFill="1" applyBorder="1" applyAlignment="1">
      <alignment horizontal="center" vertical="center"/>
    </xf>
    <xf numFmtId="164" fontId="3" fillId="2" borderId="9" xfId="0" applyFont="1" applyFill="1" applyBorder="1" applyAlignment="1">
      <alignment horizontal="center" vertical="center"/>
    </xf>
    <xf numFmtId="164" fontId="3" fillId="2" borderId="8" xfId="0" applyFont="1" applyFill="1" applyBorder="1" applyAlignment="1">
      <alignment horizontal="center" vertical="center"/>
    </xf>
    <xf numFmtId="164" fontId="2" fillId="0" borderId="25" xfId="0" applyFont="1" applyBorder="1" applyAlignment="1">
      <alignment horizontal="center" vertical="center"/>
    </xf>
    <xf numFmtId="164" fontId="2" fillId="0" borderId="9" xfId="0" applyFont="1" applyBorder="1" applyAlignment="1">
      <alignment horizontal="center" vertical="center"/>
    </xf>
    <xf numFmtId="164" fontId="2" fillId="0" borderId="8" xfId="0" applyFont="1" applyBorder="1" applyAlignment="1">
      <alignment horizontal="center" vertical="center"/>
    </xf>
    <xf numFmtId="164" fontId="3" fillId="3" borderId="19" xfId="0" applyFont="1" applyFill="1" applyBorder="1" applyAlignment="1">
      <alignment horizontal="center" vertical="center" wrapText="1"/>
    </xf>
    <xf numFmtId="164" fontId="2" fillId="3" borderId="21" xfId="0" applyFont="1" applyFill="1" applyBorder="1" applyAlignment="1">
      <alignment horizontal="center" vertical="center" wrapText="1"/>
    </xf>
    <xf numFmtId="164" fontId="3" fillId="3" borderId="0" xfId="0" applyFont="1" applyFill="1" applyAlignment="1">
      <alignment horizontal="center" vertical="center"/>
    </xf>
    <xf numFmtId="164" fontId="3" fillId="3" borderId="4" xfId="0" applyFont="1" applyFill="1" applyBorder="1" applyAlignment="1">
      <alignment horizontal="center" vertical="center"/>
    </xf>
    <xf numFmtId="164" fontId="2" fillId="0" borderId="32" xfId="0" applyFont="1" applyBorder="1" applyAlignment="1">
      <alignment horizontal="center" vertical="center"/>
    </xf>
    <xf numFmtId="164" fontId="3" fillId="3" borderId="23" xfId="0" applyFont="1" applyFill="1" applyBorder="1" applyAlignment="1">
      <alignment horizontal="center" vertical="center"/>
    </xf>
    <xf numFmtId="164" fontId="3" fillId="3" borderId="24" xfId="0" applyFont="1" applyFill="1" applyBorder="1" applyAlignment="1">
      <alignment horizontal="center" vertical="center"/>
    </xf>
    <xf numFmtId="164" fontId="3" fillId="3" borderId="17" xfId="0" applyFont="1" applyFill="1" applyBorder="1" applyAlignment="1">
      <alignment horizontal="center" vertical="center"/>
    </xf>
    <xf numFmtId="164" fontId="3" fillId="3" borderId="18" xfId="0" applyFont="1" applyFill="1" applyBorder="1" applyAlignment="1">
      <alignment horizontal="center" vertical="center"/>
    </xf>
    <xf numFmtId="164" fontId="3" fillId="3" borderId="23" xfId="0" applyFont="1" applyFill="1" applyBorder="1" applyAlignment="1">
      <alignment horizontal="center" vertical="center" wrapText="1"/>
    </xf>
    <xf numFmtId="164" fontId="3" fillId="3" borderId="24" xfId="0" applyFont="1" applyFill="1" applyBorder="1" applyAlignment="1">
      <alignment horizontal="center" vertical="center" wrapText="1"/>
    </xf>
    <xf numFmtId="164" fontId="3" fillId="3" borderId="17" xfId="0" applyFont="1" applyFill="1" applyBorder="1" applyAlignment="1">
      <alignment horizontal="center" vertical="center" wrapText="1"/>
    </xf>
    <xf numFmtId="164" fontId="3" fillId="3" borderId="18" xfId="0" applyFont="1" applyFill="1" applyBorder="1" applyAlignment="1">
      <alignment horizontal="center" vertical="center" wrapText="1"/>
    </xf>
  </cellXfs>
  <cellStyles count="4">
    <cellStyle name="Comma" xfId="3" builtinId="3"/>
    <cellStyle name="Euro" xfId="1" xr:uid="{00000000-0005-0000-0000-000000000000}"/>
    <cellStyle name="Hyperlink" xfId="2" builtinId="8" customBuiltin="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color rgb="FFFFFF66"/>
      <color rgb="FF0000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726D8-CCFA-BD4F-BCD5-E49E5D300829}">
  <sheetPr>
    <pageSetUpPr fitToPage="1"/>
  </sheetPr>
  <dimension ref="A1:V44"/>
  <sheetViews>
    <sheetView tabSelected="1" zoomScale="70" zoomScaleNormal="70" workbookViewId="0">
      <pane xSplit="2" ySplit="2" topLeftCell="C3" activePane="bottomRight" state="frozen"/>
      <selection pane="topRight" activeCell="C1" sqref="C1"/>
      <selection pane="bottomLeft" activeCell="A3" sqref="A3"/>
      <selection pane="bottomRight"/>
    </sheetView>
  </sheetViews>
  <sheetFormatPr defaultColWidth="10.75" defaultRowHeight="15" x14ac:dyDescent="0.25"/>
  <cols>
    <col min="1" max="2" width="6.25" style="1" customWidth="1"/>
    <col min="3" max="4" width="12.58203125" style="1" customWidth="1"/>
    <col min="5" max="12" width="10.58203125" style="1" customWidth="1"/>
    <col min="13" max="13" width="6.25" style="1" customWidth="1"/>
    <col min="14" max="14" width="9.25" style="1" customWidth="1"/>
    <col min="15" max="18" width="10.58203125" style="1" customWidth="1"/>
    <col min="19" max="20" width="9.58203125" style="1" customWidth="1"/>
    <col min="21" max="21" width="6.58203125" style="1" customWidth="1"/>
    <col min="22" max="16384" width="10.75" style="1"/>
  </cols>
  <sheetData>
    <row r="1" spans="1:21" ht="15.6" x14ac:dyDescent="0.3">
      <c r="A1" s="31"/>
      <c r="B1" s="32"/>
      <c r="C1" s="17" t="s">
        <v>8</v>
      </c>
      <c r="D1" s="17" t="s">
        <v>10</v>
      </c>
      <c r="E1" s="82" t="s">
        <v>7</v>
      </c>
      <c r="F1" s="83"/>
      <c r="G1" s="82" t="s">
        <v>8</v>
      </c>
      <c r="H1" s="83"/>
      <c r="I1" s="86" t="s">
        <v>9</v>
      </c>
      <c r="J1" s="83"/>
      <c r="K1" s="86" t="s">
        <v>10</v>
      </c>
      <c r="L1" s="83"/>
      <c r="M1" s="47"/>
      <c r="N1" s="17" t="s">
        <v>11</v>
      </c>
      <c r="O1" s="82" t="s">
        <v>6</v>
      </c>
      <c r="P1" s="86"/>
      <c r="Q1" s="82" t="s">
        <v>7</v>
      </c>
      <c r="R1" s="83"/>
      <c r="S1" s="80" t="s">
        <v>8</v>
      </c>
      <c r="T1" s="81"/>
      <c r="U1" s="28"/>
    </row>
    <row r="2" spans="1:21" ht="15.6" x14ac:dyDescent="0.3">
      <c r="A2" s="33" t="s">
        <v>35</v>
      </c>
      <c r="B2" s="34" t="s">
        <v>36</v>
      </c>
      <c r="C2" s="18">
        <f>E2-6</f>
        <v>44503</v>
      </c>
      <c r="D2" s="18">
        <f>E2-4</f>
        <v>44505</v>
      </c>
      <c r="E2" s="78">
        <v>44509</v>
      </c>
      <c r="F2" s="87"/>
      <c r="G2" s="78">
        <f>E2+1</f>
        <v>44510</v>
      </c>
      <c r="H2" s="87"/>
      <c r="I2" s="78">
        <f>G2+1</f>
        <v>44511</v>
      </c>
      <c r="J2" s="87"/>
      <c r="K2" s="78">
        <f>I2+1</f>
        <v>44512</v>
      </c>
      <c r="L2" s="87"/>
      <c r="M2" s="48" t="s">
        <v>18</v>
      </c>
      <c r="N2" s="18">
        <f>K2+2</f>
        <v>44514</v>
      </c>
      <c r="O2" s="78">
        <f>N2+1</f>
        <v>44515</v>
      </c>
      <c r="P2" s="79"/>
      <c r="Q2" s="78">
        <f>O2+1</f>
        <v>44516</v>
      </c>
      <c r="R2" s="79"/>
      <c r="S2" s="78">
        <f>Q2+1</f>
        <v>44517</v>
      </c>
      <c r="T2" s="79"/>
      <c r="U2" s="29" t="s">
        <v>12</v>
      </c>
    </row>
    <row r="3" spans="1:21" ht="15.6" x14ac:dyDescent="0.3">
      <c r="A3" s="35">
        <v>0.20833333333333401</v>
      </c>
      <c r="B3" s="36">
        <f>A3-3/24</f>
        <v>8.3333333333334009E-2</v>
      </c>
      <c r="C3" s="19"/>
      <c r="D3" s="19"/>
      <c r="E3" s="4"/>
      <c r="F3" s="12"/>
      <c r="G3" s="4"/>
      <c r="H3" s="12"/>
      <c r="I3" s="38"/>
      <c r="J3" s="11"/>
      <c r="K3" s="39"/>
      <c r="L3" s="11"/>
      <c r="M3" s="40">
        <f>A3+5/24</f>
        <v>0.41666666666666735</v>
      </c>
      <c r="N3" s="19"/>
      <c r="O3" s="4"/>
      <c r="P3" s="38"/>
      <c r="Q3" s="4"/>
      <c r="R3" s="12"/>
      <c r="S3" s="38"/>
      <c r="T3" s="11"/>
      <c r="U3" s="30">
        <f>A3+14/24</f>
        <v>0.79166666666666741</v>
      </c>
    </row>
    <row r="4" spans="1:21" ht="15.6" x14ac:dyDescent="0.3">
      <c r="A4" s="35">
        <f>A3+1/24</f>
        <v>0.25000000000000067</v>
      </c>
      <c r="B4" s="36">
        <f t="shared" ref="B4:B21" si="0">A4-3/24</f>
        <v>0.12500000000000067</v>
      </c>
      <c r="C4" s="19"/>
      <c r="D4" s="19"/>
      <c r="E4" s="4"/>
      <c r="F4" s="12"/>
      <c r="G4" s="38"/>
      <c r="H4" s="11"/>
      <c r="I4" s="38"/>
      <c r="J4" s="11"/>
      <c r="K4" s="39"/>
      <c r="L4" s="11"/>
      <c r="M4" s="40">
        <f>M3+1/24</f>
        <v>0.45833333333333404</v>
      </c>
      <c r="N4" s="19"/>
      <c r="O4" s="4"/>
      <c r="P4" s="38"/>
      <c r="Q4" s="4"/>
      <c r="R4" s="12"/>
      <c r="S4" s="38"/>
      <c r="T4" s="11"/>
      <c r="U4" s="30">
        <f>U3+1/24</f>
        <v>0.83333333333333404</v>
      </c>
    </row>
    <row r="5" spans="1:21" ht="15.6" x14ac:dyDescent="0.3">
      <c r="A5" s="35">
        <f t="shared" ref="A5:A21" si="1">A4+1/24</f>
        <v>0.29166666666666735</v>
      </c>
      <c r="B5" s="36">
        <f t="shared" si="0"/>
        <v>0.16666666666666735</v>
      </c>
      <c r="C5" s="19"/>
      <c r="D5" s="19"/>
      <c r="E5" s="4"/>
      <c r="F5" s="12"/>
      <c r="G5" s="49" t="s">
        <v>29</v>
      </c>
      <c r="H5" s="51" t="s">
        <v>29</v>
      </c>
      <c r="I5" s="49" t="s">
        <v>29</v>
      </c>
      <c r="J5" s="51" t="s">
        <v>29</v>
      </c>
      <c r="K5" s="49" t="s">
        <v>29</v>
      </c>
      <c r="L5" s="51" t="s">
        <v>29</v>
      </c>
      <c r="M5" s="40">
        <f t="shared" ref="M5:M21" si="2">M4+1/24</f>
        <v>0.50000000000000067</v>
      </c>
      <c r="N5" s="19"/>
      <c r="O5" s="49" t="s">
        <v>29</v>
      </c>
      <c r="P5" s="51" t="s">
        <v>29</v>
      </c>
      <c r="Q5" s="49" t="s">
        <v>29</v>
      </c>
      <c r="R5" s="51" t="s">
        <v>29</v>
      </c>
      <c r="S5" s="38"/>
      <c r="T5" s="13"/>
      <c r="U5" s="30">
        <f t="shared" ref="U5:U21" si="3">U4+1/24</f>
        <v>0.87500000000000067</v>
      </c>
    </row>
    <row r="6" spans="1:21" ht="16.2" customHeight="1" x14ac:dyDescent="0.3">
      <c r="A6" s="35">
        <f t="shared" si="1"/>
        <v>0.33333333333333404</v>
      </c>
      <c r="B6" s="36">
        <f t="shared" si="0"/>
        <v>0.20833333333333404</v>
      </c>
      <c r="C6" s="19"/>
      <c r="D6" s="19"/>
      <c r="E6" s="4"/>
      <c r="F6" s="12"/>
      <c r="G6" s="50"/>
      <c r="H6" s="52"/>
      <c r="I6" s="50"/>
      <c r="J6" s="52"/>
      <c r="K6" s="50"/>
      <c r="L6" s="52"/>
      <c r="M6" s="40">
        <f t="shared" si="2"/>
        <v>0.5416666666666673</v>
      </c>
      <c r="N6" s="19"/>
      <c r="O6" s="50"/>
      <c r="P6" s="52"/>
      <c r="Q6" s="50"/>
      <c r="R6" s="52"/>
      <c r="S6" s="41"/>
      <c r="T6" s="13"/>
      <c r="U6" s="30">
        <f t="shared" si="3"/>
        <v>0.9166666666666673</v>
      </c>
    </row>
    <row r="7" spans="1:21" ht="16.2" customHeight="1" x14ac:dyDescent="0.3">
      <c r="A7" s="35">
        <f t="shared" si="1"/>
        <v>0.37500000000000072</v>
      </c>
      <c r="B7" s="36">
        <f t="shared" si="0"/>
        <v>0.25000000000000072</v>
      </c>
      <c r="C7" s="20"/>
      <c r="D7" s="19"/>
      <c r="E7" s="57" t="s">
        <v>25</v>
      </c>
      <c r="F7" s="58"/>
      <c r="G7" s="63" t="s">
        <v>1</v>
      </c>
      <c r="H7" s="65" t="s">
        <v>30</v>
      </c>
      <c r="I7" s="63" t="s">
        <v>2</v>
      </c>
      <c r="J7" s="65" t="s">
        <v>30</v>
      </c>
      <c r="K7" s="71" t="s">
        <v>31</v>
      </c>
      <c r="L7" s="69" t="s">
        <v>38</v>
      </c>
      <c r="M7" s="40">
        <f t="shared" si="2"/>
        <v>0.58333333333333393</v>
      </c>
      <c r="N7" s="19"/>
      <c r="O7" s="61" t="s">
        <v>1</v>
      </c>
      <c r="P7" s="65" t="s">
        <v>39</v>
      </c>
      <c r="Q7" s="63" t="s">
        <v>2</v>
      </c>
      <c r="R7" s="65" t="s">
        <v>30</v>
      </c>
      <c r="S7" s="57" t="s">
        <v>26</v>
      </c>
      <c r="T7" s="58"/>
      <c r="U7" s="30">
        <f t="shared" si="3"/>
        <v>0.95833333333333393</v>
      </c>
    </row>
    <row r="8" spans="1:21" ht="16.2" customHeight="1" x14ac:dyDescent="0.3">
      <c r="A8" s="35">
        <f t="shared" si="1"/>
        <v>0.41666666666666741</v>
      </c>
      <c r="B8" s="36">
        <f t="shared" si="0"/>
        <v>0.29166666666666741</v>
      </c>
      <c r="C8" s="53" t="s">
        <v>13</v>
      </c>
      <c r="D8" s="19"/>
      <c r="E8" s="59"/>
      <c r="F8" s="60"/>
      <c r="G8" s="88"/>
      <c r="H8" s="66"/>
      <c r="I8" s="64"/>
      <c r="J8" s="66"/>
      <c r="K8" s="91"/>
      <c r="L8" s="70"/>
      <c r="M8" s="40">
        <f t="shared" si="2"/>
        <v>0.62500000000000056</v>
      </c>
      <c r="N8" s="19"/>
      <c r="O8" s="62"/>
      <c r="P8" s="66"/>
      <c r="Q8" s="64"/>
      <c r="R8" s="66"/>
      <c r="S8" s="59"/>
      <c r="T8" s="60"/>
      <c r="U8" s="43">
        <f t="shared" si="3"/>
        <v>1.0000000000000007</v>
      </c>
    </row>
    <row r="9" spans="1:21" ht="16.2" customHeight="1" x14ac:dyDescent="0.3">
      <c r="A9" s="35">
        <f t="shared" si="1"/>
        <v>0.45833333333333409</v>
      </c>
      <c r="B9" s="36">
        <f t="shared" si="0"/>
        <v>0.33333333333333409</v>
      </c>
      <c r="C9" s="54"/>
      <c r="D9" s="19"/>
      <c r="E9" s="117" t="s">
        <v>28</v>
      </c>
      <c r="F9" s="118"/>
      <c r="G9" s="117" t="s">
        <v>4</v>
      </c>
      <c r="H9" s="118"/>
      <c r="I9" s="63" t="s">
        <v>31</v>
      </c>
      <c r="J9" s="51" t="s">
        <v>14</v>
      </c>
      <c r="K9" s="67" t="s">
        <v>14</v>
      </c>
      <c r="L9" s="73" t="s">
        <v>14</v>
      </c>
      <c r="M9" s="40">
        <f t="shared" si="2"/>
        <v>0.66666666666666718</v>
      </c>
      <c r="N9" s="19"/>
      <c r="O9" s="61" t="s">
        <v>23</v>
      </c>
      <c r="P9" s="114" t="s">
        <v>2</v>
      </c>
      <c r="Q9" s="113" t="s">
        <v>5</v>
      </c>
      <c r="R9" s="114"/>
      <c r="S9" s="38"/>
      <c r="T9" s="12"/>
      <c r="U9" s="43">
        <f t="shared" si="3"/>
        <v>1.0416666666666674</v>
      </c>
    </row>
    <row r="10" spans="1:21" ht="15.6" x14ac:dyDescent="0.3">
      <c r="A10" s="35">
        <f t="shared" si="1"/>
        <v>0.50000000000000078</v>
      </c>
      <c r="B10" s="36">
        <f t="shared" si="0"/>
        <v>0.37500000000000078</v>
      </c>
      <c r="C10" s="20"/>
      <c r="D10" s="19"/>
      <c r="E10" s="119"/>
      <c r="F10" s="120"/>
      <c r="G10" s="119"/>
      <c r="H10" s="120"/>
      <c r="I10" s="64"/>
      <c r="J10" s="52"/>
      <c r="K10" s="68"/>
      <c r="L10" s="74"/>
      <c r="M10" s="40">
        <f t="shared" si="2"/>
        <v>0.70833333333333381</v>
      </c>
      <c r="N10" s="19"/>
      <c r="O10" s="62"/>
      <c r="P10" s="116"/>
      <c r="Q10" s="115"/>
      <c r="R10" s="116"/>
      <c r="S10" s="38"/>
      <c r="T10" s="12"/>
      <c r="U10" s="43">
        <f t="shared" si="3"/>
        <v>1.0833333333333341</v>
      </c>
    </row>
    <row r="11" spans="1:21" ht="16.2" customHeight="1" x14ac:dyDescent="0.3">
      <c r="A11" s="35">
        <f t="shared" si="1"/>
        <v>0.54166666666666741</v>
      </c>
      <c r="B11" s="36">
        <f t="shared" si="0"/>
        <v>0.41666666666666741</v>
      </c>
      <c r="C11" s="20"/>
      <c r="D11" s="19"/>
      <c r="E11" s="108" t="s">
        <v>32</v>
      </c>
      <c r="F11" s="73" t="s">
        <v>22</v>
      </c>
      <c r="G11" s="110" t="s">
        <v>2</v>
      </c>
      <c r="H11" s="73" t="s">
        <v>22</v>
      </c>
      <c r="I11" s="108" t="s">
        <v>21</v>
      </c>
      <c r="J11" s="89" t="s">
        <v>22</v>
      </c>
      <c r="K11" s="71" t="s">
        <v>31</v>
      </c>
      <c r="L11" s="89" t="s">
        <v>22</v>
      </c>
      <c r="M11" s="40">
        <f t="shared" si="2"/>
        <v>0.75000000000000044</v>
      </c>
      <c r="N11" s="19"/>
      <c r="O11" s="63" t="s">
        <v>27</v>
      </c>
      <c r="P11" s="89" t="s">
        <v>22</v>
      </c>
      <c r="Q11" s="63" t="s">
        <v>3</v>
      </c>
      <c r="R11" s="89" t="s">
        <v>22</v>
      </c>
      <c r="S11" s="38"/>
      <c r="T11" s="12"/>
      <c r="U11" s="43">
        <f t="shared" si="3"/>
        <v>1.1250000000000009</v>
      </c>
    </row>
    <row r="12" spans="1:21" ht="15.6" x14ac:dyDescent="0.3">
      <c r="A12" s="35">
        <f t="shared" si="1"/>
        <v>0.58333333333333404</v>
      </c>
      <c r="B12" s="36">
        <f t="shared" si="0"/>
        <v>0.45833333333333404</v>
      </c>
      <c r="C12" s="20"/>
      <c r="D12" s="19"/>
      <c r="E12" s="109"/>
      <c r="F12" s="74"/>
      <c r="G12" s="111"/>
      <c r="H12" s="74"/>
      <c r="I12" s="64"/>
      <c r="J12" s="90"/>
      <c r="K12" s="91"/>
      <c r="L12" s="90"/>
      <c r="M12" s="40">
        <f t="shared" si="2"/>
        <v>0.79166666666666707</v>
      </c>
      <c r="N12" s="19"/>
      <c r="O12" s="88"/>
      <c r="P12" s="90"/>
      <c r="Q12" s="64"/>
      <c r="R12" s="90"/>
      <c r="S12" s="38"/>
      <c r="T12" s="12"/>
      <c r="U12" s="43">
        <f t="shared" si="3"/>
        <v>1.1666666666666676</v>
      </c>
    </row>
    <row r="13" spans="1:21" ht="15.6" customHeight="1" x14ac:dyDescent="0.3">
      <c r="A13" s="35">
        <f t="shared" si="1"/>
        <v>0.62500000000000067</v>
      </c>
      <c r="B13" s="36">
        <f t="shared" si="0"/>
        <v>0.50000000000000067</v>
      </c>
      <c r="C13" s="19"/>
      <c r="D13" s="19"/>
      <c r="E13" s="71" t="s">
        <v>3</v>
      </c>
      <c r="F13" s="51" t="s">
        <v>15</v>
      </c>
      <c r="G13" s="67" t="s">
        <v>15</v>
      </c>
      <c r="H13" s="51" t="s">
        <v>15</v>
      </c>
      <c r="I13" s="71" t="s">
        <v>33</v>
      </c>
      <c r="J13" s="51" t="s">
        <v>15</v>
      </c>
      <c r="K13" s="67" t="s">
        <v>15</v>
      </c>
      <c r="L13" s="105" t="s">
        <v>15</v>
      </c>
      <c r="M13" s="40">
        <f t="shared" si="2"/>
        <v>0.8333333333333337</v>
      </c>
      <c r="N13" s="19"/>
      <c r="O13" s="67" t="s">
        <v>15</v>
      </c>
      <c r="P13" s="51" t="s">
        <v>15</v>
      </c>
      <c r="Q13" s="67" t="s">
        <v>15</v>
      </c>
      <c r="R13" s="51" t="s">
        <v>15</v>
      </c>
      <c r="S13" s="38"/>
      <c r="T13" s="12"/>
      <c r="U13" s="43">
        <f t="shared" si="3"/>
        <v>1.2083333333333344</v>
      </c>
    </row>
    <row r="14" spans="1:21" ht="16.95" customHeight="1" x14ac:dyDescent="0.3">
      <c r="A14" s="35">
        <f t="shared" si="1"/>
        <v>0.6666666666666673</v>
      </c>
      <c r="B14" s="36">
        <f t="shared" si="0"/>
        <v>0.5416666666666673</v>
      </c>
      <c r="C14" s="19"/>
      <c r="D14" s="19"/>
      <c r="E14" s="72"/>
      <c r="F14" s="52"/>
      <c r="G14" s="68"/>
      <c r="H14" s="52"/>
      <c r="I14" s="72"/>
      <c r="J14" s="52"/>
      <c r="K14" s="68"/>
      <c r="L14" s="105"/>
      <c r="M14" s="40">
        <f t="shared" si="2"/>
        <v>0.87500000000000033</v>
      </c>
      <c r="N14" s="19"/>
      <c r="O14" s="68"/>
      <c r="P14" s="52"/>
      <c r="Q14" s="68"/>
      <c r="R14" s="52"/>
      <c r="S14" s="38"/>
      <c r="T14" s="12"/>
      <c r="U14" s="43">
        <f t="shared" si="3"/>
        <v>1.2500000000000011</v>
      </c>
    </row>
    <row r="15" spans="1:21" ht="16.95" customHeight="1" x14ac:dyDescent="0.3">
      <c r="A15" s="35">
        <f t="shared" si="1"/>
        <v>0.70833333333333393</v>
      </c>
      <c r="B15" s="36">
        <f t="shared" si="0"/>
        <v>0.58333333333333393</v>
      </c>
      <c r="C15" s="20"/>
      <c r="D15" s="19"/>
      <c r="E15" s="84" t="s">
        <v>0</v>
      </c>
      <c r="F15" s="51" t="s">
        <v>16</v>
      </c>
      <c r="G15" s="49" t="s">
        <v>16</v>
      </c>
      <c r="H15" s="51" t="s">
        <v>16</v>
      </c>
      <c r="I15" s="84" t="s">
        <v>31</v>
      </c>
      <c r="J15" s="51" t="s">
        <v>16</v>
      </c>
      <c r="K15" s="49" t="s">
        <v>16</v>
      </c>
      <c r="L15" s="112" t="s">
        <v>16</v>
      </c>
      <c r="M15" s="40">
        <f t="shared" si="2"/>
        <v>0.91666666666666696</v>
      </c>
      <c r="N15" s="19"/>
      <c r="O15" s="49" t="s">
        <v>16</v>
      </c>
      <c r="P15" s="103" t="s">
        <v>31</v>
      </c>
      <c r="Q15" s="84" t="s">
        <v>27</v>
      </c>
      <c r="R15" s="69" t="s">
        <v>31</v>
      </c>
      <c r="S15" s="38"/>
      <c r="T15" s="12"/>
      <c r="U15" s="43">
        <f t="shared" si="3"/>
        <v>1.2916666666666679</v>
      </c>
    </row>
    <row r="16" spans="1:21" ht="16.95" customHeight="1" x14ac:dyDescent="0.3">
      <c r="A16" s="35">
        <f t="shared" si="1"/>
        <v>0.75000000000000056</v>
      </c>
      <c r="B16" s="36">
        <f t="shared" si="0"/>
        <v>0.62500000000000056</v>
      </c>
      <c r="C16" s="20"/>
      <c r="D16" s="20"/>
      <c r="E16" s="85"/>
      <c r="F16" s="52"/>
      <c r="G16" s="50"/>
      <c r="H16" s="52"/>
      <c r="I16" s="102"/>
      <c r="J16" s="52"/>
      <c r="K16" s="50"/>
      <c r="L16" s="112"/>
      <c r="M16" s="40">
        <f t="shared" si="2"/>
        <v>0.95833333333333359</v>
      </c>
      <c r="N16" s="19"/>
      <c r="O16" s="50"/>
      <c r="P16" s="104"/>
      <c r="Q16" s="85"/>
      <c r="R16" s="101"/>
      <c r="S16" s="38"/>
      <c r="T16" s="12"/>
      <c r="U16" s="43">
        <f t="shared" si="3"/>
        <v>1.3333333333333346</v>
      </c>
    </row>
    <row r="17" spans="1:22" ht="16.95" customHeight="1" x14ac:dyDescent="0.3">
      <c r="A17" s="35">
        <f t="shared" si="1"/>
        <v>0.79166666666666718</v>
      </c>
      <c r="B17" s="36">
        <f t="shared" si="0"/>
        <v>0.66666666666666718</v>
      </c>
      <c r="C17" s="20"/>
      <c r="D17" s="20"/>
      <c r="E17" s="49" t="s">
        <v>17</v>
      </c>
      <c r="F17" s="51" t="s">
        <v>17</v>
      </c>
      <c r="G17" s="49" t="s">
        <v>17</v>
      </c>
      <c r="H17" s="51" t="s">
        <v>17</v>
      </c>
      <c r="I17" s="84" t="s">
        <v>1</v>
      </c>
      <c r="J17" s="51" t="s">
        <v>17</v>
      </c>
      <c r="K17" s="75" t="s">
        <v>17</v>
      </c>
      <c r="L17" s="105" t="s">
        <v>17</v>
      </c>
      <c r="M17" s="45">
        <f t="shared" si="2"/>
        <v>1.0000000000000002</v>
      </c>
      <c r="N17" s="19"/>
      <c r="O17" s="75" t="s">
        <v>17</v>
      </c>
      <c r="P17" s="106" t="s">
        <v>17</v>
      </c>
      <c r="Q17" s="84" t="s">
        <v>1</v>
      </c>
      <c r="R17" s="51" t="s">
        <v>17</v>
      </c>
      <c r="S17" s="38"/>
      <c r="T17" s="12"/>
      <c r="U17" s="43">
        <f t="shared" si="3"/>
        <v>1.3750000000000013</v>
      </c>
      <c r="V17"/>
    </row>
    <row r="18" spans="1:22" ht="16.95" customHeight="1" x14ac:dyDescent="0.3">
      <c r="A18" s="35">
        <f t="shared" si="1"/>
        <v>0.83333333333333381</v>
      </c>
      <c r="B18" s="36">
        <f t="shared" si="0"/>
        <v>0.70833333333333381</v>
      </c>
      <c r="C18" s="20"/>
      <c r="D18" s="20"/>
      <c r="E18" s="50"/>
      <c r="F18" s="52"/>
      <c r="G18" s="50"/>
      <c r="H18" s="52"/>
      <c r="I18" s="85"/>
      <c r="J18" s="52"/>
      <c r="K18" s="75"/>
      <c r="L18" s="105"/>
      <c r="M18" s="45">
        <f t="shared" si="2"/>
        <v>1.041666666666667</v>
      </c>
      <c r="N18" s="22"/>
      <c r="O18" s="75"/>
      <c r="P18" s="107"/>
      <c r="Q18" s="85"/>
      <c r="R18" s="52"/>
      <c r="S18" s="42"/>
      <c r="T18" s="15"/>
      <c r="U18" s="43">
        <f t="shared" si="3"/>
        <v>1.4166666666666681</v>
      </c>
    </row>
    <row r="19" spans="1:22" ht="15.6" x14ac:dyDescent="0.3">
      <c r="A19" s="35">
        <f t="shared" si="1"/>
        <v>0.87500000000000044</v>
      </c>
      <c r="B19" s="36">
        <f t="shared" si="0"/>
        <v>0.75000000000000044</v>
      </c>
      <c r="C19" s="20"/>
      <c r="D19" s="20"/>
      <c r="E19" s="5"/>
      <c r="F19" s="15"/>
      <c r="G19" s="5"/>
      <c r="H19" s="15"/>
      <c r="I19" s="5"/>
      <c r="J19" s="13"/>
      <c r="K19" s="42"/>
      <c r="L19" s="15"/>
      <c r="M19" s="45">
        <f t="shared" si="2"/>
        <v>1.0833333333333337</v>
      </c>
      <c r="N19" s="22"/>
      <c r="O19" s="6"/>
      <c r="P19" s="41"/>
      <c r="Q19" s="5"/>
      <c r="R19" s="15"/>
      <c r="S19" s="42"/>
      <c r="T19" s="15"/>
      <c r="U19" s="43">
        <f t="shared" si="3"/>
        <v>1.4583333333333348</v>
      </c>
    </row>
    <row r="20" spans="1:22" ht="15.6" customHeight="1" x14ac:dyDescent="0.3">
      <c r="A20" s="35">
        <f t="shared" si="1"/>
        <v>0.91666666666666707</v>
      </c>
      <c r="B20" s="36">
        <f t="shared" si="0"/>
        <v>0.79166666666666707</v>
      </c>
      <c r="C20" s="20"/>
      <c r="D20" s="20"/>
      <c r="E20" s="5"/>
      <c r="F20" s="15"/>
      <c r="G20" s="5"/>
      <c r="H20" s="15"/>
      <c r="I20" s="5"/>
      <c r="J20" s="13"/>
      <c r="K20" s="42"/>
      <c r="L20" s="15"/>
      <c r="M20" s="45">
        <f t="shared" si="2"/>
        <v>1.1250000000000004</v>
      </c>
      <c r="N20" s="22"/>
      <c r="O20" s="6"/>
      <c r="P20" s="41"/>
      <c r="Q20" s="5"/>
      <c r="R20" s="15"/>
      <c r="S20" s="42"/>
      <c r="T20" s="15"/>
      <c r="U20" s="43">
        <f t="shared" si="3"/>
        <v>1.5000000000000016</v>
      </c>
    </row>
    <row r="21" spans="1:22" ht="16.2" thickBot="1" x14ac:dyDescent="0.35">
      <c r="A21" s="37">
        <f t="shared" si="1"/>
        <v>0.9583333333333337</v>
      </c>
      <c r="B21" s="26">
        <f t="shared" si="0"/>
        <v>0.8333333333333337</v>
      </c>
      <c r="C21" s="21"/>
      <c r="D21" s="21"/>
      <c r="E21" s="7"/>
      <c r="F21" s="16"/>
      <c r="G21" s="7"/>
      <c r="H21" s="16"/>
      <c r="I21" s="10"/>
      <c r="J21" s="14"/>
      <c r="K21" s="8"/>
      <c r="L21" s="16"/>
      <c r="M21" s="44">
        <f t="shared" si="2"/>
        <v>1.1666666666666672</v>
      </c>
      <c r="N21" s="23"/>
      <c r="O21" s="9"/>
      <c r="P21" s="10"/>
      <c r="Q21" s="7"/>
      <c r="R21" s="16"/>
      <c r="S21" s="8"/>
      <c r="T21" s="16"/>
      <c r="U21" s="44">
        <f t="shared" si="3"/>
        <v>1.5416666666666683</v>
      </c>
    </row>
    <row r="22" spans="1:22" ht="40.200000000000003" customHeight="1" x14ac:dyDescent="0.25">
      <c r="A22"/>
      <c r="B22"/>
      <c r="C22"/>
      <c r="D22"/>
      <c r="E22"/>
      <c r="F22"/>
      <c r="G22"/>
      <c r="H22"/>
      <c r="I22"/>
      <c r="J22"/>
      <c r="K22"/>
      <c r="L22"/>
      <c r="M22"/>
      <c r="N22"/>
      <c r="O22"/>
      <c r="P22"/>
      <c r="Q22"/>
      <c r="R22"/>
      <c r="S22"/>
      <c r="T22"/>
      <c r="U22"/>
    </row>
    <row r="23" spans="1:22" ht="16.2" customHeight="1" x14ac:dyDescent="0.25">
      <c r="A23" s="25"/>
      <c r="B23"/>
      <c r="C23" s="76" t="s">
        <v>20</v>
      </c>
      <c r="D23" s="76"/>
      <c r="E23" s="76"/>
      <c r="F23" s="77"/>
      <c r="G23" s="92" t="s">
        <v>40</v>
      </c>
      <c r="H23" s="93"/>
      <c r="I23" s="93"/>
      <c r="J23" s="93"/>
      <c r="K23" s="93"/>
      <c r="L23" s="93"/>
      <c r="M23" s="93"/>
      <c r="N23" s="93"/>
      <c r="O23" s="93"/>
      <c r="P23" s="93"/>
      <c r="Q23" s="93"/>
      <c r="R23" s="93"/>
      <c r="S23" s="93"/>
      <c r="T23" s="94"/>
    </row>
    <row r="24" spans="1:22" ht="21" customHeight="1" x14ac:dyDescent="0.25">
      <c r="A24" s="24"/>
      <c r="B24"/>
      <c r="C24" s="76" t="s">
        <v>19</v>
      </c>
      <c r="D24" s="76"/>
      <c r="E24" s="76"/>
      <c r="F24" s="77"/>
      <c r="G24" s="95"/>
      <c r="H24" s="96"/>
      <c r="I24" s="96"/>
      <c r="J24" s="96"/>
      <c r="K24" s="96"/>
      <c r="L24" s="96"/>
      <c r="M24" s="96"/>
      <c r="N24" s="96"/>
      <c r="O24" s="96"/>
      <c r="P24" s="96"/>
      <c r="Q24" s="96"/>
      <c r="R24" s="96"/>
      <c r="S24" s="96"/>
      <c r="T24" s="97"/>
      <c r="U24"/>
    </row>
    <row r="25" spans="1:22" ht="28.95" customHeight="1" x14ac:dyDescent="0.25">
      <c r="A25" s="27"/>
      <c r="C25" s="55" t="s">
        <v>24</v>
      </c>
      <c r="D25" s="55"/>
      <c r="E25" s="55"/>
      <c r="F25" s="56"/>
      <c r="G25" s="95"/>
      <c r="H25" s="96"/>
      <c r="I25" s="96"/>
      <c r="J25" s="96"/>
      <c r="K25" s="96"/>
      <c r="L25" s="96"/>
      <c r="M25" s="96"/>
      <c r="N25" s="96"/>
      <c r="O25" s="96"/>
      <c r="P25" s="96"/>
      <c r="Q25" s="96"/>
      <c r="R25" s="96"/>
      <c r="S25" s="96"/>
      <c r="T25" s="97"/>
    </row>
    <row r="26" spans="1:22" x14ac:dyDescent="0.25">
      <c r="A26" s="46"/>
      <c r="B26" s="3"/>
      <c r="C26" s="55" t="s">
        <v>37</v>
      </c>
      <c r="D26" s="55"/>
      <c r="E26" s="55"/>
      <c r="F26" s="56"/>
      <c r="G26" s="95"/>
      <c r="H26" s="96"/>
      <c r="I26" s="96"/>
      <c r="J26" s="96"/>
      <c r="K26" s="96"/>
      <c r="L26" s="96"/>
      <c r="M26" s="96"/>
      <c r="N26" s="96"/>
      <c r="O26" s="96"/>
      <c r="P26" s="96"/>
      <c r="Q26" s="96"/>
      <c r="R26" s="96"/>
      <c r="S26" s="96"/>
      <c r="T26" s="97"/>
    </row>
    <row r="27" spans="1:22" x14ac:dyDescent="0.25">
      <c r="A27" s="3"/>
      <c r="B27" s="3"/>
      <c r="G27" s="95"/>
      <c r="H27" s="96"/>
      <c r="I27" s="96"/>
      <c r="J27" s="96"/>
      <c r="K27" s="96"/>
      <c r="L27" s="96"/>
      <c r="M27" s="96"/>
      <c r="N27" s="96"/>
      <c r="O27" s="96"/>
      <c r="P27" s="96"/>
      <c r="Q27" s="96"/>
      <c r="R27" s="96"/>
      <c r="S27" s="96"/>
      <c r="T27" s="97"/>
    </row>
    <row r="28" spans="1:22" x14ac:dyDescent="0.25">
      <c r="A28" s="3"/>
      <c r="B28" s="3"/>
      <c r="C28" s="3"/>
      <c r="D28" s="3"/>
      <c r="E28" s="2"/>
      <c r="F28" s="2"/>
      <c r="G28" s="95"/>
      <c r="H28" s="96"/>
      <c r="I28" s="96"/>
      <c r="J28" s="96"/>
      <c r="K28" s="96"/>
      <c r="L28" s="96"/>
      <c r="M28" s="96"/>
      <c r="N28" s="96"/>
      <c r="O28" s="96"/>
      <c r="P28" s="96"/>
      <c r="Q28" s="96"/>
      <c r="R28" s="96"/>
      <c r="S28" s="96"/>
      <c r="T28" s="97"/>
    </row>
    <row r="29" spans="1:22" x14ac:dyDescent="0.25">
      <c r="A29" s="3"/>
      <c r="B29" s="3"/>
      <c r="C29" s="3"/>
      <c r="D29" s="3"/>
      <c r="E29" s="2"/>
      <c r="F29" s="2"/>
      <c r="G29" s="95"/>
      <c r="H29" s="96"/>
      <c r="I29" s="96"/>
      <c r="J29" s="96"/>
      <c r="K29" s="96"/>
      <c r="L29" s="96"/>
      <c r="M29" s="96"/>
      <c r="N29" s="96"/>
      <c r="O29" s="96"/>
      <c r="P29" s="96"/>
      <c r="Q29" s="96"/>
      <c r="R29" s="96"/>
      <c r="S29" s="96"/>
      <c r="T29" s="97"/>
    </row>
    <row r="30" spans="1:22" x14ac:dyDescent="0.25">
      <c r="A30" s="3"/>
      <c r="B30" s="3"/>
      <c r="C30" s="3"/>
      <c r="D30" s="3"/>
      <c r="E30" s="2"/>
      <c r="F30" s="2"/>
      <c r="G30" s="95"/>
      <c r="H30" s="96"/>
      <c r="I30" s="96"/>
      <c r="J30" s="96"/>
      <c r="K30" s="96"/>
      <c r="L30" s="96"/>
      <c r="M30" s="96"/>
      <c r="N30" s="96"/>
      <c r="O30" s="96"/>
      <c r="P30" s="96"/>
      <c r="Q30" s="96"/>
      <c r="R30" s="96"/>
      <c r="S30" s="96"/>
      <c r="T30" s="97"/>
    </row>
    <row r="31" spans="1:22" x14ac:dyDescent="0.25">
      <c r="A31" s="3"/>
      <c r="B31" s="3"/>
      <c r="C31" s="3"/>
      <c r="D31" s="3"/>
      <c r="E31" s="2"/>
      <c r="F31" s="2"/>
      <c r="G31" s="95"/>
      <c r="H31" s="96"/>
      <c r="I31" s="96"/>
      <c r="J31" s="96"/>
      <c r="K31" s="96"/>
      <c r="L31" s="96"/>
      <c r="M31" s="96"/>
      <c r="N31" s="96"/>
      <c r="O31" s="96"/>
      <c r="P31" s="96"/>
      <c r="Q31" s="96"/>
      <c r="R31" s="96"/>
      <c r="S31" s="96"/>
      <c r="T31" s="97"/>
    </row>
    <row r="32" spans="1:22" x14ac:dyDescent="0.25">
      <c r="E32" s="2"/>
      <c r="F32" s="2"/>
      <c r="G32" s="95"/>
      <c r="H32" s="96"/>
      <c r="I32" s="96"/>
      <c r="J32" s="96"/>
      <c r="K32" s="96"/>
      <c r="L32" s="96"/>
      <c r="M32" s="96"/>
      <c r="N32" s="96"/>
      <c r="O32" s="96"/>
      <c r="P32" s="96"/>
      <c r="Q32" s="96"/>
      <c r="R32" s="96"/>
      <c r="S32" s="96"/>
      <c r="T32" s="97"/>
    </row>
    <row r="33" spans="5:20" x14ac:dyDescent="0.25">
      <c r="E33" s="2"/>
      <c r="F33" s="2"/>
      <c r="G33" s="95"/>
      <c r="H33" s="96"/>
      <c r="I33" s="96"/>
      <c r="J33" s="96"/>
      <c r="K33" s="96"/>
      <c r="L33" s="96"/>
      <c r="M33" s="96"/>
      <c r="N33" s="96"/>
      <c r="O33" s="96"/>
      <c r="P33" s="96"/>
      <c r="Q33" s="96"/>
      <c r="R33" s="96"/>
      <c r="S33" s="96"/>
      <c r="T33" s="97"/>
    </row>
    <row r="34" spans="5:20" x14ac:dyDescent="0.25">
      <c r="E34" s="2"/>
      <c r="F34" s="2"/>
      <c r="G34" s="95"/>
      <c r="H34" s="96"/>
      <c r="I34" s="96"/>
      <c r="J34" s="96"/>
      <c r="K34" s="96"/>
      <c r="L34" s="96"/>
      <c r="M34" s="96"/>
      <c r="N34" s="96"/>
      <c r="O34" s="96"/>
      <c r="P34" s="96"/>
      <c r="Q34" s="96"/>
      <c r="R34" s="96"/>
      <c r="S34" s="96"/>
      <c r="T34" s="97"/>
    </row>
    <row r="35" spans="5:20" x14ac:dyDescent="0.25">
      <c r="E35" s="2"/>
      <c r="F35" s="2"/>
      <c r="G35" s="95"/>
      <c r="H35" s="96"/>
      <c r="I35" s="96"/>
      <c r="J35" s="96"/>
      <c r="K35" s="96"/>
      <c r="L35" s="96"/>
      <c r="M35" s="96"/>
      <c r="N35" s="96"/>
      <c r="O35" s="96"/>
      <c r="P35" s="96"/>
      <c r="Q35" s="96"/>
      <c r="R35" s="96"/>
      <c r="S35" s="96"/>
      <c r="T35" s="97"/>
    </row>
    <row r="36" spans="5:20" x14ac:dyDescent="0.25">
      <c r="E36" s="2"/>
      <c r="F36" s="2"/>
      <c r="G36" s="95"/>
      <c r="H36" s="96"/>
      <c r="I36" s="96"/>
      <c r="J36" s="96"/>
      <c r="K36" s="96"/>
      <c r="L36" s="96"/>
      <c r="M36" s="96"/>
      <c r="N36" s="96"/>
      <c r="O36" s="96"/>
      <c r="P36" s="96"/>
      <c r="Q36" s="96"/>
      <c r="R36" s="96"/>
      <c r="S36" s="96"/>
      <c r="T36" s="97"/>
    </row>
    <row r="37" spans="5:20" x14ac:dyDescent="0.25">
      <c r="E37" s="2"/>
      <c r="F37" s="2"/>
      <c r="G37" s="95"/>
      <c r="H37" s="96"/>
      <c r="I37" s="96"/>
      <c r="J37" s="96"/>
      <c r="K37" s="96"/>
      <c r="L37" s="96"/>
      <c r="M37" s="96"/>
      <c r="N37" s="96"/>
      <c r="O37" s="96"/>
      <c r="P37" s="96"/>
      <c r="Q37" s="96"/>
      <c r="R37" s="96"/>
      <c r="S37" s="96"/>
      <c r="T37" s="97"/>
    </row>
    <row r="38" spans="5:20" x14ac:dyDescent="0.25">
      <c r="E38" s="2"/>
      <c r="F38" s="2"/>
      <c r="G38" s="95"/>
      <c r="H38" s="96"/>
      <c r="I38" s="96"/>
      <c r="J38" s="96"/>
      <c r="K38" s="96"/>
      <c r="L38" s="96"/>
      <c r="M38" s="96"/>
      <c r="N38" s="96"/>
      <c r="O38" s="96"/>
      <c r="P38" s="96"/>
      <c r="Q38" s="96"/>
      <c r="R38" s="96"/>
      <c r="S38" s="96"/>
      <c r="T38" s="97"/>
    </row>
    <row r="39" spans="5:20" x14ac:dyDescent="0.25">
      <c r="G39" s="95"/>
      <c r="H39" s="96"/>
      <c r="I39" s="96"/>
      <c r="J39" s="96"/>
      <c r="K39" s="96"/>
      <c r="L39" s="96"/>
      <c r="M39" s="96"/>
      <c r="N39" s="96"/>
      <c r="O39" s="96"/>
      <c r="P39" s="96"/>
      <c r="Q39" s="96"/>
      <c r="R39" s="96"/>
      <c r="S39" s="96"/>
      <c r="T39" s="97"/>
    </row>
    <row r="40" spans="5:20" x14ac:dyDescent="0.25">
      <c r="G40" s="95"/>
      <c r="H40" s="96"/>
      <c r="I40" s="96"/>
      <c r="J40" s="96"/>
      <c r="K40" s="96"/>
      <c r="L40" s="96"/>
      <c r="M40" s="96"/>
      <c r="N40" s="96"/>
      <c r="O40" s="96"/>
      <c r="P40" s="96"/>
      <c r="Q40" s="96"/>
      <c r="R40" s="96"/>
      <c r="S40" s="96"/>
      <c r="T40" s="97"/>
    </row>
    <row r="41" spans="5:20" x14ac:dyDescent="0.25">
      <c r="G41" s="95"/>
      <c r="H41" s="96"/>
      <c r="I41" s="96"/>
      <c r="J41" s="96"/>
      <c r="K41" s="96"/>
      <c r="L41" s="96"/>
      <c r="M41" s="96"/>
      <c r="N41" s="96"/>
      <c r="O41" s="96"/>
      <c r="P41" s="96"/>
      <c r="Q41" s="96"/>
      <c r="R41" s="96"/>
      <c r="S41" s="96"/>
      <c r="T41" s="97"/>
    </row>
    <row r="42" spans="5:20" x14ac:dyDescent="0.25">
      <c r="G42" s="95"/>
      <c r="H42" s="96"/>
      <c r="I42" s="96"/>
      <c r="J42" s="96"/>
      <c r="K42" s="96"/>
      <c r="L42" s="96"/>
      <c r="M42" s="96"/>
      <c r="N42" s="96"/>
      <c r="O42" s="96"/>
      <c r="P42" s="96"/>
      <c r="Q42" s="96"/>
      <c r="R42" s="96"/>
      <c r="S42" s="96"/>
      <c r="T42" s="97"/>
    </row>
    <row r="43" spans="5:20" x14ac:dyDescent="0.25">
      <c r="G43" s="98"/>
      <c r="H43" s="99"/>
      <c r="I43" s="99"/>
      <c r="J43" s="99"/>
      <c r="K43" s="99"/>
      <c r="L43" s="99"/>
      <c r="M43" s="99"/>
      <c r="N43" s="99"/>
      <c r="O43" s="99"/>
      <c r="P43" s="99"/>
      <c r="Q43" s="99"/>
      <c r="R43" s="99"/>
      <c r="S43" s="99"/>
      <c r="T43" s="100"/>
    </row>
    <row r="44" spans="5:20" x14ac:dyDescent="0.25">
      <c r="G44" s="1" t="s">
        <v>34</v>
      </c>
    </row>
  </sheetData>
  <mergeCells count="99">
    <mergeCell ref="Q9:R10"/>
    <mergeCell ref="I9:I10"/>
    <mergeCell ref="J9:J10"/>
    <mergeCell ref="E9:F10"/>
    <mergeCell ref="H15:H16"/>
    <mergeCell ref="G9:H10"/>
    <mergeCell ref="P9:P10"/>
    <mergeCell ref="J11:J12"/>
    <mergeCell ref="K15:K16"/>
    <mergeCell ref="Q17:Q18"/>
    <mergeCell ref="E15:E16"/>
    <mergeCell ref="E17:E18"/>
    <mergeCell ref="F11:F12"/>
    <mergeCell ref="G17:G18"/>
    <mergeCell ref="P11:P12"/>
    <mergeCell ref="K11:K12"/>
    <mergeCell ref="J17:J18"/>
    <mergeCell ref="P17:P18"/>
    <mergeCell ref="E11:E12"/>
    <mergeCell ref="G11:G12"/>
    <mergeCell ref="O17:O18"/>
    <mergeCell ref="I11:I12"/>
    <mergeCell ref="O15:O16"/>
    <mergeCell ref="L15:L16"/>
    <mergeCell ref="L17:L18"/>
    <mergeCell ref="G23:T43"/>
    <mergeCell ref="G15:G16"/>
    <mergeCell ref="R11:R12"/>
    <mergeCell ref="R13:R14"/>
    <mergeCell ref="R15:R16"/>
    <mergeCell ref="I13:I14"/>
    <mergeCell ref="I15:I16"/>
    <mergeCell ref="H11:H12"/>
    <mergeCell ref="H13:H14"/>
    <mergeCell ref="P15:P16"/>
    <mergeCell ref="L13:L14"/>
    <mergeCell ref="I17:I18"/>
    <mergeCell ref="R17:R18"/>
    <mergeCell ref="Q13:Q14"/>
    <mergeCell ref="K13:K14"/>
    <mergeCell ref="Q11:Q12"/>
    <mergeCell ref="E7:F8"/>
    <mergeCell ref="K7:K8"/>
    <mergeCell ref="G7:G8"/>
    <mergeCell ref="H7:H8"/>
    <mergeCell ref="J7:J8"/>
    <mergeCell ref="I7:I8"/>
    <mergeCell ref="E1:F1"/>
    <mergeCell ref="E2:F2"/>
    <mergeCell ref="G1:H1"/>
    <mergeCell ref="G2:H2"/>
    <mergeCell ref="I1:J1"/>
    <mergeCell ref="I2:J2"/>
    <mergeCell ref="S2:T2"/>
    <mergeCell ref="S1:T1"/>
    <mergeCell ref="Q2:R2"/>
    <mergeCell ref="Q1:R1"/>
    <mergeCell ref="J15:J16"/>
    <mergeCell ref="Q15:Q16"/>
    <mergeCell ref="K9:K10"/>
    <mergeCell ref="O2:P2"/>
    <mergeCell ref="O1:P1"/>
    <mergeCell ref="K1:L1"/>
    <mergeCell ref="K2:L2"/>
    <mergeCell ref="O11:O12"/>
    <mergeCell ref="O13:O14"/>
    <mergeCell ref="L5:L6"/>
    <mergeCell ref="J13:J14"/>
    <mergeCell ref="L11:L12"/>
    <mergeCell ref="C24:F24"/>
    <mergeCell ref="C25:F25"/>
    <mergeCell ref="F13:F14"/>
    <mergeCell ref="F15:F16"/>
    <mergeCell ref="F17:F18"/>
    <mergeCell ref="C8:C9"/>
    <mergeCell ref="C26:F26"/>
    <mergeCell ref="S7:T8"/>
    <mergeCell ref="O7:O8"/>
    <mergeCell ref="P13:P14"/>
    <mergeCell ref="Q7:Q8"/>
    <mergeCell ref="O9:O10"/>
    <mergeCell ref="P7:P8"/>
    <mergeCell ref="R7:R8"/>
    <mergeCell ref="G13:G14"/>
    <mergeCell ref="L7:L8"/>
    <mergeCell ref="E13:E14"/>
    <mergeCell ref="L9:L10"/>
    <mergeCell ref="K17:K18"/>
    <mergeCell ref="H17:H18"/>
    <mergeCell ref="C23:F23"/>
    <mergeCell ref="O5:O6"/>
    <mergeCell ref="P5:P6"/>
    <mergeCell ref="Q5:Q6"/>
    <mergeCell ref="R5:R6"/>
    <mergeCell ref="G5:G6"/>
    <mergeCell ref="H5:H6"/>
    <mergeCell ref="I5:I6"/>
    <mergeCell ref="J5:J6"/>
    <mergeCell ref="K5:K6"/>
  </mergeCells>
  <phoneticPr fontId="5" type="noConversion"/>
  <pageMargins left="0.7" right="0.7" top="0.75" bottom="0.75" header="0.3" footer="0.3"/>
  <pageSetup scale="49" orientation="landscape" horizontalDpi="4294967293"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SubGroup mtgs</vt:lpstr>
      <vt:lpstr>TG7a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 Interim Meeting Information - May 2021</dc:title>
  <dc:subject/>
  <dc:creator>Patrick Kinney</dc:creator>
  <cp:keywords/>
  <dc:description/>
  <cp:lastModifiedBy>Clint Powell2</cp:lastModifiedBy>
  <cp:lastPrinted>2021-11-09T20:31:04Z</cp:lastPrinted>
  <dcterms:created xsi:type="dcterms:W3CDTF">1999-06-01T20:16:59Z</dcterms:created>
  <dcterms:modified xsi:type="dcterms:W3CDTF">2021-11-10T00:21:23Z</dcterms:modified>
  <cp:category/>
</cp:coreProperties>
</file>