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xr:revisionPtr revIDLastSave="0" documentId="8_{6D10B3A0-DBDA-48F7-8847-D349F01979BD}" xr6:coauthVersionLast="47" xr6:coauthVersionMax="47" xr10:uidLastSave="{00000000-0000-0000-0000-000000000000}"/>
  <bookViews>
    <workbookView xWindow="-110" yWindow="-110" windowWidth="19420" windowHeight="10420" tabRatio="984" firstSheet="1" activeTab="7" xr2:uid="{00000000-000D-0000-FFFF-FFFF00000000}"/>
  </bookViews>
  <sheets>
    <sheet name="IEEE Cover" sheetId="10" r:id="rId1"/>
    <sheet name="Objectives" sheetId="14" r:id="rId2"/>
    <sheet name="Graphic Schedule" sheetId="32" r:id="rId3"/>
    <sheet name="Patemt-Policy; AntiTrust" sheetId="23" r:id="rId4"/>
    <sheet name="July 13 Tue" sheetId="25" r:id="rId5"/>
    <sheet name="July 14 Wed" sheetId="11" r:id="rId6"/>
    <sheet name="July 15 Thu" sheetId="31" r:id="rId7"/>
    <sheet name="July 19 Mon" sheetId="13" r:id="rId8"/>
    <sheet name="July 21 Wed" sheetId="15" r:id="rId9"/>
    <sheet name="July 22 Thu"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13" l="1"/>
  <c r="B23" i="31"/>
  <c r="J16" i="15" l="1"/>
  <c r="I16" i="15"/>
  <c r="H16" i="15"/>
  <c r="H15" i="15"/>
  <c r="B16" i="15"/>
  <c r="B15" i="15"/>
  <c r="J13" i="15"/>
  <c r="I13" i="15"/>
  <c r="H13" i="15"/>
  <c r="B13" i="15"/>
  <c r="B11" i="15"/>
  <c r="J10" i="15"/>
  <c r="J11" i="15" s="1"/>
  <c r="I10" i="15"/>
  <c r="I11" i="15" s="1"/>
  <c r="H10" i="15"/>
  <c r="H11" i="15" s="1"/>
  <c r="B14" i="15" l="1"/>
  <c r="H14" i="15"/>
  <c r="I14" i="15"/>
  <c r="I15" i="15" s="1"/>
  <c r="J14" i="15"/>
  <c r="J15" i="15" s="1"/>
  <c r="D1" i="33" l="1"/>
  <c r="B24" i="13"/>
  <c r="J23" i="13"/>
  <c r="I23" i="13"/>
  <c r="H23" i="13"/>
  <c r="J8" i="13"/>
  <c r="J9" i="13" s="1"/>
  <c r="J11" i="13" s="1"/>
  <c r="J12" i="13" s="1"/>
  <c r="J10" i="31"/>
  <c r="J11" i="31" s="1"/>
  <c r="J11" i="11"/>
  <c r="J12" i="11" s="1"/>
  <c r="J13" i="11" s="1"/>
  <c r="J14" i="11" s="1"/>
  <c r="J16" i="11" s="1"/>
  <c r="J17" i="11" s="1"/>
  <c r="J19" i="11" s="1"/>
  <c r="J20" i="11" s="1"/>
  <c r="J21" i="11" s="1"/>
  <c r="J22" i="11" s="1"/>
  <c r="J23" i="11" s="1"/>
  <c r="J24" i="11" s="1"/>
  <c r="D1" i="15"/>
  <c r="D1" i="13"/>
  <c r="D1" i="31"/>
  <c r="B11" i="13"/>
  <c r="B12" i="13" s="1"/>
  <c r="B11" i="31"/>
  <c r="B13" i="31" s="1"/>
  <c r="B14" i="31" s="1"/>
  <c r="B15" i="31" s="1"/>
  <c r="I10" i="31"/>
  <c r="I11" i="31" s="1"/>
  <c r="H10" i="31"/>
  <c r="H11" i="31" s="1"/>
  <c r="B16" i="11"/>
  <c r="B17" i="11"/>
  <c r="B19" i="11"/>
  <c r="B20" i="11"/>
  <c r="B22" i="11"/>
  <c r="B24" i="11" s="1"/>
  <c r="I8" i="13"/>
  <c r="I9" i="13" s="1"/>
  <c r="I11" i="13" s="1"/>
  <c r="I12" i="13" s="1"/>
  <c r="H8" i="13"/>
  <c r="H9" i="13" s="1"/>
  <c r="H11" i="13" s="1"/>
  <c r="I11" i="11"/>
  <c r="I12" i="11"/>
  <c r="I13" i="11"/>
  <c r="I14" i="11"/>
  <c r="I16" i="11"/>
  <c r="I17" i="11" s="1"/>
  <c r="I19" i="11" s="1"/>
  <c r="I20" i="11" s="1"/>
  <c r="I21" i="11" s="1"/>
  <c r="I22" i="11" s="1"/>
  <c r="I23" i="11" s="1"/>
  <c r="I24" i="11" s="1"/>
  <c r="B12" i="11"/>
  <c r="B13" i="11"/>
  <c r="H11" i="11"/>
  <c r="H12" i="11"/>
  <c r="H13" i="11" s="1"/>
  <c r="H14" i="11" s="1"/>
  <c r="H16" i="11" s="1"/>
  <c r="H17" i="11" s="1"/>
  <c r="H19" i="11" s="1"/>
  <c r="H20" i="11" s="1"/>
  <c r="H21" i="11" s="1"/>
  <c r="H22" i="11" s="1"/>
  <c r="H23" i="11" s="1"/>
  <c r="H24" i="11" s="1"/>
  <c r="B25" i="13" l="1"/>
  <c r="B26" i="13" s="1"/>
  <c r="B27" i="13" s="1"/>
  <c r="B28" i="13" s="1"/>
  <c r="B29" i="13" s="1"/>
  <c r="H24" i="13"/>
  <c r="H25" i="13" s="1"/>
  <c r="H26" i="13" s="1"/>
  <c r="H27" i="13" s="1"/>
  <c r="H28" i="13" s="1"/>
  <c r="I24" i="13"/>
  <c r="J24" i="13"/>
  <c r="B13" i="13"/>
  <c r="B15" i="13" s="1"/>
  <c r="B16" i="13" s="1"/>
  <c r="I13" i="31"/>
  <c r="I14" i="31" s="1"/>
  <c r="I15" i="31" s="1"/>
  <c r="I16" i="31" s="1"/>
  <c r="I18" i="31" s="1"/>
  <c r="I19" i="31" s="1"/>
  <c r="I21" i="31" s="1"/>
  <c r="I22" i="31" s="1"/>
  <c r="I23" i="31" s="1"/>
  <c r="H13" i="31"/>
  <c r="J13" i="31"/>
  <c r="J14" i="31" s="1"/>
  <c r="J15" i="31" s="1"/>
  <c r="J16" i="31" s="1"/>
  <c r="J18" i="31" s="1"/>
  <c r="J19" i="31" s="1"/>
  <c r="J21" i="31" s="1"/>
  <c r="J22" i="31" s="1"/>
  <c r="J23" i="31" s="1"/>
  <c r="B16" i="31"/>
  <c r="B18" i="31" s="1"/>
  <c r="B19" i="31"/>
  <c r="B21" i="31" s="1"/>
  <c r="B22" i="31" s="1"/>
  <c r="H12" i="13"/>
  <c r="H13" i="13" s="1"/>
  <c r="H15" i="13" s="1"/>
  <c r="H16" i="13" s="1"/>
  <c r="H17" i="13" s="1"/>
  <c r="I13" i="13"/>
  <c r="I15" i="13" s="1"/>
  <c r="I16" i="13" s="1"/>
  <c r="I17" i="13" s="1"/>
  <c r="J13" i="13"/>
  <c r="J15" i="13" s="1"/>
  <c r="J16" i="13" s="1"/>
  <c r="J17" i="13" s="1"/>
  <c r="H29" i="13" l="1"/>
  <c r="H31" i="13" s="1"/>
  <c r="H34" i="13" s="1"/>
  <c r="H30" i="13"/>
  <c r="H32" i="13" s="1"/>
  <c r="H33" i="13" s="1"/>
  <c r="B30" i="13"/>
  <c r="J25" i="13"/>
  <c r="J26" i="13" s="1"/>
  <c r="J27" i="13" s="1"/>
  <c r="J28" i="13" s="1"/>
  <c r="I25" i="13"/>
  <c r="I26" i="13" s="1"/>
  <c r="I27" i="13" s="1"/>
  <c r="I28" i="13" s="1"/>
  <c r="H14" i="31"/>
  <c r="H15" i="31" s="1"/>
  <c r="H16" i="31" s="1"/>
  <c r="H18" i="31" s="1"/>
  <c r="H19" i="31" s="1"/>
  <c r="H21" i="31" s="1"/>
  <c r="H22" i="31" s="1"/>
  <c r="H23" i="31" s="1"/>
  <c r="J29" i="13" l="1"/>
  <c r="J31" i="13" s="1"/>
  <c r="J34" i="13" s="1"/>
  <c r="J30" i="13"/>
  <c r="J32" i="13" s="1"/>
  <c r="J33" i="13" s="1"/>
  <c r="I29" i="13"/>
  <c r="I31" i="13" s="1"/>
  <c r="I34" i="13" s="1"/>
  <c r="I30" i="13"/>
  <c r="I32" i="13" s="1"/>
  <c r="I33" i="13" s="1"/>
  <c r="B31" i="13"/>
  <c r="B32" i="13" s="1"/>
  <c r="B33" i="13" l="1"/>
</calcChain>
</file>

<file path=xl/sharedStrings.xml><?xml version="1.0" encoding="utf-8"?>
<sst xmlns="http://schemas.openxmlformats.org/spreadsheetml/2006/main" count="389" uniqueCount="278">
  <si>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</si>
  <si>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</si>
  <si>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</si>
  <si>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</si>
  <si>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</si>
  <si>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</si>
  <si>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</si>
  <si>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</si>
  <si>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</si>
  <si>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</si>
  <si>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</si>
  <si>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</si>
  <si>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</si>
  <si>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</si>
  <si>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</si>
  <si>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</si>
  <si>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</si>
  <si>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</si>
  <si>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</si>
  <si>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</si>
  <si>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Preparation for TG phase</t>
    <phoneticPr fontId="30"/>
  </si>
  <si>
    <t>Explanation of Prepared Final Drafts of PAR and CSD</t>
    <phoneticPr fontId="30"/>
  </si>
  <si>
    <t>Next Things to Do</t>
  </si>
  <si>
    <t xml:space="preserve">  PAR approvals and RevCom submissions</t>
    <phoneticPr fontId="37"/>
  </si>
  <si>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</si>
  <si>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</si>
  <si>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</si>
  <si>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</si>
  <si>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</si>
  <si>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</si>
  <si>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</si>
  <si>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</si>
  <si>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</si>
  <si>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</si>
  <si>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</si>
  <si>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</si>
  <si>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</si>
  <si>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</si>
  <si>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</si>
  <si>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</si>
  <si>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</si>
  <si>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SG15.6a</t>
  </si>
  <si>
    <t>SG15.15</t>
  </si>
  <si>
    <t>TG13</t>
  </si>
  <si>
    <t>SC THz</t>
  </si>
  <si>
    <t>WG Closing Meeting</t>
  </si>
  <si>
    <t>802.15 CAC</t>
  </si>
  <si>
    <t>SC WNG</t>
  </si>
  <si>
    <t>SCmain</t>
  </si>
  <si>
    <t>AM2</t>
  </si>
  <si>
    <t>SC IETF</t>
  </si>
  <si>
    <t>PM1</t>
  </si>
  <si>
    <t>TG16t</t>
  </si>
  <si>
    <t>SG15.4ab</t>
  </si>
  <si>
    <t>SG15.14</t>
  </si>
  <si>
    <t>802 Wirless Chairs mtg</t>
  </si>
  <si>
    <t>PM2</t>
  </si>
  <si>
    <t>TG4corr1</t>
  </si>
  <si>
    <t>TG4aa</t>
  </si>
  <si>
    <t>EV1</t>
  </si>
  <si>
    <t>EV2</t>
  </si>
  <si>
    <t>AGENDA SG15.6a MEETING</t>
    <phoneticPr fontId="30"/>
  </si>
  <si>
    <t>802.15 Opening Plenary</t>
    <phoneticPr fontId="30"/>
  </si>
  <si>
    <t>Doc. #</t>
  </si>
  <si>
    <t>Speaker</t>
  </si>
  <si>
    <t>minutes</t>
    <phoneticPr fontId="30"/>
  </si>
  <si>
    <t>MEETING CALLED TO ORDER</t>
  </si>
  <si>
    <t>Ryuji Kohno, 
Marco Hernandez</t>
    <phoneticPr fontId="30"/>
  </si>
  <si>
    <t>ROLL CALL (Please register your presence)</t>
  </si>
  <si>
    <t>All</t>
  </si>
  <si>
    <t>Opening report</t>
    <phoneticPr fontId="30"/>
  </si>
  <si>
    <t>Ryuji Kohno</t>
  </si>
  <si>
    <t>Review of minutes of last meeting in March 2021</t>
    <phoneticPr fontId="30"/>
  </si>
  <si>
    <t>Takumi Kobayashi</t>
    <phoneticPr fontId="30"/>
  </si>
  <si>
    <t>Review</t>
    <phoneticPr fontId="30"/>
  </si>
  <si>
    <t>SG15.6a &amp; IG DEP Activity for Amendment of IEEE802.15.6 Wireless BAN with Enhanced Dependability</t>
    <phoneticPr fontId="30"/>
  </si>
  <si>
    <t>Ryuji Kohno</t>
    <phoneticPr fontId="30"/>
  </si>
  <si>
    <t>Ryuji Kohno, 
Marco Hernandez</t>
  </si>
  <si>
    <t>Presentation and Discussion</t>
  </si>
  <si>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</si>
  <si>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</si>
  <si>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</si>
  <si>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</si>
  <si>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</si>
  <si>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</si>
  <si>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</si>
  <si>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Ryuji Kohno, Marco Hernandez, Takumi Kobayashi, Minsoo Kim</t>
    <phoneticPr fontId="30"/>
  </si>
  <si>
    <t>CISCO Webex</t>
    <phoneticPr fontId="30"/>
  </si>
  <si>
    <t>SG15.6a 2nd Session</t>
    <phoneticPr fontId="30"/>
  </si>
  <si>
    <t>MEETING CALLED TO ORDER</t>
    <phoneticPr fontId="30"/>
  </si>
  <si>
    <t>Discussion</t>
    <phoneticPr fontId="30"/>
  </si>
  <si>
    <t>Finalizing draft CSD</t>
    <phoneticPr fontId="30"/>
  </si>
  <si>
    <t>Adjourn</t>
    <phoneticPr fontId="30"/>
  </si>
  <si>
    <t>CISCO WebEx</t>
  </si>
  <si>
    <r>
      <t>•</t>
    </r>
    <r>
      <rPr>
        <b/>
        <sz val="14"/>
        <color indexed="8"/>
        <rFont val="Arial"/>
        <family val="2"/>
      </rPr>
      <t>Meeting number:   173 482 1159</t>
    </r>
    <phoneticPr fontId="30"/>
  </si>
  <si>
    <t>802.15 Closing Plenary</t>
    <phoneticPr fontId="30"/>
  </si>
  <si>
    <t>10:00PM-12:00,   JST(UTC+9:00)  (Japan &amp; Korea)</t>
    <phoneticPr fontId="30"/>
  </si>
  <si>
    <t>JOIN WEBEX MEETING</t>
  </si>
  <si>
    <t>21-0260-00</t>
    <phoneticPr fontId="30"/>
  </si>
  <si>
    <t>21-0153-01</t>
    <phoneticPr fontId="30"/>
  </si>
  <si>
    <t>Minsoo Kim</t>
    <phoneticPr fontId="30"/>
  </si>
  <si>
    <t>recess</t>
    <phoneticPr fontId="30"/>
  </si>
  <si>
    <t>21-0259-02</t>
    <phoneticPr fontId="30"/>
  </si>
  <si>
    <t>Finalizing draft PAR</t>
    <phoneticPr fontId="30"/>
  </si>
  <si>
    <t>21-0259-03</t>
    <phoneticPr fontId="30"/>
  </si>
  <si>
    <t>21-0260-02</t>
    <phoneticPr fontId="30"/>
  </si>
  <si>
    <t>All</t>
    <phoneticPr fontId="30"/>
  </si>
  <si>
    <t>July-2021-agenda</t>
    <phoneticPr fontId="30"/>
  </si>
  <si>
    <t xml:space="preserve">Working on responses to comments received on PAR and CSD </t>
    <phoneticPr fontId="30"/>
  </si>
  <si>
    <t>Responsing coments on PAR from 802.3</t>
    <phoneticPr fontId="30"/>
  </si>
  <si>
    <r>
      <t xml:space="preserve"> </t>
    </r>
    <r>
      <rPr>
        <sz val="11"/>
        <rFont val="Arial"/>
        <family val="2"/>
      </rPr>
      <t xml:space="preserve"> </t>
    </r>
    <r>
      <rPr>
        <sz val="12"/>
        <rFont val="Arial"/>
        <family val="2"/>
      </rPr>
      <t xml:space="preserve"> Joint session among .6a/.4ab/.14/ to tackle the main/cross cutting PAR and CSD comments from 802.3</t>
    </r>
    <phoneticPr fontId="30"/>
  </si>
  <si>
    <t xml:space="preserve">   Responsing coments on PAR from EC meeting</t>
    <phoneticPr fontId="30"/>
  </si>
  <si>
    <t>PDT</t>
  </si>
  <si>
    <t>WG Opening Meeting</t>
  </si>
  <si>
    <t>AM1</t>
  </si>
  <si>
    <t>802.15 Ldrshp
SG15.6a Ldrshp</t>
  </si>
  <si>
    <t>Joint
6a/4ab/14</t>
  </si>
  <si>
    <t>802.15 Ldrshp
SG15.15 Ldrshp</t>
  </si>
  <si>
    <t>Joint
14/15/4ab</t>
  </si>
  <si>
    <t>802.15 Ldrshp
SG15.14 Ldrshp</t>
  </si>
  <si>
    <t>802.15 Ldrshp
SG15.4ab Ldrshp</t>
  </si>
  <si>
    <t>2021/7/13 Tuesday</t>
    <phoneticPr fontId="30"/>
  </si>
  <si>
    <t>July 13 in EST</t>
    <phoneticPr fontId="30"/>
  </si>
  <si>
    <t xml:space="preserve">July 13 in JST </t>
    <phoneticPr fontId="30"/>
  </si>
  <si>
    <t>July 13 in UTC</t>
    <phoneticPr fontId="30"/>
  </si>
  <si>
    <t>Meeting password:  80215WG</t>
    <phoneticPr fontId="30"/>
  </si>
  <si>
    <t>2021/7/14 Wednesday</t>
    <phoneticPr fontId="30"/>
  </si>
  <si>
    <t>July 14 in EST</t>
    <phoneticPr fontId="30"/>
  </si>
  <si>
    <t>July 14 in JST</t>
    <phoneticPr fontId="30"/>
  </si>
  <si>
    <t>July 14 in UTC</t>
    <phoneticPr fontId="30"/>
  </si>
  <si>
    <t>21-0353-00</t>
    <phoneticPr fontId="30"/>
  </si>
  <si>
    <t>21-0314-01</t>
    <phoneticPr fontId="30"/>
  </si>
  <si>
    <t>Does anyone indicate essential IP that needs to be noted?
Agenda of July Meeting</t>
    <phoneticPr fontId="30"/>
  </si>
  <si>
    <t>21-0354-00</t>
    <phoneticPr fontId="30"/>
  </si>
  <si>
    <t>21-0023-02</t>
    <phoneticPr fontId="30"/>
  </si>
  <si>
    <t>Required mtg slots</t>
  </si>
  <si>
    <t>Extra credit slots</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</si>
  <si>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t>
    </r>
    <r>
      <rPr>
        <sz val="12"/>
        <color rgb="FFFF0000"/>
        <rFont val="Arial"/>
        <family val="2"/>
      </rPr>
      <t>at least 75% of the session meetings</t>
    </r>
    <r>
      <rPr>
        <sz val="12"/>
        <color rgb="FFFF33CC"/>
        <rFont val="Arial"/>
        <family val="2"/>
      </rPr>
      <t xml:space="preserve"> </t>
    </r>
    <r>
      <rPr>
        <sz val="12"/>
        <rFont val="Arial"/>
        <family val="2"/>
      </rPr>
      <t>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t>
    </r>
    <r>
      <rPr>
        <sz val="12"/>
        <color rgb="FFFF0000"/>
        <rFont val="Arial"/>
        <family val="2"/>
      </rPr>
      <t xml:space="preserve"> many more meetings to achieve the 75% threshold for attendance credit </t>
    </r>
    <r>
      <rPr>
        <sz val="12"/>
        <rFont val="Arial"/>
        <family val="2"/>
      </rPr>
      <t xml:space="preserve">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46 scheduled meetings over 34 timeslots.  </t>
    </r>
    <r>
      <rPr>
        <sz val="12"/>
        <color rgb="FFFF0000"/>
        <rFont val="Arial"/>
        <family val="2"/>
      </rPr>
      <t>Of those 34 timeslots, 16 timeslots</t>
    </r>
    <r>
      <rPr>
        <sz val="12"/>
        <rFont val="Arial"/>
        <family val="2"/>
      </rPr>
      <t xml:space="preserve"> are designated as required with the other 18 timeslots designated as extra credit.  To achieve participation credit for the July plenary session, a participant needs to attend meetings in</t>
    </r>
    <r>
      <rPr>
        <b/>
        <sz val="12"/>
        <color rgb="FFFF0000"/>
        <rFont val="Arial"/>
        <family val="2"/>
      </rPr>
      <t xml:space="preserve"> any 12 (required or extra credit) of 34 time slots.    </t>
    </r>
    <r>
      <rPr>
        <sz val="12"/>
        <rFont val="Arial"/>
        <family val="2"/>
      </rPr>
      <t xml:space="preserve">     </t>
    </r>
    <phoneticPr fontId="30"/>
  </si>
  <si>
    <t xml:space="preserve">   Discussion on harmonization with SG-15.4ab and SG 15.14</t>
    <phoneticPr fontId="30"/>
  </si>
  <si>
    <t>Comments on PAR of IEEE802.15.6a from 802.3</t>
    <phoneticPr fontId="30"/>
  </si>
  <si>
    <t>Draft Response to Comments on PAR of IEEE802.15.6a from 802.3</t>
    <phoneticPr fontId="30"/>
  </si>
  <si>
    <t>Bob Grow and
 Representatives of IEEE802.3</t>
    <phoneticPr fontId="30"/>
  </si>
  <si>
    <t>Harmonization among  SG 15.6a, SG 15.4ab, and TG15.14 using UWB PHY</t>
    <phoneticPr fontId="30"/>
  </si>
  <si>
    <t>Comment for 21-0365-00</t>
    <phoneticPr fontId="30"/>
  </si>
  <si>
    <r>
      <t>•9</t>
    </r>
    <r>
      <rPr>
        <b/>
        <sz val="11"/>
        <color indexed="8"/>
        <rFont val="Arial"/>
        <family val="2"/>
      </rPr>
      <t>:00 AM - 11:00 AM Wednesday, July 14th 2021 (UTC-05:00) EST (US &amp; Canada)</t>
    </r>
    <phoneticPr fontId="30"/>
  </si>
  <si>
    <r>
      <t>•</t>
    </r>
    <r>
      <rPr>
        <b/>
        <sz val="11"/>
        <color indexed="8"/>
        <rFont val="Arial"/>
        <family val="2"/>
      </rPr>
      <t xml:space="preserve"> Meeting link: https://ieeesa.webex.com/ieeesa/j.php?MTID=mefa004064fd4ac5f6e28173f1bbc2bf4</t>
    </r>
    <phoneticPr fontId="30"/>
  </si>
  <si>
    <r>
      <t>•</t>
    </r>
    <r>
      <rPr>
        <b/>
        <sz val="11"/>
        <color indexed="8"/>
        <rFont val="Arial"/>
        <family val="2"/>
      </rPr>
      <t xml:space="preserve">Meeting number:   : 173 279 7091       </t>
    </r>
    <phoneticPr fontId="30"/>
  </si>
  <si>
    <r>
      <t>•</t>
    </r>
    <r>
      <rPr>
        <b/>
        <sz val="11"/>
        <color indexed="8"/>
        <rFont val="Arial"/>
        <family val="2"/>
      </rPr>
      <t>Password:          80215SG6a</t>
    </r>
    <phoneticPr fontId="30"/>
  </si>
  <si>
    <t xml:space="preserve">      Meeting link: https://ieeesa.webex.com/ieeesa/j.php?MTID=mefa004064fd4ac5f6e28173f1bbc2bf4</t>
  </si>
  <si>
    <t xml:space="preserve">      Meeting number: 173 279 7091       Password: 80215SG6a</t>
  </si>
  <si>
    <t>3.    Joint Session among SG 15.6a, 4ab and TG15.14.     Mon  AM2</t>
  </si>
  <si>
    <t xml:space="preserve">      Meeting link: https://ieeesa.webex.com/ieeesa/j.php?MTID=m42ff6a58444126fd311b751923d35977</t>
  </si>
  <si>
    <t xml:space="preserve">      Meeting number: 173 009 8101        Password: 80215SG6a4ab14</t>
  </si>
  <si>
    <t xml:space="preserve">      Meeting link: https://ieeesa.webex.com/ieeesa/j.php?MTID=mb3c82b1a28c4c46e559c915a3dab109d</t>
  </si>
  <si>
    <t xml:space="preserve">      Meeting number: 173 669 1256         Password: 80215SG6a</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</si>
  <si>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</si>
  <si>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r>
      <t xml:space="preserve">        9:00 AM - 11:00 AM Wednesday, July 14</t>
    </r>
    <r>
      <rPr>
        <b/>
        <vertAlign val="superscript"/>
        <sz val="14"/>
        <color rgb="FF000000"/>
        <rFont val="Arial"/>
        <family val="2"/>
      </rPr>
      <t>th</t>
    </r>
    <r>
      <rPr>
        <b/>
        <sz val="14"/>
        <color rgb="FF000000"/>
        <rFont val="Arial"/>
        <family val="2"/>
      </rPr>
      <t xml:space="preserve"> 2021 (UTC-04:00) Eastern Time, </t>
    </r>
  </si>
  <si>
    <r>
      <t xml:space="preserve">      10:00 PM - 12:00 PM Wednesday, July 14</t>
    </r>
    <r>
      <rPr>
        <b/>
        <vertAlign val="superscript"/>
        <sz val="14"/>
        <color rgb="FF000000"/>
        <rFont val="Arial"/>
        <family val="2"/>
      </rPr>
      <t>th</t>
    </r>
    <r>
      <rPr>
        <b/>
        <sz val="14"/>
        <color rgb="FF000000"/>
        <rFont val="Arial"/>
        <family val="2"/>
      </rPr>
      <t xml:space="preserve"> 2021 (UTC+9:00) Japan &amp; Korean Time</t>
    </r>
  </si>
  <si>
    <r>
      <t>2.    SG 15.6a</t>
    </r>
    <r>
      <rPr>
        <b/>
        <sz val="14"/>
        <color rgb="FF000000"/>
        <rFont val="+mn-ea"/>
        <family val="2"/>
      </rPr>
      <t>　　</t>
    </r>
    <r>
      <rPr>
        <b/>
        <sz val="14"/>
        <color rgb="FF000000"/>
        <rFont val="Arial"/>
        <family val="2"/>
      </rPr>
      <t>Session2    Thu AM1</t>
    </r>
  </si>
  <si>
    <r>
      <t xml:space="preserve">        9:00 AM - 11:00 AM Thursday, July 15</t>
    </r>
    <r>
      <rPr>
        <b/>
        <vertAlign val="superscript"/>
        <sz val="14"/>
        <color rgb="FF000000"/>
        <rFont val="Arial"/>
        <family val="2"/>
      </rPr>
      <t>th</t>
    </r>
    <r>
      <rPr>
        <b/>
        <sz val="14"/>
        <color rgb="FF000000"/>
        <rFont val="Arial"/>
        <family val="2"/>
      </rPr>
      <t xml:space="preserve"> 2021 (UTC-04:00) Eastern Time, </t>
    </r>
  </si>
  <si>
    <r>
      <t xml:space="preserve">      10:00 PM - 12:00 PM  Thursday, July 15</t>
    </r>
    <r>
      <rPr>
        <b/>
        <vertAlign val="superscript"/>
        <sz val="14"/>
        <color rgb="FF000000"/>
        <rFont val="Arial"/>
        <family val="2"/>
      </rPr>
      <t>th</t>
    </r>
    <r>
      <rPr>
        <b/>
        <sz val="14"/>
        <color rgb="FF000000"/>
        <rFont val="Arial"/>
        <family val="2"/>
      </rPr>
      <t xml:space="preserve">  2021 (UTC+9:00) Japan &amp; Korean Time</t>
    </r>
  </si>
  <si>
    <r>
      <t xml:space="preserve">        11:00 AM - 13:00  Monday, July 19</t>
    </r>
    <r>
      <rPr>
        <b/>
        <vertAlign val="superscript"/>
        <sz val="14"/>
        <color rgb="FF000000"/>
        <rFont val="Arial"/>
        <family val="2"/>
      </rPr>
      <t>th</t>
    </r>
    <r>
      <rPr>
        <b/>
        <sz val="14"/>
        <color rgb="FF000000"/>
        <rFont val="Arial"/>
        <family val="2"/>
      </rPr>
      <t xml:space="preserve">  2021 (UTC-04:00) Eastern Time, </t>
    </r>
  </si>
  <si>
    <r>
      <t xml:space="preserve">        0:00 -  2:00 Tuesday  July 120</t>
    </r>
    <r>
      <rPr>
        <b/>
        <vertAlign val="superscript"/>
        <sz val="14"/>
        <color rgb="FF000000"/>
        <rFont val="Arial"/>
        <family val="2"/>
      </rPr>
      <t>h</t>
    </r>
    <r>
      <rPr>
        <b/>
        <sz val="14"/>
        <color rgb="FF000000"/>
        <rFont val="Arial"/>
        <family val="2"/>
      </rPr>
      <t xml:space="preserve">  2021 (UTC+9:00) Japan &amp; Korean Time</t>
    </r>
  </si>
  <si>
    <r>
      <t>4.    SG 15.6a</t>
    </r>
    <r>
      <rPr>
        <b/>
        <sz val="14"/>
        <color rgb="FF000000"/>
        <rFont val="+mn-ea"/>
        <family val="2"/>
      </rPr>
      <t>　　</t>
    </r>
    <r>
      <rPr>
        <b/>
        <sz val="14"/>
        <color rgb="FF000000"/>
        <rFont val="Arial"/>
        <family val="2"/>
      </rPr>
      <t>Session3    Mon EV2</t>
    </r>
  </si>
  <si>
    <r>
      <t xml:space="preserve">       19:00  -  21:00  Monday, July 19</t>
    </r>
    <r>
      <rPr>
        <b/>
        <vertAlign val="superscript"/>
        <sz val="14"/>
        <color rgb="FF000000"/>
        <rFont val="Arial"/>
        <family val="2"/>
      </rPr>
      <t>th</t>
    </r>
    <r>
      <rPr>
        <b/>
        <sz val="14"/>
        <color rgb="FF000000"/>
        <rFont val="Arial"/>
        <family val="2"/>
      </rPr>
      <t xml:space="preserve">  2021 (UTC-04:00) Eastern Time, </t>
    </r>
  </si>
  <si>
    <r>
      <t xml:space="preserve">        8:00 am  - 110:00 am Tuesday, July 20</t>
    </r>
    <r>
      <rPr>
        <b/>
        <vertAlign val="superscript"/>
        <sz val="14"/>
        <color rgb="FF000000"/>
        <rFont val="Arial"/>
        <family val="2"/>
      </rPr>
      <t>th</t>
    </r>
    <r>
      <rPr>
        <b/>
        <sz val="14"/>
        <color rgb="FF000000"/>
        <rFont val="Arial"/>
        <family val="2"/>
      </rPr>
      <t>, 2021 (UTC+9:00) Japan &amp; Korean Time</t>
    </r>
  </si>
  <si>
    <t>2021/07/15 Thurday</t>
    <phoneticPr fontId="30"/>
  </si>
  <si>
    <t xml:space="preserve">Review of Last Meeting on July 14th </t>
    <phoneticPr fontId="30"/>
  </si>
  <si>
    <t>Final Response to Comments on PAR of IEEE802.15.6a from 802.3</t>
    <phoneticPr fontId="30"/>
  </si>
  <si>
    <t>IEEE 802.15.6a CSD for Standard Development for  Amendment  – Body Area Networks with Enhanced Dependability</t>
    <phoneticPr fontId="30"/>
  </si>
  <si>
    <t>IEEE 802.15.6a PAR for Standards Development for  Amendment  – Body Area Networks with Enhanced Dependability</t>
    <phoneticPr fontId="30"/>
  </si>
  <si>
    <t>Review and Update of PAR and CSD</t>
    <phoneticPr fontId="30"/>
  </si>
  <si>
    <t>Ryuji Kohno, Marco Hernandez, 
Takumi Kobayashi, Minsoo Kim</t>
    <phoneticPr fontId="30"/>
  </si>
  <si>
    <t>Presentation of Feasible Technologies for BAN with Enhanced Dependability</t>
    <phoneticPr fontId="30"/>
  </si>
  <si>
    <t>MAC Solution for Coexisting BANs and Other Networks with MAC-Bridge and Integrated Terminal</t>
    <phoneticPr fontId="30"/>
  </si>
  <si>
    <t>PHY Solution for Coexisting BANs and Other Networks with Space-Time Interference Mittigation</t>
    <phoneticPr fontId="30"/>
  </si>
  <si>
    <t xml:space="preserve"> Takumi Kobayashi</t>
    <phoneticPr fontId="30"/>
  </si>
  <si>
    <r>
      <t>•</t>
    </r>
    <r>
      <rPr>
        <b/>
        <sz val="14"/>
        <rFont val="Yu Gothic"/>
        <family val="3"/>
        <charset val="128"/>
      </rPr>
      <t>9:00 AM</t>
    </r>
    <r>
      <rPr>
        <b/>
        <sz val="14"/>
        <color indexed="8"/>
        <rFont val="Arial"/>
        <family val="2"/>
      </rPr>
      <t xml:space="preserve"> - 11:00 AM Thursday, July 15th 2021 (UTC-05:00) EST (US &amp; Canada)</t>
    </r>
    <phoneticPr fontId="30"/>
  </si>
  <si>
    <t xml:space="preserve">       Meeting link: https://ieeesa.webex.com/ieeesa/j.php?MTID=mefa004064fd4ac5f6e28173f1bbc2bf4</t>
    <phoneticPr fontId="30"/>
  </si>
  <si>
    <r>
      <t>•</t>
    </r>
    <r>
      <rPr>
        <b/>
        <sz val="14"/>
        <color indexed="8"/>
        <rFont val="Arial"/>
        <family val="2"/>
      </rPr>
      <t>Meeting link:    https://ieeesa.webex.com/ieeesa/j.php?MTID=mefa004064fd4ac5f6e28173f1bbc2bf4</t>
    </r>
    <phoneticPr fontId="30"/>
  </si>
  <si>
    <t xml:space="preserve">        Meeting number: 173 279 7091     Password: 80215SG6a</t>
    <phoneticPr fontId="30"/>
  </si>
  <si>
    <r>
      <t>•</t>
    </r>
    <r>
      <rPr>
        <b/>
        <sz val="14"/>
        <color indexed="8"/>
        <rFont val="Arial"/>
        <family val="2"/>
      </rPr>
      <t xml:space="preserve">Meeting number:   173 279 7091  </t>
    </r>
    <phoneticPr fontId="30"/>
  </si>
  <si>
    <r>
      <t>•</t>
    </r>
    <r>
      <rPr>
        <b/>
        <sz val="14"/>
        <color indexed="8"/>
        <rFont val="Arial"/>
        <family val="2"/>
      </rPr>
      <t>Password:           80215SG6a</t>
    </r>
    <phoneticPr fontId="30"/>
  </si>
  <si>
    <t>2021/07/19  Monday</t>
    <phoneticPr fontId="30"/>
  </si>
  <si>
    <t>July 19th in EST</t>
    <phoneticPr fontId="30"/>
  </si>
  <si>
    <t>July 19th in UTC</t>
    <phoneticPr fontId="30"/>
  </si>
  <si>
    <t>July 20th in JST</t>
    <phoneticPr fontId="30"/>
  </si>
  <si>
    <t>SG15.6a(Enhanced Dependability of 15.6-2012) 2nd Session at AM1 on Thursday</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</si>
  <si>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</si>
  <si>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</si>
  <si>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</si>
  <si>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Joint and Individual Response to Commnets from 802.3</t>
    <phoneticPr fontId="30"/>
  </si>
  <si>
    <t>Solution for Harmonization among SG15.6a, SG15.4ab, and TG15.14 Using UWB PHY</t>
    <phoneticPr fontId="30"/>
  </si>
  <si>
    <t>Benjamin Rolfe</t>
    <phoneticPr fontId="30"/>
  </si>
  <si>
    <t>SG15.6a(Enhanced Dependability of 15.6-2012)  3rd Session     at EV2  on Monday</t>
    <phoneticPr fontId="30"/>
  </si>
  <si>
    <t>July 20 in JST</t>
    <phoneticPr fontId="30"/>
  </si>
  <si>
    <t>July 19 in EST</t>
    <phoneticPr fontId="30"/>
  </si>
  <si>
    <t>July 19 in UTC</t>
    <phoneticPr fontId="30"/>
  </si>
  <si>
    <r>
      <t>•</t>
    </r>
    <r>
      <rPr>
        <b/>
        <sz val="14"/>
        <rFont val="Yu Gothic"/>
        <family val="3"/>
        <charset val="128"/>
      </rPr>
      <t>10:00 PM</t>
    </r>
    <r>
      <rPr>
        <b/>
        <sz val="14"/>
        <rFont val="Arial"/>
        <family val="2"/>
      </rPr>
      <t xml:space="preserve"> - 12:00 PM Thursday, July 15th 2021 (UTC+09:00) JST&amp;KST (Japan &amp; Korea)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</si>
  <si>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May 12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</si>
  <si>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t>Joint Session among SG6a, 4ab, and TG14</t>
    <phoneticPr fontId="30"/>
  </si>
  <si>
    <r>
      <t>•</t>
    </r>
    <r>
      <rPr>
        <b/>
        <sz val="14"/>
        <rFont val="ＭＳ Ｐゴシック"/>
        <family val="2"/>
        <charset val="128"/>
      </rPr>
      <t>11</t>
    </r>
    <r>
      <rPr>
        <b/>
        <sz val="14"/>
        <rFont val="Yu Gothic"/>
        <family val="3"/>
        <charset val="128"/>
      </rPr>
      <t>:00 AM</t>
    </r>
    <r>
      <rPr>
        <b/>
        <sz val="14"/>
        <color indexed="8"/>
        <rFont val="Arial"/>
        <family val="2"/>
      </rPr>
      <t xml:space="preserve"> -1:00 PM Monday, July 19th 2021 EST</t>
    </r>
    <phoneticPr fontId="30"/>
  </si>
  <si>
    <t>•0:00 - 2:00 AM Tuesday, July 20th 2021 JST&amp;KST (Japan &amp; Korea)</t>
    <phoneticPr fontId="30"/>
  </si>
  <si>
    <t>SG15.6a 3rd  Session</t>
    <phoneticPr fontId="30"/>
  </si>
  <si>
    <r>
      <t>•8</t>
    </r>
    <r>
      <rPr>
        <b/>
        <sz val="14"/>
        <color rgb="FFFF0000"/>
        <rFont val="Yu Gothic"/>
        <family val="2"/>
        <charset val="128"/>
      </rPr>
      <t>:00 AM</t>
    </r>
    <r>
      <rPr>
        <b/>
        <sz val="14"/>
        <color rgb="FFFF0000"/>
        <rFont val="Arial"/>
        <family val="2"/>
      </rPr>
      <t xml:space="preserve"> - 10:00 AM Tuesday July 20th 2021 JST&amp;KST (Japan &amp; Korea)</t>
    </r>
    <phoneticPr fontId="30"/>
  </si>
  <si>
    <r>
      <t>•</t>
    </r>
    <r>
      <rPr>
        <b/>
        <sz val="14"/>
        <rFont val="ＭＳ Ｐゴシック"/>
        <family val="2"/>
        <charset val="128"/>
      </rPr>
      <t>7:00 PM</t>
    </r>
    <r>
      <rPr>
        <b/>
        <sz val="14"/>
        <color indexed="8"/>
        <rFont val="Arial"/>
        <family val="2"/>
      </rPr>
      <t xml:space="preserve"> - 9:00 PM Monday, July 19th 2021 EST</t>
    </r>
    <phoneticPr fontId="30"/>
  </si>
  <si>
    <r>
      <t>•</t>
    </r>
    <r>
      <rPr>
        <b/>
        <sz val="14"/>
        <color indexed="8"/>
        <rFont val="Arial"/>
        <family val="2"/>
      </rPr>
      <t>Meeting link: https://ieeesa.webex.com/ieeesa/j.php?MTID=m42ff6a58444126fd311b751923d35977</t>
    </r>
    <phoneticPr fontId="30"/>
  </si>
  <si>
    <r>
      <t>•</t>
    </r>
    <r>
      <rPr>
        <b/>
        <sz val="14"/>
        <color indexed="8"/>
        <rFont val="Arial"/>
        <family val="2"/>
      </rPr>
      <t>Password:             80215SG6a4ab14</t>
    </r>
    <phoneticPr fontId="30"/>
  </si>
  <si>
    <r>
      <t>•</t>
    </r>
    <r>
      <rPr>
        <b/>
        <sz val="14"/>
        <color indexed="8"/>
        <rFont val="Arial"/>
        <family val="2"/>
      </rPr>
      <t>Meeting link: https://ieeesa.webex.com/ieeesa/j.php?MTID=mb3c82b1a28c4c46e559c915a3dab109d</t>
    </r>
    <phoneticPr fontId="30"/>
  </si>
  <si>
    <r>
      <t>•</t>
    </r>
    <r>
      <rPr>
        <b/>
        <sz val="14"/>
        <color indexed="8"/>
        <rFont val="Arial"/>
        <family val="2"/>
      </rPr>
      <t xml:space="preserve">Meeting number:   173 669 1256              </t>
    </r>
    <phoneticPr fontId="30"/>
  </si>
  <si>
    <r>
      <t>•</t>
    </r>
    <r>
      <rPr>
        <b/>
        <sz val="14"/>
        <color indexed="8"/>
        <rFont val="Arial"/>
        <family val="2"/>
      </rPr>
      <t>Password:            80215SG6a</t>
    </r>
    <phoneticPr fontId="30"/>
  </si>
  <si>
    <t>2021/07/21 Wednesday</t>
    <phoneticPr fontId="30"/>
  </si>
  <si>
    <t>SG15.6a Leadership Session at AM1 on Thursday</t>
    <phoneticPr fontId="30"/>
  </si>
  <si>
    <t>Review and Finalize of PAR and CSD</t>
    <phoneticPr fontId="30"/>
  </si>
  <si>
    <t>Final  Revised PAR of IEEE802. std.15.6a</t>
    <phoneticPr fontId="30"/>
  </si>
  <si>
    <t>Final  Revised CSD of IEEE802. std.15.6a</t>
    <phoneticPr fontId="30"/>
  </si>
  <si>
    <t>from MyProject</t>
    <phoneticPr fontId="30"/>
  </si>
  <si>
    <t>21-0xxx-02</t>
    <phoneticPr fontId="30"/>
  </si>
  <si>
    <t>Response to Comments from 802.3</t>
    <phoneticPr fontId="30"/>
  </si>
  <si>
    <t>Adjourn</t>
  </si>
  <si>
    <r>
      <t>•9</t>
    </r>
    <r>
      <rPr>
        <b/>
        <sz val="11"/>
        <color indexed="8"/>
        <rFont val="Arial"/>
        <family val="2"/>
      </rPr>
      <t>:00 AM - 11:00 AM Wednesday, July 21st 2021 (UTC-05:00) EST (US &amp; Canada)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</si>
  <si>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July 21st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</si>
  <si>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r>
      <t>•</t>
    </r>
    <r>
      <rPr>
        <b/>
        <sz val="11"/>
        <color indexed="8"/>
        <rFont val="Arial"/>
        <family val="2"/>
      </rPr>
      <t xml:space="preserve"> Meeting link:  https://ieeesa.webex.com/ieeesa/j.php?MTID=maa088ba73fbc05075f8a307dbe8a3417</t>
    </r>
    <phoneticPr fontId="30"/>
  </si>
  <si>
    <r>
      <t>•</t>
    </r>
    <r>
      <rPr>
        <b/>
        <sz val="11"/>
        <color indexed="8"/>
        <rFont val="Arial"/>
        <family val="2"/>
      </rPr>
      <t>Password:          80215andSGLdrshp</t>
    </r>
    <phoneticPr fontId="30"/>
  </si>
  <si>
    <r>
      <t>•</t>
    </r>
    <r>
      <rPr>
        <b/>
        <sz val="11"/>
        <color indexed="8"/>
        <rFont val="Arial"/>
        <family val="2"/>
      </rPr>
      <t>Meeting number:   : 173 591 3351</t>
    </r>
    <phoneticPr fontId="30"/>
  </si>
  <si>
    <t>2021/07/22 Thursday</t>
    <phoneticPr fontId="30"/>
  </si>
  <si>
    <t>July 22 in EST</t>
    <phoneticPr fontId="30"/>
  </si>
  <si>
    <t xml:space="preserve">July 22 in JST </t>
    <phoneticPr fontId="30"/>
  </si>
  <si>
    <t>July 22 in UTC</t>
    <phoneticPr fontId="30"/>
  </si>
  <si>
    <t>9:00 AM -11:00 AM Thursday, July 22 2021 (UTC-05:00) Eastern Time (US &amp; Canada)</t>
    <phoneticPr fontId="30"/>
  </si>
  <si>
    <t xml:space="preserve">Meeting link: https://ieeesa.webex.com/ieeesa/j.php?MTID=m29ce8731fafdc8b5d4b9c0786efb1b86 </t>
    <phoneticPr fontId="30"/>
  </si>
  <si>
    <t>Meeting number: 173 301 3623</t>
    <phoneticPr fontId="30"/>
  </si>
  <si>
    <t>Meeting link: https://ieeesa.webex.com/ieeesa/j.php?MTID=m8a9608fb6c0dc6f375617bd26bebbc00</t>
    <phoneticPr fontId="30"/>
  </si>
  <si>
    <t>CISCO WEBEX</t>
    <phoneticPr fontId="30"/>
  </si>
  <si>
    <t>Meeting number (access code): 173 089 1560</t>
    <phoneticPr fontId="30"/>
  </si>
  <si>
    <t>July 15 in JST</t>
    <phoneticPr fontId="30"/>
  </si>
  <si>
    <t>July 15 in EST</t>
    <phoneticPr fontId="30"/>
  </si>
  <si>
    <t>July 15 in UTC</t>
    <phoneticPr fontId="30"/>
  </si>
  <si>
    <t>July 21 in JST</t>
    <phoneticPr fontId="30"/>
  </si>
  <si>
    <t>July 21 in EST</t>
    <phoneticPr fontId="30"/>
  </si>
  <si>
    <t>July 21 in UTC</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</si>
  <si>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</si>
  <si>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</si>
  <si>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</si>
  <si>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t>[SG15.6a Meeting Agenda in July, 2021]</t>
    <phoneticPr fontId="30"/>
  </si>
  <si>
    <r>
      <t>Voice:[+81 90 5408 0611], E-Mail:[kohno@ynu.ac.jp, kohno@yrp-iai.jp</t>
    </r>
    <r>
      <rPr>
        <sz val="16"/>
        <color indexed="8"/>
        <rFont val="Times New Roman"/>
        <family val="1"/>
      </rPr>
      <t>]</t>
    </r>
    <phoneticPr fontId="30"/>
  </si>
  <si>
    <t xml:space="preserve">Draft UWB PHY Harmonization among SG15.6a. SG15.4ab, and TG15.14	</t>
    <phoneticPr fontId="30"/>
  </si>
  <si>
    <t>21-0386-00</t>
    <phoneticPr fontId="30"/>
  </si>
  <si>
    <t>21-0387-00</t>
    <phoneticPr fontId="30"/>
  </si>
  <si>
    <t>21-0365-01
21-0384-01</t>
    <phoneticPr fontId="30"/>
  </si>
  <si>
    <t>21-0365-00
21-0384-00</t>
    <phoneticPr fontId="30"/>
  </si>
  <si>
    <t>Revised Response to Comments on PAR of IEEE802.15.6a from 802.3</t>
    <phoneticPr fontId="30"/>
  </si>
  <si>
    <t xml:space="preserve">Drafting Response for Comments from 802.11 for 15.6a PAR and CSD	</t>
    <phoneticPr fontId="30"/>
  </si>
  <si>
    <t>Drafting Response for Comments from 802.1 for 15.6a PAR and CSD</t>
    <phoneticPr fontId="30"/>
  </si>
  <si>
    <t>21-0391-00</t>
    <phoneticPr fontId="30"/>
  </si>
  <si>
    <t>21-0392-00</t>
    <phoneticPr fontId="30"/>
  </si>
  <si>
    <t>Marco Hernandez, 
Ryuji Kohno</t>
    <phoneticPr fontId="30"/>
  </si>
  <si>
    <t>19-0503-02</t>
    <phoneticPr fontId="30"/>
  </si>
  <si>
    <t xml:space="preserve">Final Response for Comments from 802.11 for 15.6a PAR and CSD	</t>
    <phoneticPr fontId="30"/>
  </si>
  <si>
    <t>Final Response for Comments from 802.1 for 15.6a PAR and CSD</t>
    <phoneticPr fontId="30"/>
  </si>
  <si>
    <t>Agenda for Discussion</t>
    <phoneticPr fontId="30"/>
  </si>
  <si>
    <t>15-21-0401-00</t>
    <phoneticPr fontId="30"/>
  </si>
  <si>
    <t>Does anyone indicate essential IP that needs to be noted?</t>
    <phoneticPr fontId="30"/>
  </si>
  <si>
    <t>Review of Responses for Comments</t>
    <phoneticPr fontId="30"/>
  </si>
  <si>
    <t>Response for Comments from 802.1</t>
    <phoneticPr fontId="30"/>
  </si>
  <si>
    <t>Response for Comments from 802.3</t>
    <phoneticPr fontId="30"/>
  </si>
  <si>
    <t>Response for Comments from 802.11</t>
    <phoneticPr fontId="30"/>
  </si>
  <si>
    <t>15-21-0391-03</t>
    <phoneticPr fontId="30"/>
  </si>
  <si>
    <t>15-21-0384-03</t>
    <phoneticPr fontId="30"/>
  </si>
  <si>
    <t>15-21-0392-03</t>
    <phoneticPr fontId="30"/>
  </si>
  <si>
    <t>21-0384-04</t>
    <phoneticPr fontId="30"/>
  </si>
  <si>
    <t>21-0391-04</t>
    <phoneticPr fontId="30"/>
  </si>
  <si>
    <t>21-0392-06</t>
    <phoneticPr fontId="30"/>
  </si>
  <si>
    <t>21-0403-00</t>
    <phoneticPr fontId="30"/>
  </si>
  <si>
    <t>21-0404-00</t>
    <phoneticPr fontId="30"/>
  </si>
  <si>
    <t>Motion to confirm the revised draft PAR and CSD in SG15.6a</t>
    <phoneticPr fontId="30"/>
  </si>
  <si>
    <t>Motion to confirm the three revised responses in SG15.6a</t>
    <phoneticPr fontId="30"/>
  </si>
  <si>
    <t>15-21-0364-05</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</si>
</sst>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85">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b/>
      <sz val="11"/>
      <color indexed="8"/>
      <name val="Arial"/>
      <family val="2"/>
    </font>
    <font>
      <b/>
      <sz val="11"/>
      <name val="ＭＳ Ｐゴシック"/>
      <family val="3"/>
      <charset val="128"/>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u/>
      <sz val="12"/>
      <color rgb="FF0000FF"/>
      <name val="Arial"/>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b/>
      <sz val="14"/>
      <color rgb="FFFF0000"/>
      <name val="Yu Gothic"/>
      <family val="2"/>
      <charset val="128"/>
    </font>
    <font>
      <sz val="12"/>
      <name val="Courier"/>
      <family val="1"/>
    </font>
    <font>
      <b/>
      <u/>
      <sz val="10"/>
      <color theme="10"/>
      <name val="Arial"/>
      <family val="2"/>
    </font>
    <font>
      <b/>
      <u/>
      <sz val="12"/>
      <color theme="1"/>
      <name val="Arial"/>
      <family val="2"/>
    </font>
    <font>
      <b/>
      <sz val="12"/>
      <color theme="1"/>
      <name val="Arial"/>
      <family val="2"/>
    </font>
    <font>
      <sz val="12"/>
      <name val="Courier"/>
    </font>
    <font>
      <sz val="12"/>
      <color rgb="FFFF33CC"/>
      <name val="Arial"/>
      <family val="2"/>
    </font>
    <font>
      <sz val="12"/>
      <color rgb="FFFF0000"/>
      <name val="Arial"/>
      <family val="2"/>
    </font>
    <font>
      <b/>
      <sz val="14"/>
      <color rgb="FF000000"/>
      <name val="ＭＳ ゴシック"/>
      <family val="3"/>
      <charset val="128"/>
    </font>
    <font>
      <b/>
      <vertAlign val="superscript"/>
      <sz val="14"/>
      <color rgb="FF000000"/>
      <name val="Arial"/>
      <family val="2"/>
    </font>
    <font>
      <u/>
      <sz val="14"/>
      <color theme="10"/>
      <name val="Arial"/>
      <family val="2"/>
    </font>
    <font>
      <b/>
      <sz val="14"/>
      <color rgb="FF000000"/>
      <name val="+mn-ea"/>
      <family val="2"/>
    </font>
    <font>
      <b/>
      <sz val="16"/>
      <name val="Arial Narrow"/>
      <family val="2"/>
    </font>
    <font>
      <sz val="10"/>
      <color rgb="FFFF0000"/>
      <name val="Arial"/>
      <family val="2"/>
    </font>
    <font>
      <b/>
      <sz val="14"/>
      <name val="ＭＳ Ｐゴシック"/>
      <family val="2"/>
      <charset val="128"/>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2D050"/>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176" fontId="5" fillId="0" borderId="0" applyFont="0" applyFill="0" applyBorder="0" applyAlignment="0" applyProtection="0"/>
    <xf numFmtId="0" fontId="4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0"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41" fillId="0" borderId="0"/>
    <xf numFmtId="0" fontId="39" fillId="0" borderId="0"/>
    <xf numFmtId="180" fontId="75" fillId="0" borderId="0"/>
    <xf numFmtId="187" fontId="3" fillId="0" borderId="0" applyFont="0" applyFill="0" applyBorder="0" applyAlignment="0" applyProtection="0"/>
    <xf numFmtId="180" fontId="72" fillId="0" borderId="0" applyNumberFormat="0" applyFill="0" applyBorder="0" applyAlignment="0" applyProtection="0"/>
    <xf numFmtId="43" fontId="71" fillId="0" borderId="0" applyFont="0" applyFill="0" applyBorder="0" applyAlignment="0" applyProtection="0"/>
  </cellStyleXfs>
  <cellXfs count="312">
    <xf numFmtId="0" fontId="0" fillId="0" borderId="0" xfId="0"/>
    <xf numFmtId="0" fontId="43" fillId="0" borderId="0" xfId="7" applyFont="1" applyAlignment="1">
      <alignment horizontal="left" readingOrder="1"/>
    </xf>
    <xf numFmtId="0" fontId="5" fillId="0" borderId="0" xfId="7"/>
    <xf numFmtId="0" fontId="44" fillId="0" borderId="0" xfId="7" applyFont="1" applyAlignment="1">
      <alignment horizontal="left" readingOrder="1"/>
    </xf>
    <xf numFmtId="0" fontId="7" fillId="0" borderId="0" xfId="7" applyFont="1" applyAlignment="1">
      <alignment horizontal="left" readingOrder="1"/>
    </xf>
    <xf numFmtId="178" fontId="45" fillId="0" borderId="0" xfId="7" applyNumberFormat="1" applyFont="1" applyAlignment="1">
      <alignment horizontal="left" readingOrder="1"/>
    </xf>
    <xf numFmtId="179" fontId="45" fillId="0" borderId="0" xfId="7" applyNumberFormat="1" applyFont="1" applyAlignment="1">
      <alignment horizontal="left" readingOrder="1"/>
    </xf>
    <xf numFmtId="0" fontId="45" fillId="0" borderId="0" xfId="7" applyFont="1" applyAlignment="1">
      <alignment horizontal="left" readingOrder="1"/>
    </xf>
    <xf numFmtId="0" fontId="9" fillId="0" borderId="0" xfId="7" applyFont="1" applyAlignment="1">
      <alignment horizontal="left" readingOrder="1"/>
    </xf>
    <xf numFmtId="0" fontId="46" fillId="0" borderId="0" xfId="7" applyFont="1" applyAlignment="1">
      <alignment horizontal="left" readingOrder="1"/>
    </xf>
    <xf numFmtId="0" fontId="45"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7"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8" fillId="0" borderId="0" xfId="7" applyFont="1" applyAlignment="1">
      <alignment wrapText="1"/>
    </xf>
    <xf numFmtId="0" fontId="49" fillId="0" borderId="0" xfId="0" applyFont="1"/>
    <xf numFmtId="0" fontId="50" fillId="0" borderId="0" xfId="0" applyFont="1" applyAlignment="1">
      <alignment horizontal="left" vertical="top" wrapText="1" indent="4"/>
    </xf>
    <xf numFmtId="0" fontId="51"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51"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8"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2"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15" fillId="0" borderId="0" xfId="7" applyFont="1" applyAlignment="1">
      <alignment horizontal="center" vertical="top" wrapText="1"/>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5" fillId="0" borderId="0" xfId="7" applyFont="1" applyAlignment="1">
      <alignment vertical="center" wrapText="1"/>
    </xf>
    <xf numFmtId="0" fontId="13" fillId="0" borderId="0" xfId="0" applyFont="1" applyAlignment="1">
      <alignment horizontal="center" vertical="center"/>
    </xf>
    <xf numFmtId="0" fontId="48"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applyAlignment="1">
      <alignment vertical="top"/>
    </xf>
    <xf numFmtId="0" fontId="32" fillId="0" borderId="0" xfId="0" applyFont="1" applyAlignment="1">
      <alignment horizontal="left" vertical="center" indent="3" readingOrder="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3" fillId="0" borderId="0" xfId="0" applyFont="1" applyAlignment="1">
      <alignment horizontal="left" vertical="center" indent="3" readingOrder="1"/>
    </xf>
    <xf numFmtId="0" fontId="54" fillId="0" borderId="0" xfId="7" applyFont="1" applyAlignment="1">
      <alignment horizontal="center"/>
    </xf>
    <xf numFmtId="21" fontId="53" fillId="0" borderId="0" xfId="7" applyNumberFormat="1" applyFont="1"/>
    <xf numFmtId="0" fontId="55" fillId="0" borderId="0" xfId="0" applyFont="1"/>
    <xf numFmtId="0" fontId="42" fillId="0" borderId="0" xfId="2" applyAlignment="1" applyProtection="1"/>
    <xf numFmtId="0" fontId="56" fillId="0" borderId="0" xfId="0" applyFont="1"/>
    <xf numFmtId="0" fontId="57" fillId="0" borderId="0" xfId="0" applyFont="1"/>
    <xf numFmtId="0" fontId="32" fillId="0" borderId="0" xfId="7" applyFont="1"/>
    <xf numFmtId="0" fontId="58"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9"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62" fillId="0" borderId="0" xfId="7" applyFont="1" applyAlignment="1">
      <alignment horizontal="center" vertical="center"/>
    </xf>
    <xf numFmtId="0" fontId="62" fillId="0" borderId="0" xfId="7" applyFont="1" applyAlignment="1">
      <alignment horizontal="center" vertical="center" wrapText="1"/>
    </xf>
    <xf numFmtId="0" fontId="62" fillId="0" borderId="0" xfId="7" applyFont="1" applyAlignment="1">
      <alignment vertical="center" wrapText="1"/>
    </xf>
    <xf numFmtId="0" fontId="63" fillId="0" borderId="0" xfId="0" applyFont="1" applyAlignment="1">
      <alignment vertical="top" wrapText="1"/>
    </xf>
    <xf numFmtId="0" fontId="63" fillId="0" borderId="0" xfId="0" applyFont="1" applyAlignment="1">
      <alignment vertical="center" wrapText="1"/>
    </xf>
    <xf numFmtId="0" fontId="63" fillId="0" borderId="0" xfId="7" applyFont="1" applyAlignment="1">
      <alignment horizontal="left" vertical="center" wrapText="1"/>
    </xf>
    <xf numFmtId="0" fontId="63" fillId="0" borderId="0" xfId="7" applyFont="1" applyAlignment="1">
      <alignment horizontal="center" vertical="center" wrapText="1"/>
    </xf>
    <xf numFmtId="0" fontId="66" fillId="0" borderId="0" xfId="7" applyFont="1" applyAlignment="1">
      <alignment horizontal="center" vertical="center" wrapText="1"/>
    </xf>
    <xf numFmtId="0" fontId="65" fillId="0" borderId="0" xfId="0" applyFont="1" applyAlignment="1">
      <alignment vertical="center" wrapText="1"/>
    </xf>
    <xf numFmtId="0" fontId="62" fillId="0" borderId="0" xfId="0" applyFont="1" applyAlignment="1">
      <alignment horizontal="center" vertical="center" wrapText="1"/>
    </xf>
    <xf numFmtId="0" fontId="64" fillId="0" borderId="0" xfId="7" applyFont="1" applyAlignment="1">
      <alignment horizontal="center" vertical="center" wrapText="1"/>
    </xf>
    <xf numFmtId="0" fontId="67" fillId="0" borderId="0" xfId="7" applyFont="1"/>
    <xf numFmtId="182" fontId="68" fillId="0" borderId="0" xfId="7" applyNumberFormat="1" applyFont="1" applyAlignment="1">
      <alignment horizontal="center"/>
    </xf>
    <xf numFmtId="182" fontId="68" fillId="0" borderId="0" xfId="7" applyNumberFormat="1" applyFont="1" applyAlignment="1">
      <alignment horizontal="center" vertical="center"/>
    </xf>
    <xf numFmtId="0" fontId="69" fillId="0" borderId="0" xfId="7" applyFont="1"/>
    <xf numFmtId="20" fontId="25" fillId="0" borderId="0" xfId="7" applyNumberFormat="1" applyFont="1" applyAlignment="1">
      <alignment horizontal="center"/>
    </xf>
    <xf numFmtId="0" fontId="64" fillId="0" borderId="0" xfId="7" applyFont="1" applyAlignment="1">
      <alignment horizontal="center"/>
    </xf>
    <xf numFmtId="0" fontId="64" fillId="0" borderId="0" xfId="7" applyFont="1" applyAlignment="1">
      <alignment horizontal="center" vertical="center"/>
    </xf>
    <xf numFmtId="0" fontId="5" fillId="0" borderId="0" xfId="7" applyAlignment="1">
      <alignment vertical="center"/>
    </xf>
    <xf numFmtId="0" fontId="65" fillId="0" borderId="0" xfId="7" applyFont="1"/>
    <xf numFmtId="20" fontId="24" fillId="0" borderId="0" xfId="7" applyNumberFormat="1" applyFont="1" applyAlignment="1">
      <alignment horizontal="center"/>
    </xf>
    <xf numFmtId="0" fontId="13" fillId="0" borderId="0" xfId="7" applyFont="1" applyAlignment="1">
      <alignment horizontal="left" vertical="center" wrapText="1"/>
    </xf>
    <xf numFmtId="0" fontId="63" fillId="0" borderId="0" xfId="0" applyFont="1" applyAlignment="1">
      <alignment horizontal="center" vertical="center" wrapText="1"/>
    </xf>
    <xf numFmtId="0" fontId="65" fillId="0" borderId="0" xfId="7" applyFont="1" applyAlignment="1">
      <alignment horizontal="center" vertical="center" wrapText="1"/>
    </xf>
    <xf numFmtId="180" fontId="75" fillId="0" borderId="0" xfId="10"/>
    <xf numFmtId="186" fontId="13" fillId="0" borderId="0" xfId="10" applyNumberFormat="1" applyFont="1"/>
    <xf numFmtId="180" fontId="22" fillId="0" borderId="0" xfId="10" applyFont="1" applyAlignment="1">
      <alignment wrapText="1"/>
    </xf>
    <xf numFmtId="186" fontId="22" fillId="0" borderId="0" xfId="10" applyNumberFormat="1" applyFont="1"/>
    <xf numFmtId="180" fontId="22" fillId="0" borderId="1" xfId="10" applyFont="1" applyBorder="1"/>
    <xf numFmtId="180" fontId="13" fillId="0" borderId="5" xfId="10" applyFont="1" applyBorder="1" applyAlignment="1">
      <alignment horizontal="right"/>
    </xf>
    <xf numFmtId="186" fontId="13" fillId="0" borderId="14" xfId="10" applyNumberFormat="1" applyFont="1" applyBorder="1"/>
    <xf numFmtId="185" fontId="13" fillId="0" borderId="6" xfId="10" applyNumberFormat="1" applyFont="1" applyBorder="1" applyAlignment="1">
      <alignment horizontal="center"/>
    </xf>
    <xf numFmtId="180" fontId="13" fillId="0" borderId="2" xfId="10" applyFont="1" applyBorder="1" applyAlignment="1">
      <alignment horizontal="center"/>
    </xf>
    <xf numFmtId="186" fontId="13" fillId="0" borderId="0" xfId="10" applyNumberFormat="1" applyFont="1" applyFill="1"/>
    <xf numFmtId="180" fontId="75" fillId="4" borderId="11" xfId="10" applyFill="1" applyBorder="1"/>
    <xf numFmtId="180" fontId="75" fillId="4" borderId="0" xfId="10" applyFill="1" applyBorder="1"/>
    <xf numFmtId="185" fontId="13" fillId="4" borderId="0" xfId="10" applyNumberFormat="1" applyFont="1" applyFill="1" applyBorder="1" applyAlignment="1">
      <alignment horizontal="center"/>
    </xf>
    <xf numFmtId="185" fontId="13" fillId="4" borderId="0" xfId="10" applyNumberFormat="1" applyFont="1" applyFill="1" applyBorder="1"/>
    <xf numFmtId="180" fontId="22" fillId="4" borderId="11" xfId="10" applyFont="1" applyFill="1" applyBorder="1" applyAlignment="1">
      <alignment wrapText="1"/>
    </xf>
    <xf numFmtId="180" fontId="22" fillId="4" borderId="0" xfId="10" applyFont="1" applyFill="1" applyBorder="1" applyAlignment="1">
      <alignment wrapText="1"/>
    </xf>
    <xf numFmtId="180" fontId="22" fillId="4" borderId="11" xfId="10" applyFont="1" applyFill="1" applyBorder="1"/>
    <xf numFmtId="180" fontId="22" fillId="4" borderId="0" xfId="10" applyFont="1" applyFill="1" applyBorder="1"/>
    <xf numFmtId="180" fontId="22" fillId="4" borderId="16" xfId="10" applyFont="1" applyFill="1" applyBorder="1" applyAlignment="1">
      <alignment wrapText="1"/>
    </xf>
    <xf numFmtId="180" fontId="22" fillId="4" borderId="14" xfId="10" applyFont="1" applyFill="1" applyBorder="1" applyAlignment="1">
      <alignment wrapText="1"/>
    </xf>
    <xf numFmtId="180" fontId="22" fillId="4" borderId="16" xfId="10" applyFont="1" applyFill="1" applyBorder="1"/>
    <xf numFmtId="180" fontId="22" fillId="4" borderId="14" xfId="10" applyFont="1" applyFill="1" applyBorder="1"/>
    <xf numFmtId="185" fontId="13" fillId="4" borderId="12" xfId="10" applyNumberFormat="1" applyFont="1" applyFill="1" applyBorder="1" applyAlignment="1">
      <alignment horizontal="center"/>
    </xf>
    <xf numFmtId="185" fontId="13" fillId="4" borderId="12" xfId="10" applyNumberFormat="1" applyFont="1" applyFill="1" applyBorder="1"/>
    <xf numFmtId="180" fontId="75" fillId="4" borderId="12" xfId="10" applyFill="1" applyBorder="1"/>
    <xf numFmtId="180" fontId="22" fillId="4" borderId="12" xfId="10" applyFont="1" applyFill="1" applyBorder="1"/>
    <xf numFmtId="180" fontId="22" fillId="4" borderId="17" xfId="10" applyFont="1" applyFill="1" applyBorder="1"/>
    <xf numFmtId="180" fontId="22" fillId="4" borderId="12" xfId="10" applyFont="1" applyFill="1" applyBorder="1" applyAlignment="1">
      <alignment wrapText="1"/>
    </xf>
    <xf numFmtId="180" fontId="22" fillId="4" borderId="17" xfId="10" applyFont="1" applyFill="1" applyBorder="1" applyAlignment="1">
      <alignment wrapText="1"/>
    </xf>
    <xf numFmtId="180" fontId="22" fillId="0" borderId="3" xfId="10" applyFont="1" applyBorder="1"/>
    <xf numFmtId="180" fontId="13" fillId="0" borderId="7" xfId="10" applyFont="1" applyBorder="1" applyAlignment="1">
      <alignment horizontal="center"/>
    </xf>
    <xf numFmtId="186" fontId="13" fillId="0" borderId="9" xfId="10" applyNumberFormat="1" applyFont="1" applyBorder="1"/>
    <xf numFmtId="180" fontId="13" fillId="0" borderId="4" xfId="10" applyFont="1" applyBorder="1" applyAlignment="1">
      <alignment horizontal="center"/>
    </xf>
    <xf numFmtId="185" fontId="13" fillId="0" borderId="8" xfId="10" applyNumberFormat="1" applyFont="1" applyBorder="1" applyAlignment="1">
      <alignment horizontal="center"/>
    </xf>
    <xf numFmtId="180" fontId="75" fillId="4" borderId="10" xfId="10" applyFill="1" applyBorder="1"/>
    <xf numFmtId="186" fontId="13" fillId="4" borderId="10" xfId="10" applyNumberFormat="1" applyFont="1" applyFill="1" applyBorder="1"/>
    <xf numFmtId="186" fontId="60" fillId="5" borderId="18" xfId="12" applyNumberFormat="1" applyFont="1" applyFill="1" applyBorder="1" applyAlignment="1">
      <alignment horizontal="center" vertical="center"/>
    </xf>
    <xf numFmtId="180" fontId="75" fillId="4" borderId="13" xfId="10" applyFill="1" applyBorder="1"/>
    <xf numFmtId="186" fontId="13" fillId="4" borderId="15" xfId="10" applyNumberFormat="1" applyFont="1" applyFill="1" applyBorder="1"/>
    <xf numFmtId="180" fontId="22" fillId="4" borderId="10" xfId="10" applyFont="1" applyFill="1" applyBorder="1" applyAlignment="1">
      <alignment wrapText="1"/>
    </xf>
    <xf numFmtId="180" fontId="22" fillId="4" borderId="15" xfId="10" applyFont="1" applyFill="1" applyBorder="1" applyAlignment="1">
      <alignment wrapText="1"/>
    </xf>
    <xf numFmtId="186" fontId="22" fillId="6" borderId="34" xfId="10" applyNumberFormat="1" applyFont="1" applyFill="1" applyBorder="1"/>
    <xf numFmtId="186" fontId="22" fillId="7" borderId="34" xfId="10" applyNumberFormat="1" applyFont="1" applyFill="1" applyBorder="1"/>
    <xf numFmtId="180" fontId="22" fillId="0" borderId="0" xfId="10" applyFont="1" applyBorder="1"/>
    <xf numFmtId="186" fontId="13" fillId="0" borderId="17" xfId="10" applyNumberFormat="1" applyFont="1" applyBorder="1"/>
    <xf numFmtId="0" fontId="25" fillId="0" borderId="0" xfId="0" applyFont="1" applyAlignment="1">
      <alignment horizontal="left" vertical="center" indent="2" readingOrder="1"/>
    </xf>
    <xf numFmtId="0" fontId="66" fillId="0" borderId="0" xfId="0" applyFont="1" applyAlignment="1">
      <alignment horizontal="left" vertical="center" readingOrder="1"/>
    </xf>
    <xf numFmtId="0" fontId="80" fillId="0" borderId="0" xfId="2" applyFont="1" applyAlignment="1" applyProtection="1">
      <alignment horizontal="left" vertical="center" readingOrder="1"/>
    </xf>
    <xf numFmtId="0" fontId="32" fillId="0" borderId="0" xfId="0" applyFont="1" applyAlignment="1">
      <alignment horizontal="left" vertical="center" wrapText="1"/>
    </xf>
    <xf numFmtId="182" fontId="52"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82" fillId="0" borderId="0" xfId="0" applyFont="1" applyAlignment="1">
      <alignment horizontal="center" vertical="center" wrapText="1"/>
    </xf>
    <xf numFmtId="0" fontId="20" fillId="0" borderId="0" xfId="0" applyFont="1" applyAlignment="1">
      <alignment horizontal="center" vertical="center" wrapText="1"/>
    </xf>
    <xf numFmtId="0" fontId="82" fillId="0" borderId="0" xfId="7" applyFont="1" applyAlignment="1">
      <alignment horizontal="center" vertical="center" wrapText="1"/>
    </xf>
    <xf numFmtId="0" fontId="24" fillId="0" borderId="0" xfId="7" applyFont="1" applyAlignment="1">
      <alignment horizontal="left" wrapText="1"/>
    </xf>
    <xf numFmtId="0" fontId="83" fillId="0" borderId="0" xfId="7" applyFont="1"/>
    <xf numFmtId="0" fontId="61" fillId="0" borderId="0" xfId="0" applyFont="1" applyAlignment="1">
      <alignment vertical="top" wrapText="1"/>
    </xf>
    <xf numFmtId="0" fontId="61" fillId="0" borderId="0" xfId="0" applyFont="1" applyAlignment="1">
      <alignment vertical="center" wrapText="1"/>
    </xf>
    <xf numFmtId="0" fontId="61" fillId="0" borderId="0" xfId="7" applyFont="1" applyAlignment="1">
      <alignment horizontal="left" vertical="center" wrapText="1"/>
    </xf>
    <xf numFmtId="0" fontId="32" fillId="0" borderId="0" xfId="0" applyFont="1"/>
    <xf numFmtId="180" fontId="73" fillId="7" borderId="2" xfId="12" applyFont="1" applyFill="1" applyBorder="1" applyAlignment="1">
      <alignment horizontal="center" vertical="center" wrapText="1"/>
    </xf>
    <xf numFmtId="180" fontId="73" fillId="7" borderId="24" xfId="12" applyFont="1" applyFill="1" applyBorder="1" applyAlignment="1">
      <alignment horizontal="center" vertical="center" wrapText="1"/>
    </xf>
    <xf numFmtId="180" fontId="73" fillId="7" borderId="6" xfId="12" applyFont="1" applyFill="1" applyBorder="1" applyAlignment="1">
      <alignment horizontal="center" vertical="center" wrapText="1"/>
    </xf>
    <xf numFmtId="180" fontId="73" fillId="7" borderId="19" xfId="12" applyFont="1" applyFill="1" applyBorder="1" applyAlignment="1">
      <alignment horizontal="center" vertical="center" wrapText="1"/>
    </xf>
    <xf numFmtId="186" fontId="72" fillId="5" borderId="13" xfId="12" applyNumberFormat="1" applyFill="1" applyBorder="1" applyAlignment="1">
      <alignment horizontal="center" vertical="top" wrapText="1"/>
    </xf>
    <xf numFmtId="186" fontId="72" fillId="5" borderId="8" xfId="12" applyNumberFormat="1" applyFill="1" applyBorder="1" applyAlignment="1">
      <alignment horizontal="center" vertical="top" wrapText="1"/>
    </xf>
    <xf numFmtId="180" fontId="13" fillId="7" borderId="3" xfId="10" applyFont="1" applyFill="1" applyBorder="1" applyAlignment="1">
      <alignment horizontal="center" vertical="center" wrapText="1"/>
    </xf>
    <xf numFmtId="180" fontId="22" fillId="7" borderId="9" xfId="10" applyFont="1" applyFill="1" applyBorder="1" applyAlignment="1">
      <alignment horizontal="center" vertical="center"/>
    </xf>
    <xf numFmtId="180" fontId="22" fillId="6" borderId="25" xfId="10" applyFont="1" applyFill="1" applyBorder="1" applyAlignment="1">
      <alignment horizontal="center" vertical="center"/>
    </xf>
    <xf numFmtId="180" fontId="22" fillId="6" borderId="27" xfId="10" applyFont="1" applyFill="1" applyBorder="1" applyAlignment="1">
      <alignment horizontal="center" vertical="center"/>
    </xf>
    <xf numFmtId="180" fontId="22" fillId="7" borderId="24" xfId="10" applyFont="1" applyFill="1" applyBorder="1" applyAlignment="1">
      <alignment horizontal="center" vertical="center"/>
    </xf>
    <xf numFmtId="180" fontId="22" fillId="7" borderId="19" xfId="10" applyFont="1" applyFill="1" applyBorder="1" applyAlignment="1">
      <alignment horizontal="center" vertical="center"/>
    </xf>
    <xf numFmtId="180" fontId="13" fillId="7" borderId="24" xfId="10" applyFont="1" applyFill="1" applyBorder="1" applyAlignment="1">
      <alignment horizontal="center" vertical="center"/>
    </xf>
    <xf numFmtId="180" fontId="13" fillId="7" borderId="19" xfId="10" applyFont="1" applyFill="1" applyBorder="1" applyAlignment="1">
      <alignment horizontal="center" vertical="center"/>
    </xf>
    <xf numFmtId="180" fontId="22" fillId="6" borderId="26" xfId="10" applyFont="1" applyFill="1" applyBorder="1" applyAlignment="1">
      <alignment horizontal="center" vertical="center"/>
    </xf>
    <xf numFmtId="180" fontId="13" fillId="6" borderId="25" xfId="10" applyFont="1" applyFill="1" applyBorder="1" applyAlignment="1">
      <alignment horizontal="center" vertical="center"/>
    </xf>
    <xf numFmtId="180" fontId="13" fillId="6" borderId="22" xfId="10" applyFont="1" applyFill="1" applyBorder="1" applyAlignment="1">
      <alignment horizontal="center" vertical="center" wrapText="1"/>
    </xf>
    <xf numFmtId="180" fontId="22" fillId="6" borderId="23" xfId="10" applyFont="1" applyFill="1" applyBorder="1" applyAlignment="1">
      <alignment horizontal="center" vertical="center" wrapText="1"/>
    </xf>
    <xf numFmtId="180" fontId="22" fillId="6" borderId="28" xfId="10" applyFont="1" applyFill="1" applyBorder="1" applyAlignment="1">
      <alignment horizontal="center" vertical="center" wrapText="1"/>
    </xf>
    <xf numFmtId="180" fontId="13" fillId="7" borderId="22" xfId="10" applyFont="1" applyFill="1" applyBorder="1" applyAlignment="1">
      <alignment horizontal="center" vertical="center"/>
    </xf>
    <xf numFmtId="180" fontId="22" fillId="7" borderId="23" xfId="10" applyFont="1" applyFill="1" applyBorder="1" applyAlignment="1">
      <alignment horizontal="center" vertical="center"/>
    </xf>
    <xf numFmtId="180" fontId="13" fillId="7" borderId="0" xfId="10" applyFont="1" applyFill="1" applyBorder="1" applyAlignment="1">
      <alignment horizontal="center" vertical="center"/>
    </xf>
    <xf numFmtId="180" fontId="13" fillId="7" borderId="6" xfId="10" applyFont="1" applyFill="1" applyBorder="1" applyAlignment="1">
      <alignment horizontal="center" vertical="center"/>
    </xf>
    <xf numFmtId="180" fontId="13" fillId="6" borderId="26" xfId="10" applyFont="1" applyFill="1" applyBorder="1" applyAlignment="1">
      <alignment horizontal="center" vertical="center"/>
    </xf>
    <xf numFmtId="180" fontId="22" fillId="6" borderId="24" xfId="10" applyFont="1" applyFill="1" applyBorder="1" applyAlignment="1">
      <alignment horizontal="center" vertical="center"/>
    </xf>
    <xf numFmtId="180" fontId="22" fillId="6" borderId="12" xfId="10" applyFont="1" applyFill="1" applyBorder="1" applyAlignment="1">
      <alignment horizontal="center" vertical="center"/>
    </xf>
    <xf numFmtId="180" fontId="13" fillId="6" borderId="22" xfId="10" applyFont="1" applyFill="1" applyBorder="1" applyAlignment="1">
      <alignment horizontal="center" vertical="center"/>
    </xf>
    <xf numFmtId="180" fontId="22" fillId="6" borderId="23" xfId="10" applyFont="1" applyFill="1" applyBorder="1" applyAlignment="1">
      <alignment horizontal="center" vertical="center"/>
    </xf>
    <xf numFmtId="180" fontId="22" fillId="6" borderId="33" xfId="10" applyFont="1" applyFill="1" applyBorder="1" applyAlignment="1">
      <alignment horizontal="center" vertical="center"/>
    </xf>
    <xf numFmtId="180" fontId="22" fillId="6" borderId="28" xfId="10" applyFont="1" applyFill="1" applyBorder="1" applyAlignment="1">
      <alignment horizontal="center" vertical="center"/>
    </xf>
    <xf numFmtId="180" fontId="22" fillId="6" borderId="22" xfId="10" applyFont="1" applyFill="1" applyBorder="1" applyAlignment="1">
      <alignment horizontal="center" vertical="center"/>
    </xf>
    <xf numFmtId="180" fontId="22" fillId="6" borderId="1" xfId="10" applyFont="1" applyFill="1" applyBorder="1" applyAlignment="1">
      <alignment horizontal="center" vertical="center"/>
    </xf>
    <xf numFmtId="180" fontId="22" fillId="6" borderId="5" xfId="10" applyFont="1" applyFill="1" applyBorder="1" applyAlignment="1">
      <alignment horizontal="center" vertical="center"/>
    </xf>
    <xf numFmtId="180" fontId="13" fillId="7" borderId="23" xfId="10" applyFont="1" applyFill="1" applyBorder="1" applyAlignment="1">
      <alignment horizontal="center" vertical="center"/>
    </xf>
    <xf numFmtId="43" fontId="13" fillId="0" borderId="20" xfId="13" applyFont="1" applyBorder="1" applyAlignment="1">
      <alignment horizontal="center"/>
    </xf>
    <xf numFmtId="43" fontId="13" fillId="0" borderId="21" xfId="13" applyFont="1" applyBorder="1" applyAlignment="1">
      <alignment horizontal="center"/>
    </xf>
    <xf numFmtId="185" fontId="13" fillId="0" borderId="30" xfId="10" applyNumberFormat="1" applyFont="1" applyBorder="1" applyAlignment="1">
      <alignment horizontal="center"/>
    </xf>
    <xf numFmtId="185" fontId="13" fillId="0" borderId="19" xfId="10" applyNumberFormat="1" applyFont="1" applyBorder="1" applyAlignment="1">
      <alignment horizontal="center"/>
    </xf>
    <xf numFmtId="180" fontId="13" fillId="0" borderId="31" xfId="10" applyFont="1" applyBorder="1" applyAlignment="1">
      <alignment horizontal="center"/>
    </xf>
    <xf numFmtId="180" fontId="13" fillId="0" borderId="21" xfId="10" applyFont="1" applyBorder="1" applyAlignment="1">
      <alignment horizontal="center"/>
    </xf>
    <xf numFmtId="185" fontId="13" fillId="0" borderId="6" xfId="10" applyNumberFormat="1" applyFont="1" applyBorder="1" applyAlignment="1">
      <alignment horizontal="center"/>
    </xf>
    <xf numFmtId="180" fontId="13" fillId="0" borderId="20" xfId="10" applyFont="1" applyBorder="1" applyAlignment="1">
      <alignment horizontal="center"/>
    </xf>
    <xf numFmtId="180" fontId="73" fillId="7" borderId="29" xfId="12" applyFont="1" applyFill="1" applyBorder="1" applyAlignment="1">
      <alignment horizontal="center" vertical="center" wrapText="1"/>
    </xf>
    <xf numFmtId="180" fontId="73" fillId="7" borderId="30" xfId="12" applyFont="1" applyFill="1" applyBorder="1" applyAlignment="1">
      <alignment horizontal="center" vertical="center" wrapText="1"/>
    </xf>
    <xf numFmtId="180" fontId="22" fillId="6" borderId="32" xfId="10" applyFont="1" applyFill="1" applyBorder="1" applyAlignment="1">
      <alignment horizontal="center" vertical="center"/>
    </xf>
    <xf numFmtId="180" fontId="13" fillId="7" borderId="25" xfId="10" applyFont="1" applyFill="1" applyBorder="1" applyAlignment="1">
      <alignment horizontal="center" vertical="center"/>
    </xf>
    <xf numFmtId="180" fontId="22" fillId="7" borderId="27" xfId="10" applyFont="1" applyFill="1" applyBorder="1" applyAlignment="1">
      <alignment horizontal="center" vertical="center"/>
    </xf>
    <xf numFmtId="180" fontId="22" fillId="0" borderId="0" xfId="10" applyFont="1" applyAlignment="1">
      <alignment horizontal="left" wrapText="1"/>
    </xf>
    <xf numFmtId="180" fontId="22" fillId="0" borderId="1" xfId="10" applyFont="1" applyBorder="1" applyAlignment="1">
      <alignment horizontal="left" wrapText="1"/>
    </xf>
    <xf numFmtId="180" fontId="22" fillId="0" borderId="2" xfId="10" applyFont="1" applyBorder="1" applyAlignment="1">
      <alignment horizontal="left" wrapText="1"/>
    </xf>
    <xf numFmtId="180" fontId="22" fillId="0" borderId="3" xfId="10" applyFont="1" applyBorder="1" applyAlignment="1">
      <alignment horizontal="left" wrapText="1"/>
    </xf>
    <xf numFmtId="180" fontId="22" fillId="0" borderId="35" xfId="10" applyFont="1" applyBorder="1" applyAlignment="1">
      <alignment horizontal="left" wrapText="1"/>
    </xf>
    <xf numFmtId="180" fontId="22" fillId="0" borderId="0" xfId="10" applyFont="1" applyBorder="1" applyAlignment="1">
      <alignment horizontal="left" wrapText="1"/>
    </xf>
    <xf numFmtId="180" fontId="22" fillId="0" borderId="9" xfId="10" applyFont="1" applyBorder="1" applyAlignment="1">
      <alignment horizontal="left" wrapText="1"/>
    </xf>
    <xf numFmtId="180" fontId="22" fillId="0" borderId="5" xfId="10" applyFont="1" applyBorder="1" applyAlignment="1">
      <alignment horizontal="left" wrapText="1"/>
    </xf>
    <xf numFmtId="180" fontId="22" fillId="0" borderId="6" xfId="10" applyFont="1" applyBorder="1" applyAlignment="1">
      <alignment horizontal="left" wrapText="1"/>
    </xf>
    <xf numFmtId="180" fontId="22" fillId="0" borderId="7" xfId="10" applyFont="1" applyBorder="1" applyAlignment="1">
      <alignment horizontal="left" wrapText="1"/>
    </xf>
    <xf numFmtId="180" fontId="13" fillId="6" borderId="25" xfId="10" applyFont="1" applyFill="1" applyBorder="1" applyAlignment="1">
      <alignment horizontal="center" vertical="center" wrapText="1"/>
    </xf>
    <xf numFmtId="180" fontId="22" fillId="6" borderId="27" xfId="10" applyFont="1" applyFill="1" applyBorder="1" applyAlignment="1">
      <alignment horizontal="center" vertical="center" wrapText="1"/>
    </xf>
    <xf numFmtId="180" fontId="13" fillId="9" borderId="22" xfId="10" applyFont="1" applyFill="1" applyBorder="1" applyAlignment="1">
      <alignment horizontal="center" vertical="center" wrapText="1"/>
    </xf>
    <xf numFmtId="180" fontId="13" fillId="9" borderId="23" xfId="10" applyFont="1" applyFill="1" applyBorder="1" applyAlignment="1">
      <alignment horizontal="center" vertical="center" wrapText="1"/>
    </xf>
    <xf numFmtId="180" fontId="13" fillId="6" borderId="3" xfId="10" applyFont="1" applyFill="1" applyBorder="1" applyAlignment="1">
      <alignment horizontal="center" vertical="center"/>
    </xf>
    <xf numFmtId="180" fontId="22" fillId="6" borderId="7" xfId="10" applyFont="1" applyFill="1" applyBorder="1" applyAlignment="1">
      <alignment horizontal="center" vertical="center"/>
    </xf>
    <xf numFmtId="180" fontId="13" fillId="8" borderId="25" xfId="10" applyFont="1" applyFill="1" applyBorder="1" applyAlignment="1">
      <alignment horizontal="center" vertical="center" wrapText="1"/>
    </xf>
    <xf numFmtId="180" fontId="13" fillId="8" borderId="27" xfId="10" applyFont="1" applyFill="1" applyBorder="1" applyAlignment="1">
      <alignment horizontal="center" vertical="center" wrapText="1"/>
    </xf>
    <xf numFmtId="180" fontId="22" fillId="6" borderId="3" xfId="10" applyFont="1" applyFill="1" applyBorder="1" applyAlignment="1">
      <alignment horizontal="center" vertical="center"/>
    </xf>
    <xf numFmtId="180" fontId="13" fillId="7" borderId="29" xfId="10" applyFont="1" applyFill="1" applyBorder="1" applyAlignment="1">
      <alignment horizontal="center" vertical="center" wrapText="1"/>
    </xf>
    <xf numFmtId="180" fontId="13" fillId="7" borderId="24" xfId="10" applyFont="1" applyFill="1" applyBorder="1" applyAlignment="1">
      <alignment horizontal="center" vertical="center" wrapText="1"/>
    </xf>
    <xf numFmtId="180" fontId="13" fillId="7" borderId="30" xfId="10" applyFont="1" applyFill="1" applyBorder="1" applyAlignment="1">
      <alignment horizontal="center" vertical="center" wrapText="1"/>
    </xf>
    <xf numFmtId="180" fontId="13" fillId="7" borderId="19" xfId="10" applyFont="1" applyFill="1" applyBorder="1" applyAlignment="1">
      <alignment horizontal="center" vertical="center" wrapText="1"/>
    </xf>
    <xf numFmtId="180" fontId="22" fillId="7" borderId="12" xfId="10" applyFont="1" applyFill="1" applyBorder="1" applyAlignment="1">
      <alignment horizontal="center" vertical="center"/>
    </xf>
    <xf numFmtId="180" fontId="22" fillId="7" borderId="25" xfId="10" applyFont="1" applyFill="1" applyBorder="1" applyAlignment="1">
      <alignment horizontal="center" vertical="center" wrapText="1"/>
    </xf>
    <xf numFmtId="180" fontId="22" fillId="7" borderId="27" xfId="10" applyFont="1" applyFill="1" applyBorder="1" applyAlignment="1">
      <alignment horizontal="center" vertical="center" wrapText="1"/>
    </xf>
    <xf numFmtId="180" fontId="13" fillId="7" borderId="29" xfId="10" applyFont="1" applyFill="1" applyBorder="1" applyAlignment="1">
      <alignment horizontal="center" vertical="center"/>
    </xf>
    <xf numFmtId="180" fontId="13" fillId="7" borderId="30" xfId="10" applyFont="1" applyFill="1" applyBorder="1" applyAlignment="1">
      <alignment horizontal="center" vertical="center"/>
    </xf>
    <xf numFmtId="180" fontId="13" fillId="6" borderId="1" xfId="10" applyFont="1" applyFill="1" applyBorder="1" applyAlignment="1">
      <alignment horizontal="center" vertical="center"/>
    </xf>
    <xf numFmtId="180" fontId="13" fillId="6" borderId="5" xfId="10" applyFont="1" applyFill="1" applyBorder="1" applyAlignment="1">
      <alignment horizontal="center" vertical="center"/>
    </xf>
    <xf numFmtId="180" fontId="74" fillId="6" borderId="29" xfId="12" applyFont="1" applyFill="1" applyBorder="1" applyAlignment="1">
      <alignment horizontal="center" vertical="center" wrapText="1"/>
    </xf>
    <xf numFmtId="180" fontId="74" fillId="6" borderId="24" xfId="12" applyFont="1" applyFill="1" applyBorder="1" applyAlignment="1">
      <alignment horizontal="center" vertical="center" wrapText="1"/>
    </xf>
    <xf numFmtId="180" fontId="74" fillId="6" borderId="30" xfId="12" applyFont="1" applyFill="1" applyBorder="1" applyAlignment="1">
      <alignment horizontal="center" vertical="center" wrapText="1"/>
    </xf>
    <xf numFmtId="180" fontId="74" fillId="6" borderId="19" xfId="12" applyFont="1" applyFill="1" applyBorder="1" applyAlignment="1">
      <alignment horizontal="center" vertical="center" wrapText="1"/>
    </xf>
    <xf numFmtId="0" fontId="28" fillId="0" borderId="0" xfId="7" applyFont="1" applyAlignment="1">
      <alignment horizontal="left" vertical="center" wrapText="1"/>
    </xf>
    <xf numFmtId="184" fontId="24" fillId="0" borderId="0" xfId="7" applyNumberFormat="1" applyFont="1" applyAlignment="1">
      <alignment vertical="center"/>
    </xf>
  </cellXfs>
  <cellStyles count="14">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736600</xdr:colOff>
      <xdr:row>5</xdr:row>
      <xdr:rowOff>194732</xdr:rowOff>
    </xdr:from>
    <xdr:to>
      <xdr:col>7</xdr:col>
      <xdr:colOff>8467</xdr:colOff>
      <xdr:row>8</xdr:row>
      <xdr:rowOff>25399</xdr:rowOff>
    </xdr:to>
    <xdr:sp macro="" textlink="">
      <xdr:nvSpPr>
        <xdr:cNvPr id="2" name="正方形/長方形 1">
          <a:extLst>
            <a:ext uri="{FF2B5EF4-FFF2-40B4-BE49-F238E27FC236}">
              <a16:creationId xmlns:a16="http://schemas.microsoft.com/office/drawing/2014/main" id="{6AEA3891-324F-4F96-B69D-3B5CF25B0F31}"/>
            </a:ext>
          </a:extLst>
        </xdr:cNvPr>
        <xdr:cNvSpPr/>
      </xdr:nvSpPr>
      <xdr:spPr bwMode="auto">
        <a:xfrm>
          <a:off x="4309533" y="1168399"/>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728134</xdr:colOff>
      <xdr:row>6</xdr:row>
      <xdr:rowOff>0</xdr:rowOff>
    </xdr:from>
    <xdr:to>
      <xdr:col>9</xdr:col>
      <xdr:colOff>1</xdr:colOff>
      <xdr:row>8</xdr:row>
      <xdr:rowOff>33867</xdr:rowOff>
    </xdr:to>
    <xdr:sp macro="" textlink="">
      <xdr:nvSpPr>
        <xdr:cNvPr id="5" name="正方形/長方形 4">
          <a:extLst>
            <a:ext uri="{FF2B5EF4-FFF2-40B4-BE49-F238E27FC236}">
              <a16:creationId xmlns:a16="http://schemas.microsoft.com/office/drawing/2014/main" id="{B0E165E6-372F-4E70-A7F5-A752CD8305A7}"/>
            </a:ext>
          </a:extLst>
        </xdr:cNvPr>
        <xdr:cNvSpPr/>
      </xdr:nvSpPr>
      <xdr:spPr bwMode="auto">
        <a:xfrm>
          <a:off x="5748867" y="1176867"/>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16934</xdr:colOff>
      <xdr:row>7</xdr:row>
      <xdr:rowOff>194733</xdr:rowOff>
    </xdr:from>
    <xdr:to>
      <xdr:col>14</xdr:col>
      <xdr:colOff>16933</xdr:colOff>
      <xdr:row>10</xdr:row>
      <xdr:rowOff>33867</xdr:rowOff>
    </xdr:to>
    <xdr:sp macro="" textlink="">
      <xdr:nvSpPr>
        <xdr:cNvPr id="6" name="正方形/長方形 5">
          <a:extLst>
            <a:ext uri="{FF2B5EF4-FFF2-40B4-BE49-F238E27FC236}">
              <a16:creationId xmlns:a16="http://schemas.microsoft.com/office/drawing/2014/main" id="{72AB8DAC-EBC4-4726-BC3D-A854C3718052}"/>
            </a:ext>
          </a:extLst>
        </xdr:cNvPr>
        <xdr:cNvSpPr/>
      </xdr:nvSpPr>
      <xdr:spPr bwMode="auto">
        <a:xfrm>
          <a:off x="8991601" y="15748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8467</xdr:colOff>
      <xdr:row>15</xdr:row>
      <xdr:rowOff>203200</xdr:rowOff>
    </xdr:from>
    <xdr:to>
      <xdr:col>14</xdr:col>
      <xdr:colOff>8466</xdr:colOff>
      <xdr:row>18</xdr:row>
      <xdr:rowOff>8467</xdr:rowOff>
    </xdr:to>
    <xdr:sp macro="" textlink="">
      <xdr:nvSpPr>
        <xdr:cNvPr id="7" name="正方形/長方形 6">
          <a:extLst>
            <a:ext uri="{FF2B5EF4-FFF2-40B4-BE49-F238E27FC236}">
              <a16:creationId xmlns:a16="http://schemas.microsoft.com/office/drawing/2014/main" id="{8E953B71-F1D8-4E32-B4DF-0C98A4EE0BDD}"/>
            </a:ext>
          </a:extLst>
        </xdr:cNvPr>
        <xdr:cNvSpPr/>
      </xdr:nvSpPr>
      <xdr:spPr bwMode="auto">
        <a:xfrm>
          <a:off x="8983134" y="32004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592666</xdr:colOff>
      <xdr:row>5</xdr:row>
      <xdr:rowOff>177800</xdr:rowOff>
    </xdr:from>
    <xdr:to>
      <xdr:col>19</xdr:col>
      <xdr:colOff>0</xdr:colOff>
      <xdr:row>8</xdr:row>
      <xdr:rowOff>8467</xdr:rowOff>
    </xdr:to>
    <xdr:sp macro="" textlink="">
      <xdr:nvSpPr>
        <xdr:cNvPr id="8" name="正方形/長方形 7">
          <a:extLst>
            <a:ext uri="{FF2B5EF4-FFF2-40B4-BE49-F238E27FC236}">
              <a16:creationId xmlns:a16="http://schemas.microsoft.com/office/drawing/2014/main" id="{3C9EDAE9-F086-407C-95E1-0E125066F04E}"/>
            </a:ext>
          </a:extLst>
        </xdr:cNvPr>
        <xdr:cNvSpPr/>
      </xdr:nvSpPr>
      <xdr:spPr bwMode="auto">
        <a:xfrm>
          <a:off x="11650133" y="1151467"/>
          <a:ext cx="1397000"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efa004064fd4ac5f6e28173f1bbc2bf4" TargetMode="External"/><Relationship Id="rId7" Type="http://schemas.openxmlformats.org/officeDocument/2006/relationships/drawing" Target="../drawings/drawing1.xml"/><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 Id="rId6" Type="http://schemas.openxmlformats.org/officeDocument/2006/relationships/hyperlink" Target="https://ieeesa.webex.com/ieeesa/j.php?MTID=mb3c82b1a28c4c46e559c915a3dab109d" TargetMode="External"/><Relationship Id="rId5" Type="http://schemas.openxmlformats.org/officeDocument/2006/relationships/hyperlink" Target="https://ieeesa.webex.com/ieeesa/j.php?MTID=m42ff6a58444126fd311b751923d35977" TargetMode="External"/><Relationship Id="rId4" Type="http://schemas.openxmlformats.org/officeDocument/2006/relationships/hyperlink" Target="https://ieeesa.webex.com/ieeesa/j.php?MTID=mefa004064fd4ac5f6e28173f1bbc2bf4"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C4" sqref="C4"/>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241</v>
      </c>
      <c r="E3" s="5"/>
    </row>
    <row r="4" spans="2:5" ht="20.5">
      <c r="B4" s="3" t="s">
        <v>2</v>
      </c>
      <c r="C4" s="6">
        <v>44396</v>
      </c>
    </row>
    <row r="5" spans="2:5" ht="20.5">
      <c r="B5" s="3" t="s">
        <v>242</v>
      </c>
    </row>
    <row r="6" spans="2:5" ht="20.5">
      <c r="B6" s="7" t="s">
        <v>3</v>
      </c>
    </row>
    <row r="7" spans="2:5" ht="20.5">
      <c r="B7" s="7" t="s">
        <v>245</v>
      </c>
    </row>
    <row r="8" spans="2:5" ht="20.5">
      <c r="B8" s="8" t="s">
        <v>243</v>
      </c>
    </row>
    <row r="9" spans="2:5" ht="15.5">
      <c r="B9" s="9"/>
    </row>
    <row r="10" spans="2:5" ht="20.5">
      <c r="B10" s="3" t="s">
        <v>4</v>
      </c>
      <c r="C10" s="4" t="s">
        <v>244</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I24" sqref="I24"/>
    </sheetView>
  </sheetViews>
  <sheetFormatPr defaultRowHeight="12.5"/>
  <cols>
    <col min="4" max="4" width="35.453125" customWidth="1"/>
    <col min="8" max="8" width="14.54296875" customWidth="1"/>
    <col min="9" max="9" width="15.54296875" customWidth="1"/>
  </cols>
  <sheetData>
    <row r="1" spans="1:10" s="2" customFormat="1" ht="18">
      <c r="B1" s="11"/>
      <c r="C1" s="12"/>
      <c r="D1" s="26" t="str">
        <f>'July 14 Wed'!D1</f>
        <v>AGENDA SG15.6a MEETING</v>
      </c>
      <c r="F1" s="16"/>
      <c r="G1" s="14"/>
      <c r="H1" s="16"/>
      <c r="I1" s="27"/>
    </row>
    <row r="2" spans="1:10" s="2" customFormat="1" ht="17.5">
      <c r="A2" s="68"/>
      <c r="B2" s="15"/>
      <c r="C2" s="12"/>
      <c r="D2" s="25" t="s">
        <v>225</v>
      </c>
      <c r="F2" s="16"/>
      <c r="G2" s="14"/>
      <c r="H2" s="16"/>
      <c r="I2" s="27"/>
    </row>
    <row r="3" spans="1:10" s="47" customFormat="1" ht="18">
      <c r="A3" s="49"/>
      <c r="B3" s="49"/>
      <c r="C3" s="49"/>
      <c r="D3" s="67"/>
      <c r="E3" s="52"/>
      <c r="F3" s="52"/>
      <c r="G3" s="50"/>
      <c r="H3" s="52"/>
      <c r="I3" s="66"/>
    </row>
    <row r="4" spans="1:10" s="47" customFormat="1" ht="18">
      <c r="B4" s="68"/>
      <c r="C4" s="68"/>
      <c r="E4" s="53"/>
      <c r="F4" s="53"/>
      <c r="G4" s="50"/>
      <c r="H4" s="109" t="s">
        <v>226</v>
      </c>
      <c r="I4" s="127" t="s">
        <v>227</v>
      </c>
      <c r="J4" s="163" t="s">
        <v>228</v>
      </c>
    </row>
    <row r="5" spans="1:10" s="17" customFormat="1" ht="18.399999999999999" customHeight="1">
      <c r="D5" s="76" t="s">
        <v>95</v>
      </c>
      <c r="E5" s="56"/>
      <c r="F5" s="56"/>
      <c r="G5" s="50">
        <v>120</v>
      </c>
      <c r="H5" s="60">
        <v>0.375</v>
      </c>
      <c r="I5" s="128">
        <v>0.91666666666666663</v>
      </c>
      <c r="J5" s="164">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31" t="s">
        <v>229</v>
      </c>
      <c r="E12" s="53"/>
      <c r="F12" s="53"/>
      <c r="G12" s="50"/>
      <c r="H12" s="53"/>
      <c r="I12" s="66"/>
    </row>
    <row r="13" spans="1:10" s="47" customFormat="1" ht="18">
      <c r="A13" s="68"/>
      <c r="B13" s="68"/>
      <c r="C13" s="68"/>
      <c r="D13" s="134" t="s">
        <v>96</v>
      </c>
      <c r="E13" s="53"/>
      <c r="F13" s="53"/>
      <c r="G13" s="50"/>
      <c r="H13" s="53"/>
      <c r="I13" s="66"/>
    </row>
    <row r="14" spans="1:10" s="47" customFormat="1" ht="18">
      <c r="A14" s="68"/>
      <c r="B14" s="68"/>
      <c r="C14" s="68"/>
      <c r="D14" s="129"/>
      <c r="E14" s="53"/>
      <c r="F14" s="53"/>
      <c r="G14" s="50"/>
      <c r="H14" s="53"/>
      <c r="I14" s="66"/>
    </row>
    <row r="15" spans="1:10" s="47" customFormat="1" ht="18">
      <c r="A15" s="68"/>
      <c r="B15" s="68"/>
      <c r="C15" s="68"/>
      <c r="D15" s="129" t="s">
        <v>97</v>
      </c>
      <c r="E15" s="53"/>
      <c r="F15" s="53"/>
      <c r="G15" s="50"/>
      <c r="H15" s="53"/>
      <c r="I15" s="66"/>
    </row>
    <row r="16" spans="1:10" s="47" customFormat="1" ht="18">
      <c r="A16" s="68"/>
      <c r="B16" s="68"/>
      <c r="C16" s="68"/>
      <c r="D16" s="130" t="s">
        <v>230</v>
      </c>
      <c r="E16" s="53"/>
      <c r="F16" s="53"/>
      <c r="G16" s="50"/>
      <c r="H16" s="53"/>
      <c r="I16" s="66"/>
    </row>
    <row r="17" spans="1:9" s="47" customFormat="1" ht="18">
      <c r="A17" s="68"/>
      <c r="B17" s="68"/>
      <c r="C17" s="68"/>
      <c r="D17" s="228" t="s">
        <v>231</v>
      </c>
      <c r="E17" s="53"/>
      <c r="F17" s="53"/>
      <c r="G17" s="50"/>
      <c r="H17" s="53"/>
      <c r="I17" s="66"/>
    </row>
    <row r="18" spans="1:9" s="47" customFormat="1" ht="18">
      <c r="A18" s="68"/>
      <c r="B18" s="68"/>
      <c r="C18" s="68"/>
      <c r="D18" s="132" t="s">
        <v>125</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68" zoomScaleNormal="68" workbookViewId="0">
      <selection activeCell="C2" sqref="C2"/>
    </sheetView>
  </sheetViews>
  <sheetFormatPr defaultColWidth="9.26953125" defaultRowHeight="12.5"/>
  <cols>
    <col min="1" max="1" width="9.26953125" style="17" customWidth="1"/>
    <col min="2" max="2" width="60.26953125" style="2" customWidth="1"/>
    <col min="3" max="3" width="15.26953125" style="2" bestFit="1" customWidth="1"/>
    <col min="4" max="4" width="12.7265625" style="2" customWidth="1"/>
    <col min="5" max="16384" width="9.26953125" style="2"/>
  </cols>
  <sheetData>
    <row r="1" spans="1:3" ht="15">
      <c r="B1" s="69" t="s">
        <v>15</v>
      </c>
      <c r="C1" s="70" t="s">
        <v>107</v>
      </c>
    </row>
    <row r="2" spans="1:3" ht="15">
      <c r="B2" s="69" t="s">
        <v>16</v>
      </c>
      <c r="C2" s="70" t="s">
        <v>277</v>
      </c>
    </row>
    <row r="3" spans="1:3" ht="15">
      <c r="B3" s="69" t="s">
        <v>17</v>
      </c>
      <c r="C3" s="71">
        <v>44396</v>
      </c>
    </row>
    <row r="4" spans="1:3" ht="20">
      <c r="A4" s="30"/>
      <c r="B4" s="31" t="s">
        <v>18</v>
      </c>
    </row>
    <row r="5" spans="1:3" ht="15.5">
      <c r="A5" s="30"/>
      <c r="B5" s="135"/>
    </row>
    <row r="6" spans="1:3" ht="15.5">
      <c r="A6" s="30"/>
      <c r="B6" s="136"/>
    </row>
    <row r="7" spans="1:3" ht="18.75" customHeight="1">
      <c r="A7" s="30"/>
      <c r="B7" s="19" t="s">
        <v>19</v>
      </c>
    </row>
    <row r="8" spans="1:3" ht="15.5">
      <c r="A8" s="30"/>
      <c r="B8" s="19"/>
    </row>
    <row r="9" spans="1:3" ht="15.5">
      <c r="A9" s="19">
        <v>1</v>
      </c>
      <c r="B9" s="19" t="s">
        <v>20</v>
      </c>
    </row>
    <row r="10" spans="1:3" ht="15.5">
      <c r="B10" s="32" t="s">
        <v>108</v>
      </c>
    </row>
    <row r="11" spans="1:3" ht="15.5">
      <c r="A11" s="19">
        <v>2</v>
      </c>
      <c r="B11" s="19" t="s">
        <v>21</v>
      </c>
    </row>
    <row r="12" spans="1:3" ht="15.5">
      <c r="B12" s="32" t="s">
        <v>109</v>
      </c>
    </row>
    <row r="13" spans="1:3" ht="15.5">
      <c r="B13" s="137" t="s">
        <v>110</v>
      </c>
    </row>
    <row r="14" spans="1:3" ht="15.5">
      <c r="B14" s="37" t="s">
        <v>138</v>
      </c>
    </row>
    <row r="15" spans="1:3" ht="15.5">
      <c r="B15" s="37" t="s">
        <v>111</v>
      </c>
    </row>
    <row r="16" spans="1:3" ht="15.5">
      <c r="A16" s="19">
        <v>2</v>
      </c>
      <c r="B16" s="19" t="s">
        <v>22</v>
      </c>
    </row>
    <row r="17" spans="1:3" ht="15.5">
      <c r="A17" s="19"/>
      <c r="B17" s="139" t="s">
        <v>23</v>
      </c>
    </row>
    <row r="18" spans="1:3" ht="15.5">
      <c r="A18" s="19"/>
    </row>
    <row r="19" spans="1:3" ht="15.5">
      <c r="B19" s="32"/>
    </row>
    <row r="20" spans="1:3" ht="15.5">
      <c r="B20" s="32"/>
    </row>
    <row r="21" spans="1:3" ht="15.5">
      <c r="B21" s="34" t="s">
        <v>24</v>
      </c>
      <c r="C21" s="33"/>
    </row>
    <row r="23" spans="1:3">
      <c r="B23" s="35" t="s">
        <v>25</v>
      </c>
    </row>
    <row r="24" spans="1:3">
      <c r="B24" s="35" t="s">
        <v>26</v>
      </c>
    </row>
    <row r="25" spans="1:3">
      <c r="B25" s="35" t="s">
        <v>27</v>
      </c>
    </row>
    <row r="26" spans="1:3">
      <c r="B26" s="35" t="s">
        <v>28</v>
      </c>
    </row>
    <row r="27" spans="1:3">
      <c r="B27" s="35" t="s">
        <v>29</v>
      </c>
    </row>
    <row r="28" spans="1:3">
      <c r="B28" s="36"/>
    </row>
    <row r="29" spans="1:3" ht="15.5">
      <c r="B29" s="19" t="s">
        <v>30</v>
      </c>
    </row>
    <row r="32" spans="1:3">
      <c r="B32" s="40"/>
    </row>
    <row r="33" spans="2:2">
      <c r="B33" s="40"/>
    </row>
    <row r="34" spans="2:2" ht="15.5">
      <c r="B34" s="41"/>
    </row>
    <row r="35" spans="2:2" ht="15.5">
      <c r="B35" s="41"/>
    </row>
    <row r="36" spans="2:2" ht="15.5">
      <c r="B36" s="41"/>
    </row>
    <row r="37" spans="2:2" ht="15.5">
      <c r="B37" s="41"/>
    </row>
    <row r="38" spans="2:2" ht="15.5">
      <c r="B38" s="41"/>
    </row>
    <row r="39" spans="2:2" ht="15.5">
      <c r="B39" s="41"/>
    </row>
    <row r="40" spans="2:2" ht="15.5">
      <c r="B40" s="37"/>
    </row>
    <row r="41" spans="2:2" ht="15.5">
      <c r="B41" s="37"/>
    </row>
    <row r="42" spans="2:2" ht="15.5">
      <c r="B42" s="37"/>
    </row>
    <row r="43" spans="2:2" ht="15.5">
      <c r="B43" s="37"/>
    </row>
    <row r="44" spans="2:2" ht="15.5">
      <c r="B44" s="37"/>
    </row>
    <row r="45" spans="2:2" ht="15.5">
      <c r="B45" s="37"/>
    </row>
    <row r="49" spans="2:2">
      <c r="B49" s="38"/>
    </row>
    <row r="50" spans="2:2">
      <c r="B50" s="38"/>
    </row>
    <row r="51" spans="2:2">
      <c r="B51" s="38"/>
    </row>
    <row r="52" spans="2:2">
      <c r="B52" s="38"/>
    </row>
  </sheetData>
  <phoneticPr fontId="30"/>
  <hyperlinks>
    <hyperlink ref="B23"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0"/>
  <sheetViews>
    <sheetView topLeftCell="C4" zoomScale="75" zoomScaleNormal="75" workbookViewId="0">
      <selection activeCell="E57" sqref="E57"/>
    </sheetView>
  </sheetViews>
  <sheetFormatPr defaultColWidth="11.7265625" defaultRowHeight="15.5"/>
  <cols>
    <col min="1" max="1" width="9.7265625" style="138" customWidth="1"/>
    <col min="2" max="2" width="10.54296875" style="138" customWidth="1"/>
    <col min="3" max="3" width="14.26953125" style="138" customWidth="1"/>
    <col min="4" max="4" width="9.81640625" style="138" customWidth="1"/>
    <col min="5" max="5" width="6.7265625" style="138" customWidth="1"/>
    <col min="6" max="6" width="10.7265625" style="138" customWidth="1"/>
    <col min="7" max="7" width="9.90625" style="138" customWidth="1"/>
    <col min="8" max="8" width="10.81640625" style="138" customWidth="1"/>
    <col min="9" max="9" width="9.90625" style="138" customWidth="1"/>
    <col min="10" max="11" width="8.7265625" style="138" customWidth="1"/>
    <col min="12" max="12" width="8.26953125" style="138" customWidth="1"/>
    <col min="13" max="13" width="10.1796875" style="138" customWidth="1"/>
    <col min="14" max="14" width="11.26953125" style="138" customWidth="1"/>
    <col min="15" max="15" width="8.81640625" style="138" customWidth="1"/>
    <col min="16" max="16" width="9.7265625" style="138" customWidth="1"/>
    <col min="17" max="17" width="8.7265625" style="138" customWidth="1"/>
    <col min="18" max="18" width="7.7265625" style="138" customWidth="1"/>
    <col min="19" max="19" width="12" style="138" customWidth="1"/>
    <col min="20" max="20" width="9.453125" style="138" customWidth="1"/>
    <col min="21" max="16384" width="11.7265625" style="138"/>
  </cols>
  <sheetData>
    <row r="1" spans="1:22">
      <c r="A1" s="172"/>
      <c r="B1" s="211"/>
      <c r="C1" s="200" t="s">
        <v>31</v>
      </c>
      <c r="D1" s="267" t="s">
        <v>32</v>
      </c>
      <c r="E1" s="268"/>
      <c r="F1" s="267" t="s">
        <v>31</v>
      </c>
      <c r="G1" s="268"/>
      <c r="H1" s="270" t="s">
        <v>33</v>
      </c>
      <c r="I1" s="268"/>
      <c r="J1" s="270" t="s">
        <v>34</v>
      </c>
      <c r="K1" s="268"/>
      <c r="L1" s="176"/>
      <c r="M1" s="200" t="s">
        <v>35</v>
      </c>
      <c r="N1" s="267" t="s">
        <v>36</v>
      </c>
      <c r="O1" s="270"/>
      <c r="P1" s="267" t="s">
        <v>32</v>
      </c>
      <c r="Q1" s="268"/>
      <c r="R1" s="263" t="s">
        <v>31</v>
      </c>
      <c r="S1" s="264"/>
      <c r="T1" s="263" t="s">
        <v>33</v>
      </c>
      <c r="U1" s="264"/>
      <c r="V1" s="197"/>
    </row>
    <row r="2" spans="1:22">
      <c r="A2" s="173" t="s">
        <v>38</v>
      </c>
      <c r="B2" s="173" t="s">
        <v>112</v>
      </c>
      <c r="C2" s="201">
        <v>44384</v>
      </c>
      <c r="D2" s="265">
        <v>44390</v>
      </c>
      <c r="E2" s="266"/>
      <c r="F2" s="265">
        <v>44391</v>
      </c>
      <c r="G2" s="266"/>
      <c r="H2" s="269">
        <v>44392</v>
      </c>
      <c r="I2" s="266"/>
      <c r="J2" s="269">
        <v>44393</v>
      </c>
      <c r="K2" s="266"/>
      <c r="L2" s="175" t="s">
        <v>39</v>
      </c>
      <c r="M2" s="201">
        <v>44395</v>
      </c>
      <c r="N2" s="265">
        <v>44396</v>
      </c>
      <c r="O2" s="269"/>
      <c r="P2" s="265">
        <v>44397</v>
      </c>
      <c r="Q2" s="266"/>
      <c r="R2" s="269">
        <v>44398</v>
      </c>
      <c r="S2" s="266"/>
      <c r="T2" s="269">
        <v>44399</v>
      </c>
      <c r="U2" s="266"/>
      <c r="V2" s="198" t="s">
        <v>37</v>
      </c>
    </row>
    <row r="3" spans="1:22">
      <c r="A3" s="169">
        <v>0.20833333333333401</v>
      </c>
      <c r="B3" s="169">
        <v>8.3333333333334009E-2</v>
      </c>
      <c r="C3" s="202"/>
      <c r="D3" s="178"/>
      <c r="E3" s="192"/>
      <c r="F3" s="178"/>
      <c r="G3" s="192"/>
      <c r="H3" s="179"/>
      <c r="I3" s="190"/>
      <c r="J3" s="180"/>
      <c r="K3" s="190"/>
      <c r="L3" s="177">
        <v>0.375</v>
      </c>
      <c r="M3" s="202"/>
      <c r="N3" s="178"/>
      <c r="O3" s="179"/>
      <c r="P3" s="178"/>
      <c r="Q3" s="192"/>
      <c r="R3" s="179"/>
      <c r="S3" s="190"/>
      <c r="T3" s="179"/>
      <c r="U3" s="190"/>
      <c r="V3" s="199">
        <v>0.75</v>
      </c>
    </row>
    <row r="4" spans="1:22">
      <c r="A4" s="169">
        <v>0.25</v>
      </c>
      <c r="B4" s="169">
        <v>0.125</v>
      </c>
      <c r="C4" s="202"/>
      <c r="D4" s="178"/>
      <c r="E4" s="192"/>
      <c r="F4" s="179"/>
      <c r="G4" s="190"/>
      <c r="H4" s="179"/>
      <c r="I4" s="190"/>
      <c r="J4" s="180"/>
      <c r="K4" s="190"/>
      <c r="L4" s="177">
        <v>0.41666666666666702</v>
      </c>
      <c r="M4" s="202"/>
      <c r="N4" s="178"/>
      <c r="O4" s="179"/>
      <c r="P4" s="178"/>
      <c r="Q4" s="192"/>
      <c r="R4" s="179"/>
      <c r="S4" s="190"/>
      <c r="T4" s="179"/>
      <c r="U4" s="190"/>
      <c r="V4" s="199">
        <v>0.79166666666666696</v>
      </c>
    </row>
    <row r="5" spans="1:22">
      <c r="A5" s="169">
        <v>0.29166666666666702</v>
      </c>
      <c r="B5" s="169">
        <v>0.16666666666666702</v>
      </c>
      <c r="C5" s="202"/>
      <c r="D5" s="178"/>
      <c r="E5" s="192"/>
      <c r="F5" s="179"/>
      <c r="G5" s="191"/>
      <c r="H5" s="179"/>
      <c r="I5" s="191"/>
      <c r="J5" s="181"/>
      <c r="K5" s="191"/>
      <c r="L5" s="177">
        <v>0.45833333333333298</v>
      </c>
      <c r="M5" s="202"/>
      <c r="N5" s="178"/>
      <c r="O5" s="179"/>
      <c r="P5" s="178"/>
      <c r="Q5" s="192"/>
      <c r="R5" s="179"/>
      <c r="S5" s="193"/>
      <c r="T5" s="179"/>
      <c r="U5" s="193"/>
      <c r="V5" s="199">
        <v>0.83333333333333304</v>
      </c>
    </row>
    <row r="6" spans="1:22" ht="16.149999999999999" customHeight="1">
      <c r="A6" s="169">
        <v>0.33333333333333331</v>
      </c>
      <c r="B6" s="169">
        <v>0.20833333333333331</v>
      </c>
      <c r="C6" s="202"/>
      <c r="D6" s="178"/>
      <c r="E6" s="192"/>
      <c r="F6" s="178"/>
      <c r="G6" s="192"/>
      <c r="H6" s="179"/>
      <c r="I6" s="192"/>
      <c r="J6" s="179"/>
      <c r="K6" s="192"/>
      <c r="L6" s="177">
        <v>0.5</v>
      </c>
      <c r="M6" s="202"/>
      <c r="N6" s="178"/>
      <c r="O6" s="179"/>
      <c r="P6" s="178"/>
      <c r="Q6" s="192"/>
      <c r="R6" s="185"/>
      <c r="S6" s="193"/>
      <c r="T6" s="185"/>
      <c r="U6" s="193"/>
      <c r="V6" s="199">
        <v>0.875</v>
      </c>
    </row>
    <row r="7" spans="1:22" ht="16.149999999999999" customHeight="1">
      <c r="A7" s="169">
        <v>0.375</v>
      </c>
      <c r="B7" s="169">
        <v>0.25</v>
      </c>
      <c r="C7" s="203"/>
      <c r="D7" s="271" t="s">
        <v>113</v>
      </c>
      <c r="E7" s="230"/>
      <c r="F7" s="248" t="s">
        <v>40</v>
      </c>
      <c r="G7" s="274" t="s">
        <v>41</v>
      </c>
      <c r="H7" s="248" t="s">
        <v>40</v>
      </c>
      <c r="I7" s="274" t="s">
        <v>41</v>
      </c>
      <c r="J7" s="255" t="s">
        <v>40</v>
      </c>
      <c r="K7" s="244" t="s">
        <v>44</v>
      </c>
      <c r="L7" s="177">
        <v>0.54166666666666696</v>
      </c>
      <c r="M7" s="202"/>
      <c r="N7" s="235" t="s">
        <v>40</v>
      </c>
      <c r="O7" s="239" t="s">
        <v>114</v>
      </c>
      <c r="P7" s="235" t="s">
        <v>40</v>
      </c>
      <c r="Q7" s="241" t="s">
        <v>44</v>
      </c>
      <c r="R7" s="306" t="s">
        <v>115</v>
      </c>
      <c r="S7" s="307"/>
      <c r="T7" s="229" t="s">
        <v>45</v>
      </c>
      <c r="U7" s="230"/>
      <c r="V7" s="199">
        <v>0.91666666666666696</v>
      </c>
    </row>
    <row r="8" spans="1:22" ht="16.149999999999999" customHeight="1">
      <c r="A8" s="169">
        <v>0.41666666666666702</v>
      </c>
      <c r="B8" s="169">
        <v>0.29166666666666702</v>
      </c>
      <c r="C8" s="204" t="s">
        <v>46</v>
      </c>
      <c r="D8" s="272"/>
      <c r="E8" s="232"/>
      <c r="F8" s="249"/>
      <c r="G8" s="275"/>
      <c r="H8" s="249"/>
      <c r="I8" s="275"/>
      <c r="J8" s="273"/>
      <c r="K8" s="238"/>
      <c r="L8" s="177">
        <v>0.58333333333333304</v>
      </c>
      <c r="M8" s="202"/>
      <c r="N8" s="236"/>
      <c r="O8" s="240"/>
      <c r="P8" s="236"/>
      <c r="Q8" s="242"/>
      <c r="R8" s="308"/>
      <c r="S8" s="309"/>
      <c r="T8" s="231"/>
      <c r="U8" s="232"/>
      <c r="V8" s="199">
        <v>0.95833333333333304</v>
      </c>
    </row>
    <row r="9" spans="1:22" ht="16.149999999999999" customHeight="1">
      <c r="A9" s="169">
        <v>0.45833333333333298</v>
      </c>
      <c r="B9" s="169">
        <v>0.33333333333333298</v>
      </c>
      <c r="C9" s="205"/>
      <c r="D9" s="248" t="s">
        <v>50</v>
      </c>
      <c r="E9" s="274" t="s">
        <v>40</v>
      </c>
      <c r="F9" s="295" t="s">
        <v>47</v>
      </c>
      <c r="G9" s="296"/>
      <c r="H9" s="295" t="s">
        <v>48</v>
      </c>
      <c r="I9" s="296"/>
      <c r="J9" s="252" t="s">
        <v>42</v>
      </c>
      <c r="K9" s="247" t="s">
        <v>49</v>
      </c>
      <c r="L9" s="177">
        <v>0.625</v>
      </c>
      <c r="M9" s="202"/>
      <c r="N9" s="235" t="s">
        <v>116</v>
      </c>
      <c r="O9" s="239" t="s">
        <v>49</v>
      </c>
      <c r="P9" s="302" t="s">
        <v>48</v>
      </c>
      <c r="Q9" s="241"/>
      <c r="R9" s="306" t="s">
        <v>117</v>
      </c>
      <c r="S9" s="307"/>
      <c r="T9" s="179"/>
      <c r="U9" s="192"/>
      <c r="V9" s="199">
        <v>1</v>
      </c>
    </row>
    <row r="10" spans="1:22">
      <c r="A10" s="169">
        <v>0.5</v>
      </c>
      <c r="B10" s="169">
        <v>0.375</v>
      </c>
      <c r="C10" s="203"/>
      <c r="D10" s="262"/>
      <c r="E10" s="275"/>
      <c r="F10" s="297"/>
      <c r="G10" s="298"/>
      <c r="H10" s="297"/>
      <c r="I10" s="298"/>
      <c r="J10" s="252"/>
      <c r="K10" s="247"/>
      <c r="L10" s="177">
        <v>0.66666666666666696</v>
      </c>
      <c r="M10" s="202"/>
      <c r="N10" s="236"/>
      <c r="O10" s="240"/>
      <c r="P10" s="303"/>
      <c r="Q10" s="242"/>
      <c r="R10" s="308"/>
      <c r="S10" s="309"/>
      <c r="T10" s="179"/>
      <c r="U10" s="192"/>
      <c r="V10" s="199">
        <v>1.0416666666666701</v>
      </c>
    </row>
    <row r="11" spans="1:22" ht="16.149999999999999" customHeight="1">
      <c r="A11" s="169">
        <v>0.54166666666666663</v>
      </c>
      <c r="B11" s="169">
        <v>0.41666666666666663</v>
      </c>
      <c r="C11" s="203"/>
      <c r="D11" s="248" t="s">
        <v>52</v>
      </c>
      <c r="E11" s="300" t="s">
        <v>51</v>
      </c>
      <c r="F11" s="250" t="s">
        <v>43</v>
      </c>
      <c r="G11" s="292" t="s">
        <v>53</v>
      </c>
      <c r="H11" s="248" t="s">
        <v>43</v>
      </c>
      <c r="I11" s="235" t="s">
        <v>118</v>
      </c>
      <c r="J11" s="288" t="s">
        <v>53</v>
      </c>
      <c r="K11" s="253" t="s">
        <v>51</v>
      </c>
      <c r="L11" s="177">
        <v>0.70833333333333304</v>
      </c>
      <c r="M11" s="202"/>
      <c r="N11" s="248" t="s">
        <v>57</v>
      </c>
      <c r="O11" s="239" t="s">
        <v>51</v>
      </c>
      <c r="P11" s="248" t="s">
        <v>43</v>
      </c>
      <c r="Q11" s="235" t="s">
        <v>42</v>
      </c>
      <c r="R11" s="306" t="s">
        <v>119</v>
      </c>
      <c r="S11" s="307"/>
      <c r="T11" s="179"/>
      <c r="U11" s="192"/>
      <c r="V11" s="199">
        <v>1.0833333333333299</v>
      </c>
    </row>
    <row r="12" spans="1:22">
      <c r="A12" s="169">
        <v>0.58333333333333304</v>
      </c>
      <c r="B12" s="169">
        <v>0.45833333333333304</v>
      </c>
      <c r="C12" s="203"/>
      <c r="D12" s="249"/>
      <c r="E12" s="301"/>
      <c r="F12" s="251"/>
      <c r="G12" s="293"/>
      <c r="H12" s="262"/>
      <c r="I12" s="236"/>
      <c r="J12" s="289"/>
      <c r="K12" s="254"/>
      <c r="L12" s="177">
        <v>0.75</v>
      </c>
      <c r="M12" s="202"/>
      <c r="N12" s="249"/>
      <c r="O12" s="299"/>
      <c r="P12" s="262"/>
      <c r="Q12" s="236"/>
      <c r="R12" s="308"/>
      <c r="S12" s="309"/>
      <c r="T12" s="179"/>
      <c r="U12" s="192"/>
      <c r="V12" s="199">
        <v>1.125</v>
      </c>
    </row>
    <row r="13" spans="1:22" ht="15.5" customHeight="1">
      <c r="A13" s="169">
        <v>0.625</v>
      </c>
      <c r="B13" s="169">
        <v>0.5</v>
      </c>
      <c r="C13" s="233" t="s">
        <v>55</v>
      </c>
      <c r="D13" s="245" t="s">
        <v>42</v>
      </c>
      <c r="E13" s="237" t="s">
        <v>56</v>
      </c>
      <c r="F13" s="243" t="s">
        <v>56</v>
      </c>
      <c r="G13" s="237" t="s">
        <v>56</v>
      </c>
      <c r="H13" s="288" t="s">
        <v>53</v>
      </c>
      <c r="I13" s="237" t="s">
        <v>56</v>
      </c>
      <c r="J13" s="245" t="s">
        <v>54</v>
      </c>
      <c r="K13" s="258" t="s">
        <v>56</v>
      </c>
      <c r="L13" s="177">
        <v>0.79166666666666696</v>
      </c>
      <c r="M13" s="202"/>
      <c r="N13" s="245" t="s">
        <v>54</v>
      </c>
      <c r="O13" s="237" t="s">
        <v>56</v>
      </c>
      <c r="P13" s="245" t="s">
        <v>54</v>
      </c>
      <c r="Q13" s="286" t="s">
        <v>52</v>
      </c>
      <c r="R13" s="306" t="s">
        <v>120</v>
      </c>
      <c r="S13" s="307"/>
      <c r="T13" s="179"/>
      <c r="U13" s="192"/>
      <c r="V13" s="199">
        <v>1.1666666666666701</v>
      </c>
    </row>
    <row r="14" spans="1:22" ht="16.899999999999999" customHeight="1">
      <c r="A14" s="169">
        <v>0.66666666666666696</v>
      </c>
      <c r="B14" s="169">
        <v>0.54166666666666696</v>
      </c>
      <c r="C14" s="234"/>
      <c r="D14" s="246"/>
      <c r="E14" s="238"/>
      <c r="F14" s="243"/>
      <c r="G14" s="238"/>
      <c r="H14" s="289"/>
      <c r="I14" s="238"/>
      <c r="J14" s="246"/>
      <c r="K14" s="258"/>
      <c r="L14" s="177">
        <v>0.83333333333333304</v>
      </c>
      <c r="M14" s="202"/>
      <c r="N14" s="246"/>
      <c r="O14" s="238"/>
      <c r="P14" s="246"/>
      <c r="Q14" s="287"/>
      <c r="R14" s="308"/>
      <c r="S14" s="309"/>
      <c r="T14" s="179"/>
      <c r="U14" s="192"/>
      <c r="V14" s="199">
        <v>1.2083333333333299</v>
      </c>
    </row>
    <row r="15" spans="1:22" ht="16.899999999999999" customHeight="1">
      <c r="A15" s="169">
        <v>0.70833333333333304</v>
      </c>
      <c r="B15" s="169">
        <v>0.58333333333333304</v>
      </c>
      <c r="C15" s="203"/>
      <c r="D15" s="255" t="s">
        <v>58</v>
      </c>
      <c r="E15" s="237" t="s">
        <v>59</v>
      </c>
      <c r="F15" s="255" t="s">
        <v>57</v>
      </c>
      <c r="G15" s="237" t="s">
        <v>59</v>
      </c>
      <c r="H15" s="290" t="s">
        <v>58</v>
      </c>
      <c r="I15" s="304" t="s">
        <v>53</v>
      </c>
      <c r="J15" s="259" t="s">
        <v>59</v>
      </c>
      <c r="K15" s="257" t="s">
        <v>59</v>
      </c>
      <c r="L15" s="177">
        <v>0.875</v>
      </c>
      <c r="M15" s="202"/>
      <c r="N15" s="255" t="s">
        <v>58</v>
      </c>
      <c r="O15" s="237" t="s">
        <v>59</v>
      </c>
      <c r="P15" s="255" t="s">
        <v>57</v>
      </c>
      <c r="Q15" s="286" t="s">
        <v>53</v>
      </c>
      <c r="R15" s="183"/>
      <c r="S15" s="195"/>
      <c r="T15" s="179"/>
      <c r="U15" s="192"/>
      <c r="V15" s="199">
        <v>1.25</v>
      </c>
    </row>
    <row r="16" spans="1:22" ht="16.899999999999999" customHeight="1">
      <c r="A16" s="169">
        <v>0.75</v>
      </c>
      <c r="B16" s="169">
        <v>0.625</v>
      </c>
      <c r="C16" s="203"/>
      <c r="D16" s="256"/>
      <c r="E16" s="238"/>
      <c r="F16" s="256"/>
      <c r="G16" s="238"/>
      <c r="H16" s="291"/>
      <c r="I16" s="305"/>
      <c r="J16" s="256"/>
      <c r="K16" s="257"/>
      <c r="L16" s="177">
        <v>0.91666666666666696</v>
      </c>
      <c r="M16" s="202"/>
      <c r="N16" s="256"/>
      <c r="O16" s="238"/>
      <c r="P16" s="256"/>
      <c r="Q16" s="287"/>
      <c r="R16" s="183"/>
      <c r="S16" s="195"/>
      <c r="T16" s="179"/>
      <c r="U16" s="192"/>
      <c r="V16" s="199">
        <v>1.2916666666666701</v>
      </c>
    </row>
    <row r="17" spans="1:23" ht="16.899999999999999" customHeight="1">
      <c r="A17" s="169">
        <v>0.79166666666666696</v>
      </c>
      <c r="B17" s="169">
        <v>0.66666666666666696</v>
      </c>
      <c r="C17" s="203"/>
      <c r="D17" s="259" t="s">
        <v>60</v>
      </c>
      <c r="E17" s="237" t="s">
        <v>60</v>
      </c>
      <c r="F17" s="259" t="s">
        <v>60</v>
      </c>
      <c r="G17" s="237" t="s">
        <v>60</v>
      </c>
      <c r="H17" s="294" t="s">
        <v>60</v>
      </c>
      <c r="I17" s="237" t="s">
        <v>60</v>
      </c>
      <c r="J17" s="243" t="s">
        <v>60</v>
      </c>
      <c r="K17" s="258" t="s">
        <v>60</v>
      </c>
      <c r="L17" s="177">
        <v>0.95833333333333304</v>
      </c>
      <c r="M17" s="202"/>
      <c r="N17" s="255" t="s">
        <v>41</v>
      </c>
      <c r="O17" s="260" t="s">
        <v>60</v>
      </c>
      <c r="P17" s="259" t="s">
        <v>60</v>
      </c>
      <c r="Q17" s="237" t="s">
        <v>60</v>
      </c>
      <c r="R17" s="183"/>
      <c r="S17" s="195"/>
      <c r="T17" s="179"/>
      <c r="U17" s="192"/>
      <c r="V17" s="199">
        <v>1.3333333333333299</v>
      </c>
      <c r="W17" s="168"/>
    </row>
    <row r="18" spans="1:23" ht="16.899999999999999" customHeight="1">
      <c r="A18" s="169">
        <v>0.83333333333333404</v>
      </c>
      <c r="B18" s="169">
        <v>0.70833333333333404</v>
      </c>
      <c r="C18" s="203"/>
      <c r="D18" s="256"/>
      <c r="E18" s="238"/>
      <c r="F18" s="256"/>
      <c r="G18" s="238"/>
      <c r="H18" s="291"/>
      <c r="I18" s="238"/>
      <c r="J18" s="243"/>
      <c r="K18" s="258"/>
      <c r="L18" s="177">
        <v>1</v>
      </c>
      <c r="M18" s="207"/>
      <c r="N18" s="256"/>
      <c r="O18" s="261"/>
      <c r="P18" s="256"/>
      <c r="Q18" s="238"/>
      <c r="R18" s="183"/>
      <c r="S18" s="195"/>
      <c r="T18" s="183"/>
      <c r="U18" s="195"/>
      <c r="V18" s="199">
        <v>1.375</v>
      </c>
      <c r="W18" s="168"/>
    </row>
    <row r="19" spans="1:23">
      <c r="A19" s="169">
        <v>0.875</v>
      </c>
      <c r="B19" s="169">
        <v>0.75</v>
      </c>
      <c r="C19" s="203"/>
      <c r="D19" s="182"/>
      <c r="E19" s="195"/>
      <c r="F19" s="182"/>
      <c r="G19" s="195"/>
      <c r="H19" s="182"/>
      <c r="I19" s="193"/>
      <c r="J19" s="183"/>
      <c r="K19" s="195"/>
      <c r="L19" s="177">
        <v>1.0416666666666701</v>
      </c>
      <c r="M19" s="207"/>
      <c r="N19" s="184"/>
      <c r="O19" s="185"/>
      <c r="P19" s="182"/>
      <c r="Q19" s="195"/>
      <c r="R19" s="183"/>
      <c r="S19" s="195"/>
      <c r="T19" s="183"/>
      <c r="U19" s="195"/>
      <c r="V19" s="199">
        <v>1.4166666666666701</v>
      </c>
      <c r="W19" s="168"/>
    </row>
    <row r="20" spans="1:23">
      <c r="A20" s="169">
        <v>0.91666666666666696</v>
      </c>
      <c r="B20" s="169">
        <v>0.79166666666666696</v>
      </c>
      <c r="C20" s="203"/>
      <c r="D20" s="182"/>
      <c r="E20" s="195"/>
      <c r="F20" s="182"/>
      <c r="G20" s="195"/>
      <c r="H20" s="182"/>
      <c r="I20" s="193"/>
      <c r="J20" s="183"/>
      <c r="K20" s="195"/>
      <c r="L20" s="177">
        <v>1.0833333333333299</v>
      </c>
      <c r="M20" s="207"/>
      <c r="N20" s="184"/>
      <c r="O20" s="185"/>
      <c r="P20" s="182"/>
      <c r="Q20" s="195"/>
      <c r="R20" s="183"/>
      <c r="S20" s="195"/>
      <c r="T20" s="183"/>
      <c r="U20" s="195"/>
      <c r="V20" s="199">
        <v>1.4583333333333299</v>
      </c>
      <c r="W20" s="168"/>
    </row>
    <row r="21" spans="1:23" ht="16" thickBot="1">
      <c r="A21" s="174">
        <v>0.95833333333333304</v>
      </c>
      <c r="B21" s="212">
        <v>0.83333333333333304</v>
      </c>
      <c r="C21" s="206"/>
      <c r="D21" s="186"/>
      <c r="E21" s="196"/>
      <c r="F21" s="186"/>
      <c r="G21" s="196"/>
      <c r="H21" s="189"/>
      <c r="I21" s="194"/>
      <c r="J21" s="187"/>
      <c r="K21" s="196"/>
      <c r="L21" s="177">
        <v>1.125</v>
      </c>
      <c r="M21" s="208"/>
      <c r="N21" s="188"/>
      <c r="O21" s="189"/>
      <c r="P21" s="186"/>
      <c r="Q21" s="196"/>
      <c r="R21" s="187"/>
      <c r="S21" s="196"/>
      <c r="T21" s="187"/>
      <c r="U21" s="196"/>
      <c r="V21" s="199">
        <v>1.5</v>
      </c>
      <c r="W21" s="168"/>
    </row>
    <row r="22" spans="1:23" ht="40.1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row>
    <row r="23" spans="1:23" ht="16.149999999999999" customHeight="1">
      <c r="A23" s="210"/>
      <c r="B23" s="168"/>
      <c r="C23" s="276" t="s">
        <v>135</v>
      </c>
      <c r="D23" s="276"/>
      <c r="E23" s="168"/>
      <c r="F23" s="277" t="s">
        <v>137</v>
      </c>
      <c r="G23" s="278"/>
      <c r="H23" s="278"/>
      <c r="I23" s="278"/>
      <c r="J23" s="278"/>
      <c r="K23" s="278"/>
      <c r="L23" s="278"/>
      <c r="M23" s="278"/>
      <c r="N23" s="278"/>
      <c r="O23" s="278"/>
      <c r="P23" s="278"/>
      <c r="Q23" s="278"/>
      <c r="R23" s="278"/>
      <c r="S23" s="278"/>
      <c r="T23" s="278"/>
      <c r="U23" s="279"/>
      <c r="V23" s="168"/>
      <c r="W23" s="168"/>
    </row>
    <row r="24" spans="1:23" ht="23" customHeight="1">
      <c r="A24" s="209"/>
      <c r="B24" s="168"/>
      <c r="C24" s="276" t="s">
        <v>136</v>
      </c>
      <c r="D24" s="276"/>
      <c r="E24" s="170"/>
      <c r="F24" s="280"/>
      <c r="G24" s="281"/>
      <c r="H24" s="281"/>
      <c r="I24" s="281"/>
      <c r="J24" s="281"/>
      <c r="K24" s="281"/>
      <c r="L24" s="281"/>
      <c r="M24" s="281"/>
      <c r="N24" s="281"/>
      <c r="O24" s="281"/>
      <c r="P24" s="281"/>
      <c r="Q24" s="281"/>
      <c r="R24" s="281"/>
      <c r="S24" s="281"/>
      <c r="T24" s="281"/>
      <c r="U24" s="282"/>
      <c r="V24" s="168"/>
      <c r="W24" s="168"/>
    </row>
    <row r="25" spans="1:23">
      <c r="A25" s="168"/>
      <c r="B25" s="168"/>
      <c r="C25" s="168"/>
      <c r="D25" s="168"/>
      <c r="E25" s="168"/>
      <c r="F25" s="280"/>
      <c r="G25" s="281"/>
      <c r="H25" s="281"/>
      <c r="I25" s="281"/>
      <c r="J25" s="281"/>
      <c r="K25" s="281"/>
      <c r="L25" s="281"/>
      <c r="M25" s="281"/>
      <c r="N25" s="281"/>
      <c r="O25" s="281"/>
      <c r="P25" s="281"/>
      <c r="Q25" s="281"/>
      <c r="R25" s="281"/>
      <c r="S25" s="281"/>
      <c r="T25" s="281"/>
      <c r="U25" s="282"/>
      <c r="V25" s="168"/>
      <c r="W25" s="168"/>
    </row>
    <row r="26" spans="1:23">
      <c r="A26" s="171"/>
      <c r="B26" s="171"/>
      <c r="C26" s="168"/>
      <c r="D26" s="168"/>
      <c r="E26" s="168"/>
      <c r="F26" s="280"/>
      <c r="G26" s="281"/>
      <c r="H26" s="281"/>
      <c r="I26" s="281"/>
      <c r="J26" s="281"/>
      <c r="K26" s="281"/>
      <c r="L26" s="281"/>
      <c r="M26" s="281"/>
      <c r="N26" s="281"/>
      <c r="O26" s="281"/>
      <c r="P26" s="281"/>
      <c r="Q26" s="281"/>
      <c r="R26" s="281"/>
      <c r="S26" s="281"/>
      <c r="T26" s="281"/>
      <c r="U26" s="282"/>
      <c r="V26" s="168"/>
      <c r="W26" s="168"/>
    </row>
    <row r="27" spans="1:23">
      <c r="A27" s="171"/>
      <c r="B27" s="171"/>
      <c r="C27" s="168"/>
      <c r="D27" s="168"/>
      <c r="E27" s="168"/>
      <c r="F27" s="280"/>
      <c r="G27" s="281"/>
      <c r="H27" s="281"/>
      <c r="I27" s="281"/>
      <c r="J27" s="281"/>
      <c r="K27" s="281"/>
      <c r="L27" s="281"/>
      <c r="M27" s="281"/>
      <c r="N27" s="281"/>
      <c r="O27" s="281"/>
      <c r="P27" s="281"/>
      <c r="Q27" s="281"/>
      <c r="R27" s="281"/>
      <c r="S27" s="281"/>
      <c r="T27" s="281"/>
      <c r="U27" s="282"/>
      <c r="V27" s="168"/>
      <c r="W27" s="168"/>
    </row>
    <row r="28" spans="1:23">
      <c r="A28" s="171"/>
      <c r="B28" s="171"/>
      <c r="C28" s="171"/>
      <c r="D28" s="170"/>
      <c r="E28" s="170"/>
      <c r="F28" s="280"/>
      <c r="G28" s="281"/>
      <c r="H28" s="281"/>
      <c r="I28" s="281"/>
      <c r="J28" s="281"/>
      <c r="K28" s="281"/>
      <c r="L28" s="281"/>
      <c r="M28" s="281"/>
      <c r="N28" s="281"/>
      <c r="O28" s="281"/>
      <c r="P28" s="281"/>
      <c r="Q28" s="281"/>
      <c r="R28" s="281"/>
      <c r="S28" s="281"/>
      <c r="T28" s="281"/>
      <c r="U28" s="282"/>
      <c r="V28" s="168"/>
      <c r="W28" s="168"/>
    </row>
    <row r="29" spans="1:23">
      <c r="A29" s="171"/>
      <c r="B29" s="171"/>
      <c r="C29" s="171"/>
      <c r="D29" s="170"/>
      <c r="E29" s="170"/>
      <c r="F29" s="280"/>
      <c r="G29" s="281"/>
      <c r="H29" s="281"/>
      <c r="I29" s="281"/>
      <c r="J29" s="281"/>
      <c r="K29" s="281"/>
      <c r="L29" s="281"/>
      <c r="M29" s="281"/>
      <c r="N29" s="281"/>
      <c r="O29" s="281"/>
      <c r="P29" s="281"/>
      <c r="Q29" s="281"/>
      <c r="R29" s="281"/>
      <c r="S29" s="281"/>
      <c r="T29" s="281"/>
      <c r="U29" s="282"/>
      <c r="V29" s="168"/>
      <c r="W29" s="168"/>
    </row>
    <row r="30" spans="1:23">
      <c r="A30" s="171"/>
      <c r="B30" s="171"/>
      <c r="C30" s="171"/>
      <c r="D30" s="170"/>
      <c r="E30" s="170"/>
      <c r="F30" s="280"/>
      <c r="G30" s="281"/>
      <c r="H30" s="281"/>
      <c r="I30" s="281"/>
      <c r="J30" s="281"/>
      <c r="K30" s="281"/>
      <c r="L30" s="281"/>
      <c r="M30" s="281"/>
      <c r="N30" s="281"/>
      <c r="O30" s="281"/>
      <c r="P30" s="281"/>
      <c r="Q30" s="281"/>
      <c r="R30" s="281"/>
      <c r="S30" s="281"/>
      <c r="T30" s="281"/>
      <c r="U30" s="282"/>
      <c r="V30" s="168"/>
      <c r="W30" s="168"/>
    </row>
    <row r="31" spans="1:23">
      <c r="A31" s="171"/>
      <c r="B31" s="171"/>
      <c r="C31" s="171"/>
      <c r="D31" s="170"/>
      <c r="E31" s="170"/>
      <c r="F31" s="280"/>
      <c r="G31" s="281"/>
      <c r="H31" s="281"/>
      <c r="I31" s="281"/>
      <c r="J31" s="281"/>
      <c r="K31" s="281"/>
      <c r="L31" s="281"/>
      <c r="M31" s="281"/>
      <c r="N31" s="281"/>
      <c r="O31" s="281"/>
      <c r="P31" s="281"/>
      <c r="Q31" s="281"/>
      <c r="R31" s="281"/>
      <c r="S31" s="281"/>
      <c r="T31" s="281"/>
      <c r="U31" s="282"/>
      <c r="V31" s="168"/>
      <c r="W31" s="168"/>
    </row>
    <row r="32" spans="1:23">
      <c r="A32" s="168"/>
      <c r="B32" s="168"/>
      <c r="C32" s="168"/>
      <c r="D32" s="170"/>
      <c r="E32" s="170"/>
      <c r="F32" s="280"/>
      <c r="G32" s="281"/>
      <c r="H32" s="281"/>
      <c r="I32" s="281"/>
      <c r="J32" s="281"/>
      <c r="K32" s="281"/>
      <c r="L32" s="281"/>
      <c r="M32" s="281"/>
      <c r="N32" s="281"/>
      <c r="O32" s="281"/>
      <c r="P32" s="281"/>
      <c r="Q32" s="281"/>
      <c r="R32" s="281"/>
      <c r="S32" s="281"/>
      <c r="T32" s="281"/>
      <c r="U32" s="282"/>
      <c r="V32" s="168"/>
      <c r="W32" s="168"/>
    </row>
    <row r="33" spans="4:21">
      <c r="D33" s="170"/>
      <c r="E33" s="170"/>
      <c r="F33" s="280"/>
      <c r="G33" s="281"/>
      <c r="H33" s="281"/>
      <c r="I33" s="281"/>
      <c r="J33" s="281"/>
      <c r="K33" s="281"/>
      <c r="L33" s="281"/>
      <c r="M33" s="281"/>
      <c r="N33" s="281"/>
      <c r="O33" s="281"/>
      <c r="P33" s="281"/>
      <c r="Q33" s="281"/>
      <c r="R33" s="281"/>
      <c r="S33" s="281"/>
      <c r="T33" s="281"/>
      <c r="U33" s="282"/>
    </row>
    <row r="34" spans="4:21">
      <c r="D34" s="170"/>
      <c r="E34" s="170"/>
      <c r="F34" s="280"/>
      <c r="G34" s="281"/>
      <c r="H34" s="281"/>
      <c r="I34" s="281"/>
      <c r="J34" s="281"/>
      <c r="K34" s="281"/>
      <c r="L34" s="281"/>
      <c r="M34" s="281"/>
      <c r="N34" s="281"/>
      <c r="O34" s="281"/>
      <c r="P34" s="281"/>
      <c r="Q34" s="281"/>
      <c r="R34" s="281"/>
      <c r="S34" s="281"/>
      <c r="T34" s="281"/>
      <c r="U34" s="282"/>
    </row>
    <row r="35" spans="4:21">
      <c r="D35" s="170"/>
      <c r="E35" s="170"/>
      <c r="F35" s="280"/>
      <c r="G35" s="281"/>
      <c r="H35" s="281"/>
      <c r="I35" s="281"/>
      <c r="J35" s="281"/>
      <c r="K35" s="281"/>
      <c r="L35" s="281"/>
      <c r="M35" s="281"/>
      <c r="N35" s="281"/>
      <c r="O35" s="281"/>
      <c r="P35" s="281"/>
      <c r="Q35" s="281"/>
      <c r="R35" s="281"/>
      <c r="S35" s="281"/>
      <c r="T35" s="281"/>
      <c r="U35" s="282"/>
    </row>
    <row r="36" spans="4:21">
      <c r="D36" s="170"/>
      <c r="E36" s="170"/>
      <c r="F36" s="280"/>
      <c r="G36" s="281"/>
      <c r="H36" s="281"/>
      <c r="I36" s="281"/>
      <c r="J36" s="281"/>
      <c r="K36" s="281"/>
      <c r="L36" s="281"/>
      <c r="M36" s="281"/>
      <c r="N36" s="281"/>
      <c r="O36" s="281"/>
      <c r="P36" s="281"/>
      <c r="Q36" s="281"/>
      <c r="R36" s="281"/>
      <c r="S36" s="281"/>
      <c r="T36" s="281"/>
      <c r="U36" s="282"/>
    </row>
    <row r="37" spans="4:21">
      <c r="D37" s="170"/>
      <c r="E37" s="170"/>
      <c r="F37" s="280"/>
      <c r="G37" s="281"/>
      <c r="H37" s="281"/>
      <c r="I37" s="281"/>
      <c r="J37" s="281"/>
      <c r="K37" s="281"/>
      <c r="L37" s="281"/>
      <c r="M37" s="281"/>
      <c r="N37" s="281"/>
      <c r="O37" s="281"/>
      <c r="P37" s="281"/>
      <c r="Q37" s="281"/>
      <c r="R37" s="281"/>
      <c r="S37" s="281"/>
      <c r="T37" s="281"/>
      <c r="U37" s="282"/>
    </row>
    <row r="38" spans="4:21">
      <c r="D38" s="170"/>
      <c r="E38" s="170"/>
      <c r="F38" s="280"/>
      <c r="G38" s="281"/>
      <c r="H38" s="281"/>
      <c r="I38" s="281"/>
      <c r="J38" s="281"/>
      <c r="K38" s="281"/>
      <c r="L38" s="281"/>
      <c r="M38" s="281"/>
      <c r="N38" s="281"/>
      <c r="O38" s="281"/>
      <c r="P38" s="281"/>
      <c r="Q38" s="281"/>
      <c r="R38" s="281"/>
      <c r="S38" s="281"/>
      <c r="T38" s="281"/>
      <c r="U38" s="282"/>
    </row>
    <row r="39" spans="4:21">
      <c r="D39" s="168"/>
      <c r="E39" s="168"/>
      <c r="F39" s="280"/>
      <c r="G39" s="281"/>
      <c r="H39" s="281"/>
      <c r="I39" s="281"/>
      <c r="J39" s="281"/>
      <c r="K39" s="281"/>
      <c r="L39" s="281"/>
      <c r="M39" s="281"/>
      <c r="N39" s="281"/>
      <c r="O39" s="281"/>
      <c r="P39" s="281"/>
      <c r="Q39" s="281"/>
      <c r="R39" s="281"/>
      <c r="S39" s="281"/>
      <c r="T39" s="281"/>
      <c r="U39" s="282"/>
    </row>
    <row r="40" spans="4:21">
      <c r="D40" s="168"/>
      <c r="E40" s="168"/>
      <c r="F40" s="280"/>
      <c r="G40" s="281"/>
      <c r="H40" s="281"/>
      <c r="I40" s="281"/>
      <c r="J40" s="281"/>
      <c r="K40" s="281"/>
      <c r="L40" s="281"/>
      <c r="M40" s="281"/>
      <c r="N40" s="281"/>
      <c r="O40" s="281"/>
      <c r="P40" s="281"/>
      <c r="Q40" s="281"/>
      <c r="R40" s="281"/>
      <c r="S40" s="281"/>
      <c r="T40" s="281"/>
      <c r="U40" s="282"/>
    </row>
    <row r="41" spans="4:21">
      <c r="D41" s="168"/>
      <c r="E41" s="168"/>
      <c r="F41" s="280"/>
      <c r="G41" s="281"/>
      <c r="H41" s="281"/>
      <c r="I41" s="281"/>
      <c r="J41" s="281"/>
      <c r="K41" s="281"/>
      <c r="L41" s="281"/>
      <c r="M41" s="281"/>
      <c r="N41" s="281"/>
      <c r="O41" s="281"/>
      <c r="P41" s="281"/>
      <c r="Q41" s="281"/>
      <c r="R41" s="281"/>
      <c r="S41" s="281"/>
      <c r="T41" s="281"/>
      <c r="U41" s="282"/>
    </row>
    <row r="42" spans="4:21">
      <c r="D42" s="168"/>
      <c r="E42" s="168"/>
      <c r="F42" s="280"/>
      <c r="G42" s="281"/>
      <c r="H42" s="281"/>
      <c r="I42" s="281"/>
      <c r="J42" s="281"/>
      <c r="K42" s="281"/>
      <c r="L42" s="281"/>
      <c r="M42" s="281"/>
      <c r="N42" s="281"/>
      <c r="O42" s="281"/>
      <c r="P42" s="281"/>
      <c r="Q42" s="281"/>
      <c r="R42" s="281"/>
      <c r="S42" s="281"/>
      <c r="T42" s="281"/>
      <c r="U42" s="282"/>
    </row>
    <row r="43" spans="4:21">
      <c r="D43" s="168"/>
      <c r="E43" s="168"/>
      <c r="F43" s="283"/>
      <c r="G43" s="284"/>
      <c r="H43" s="284"/>
      <c r="I43" s="284"/>
      <c r="J43" s="284"/>
      <c r="K43" s="284"/>
      <c r="L43" s="284"/>
      <c r="M43" s="284"/>
      <c r="N43" s="284"/>
      <c r="O43" s="284"/>
      <c r="P43" s="284"/>
      <c r="Q43" s="284"/>
      <c r="R43" s="284"/>
      <c r="S43" s="284"/>
      <c r="T43" s="284"/>
      <c r="U43" s="285"/>
    </row>
    <row r="47" spans="4:21" ht="18">
      <c r="E47" s="213" t="s">
        <v>155</v>
      </c>
      <c r="F47" s="63"/>
      <c r="G47" s="63"/>
      <c r="H47" s="63"/>
      <c r="I47" s="63"/>
      <c r="J47" s="63"/>
      <c r="K47" s="63"/>
      <c r="L47" s="63"/>
      <c r="M47" s="63"/>
    </row>
    <row r="48" spans="4:21" ht="21">
      <c r="E48" s="214" t="s">
        <v>156</v>
      </c>
      <c r="F48" s="63"/>
      <c r="G48" s="63"/>
      <c r="H48" s="63"/>
      <c r="I48" s="63"/>
      <c r="J48" s="63"/>
      <c r="K48" s="63"/>
      <c r="L48" s="63"/>
      <c r="M48" s="63"/>
    </row>
    <row r="49" spans="5:13" ht="21">
      <c r="E49" s="214" t="s">
        <v>157</v>
      </c>
      <c r="F49" s="63"/>
      <c r="G49" s="63"/>
      <c r="H49" s="63"/>
      <c r="I49" s="63"/>
      <c r="J49" s="63"/>
      <c r="K49" s="63"/>
      <c r="L49" s="63"/>
      <c r="M49" s="63"/>
    </row>
    <row r="50" spans="5:13" ht="17.5">
      <c r="E50" s="215" t="s">
        <v>148</v>
      </c>
      <c r="F50" s="63"/>
      <c r="G50" s="63"/>
      <c r="H50" s="63"/>
      <c r="I50" s="63"/>
      <c r="J50" s="63"/>
      <c r="K50" s="63"/>
      <c r="L50" s="63"/>
      <c r="M50" s="63"/>
    </row>
    <row r="51" spans="5:13" ht="18">
      <c r="E51" s="214" t="s">
        <v>149</v>
      </c>
      <c r="F51" s="63"/>
      <c r="G51" s="63"/>
      <c r="H51" s="63"/>
      <c r="I51" s="63"/>
      <c r="J51" s="63"/>
      <c r="K51" s="63"/>
      <c r="L51" s="63"/>
      <c r="M51" s="63"/>
    </row>
    <row r="52" spans="5:13" ht="18">
      <c r="E52" s="214"/>
      <c r="F52" s="63"/>
      <c r="G52" s="63"/>
      <c r="H52" s="63"/>
      <c r="I52" s="63"/>
      <c r="J52" s="63"/>
      <c r="K52" s="63"/>
      <c r="L52" s="63"/>
      <c r="M52" s="63"/>
    </row>
    <row r="53" spans="5:13" ht="18">
      <c r="E53" s="214" t="s">
        <v>158</v>
      </c>
      <c r="F53" s="63"/>
      <c r="G53" s="63"/>
      <c r="H53" s="63"/>
      <c r="I53" s="63"/>
      <c r="J53" s="63"/>
      <c r="K53" s="63"/>
      <c r="L53" s="63"/>
      <c r="M53" s="63"/>
    </row>
    <row r="54" spans="5:13" ht="21">
      <c r="E54" s="214" t="s">
        <v>159</v>
      </c>
      <c r="F54" s="63"/>
      <c r="G54" s="63"/>
      <c r="H54" s="63"/>
      <c r="I54" s="63"/>
      <c r="J54" s="63"/>
      <c r="K54" s="63"/>
      <c r="L54" s="63"/>
      <c r="M54" s="63"/>
    </row>
    <row r="55" spans="5:13" ht="21">
      <c r="E55" s="214" t="s">
        <v>160</v>
      </c>
      <c r="F55" s="63"/>
      <c r="G55" s="63"/>
      <c r="H55" s="63"/>
      <c r="I55" s="63"/>
      <c r="J55" s="63"/>
      <c r="K55" s="63"/>
      <c r="L55" s="63"/>
      <c r="M55" s="63"/>
    </row>
    <row r="56" spans="5:13" ht="17.5">
      <c r="E56" s="215" t="s">
        <v>178</v>
      </c>
      <c r="F56" s="63"/>
      <c r="G56" s="63"/>
      <c r="H56" s="63"/>
      <c r="I56" s="63"/>
      <c r="J56" s="63"/>
      <c r="K56" s="63"/>
      <c r="L56" s="63"/>
      <c r="M56" s="63"/>
    </row>
    <row r="57" spans="5:13" ht="18">
      <c r="E57" s="214" t="s">
        <v>180</v>
      </c>
      <c r="F57" s="63"/>
      <c r="G57" s="63"/>
      <c r="H57" s="63"/>
      <c r="I57" s="63"/>
      <c r="J57" s="63"/>
      <c r="K57" s="63"/>
      <c r="L57" s="63"/>
      <c r="M57" s="63"/>
    </row>
    <row r="58" spans="5:13" ht="18">
      <c r="E58" s="214"/>
      <c r="F58" s="63"/>
      <c r="G58" s="63"/>
      <c r="H58" s="63"/>
      <c r="I58" s="63"/>
      <c r="J58" s="63"/>
      <c r="K58" s="63"/>
      <c r="L58" s="63"/>
      <c r="M58" s="63"/>
    </row>
    <row r="59" spans="5:13" ht="18">
      <c r="E59" s="214" t="s">
        <v>150</v>
      </c>
      <c r="F59" s="63"/>
      <c r="G59" s="63"/>
      <c r="H59" s="63"/>
      <c r="I59" s="63"/>
      <c r="J59" s="63"/>
      <c r="K59" s="63"/>
      <c r="L59" s="63"/>
      <c r="M59" s="63"/>
    </row>
    <row r="60" spans="5:13" ht="21">
      <c r="E60" s="214" t="s">
        <v>161</v>
      </c>
      <c r="F60" s="63"/>
      <c r="G60" s="63"/>
      <c r="H60" s="63"/>
      <c r="I60" s="63"/>
      <c r="J60" s="63"/>
      <c r="K60" s="63"/>
      <c r="L60" s="63"/>
      <c r="M60" s="63"/>
    </row>
    <row r="61" spans="5:13" ht="21">
      <c r="E61" s="214" t="s">
        <v>162</v>
      </c>
      <c r="F61" s="63"/>
      <c r="G61" s="63"/>
      <c r="H61" s="63"/>
      <c r="I61" s="63"/>
      <c r="J61" s="63"/>
      <c r="K61" s="63"/>
      <c r="L61" s="63"/>
      <c r="M61" s="63"/>
    </row>
    <row r="62" spans="5:13" ht="17.5">
      <c r="E62" s="215" t="s">
        <v>151</v>
      </c>
      <c r="F62" s="63"/>
      <c r="G62" s="63"/>
      <c r="H62" s="63"/>
      <c r="I62" s="63"/>
      <c r="J62" s="63"/>
      <c r="K62" s="63"/>
      <c r="L62" s="63"/>
      <c r="M62" s="63"/>
    </row>
    <row r="63" spans="5:13" ht="18">
      <c r="E63" s="214" t="s">
        <v>152</v>
      </c>
      <c r="F63" s="63"/>
      <c r="G63" s="63"/>
      <c r="H63" s="63"/>
      <c r="I63" s="63"/>
      <c r="J63" s="63"/>
      <c r="K63" s="63"/>
      <c r="L63" s="63"/>
      <c r="M63" s="63"/>
    </row>
    <row r="64" spans="5:13" ht="18">
      <c r="E64" s="214"/>
      <c r="F64" s="63"/>
      <c r="G64" s="63"/>
      <c r="H64" s="63"/>
      <c r="I64" s="63"/>
      <c r="J64" s="63"/>
      <c r="K64" s="63"/>
      <c r="L64" s="63"/>
      <c r="M64" s="63"/>
    </row>
    <row r="65" spans="5:13" ht="18">
      <c r="E65" s="214" t="s">
        <v>163</v>
      </c>
      <c r="F65" s="63"/>
      <c r="G65" s="63"/>
      <c r="H65" s="63"/>
      <c r="I65" s="63"/>
      <c r="J65" s="63"/>
      <c r="K65" s="63"/>
      <c r="L65" s="63"/>
      <c r="M65" s="63"/>
    </row>
    <row r="66" spans="5:13" ht="21">
      <c r="E66" s="214" t="s">
        <v>164</v>
      </c>
      <c r="F66" s="63"/>
      <c r="G66" s="63"/>
      <c r="H66" s="63"/>
      <c r="I66" s="63"/>
      <c r="J66" s="63"/>
      <c r="K66" s="63"/>
      <c r="L66" s="63"/>
      <c r="M66" s="63"/>
    </row>
    <row r="67" spans="5:13" ht="21">
      <c r="E67" s="214" t="s">
        <v>165</v>
      </c>
      <c r="F67" s="63"/>
      <c r="G67" s="63"/>
      <c r="H67" s="63"/>
      <c r="I67" s="63"/>
      <c r="J67" s="63"/>
      <c r="K67" s="63"/>
      <c r="L67" s="63"/>
      <c r="M67" s="63"/>
    </row>
    <row r="68" spans="5:13" ht="17.5">
      <c r="E68" s="215" t="s">
        <v>153</v>
      </c>
      <c r="F68" s="63"/>
      <c r="G68" s="63"/>
      <c r="H68" s="63"/>
      <c r="I68" s="63"/>
      <c r="J68" s="63"/>
      <c r="K68" s="63"/>
      <c r="L68" s="63"/>
      <c r="M68" s="63"/>
    </row>
    <row r="69" spans="5:13" ht="18">
      <c r="E69" s="214" t="s">
        <v>154</v>
      </c>
      <c r="F69" s="63"/>
      <c r="G69" s="63"/>
      <c r="H69" s="63"/>
      <c r="I69" s="63"/>
      <c r="J69" s="63"/>
      <c r="K69" s="63"/>
      <c r="L69" s="63"/>
      <c r="M69" s="63"/>
    </row>
    <row r="70" spans="5:13" ht="17.5">
      <c r="E70" s="63"/>
      <c r="F70" s="63"/>
      <c r="G70" s="63"/>
      <c r="H70" s="63"/>
      <c r="I70" s="63"/>
      <c r="J70" s="63"/>
      <c r="K70" s="63"/>
      <c r="L70" s="63"/>
      <c r="M70" s="63"/>
    </row>
  </sheetData>
  <mergeCells count="93">
    <mergeCell ref="R11:S12"/>
    <mergeCell ref="R13:S14"/>
    <mergeCell ref="D1:E1"/>
    <mergeCell ref="F1:G1"/>
    <mergeCell ref="O15:O16"/>
    <mergeCell ref="R7:S8"/>
    <mergeCell ref="H1:I1"/>
    <mergeCell ref="J1:K1"/>
    <mergeCell ref="T2:U2"/>
    <mergeCell ref="R9:S10"/>
    <mergeCell ref="P9:Q10"/>
    <mergeCell ref="G17:G18"/>
    <mergeCell ref="I15:I16"/>
    <mergeCell ref="I17:I18"/>
    <mergeCell ref="I13:I14"/>
    <mergeCell ref="D9:D10"/>
    <mergeCell ref="E9:E10"/>
    <mergeCell ref="F9:G10"/>
    <mergeCell ref="O9:O10"/>
    <mergeCell ref="O11:O12"/>
    <mergeCell ref="H9:I10"/>
    <mergeCell ref="J11:J12"/>
    <mergeCell ref="H11:H12"/>
    <mergeCell ref="E11:E12"/>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2:E2"/>
    <mergeCell ref="D7:E8"/>
    <mergeCell ref="J7:J8"/>
    <mergeCell ref="F7:F8"/>
    <mergeCell ref="G7:G8"/>
    <mergeCell ref="I7:I8"/>
    <mergeCell ref="F2:G2"/>
    <mergeCell ref="H2:I2"/>
    <mergeCell ref="J2:K2"/>
    <mergeCell ref="H7:H8"/>
    <mergeCell ref="T1:U1"/>
    <mergeCell ref="P2:Q2"/>
    <mergeCell ref="P1:Q1"/>
    <mergeCell ref="N2:O2"/>
    <mergeCell ref="N1:O1"/>
    <mergeCell ref="R1:S1"/>
    <mergeCell ref="R2:S2"/>
    <mergeCell ref="O17:O18"/>
    <mergeCell ref="P15:P16"/>
    <mergeCell ref="P17:P18"/>
    <mergeCell ref="P11:P12"/>
    <mergeCell ref="J15:J16"/>
    <mergeCell ref="J17:J18"/>
    <mergeCell ref="N17:N18"/>
    <mergeCell ref="J13:J14"/>
    <mergeCell ref="E17:E18"/>
    <mergeCell ref="D11:D12"/>
    <mergeCell ref="K11:K12"/>
    <mergeCell ref="N15:N16"/>
    <mergeCell ref="K15:K16"/>
    <mergeCell ref="K17:K18"/>
    <mergeCell ref="I11:I12"/>
    <mergeCell ref="F17:F18"/>
    <mergeCell ref="D15:D16"/>
    <mergeCell ref="D17:D18"/>
    <mergeCell ref="E13:E14"/>
    <mergeCell ref="E15:E16"/>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s>
  <phoneticPr fontId="30"/>
  <hyperlinks>
    <hyperlink ref="C8" r:id="rId1" xr:uid="{25EA7C44-D3C3-9242-AA8B-33C45E633E81}"/>
    <hyperlink ref="C13:C14" r:id="rId2" display="802 Wirless Chairs mtg" xr:uid="{C51666EA-B8BF-3946-BDE0-8F8AB726A47B}"/>
    <hyperlink ref="E50" r:id="rId3" display="https://ieeesa.webex.com/ieeesa/j.php?MTID=mefa004064fd4ac5f6e28173f1bbc2bf4" xr:uid="{9AA79093-FDEA-4919-878D-00808454E971}"/>
    <hyperlink ref="E56" r:id="rId4" display="https://ieeesa.webex.com/ieeesa/j.php?MTID=mefa004064fd4ac5f6e28173f1bbc2bf4" xr:uid="{34825D2E-E78B-4E6F-96B9-7F3F799257BD}"/>
    <hyperlink ref="E62" r:id="rId5" display="https://ieeesa.webex.com/ieeesa/j.php?MTID=m42ff6a58444126fd311b751923d35977" xr:uid="{6EC7267E-7039-4580-AA9C-F0E265A44C37}"/>
    <hyperlink ref="E68" r:id="rId6" display="https://ieeesa.webex.com/ieeesa/j.php?MTID=mb3c82b1a28c4c46e559c915a3dab109d" xr:uid="{64A2D9E4-5608-4846-959F-038B52C1326C}"/>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43"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B4" workbookViewId="0">
      <selection activeCell="F16" sqref="F16"/>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61</v>
      </c>
      <c r="F1" s="15"/>
      <c r="G1" s="16"/>
      <c r="H1" s="16"/>
    </row>
    <row r="2" spans="1:15">
      <c r="B2" s="15"/>
      <c r="C2" s="12"/>
      <c r="D2" s="18" t="s">
        <v>121</v>
      </c>
      <c r="F2" s="15"/>
      <c r="G2" s="16"/>
      <c r="H2" s="16"/>
    </row>
    <row r="3" spans="1:15" s="47" customFormat="1" ht="18">
      <c r="A3" s="49"/>
      <c r="B3" s="49"/>
      <c r="C3" s="49"/>
      <c r="D3" s="67"/>
      <c r="E3" s="52"/>
      <c r="F3" s="52"/>
      <c r="G3" s="50"/>
      <c r="H3" s="52"/>
      <c r="I3" s="66"/>
    </row>
    <row r="4" spans="1:15" s="47" customFormat="1" ht="18">
      <c r="B4" s="68"/>
      <c r="C4" s="68"/>
      <c r="E4" s="53"/>
      <c r="F4" s="53"/>
      <c r="G4" s="50"/>
      <c r="H4" s="109" t="s">
        <v>122</v>
      </c>
      <c r="I4" s="127" t="s">
        <v>123</v>
      </c>
      <c r="J4" s="158" t="s">
        <v>124</v>
      </c>
    </row>
    <row r="5" spans="1:15" s="17" customFormat="1" ht="18.399999999999999" customHeight="1">
      <c r="D5" s="76" t="s">
        <v>62</v>
      </c>
      <c r="E5" s="56"/>
      <c r="F5" s="56"/>
      <c r="G5" s="50">
        <v>120</v>
      </c>
      <c r="H5" s="60">
        <v>0.375</v>
      </c>
      <c r="I5" s="128">
        <v>0.91666666666666663</v>
      </c>
      <c r="J5" s="159">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233</v>
      </c>
      <c r="E11" s="50"/>
      <c r="F11" s="56"/>
      <c r="G11" s="50"/>
      <c r="H11" s="60"/>
      <c r="I11" s="47"/>
      <c r="J11" s="53"/>
      <c r="K11" s="53"/>
      <c r="L11" s="53"/>
      <c r="M11" s="47"/>
      <c r="N11" s="47"/>
      <c r="O11" s="47"/>
    </row>
    <row r="12" spans="1:15" ht="55.15" customHeight="1">
      <c r="D12" s="59" t="s">
        <v>232</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234</v>
      </c>
      <c r="E14" s="14"/>
      <c r="F14" s="81"/>
      <c r="G14" s="61"/>
      <c r="H14" s="87"/>
      <c r="I14" s="64"/>
      <c r="J14" s="65"/>
      <c r="K14" s="65"/>
      <c r="L14" s="65"/>
      <c r="M14" s="64"/>
      <c r="N14" s="64"/>
      <c r="O14" s="64"/>
    </row>
    <row r="15" spans="1:15" s="23" customFormat="1" ht="18">
      <c r="A15" s="64"/>
      <c r="B15" s="82"/>
      <c r="C15" s="58"/>
      <c r="D15" s="90" t="s">
        <v>125</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topLeftCell="A10" zoomScale="68" zoomScaleNormal="68" workbookViewId="0">
      <selection activeCell="H25" sqref="H25"/>
    </sheetView>
  </sheetViews>
  <sheetFormatPr defaultColWidth="9.26953125" defaultRowHeight="15.5"/>
  <cols>
    <col min="1" max="1" width="2.7265625" style="2" customWidth="1"/>
    <col min="2" max="2" width="6.54296875" style="2" bestFit="1" customWidth="1"/>
    <col min="3" max="3" width="3.26953125" style="2" customWidth="1"/>
    <col min="4" max="4" width="49.4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61</v>
      </c>
      <c r="F1" s="15"/>
      <c r="G1" s="16"/>
      <c r="H1" s="16"/>
    </row>
    <row r="2" spans="1:15">
      <c r="B2" s="15"/>
      <c r="C2" s="12"/>
      <c r="D2" s="18" t="s">
        <v>126</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8" t="s">
        <v>63</v>
      </c>
      <c r="F7" s="98" t="s">
        <v>64</v>
      </c>
      <c r="G7" s="101" t="s">
        <v>65</v>
      </c>
      <c r="H7" s="103" t="s">
        <v>127</v>
      </c>
      <c r="I7" s="103" t="s">
        <v>128</v>
      </c>
      <c r="J7" s="160" t="s">
        <v>129</v>
      </c>
      <c r="K7" s="53"/>
      <c r="L7" s="53"/>
      <c r="M7" s="47"/>
      <c r="N7" s="47"/>
      <c r="O7" s="47"/>
    </row>
    <row r="8" spans="1:15" ht="36">
      <c r="A8" s="47"/>
      <c r="B8" s="51"/>
      <c r="C8" s="58"/>
      <c r="D8" s="117" t="s">
        <v>188</v>
      </c>
      <c r="E8" s="98"/>
      <c r="F8" s="98"/>
      <c r="G8" s="101">
        <v>120</v>
      </c>
      <c r="H8" s="91">
        <v>0.375</v>
      </c>
      <c r="I8" s="91">
        <v>0.91666666666666663</v>
      </c>
      <c r="J8" s="91">
        <v>0.54166666666666663</v>
      </c>
      <c r="K8" s="53"/>
      <c r="L8" s="53"/>
      <c r="M8" s="47"/>
      <c r="N8" s="47"/>
      <c r="O8" s="47"/>
    </row>
    <row r="9" spans="1:15" ht="18">
      <c r="A9" s="47"/>
      <c r="B9" s="51"/>
      <c r="C9" s="58"/>
      <c r="D9" s="83"/>
      <c r="E9" s="98"/>
      <c r="F9" s="98"/>
      <c r="G9" s="99"/>
      <c r="H9" s="91"/>
      <c r="I9" s="91"/>
      <c r="J9" s="91"/>
      <c r="K9" s="53"/>
      <c r="L9" s="53"/>
      <c r="M9" s="47"/>
      <c r="N9" s="47"/>
      <c r="O9" s="47"/>
    </row>
    <row r="10" spans="1:15" ht="29">
      <c r="A10" s="47"/>
      <c r="B10" s="57">
        <v>1.1000000000000001</v>
      </c>
      <c r="C10" s="58"/>
      <c r="D10" s="22" t="s">
        <v>89</v>
      </c>
      <c r="E10" s="102" t="s">
        <v>130</v>
      </c>
      <c r="F10" s="140" t="s">
        <v>67</v>
      </c>
      <c r="G10" s="99">
        <v>1</v>
      </c>
      <c r="H10" s="91">
        <v>0.375</v>
      </c>
      <c r="I10" s="91">
        <v>0.91666666666666663</v>
      </c>
      <c r="J10" s="91">
        <v>0.54166666666666663</v>
      </c>
      <c r="K10" s="53"/>
      <c r="L10" s="53"/>
      <c r="M10" s="47"/>
      <c r="N10" s="47"/>
      <c r="O10" s="47"/>
    </row>
    <row r="11" spans="1:15" ht="46.5">
      <c r="A11" s="47"/>
      <c r="B11" s="57"/>
      <c r="C11" s="58"/>
      <c r="D11" s="22" t="s">
        <v>132</v>
      </c>
      <c r="E11" s="101" t="s">
        <v>133</v>
      </c>
      <c r="F11" s="102" t="s">
        <v>76</v>
      </c>
      <c r="G11" s="101">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22" t="s">
        <v>68</v>
      </c>
      <c r="E12" s="99"/>
      <c r="F12" s="98" t="s">
        <v>69</v>
      </c>
      <c r="G12" s="99">
        <v>3</v>
      </c>
      <c r="H12" s="103">
        <f>H11+TIME(0,G11,0)</f>
        <v>0.37638888888888888</v>
      </c>
      <c r="I12" s="103">
        <f>I11+TIME(0,G11,0)</f>
        <v>0.91805555555555551</v>
      </c>
      <c r="J12" s="103">
        <f>J11+TIME(0,G11,0)</f>
        <v>0.54305555555555551</v>
      </c>
      <c r="K12" s="53"/>
      <c r="L12" s="53"/>
      <c r="M12" s="47"/>
      <c r="N12" s="47"/>
      <c r="O12" s="47"/>
    </row>
    <row r="13" spans="1:15" ht="18">
      <c r="A13" s="47"/>
      <c r="B13" s="57">
        <f>B12+0.1</f>
        <v>1.3000000000000003</v>
      </c>
      <c r="C13" s="58"/>
      <c r="D13" s="22" t="s">
        <v>70</v>
      </c>
      <c r="E13" s="98" t="s">
        <v>130</v>
      </c>
      <c r="F13" s="98" t="s">
        <v>71</v>
      </c>
      <c r="G13" s="99">
        <v>10</v>
      </c>
      <c r="H13" s="103">
        <f>H12+TIME(0,G12,0)</f>
        <v>0.37847222222222221</v>
      </c>
      <c r="I13" s="103">
        <f>I12+TIME(0,G12,0)</f>
        <v>0.92013888888888884</v>
      </c>
      <c r="J13" s="103">
        <f>J12+TIME(0,G12,0)</f>
        <v>0.54513888888888884</v>
      </c>
      <c r="K13" s="53"/>
      <c r="L13" s="53"/>
      <c r="M13" s="47"/>
      <c r="N13" s="47"/>
      <c r="O13" s="47"/>
    </row>
    <row r="14" spans="1:15" ht="18">
      <c r="A14" s="47"/>
      <c r="B14" s="57">
        <v>1.4</v>
      </c>
      <c r="C14" s="58"/>
      <c r="D14" s="22" t="s">
        <v>72</v>
      </c>
      <c r="E14" s="98" t="s">
        <v>131</v>
      </c>
      <c r="F14" s="98" t="s">
        <v>73</v>
      </c>
      <c r="G14" s="99">
        <v>10</v>
      </c>
      <c r="H14" s="103">
        <f>H13+TIME(0,G13,0)</f>
        <v>0.38541666666666663</v>
      </c>
      <c r="I14" s="103">
        <f>I13+TIME(0,G13,0)</f>
        <v>0.92708333333333326</v>
      </c>
      <c r="J14" s="103">
        <f>J13+TIME(0,G13,0)</f>
        <v>0.55208333333333326</v>
      </c>
      <c r="K14" s="53"/>
      <c r="L14" s="53"/>
      <c r="M14" s="47"/>
      <c r="N14" s="47"/>
      <c r="O14" s="47"/>
    </row>
    <row r="15" spans="1:15" ht="18">
      <c r="A15" s="47"/>
      <c r="B15" s="57"/>
      <c r="C15" s="58"/>
      <c r="D15" s="92" t="s">
        <v>74</v>
      </c>
      <c r="E15" s="98"/>
      <c r="F15" s="98"/>
      <c r="G15" s="99"/>
      <c r="H15" s="103"/>
      <c r="I15" s="103"/>
      <c r="J15" s="103"/>
      <c r="K15" s="53"/>
      <c r="L15" s="53"/>
      <c r="M15" s="47"/>
      <c r="N15" s="47"/>
      <c r="O15" s="47"/>
    </row>
    <row r="16" spans="1:15" ht="31">
      <c r="A16" s="47"/>
      <c r="B16" s="57">
        <f>B14+0.1</f>
        <v>1.5</v>
      </c>
      <c r="C16" s="21"/>
      <c r="D16" s="22" t="s">
        <v>75</v>
      </c>
      <c r="E16" s="101" t="s">
        <v>134</v>
      </c>
      <c r="F16" s="101" t="s">
        <v>76</v>
      </c>
      <c r="G16" s="102">
        <v>10</v>
      </c>
      <c r="H16" s="91">
        <f>H14+TIME(0,G14,0)</f>
        <v>0.39236111111111105</v>
      </c>
      <c r="I16" s="91">
        <f>I14+TIME(0,G14,0)</f>
        <v>0.93402777777777768</v>
      </c>
      <c r="J16" s="91">
        <f>J14+TIME(0,G14,0)</f>
        <v>0.55902777777777768</v>
      </c>
      <c r="K16" s="53"/>
      <c r="L16" s="53"/>
      <c r="M16" s="47"/>
      <c r="N16" s="47"/>
      <c r="O16" s="47"/>
    </row>
    <row r="17" spans="1:15" ht="31.5" customHeight="1">
      <c r="A17" s="47"/>
      <c r="B17" s="79">
        <f>B16+0.1</f>
        <v>1.6</v>
      </c>
      <c r="C17" s="21"/>
      <c r="D17" s="149" t="s">
        <v>139</v>
      </c>
      <c r="E17" s="144"/>
      <c r="F17" s="145" t="s">
        <v>77</v>
      </c>
      <c r="G17" s="102">
        <v>5</v>
      </c>
      <c r="H17" s="91">
        <f>H16+TIME(0,G16,0)</f>
        <v>0.39930555555555547</v>
      </c>
      <c r="I17" s="91">
        <f>I16+TIME(0,G16,0)</f>
        <v>0.9409722222222221</v>
      </c>
      <c r="J17" s="91">
        <f>J16+TIME(0,G16,0)</f>
        <v>0.5659722222222221</v>
      </c>
      <c r="K17" s="53"/>
      <c r="L17" s="53"/>
      <c r="M17" s="47"/>
      <c r="N17" s="47"/>
      <c r="O17" s="47"/>
    </row>
    <row r="18" spans="1:15" ht="31.5" customHeight="1">
      <c r="A18" s="47"/>
      <c r="B18" s="79"/>
      <c r="C18" s="21"/>
      <c r="D18" s="150" t="s">
        <v>78</v>
      </c>
      <c r="E18" s="144"/>
      <c r="F18" s="145"/>
      <c r="G18" s="102"/>
      <c r="H18" s="91"/>
      <c r="I18" s="91"/>
      <c r="J18" s="91"/>
      <c r="K18" s="53"/>
      <c r="L18" s="53"/>
      <c r="M18" s="47"/>
      <c r="N18" s="47"/>
      <c r="O18" s="47"/>
    </row>
    <row r="19" spans="1:15" ht="31">
      <c r="B19" s="89">
        <f>B17+0.1</f>
        <v>1.7000000000000002</v>
      </c>
      <c r="D19" s="149" t="s">
        <v>140</v>
      </c>
      <c r="E19" s="146" t="s">
        <v>250</v>
      </c>
      <c r="F19" s="145" t="s">
        <v>79</v>
      </c>
      <c r="G19" s="106">
        <v>20</v>
      </c>
      <c r="H19" s="91">
        <f>H17+TIME(0,G17,0)</f>
        <v>0.40277777777777768</v>
      </c>
      <c r="I19" s="91">
        <f>I17+TIME(0,G17,0)</f>
        <v>0.94444444444444431</v>
      </c>
      <c r="J19" s="91">
        <f>J17+TIME(0,G17,0)</f>
        <v>0.56944444444444431</v>
      </c>
    </row>
    <row r="20" spans="1:15" s="17" customFormat="1" ht="42">
      <c r="B20" s="89">
        <f>B19+0.1</f>
        <v>1.8000000000000003</v>
      </c>
      <c r="D20" s="148" t="s">
        <v>143</v>
      </c>
      <c r="E20" s="146"/>
      <c r="F20" s="145" t="s">
        <v>141</v>
      </c>
      <c r="G20" s="106">
        <v>15</v>
      </c>
      <c r="H20" s="91">
        <f t="shared" ref="H20:H24" si="0">H19+TIME(0,G19,0)</f>
        <v>0.41666666666666657</v>
      </c>
      <c r="I20" s="91">
        <f t="shared" ref="I20:I24" si="1">I19+TIME(0,G19,0)</f>
        <v>0.95833333333333315</v>
      </c>
      <c r="J20" s="91">
        <f t="shared" ref="J20:J24" si="2">J19+TIME(0,G19,0)</f>
        <v>0.58333333333333315</v>
      </c>
    </row>
    <row r="21" spans="1:15" s="17" customFormat="1" ht="40.5" customHeight="1">
      <c r="B21" s="89"/>
      <c r="D21" s="166" t="s">
        <v>90</v>
      </c>
      <c r="E21" s="146"/>
      <c r="F21" s="145" t="s">
        <v>80</v>
      </c>
      <c r="G21" s="106">
        <v>10</v>
      </c>
      <c r="H21" s="91">
        <f t="shared" si="0"/>
        <v>0.42708333333333326</v>
      </c>
      <c r="I21" s="91">
        <f t="shared" si="1"/>
        <v>0.96874999999999978</v>
      </c>
      <c r="J21" s="91">
        <f t="shared" si="2"/>
        <v>0.59374999999999978</v>
      </c>
    </row>
    <row r="22" spans="1:15" s="17" customFormat="1" ht="31">
      <c r="B22" s="89">
        <f>B20+0.1</f>
        <v>1.9000000000000004</v>
      </c>
      <c r="D22" s="147" t="s">
        <v>142</v>
      </c>
      <c r="E22" s="146" t="s">
        <v>99</v>
      </c>
      <c r="F22" s="145" t="s">
        <v>79</v>
      </c>
      <c r="G22" s="106">
        <v>15</v>
      </c>
      <c r="H22" s="91">
        <f t="shared" si="0"/>
        <v>0.43402777777777768</v>
      </c>
      <c r="I22" s="91">
        <f t="shared" si="1"/>
        <v>0.9756944444444442</v>
      </c>
      <c r="J22" s="91">
        <f t="shared" si="2"/>
        <v>0.6006944444444442</v>
      </c>
    </row>
    <row r="23" spans="1:15" s="17" customFormat="1" ht="35.5" customHeight="1">
      <c r="B23" s="89"/>
      <c r="D23" s="167" t="s">
        <v>90</v>
      </c>
      <c r="E23" s="102"/>
      <c r="F23" s="145" t="s">
        <v>80</v>
      </c>
      <c r="G23" s="106">
        <v>10</v>
      </c>
      <c r="H23" s="91">
        <f t="shared" si="0"/>
        <v>0.44444444444444436</v>
      </c>
      <c r="I23" s="91">
        <f t="shared" si="1"/>
        <v>0.98611111111111083</v>
      </c>
      <c r="J23" s="91">
        <f t="shared" si="2"/>
        <v>0.61111111111111083</v>
      </c>
    </row>
    <row r="24" spans="1:15" s="17" customFormat="1" ht="31.9" customHeight="1">
      <c r="B24" s="89">
        <f>B22+0.1</f>
        <v>2.0000000000000004</v>
      </c>
      <c r="D24" s="115" t="s">
        <v>81</v>
      </c>
      <c r="E24" s="144"/>
      <c r="F24" s="102" t="s">
        <v>76</v>
      </c>
      <c r="G24" s="106">
        <v>1</v>
      </c>
      <c r="H24" s="91">
        <f t="shared" si="0"/>
        <v>0.45138888888888878</v>
      </c>
      <c r="I24" s="91">
        <f t="shared" si="1"/>
        <v>0.99305555555555525</v>
      </c>
      <c r="J24" s="91">
        <f t="shared" si="2"/>
        <v>0.61805555555555525</v>
      </c>
    </row>
    <row r="25" spans="1:15" s="17" customFormat="1" ht="18">
      <c r="B25" s="89"/>
      <c r="D25" s="114"/>
      <c r="E25" s="102"/>
      <c r="F25" s="102"/>
      <c r="G25" s="106"/>
      <c r="H25" s="91"/>
      <c r="I25" s="100"/>
    </row>
    <row r="26" spans="1:15" s="23" customFormat="1" ht="15" customHeight="1">
      <c r="D26" s="113" t="s">
        <v>82</v>
      </c>
      <c r="J26" s="24"/>
      <c r="K26" s="24"/>
      <c r="L26" s="24"/>
    </row>
    <row r="27" spans="1:15" s="119" customFormat="1" ht="14">
      <c r="D27" s="120" t="s">
        <v>144</v>
      </c>
      <c r="J27" s="122"/>
      <c r="K27" s="122"/>
      <c r="L27" s="122"/>
    </row>
    <row r="28" spans="1:15" s="119" customFormat="1" ht="14">
      <c r="D28" s="120" t="s">
        <v>199</v>
      </c>
      <c r="J28" s="122"/>
      <c r="K28" s="122"/>
      <c r="L28" s="122"/>
    </row>
    <row r="29" spans="1:15" s="119" customFormat="1" ht="14">
      <c r="D29" s="120" t="s">
        <v>145</v>
      </c>
      <c r="J29" s="122"/>
      <c r="K29" s="122"/>
      <c r="L29" s="122"/>
    </row>
    <row r="30" spans="1:15" s="121" customFormat="1">
      <c r="D30" s="120" t="s">
        <v>146</v>
      </c>
      <c r="E30" s="14"/>
      <c r="J30" s="109"/>
      <c r="K30" s="109"/>
      <c r="L30" s="109"/>
    </row>
    <row r="31" spans="1:15" s="121" customFormat="1">
      <c r="D31" s="120" t="s">
        <v>147</v>
      </c>
      <c r="E31" s="14"/>
      <c r="J31" s="109"/>
      <c r="K31" s="109"/>
      <c r="L31" s="109"/>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8"/>
  <sheetViews>
    <sheetView topLeftCell="A17" workbookViewId="0">
      <selection activeCell="A22" sqref="A22:XFD22"/>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38.4531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'July 14 Wed'!D1</f>
        <v>AGENDA SG15.6a MEETING</v>
      </c>
      <c r="E1" s="50"/>
      <c r="F1" s="51"/>
      <c r="G1" s="52"/>
      <c r="H1" s="52"/>
      <c r="I1" s="47"/>
      <c r="K1" s="53"/>
      <c r="L1" s="53"/>
      <c r="M1" s="47"/>
      <c r="N1" s="47"/>
      <c r="O1" s="47"/>
    </row>
    <row r="2" spans="1:15" ht="18">
      <c r="A2" s="47"/>
      <c r="B2" s="51"/>
      <c r="C2" s="49"/>
      <c r="D2" s="54" t="s">
        <v>166</v>
      </c>
      <c r="E2" s="50"/>
      <c r="F2" s="51"/>
      <c r="G2" s="52"/>
      <c r="H2" s="108"/>
      <c r="I2" s="108"/>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4"/>
      <c r="C5" s="95"/>
      <c r="D5" s="96"/>
      <c r="E5" s="56" t="s">
        <v>63</v>
      </c>
      <c r="F5" s="56" t="s">
        <v>64</v>
      </c>
      <c r="G5" s="75" t="s">
        <v>83</v>
      </c>
      <c r="H5" s="108" t="s">
        <v>235</v>
      </c>
      <c r="I5" s="108" t="s">
        <v>236</v>
      </c>
      <c r="J5" s="160" t="s">
        <v>237</v>
      </c>
    </row>
    <row r="6" spans="1:15" s="37" customFormat="1" ht="18">
      <c r="B6" s="94"/>
      <c r="C6" s="95"/>
      <c r="D6" s="96"/>
      <c r="E6" s="56"/>
      <c r="F6" s="56"/>
      <c r="G6" s="75"/>
      <c r="H6" s="108"/>
      <c r="I6" s="108"/>
      <c r="J6" s="103"/>
    </row>
    <row r="7" spans="1:15" s="17" customFormat="1" ht="39.5" customHeight="1">
      <c r="D7" s="76" t="s">
        <v>187</v>
      </c>
      <c r="E7" s="56"/>
      <c r="F7" s="56"/>
      <c r="G7" s="84">
        <v>120</v>
      </c>
      <c r="H7" s="87">
        <v>0.91666666666666663</v>
      </c>
      <c r="I7" s="87">
        <v>0.375</v>
      </c>
      <c r="J7" s="87">
        <v>0.54166666666666663</v>
      </c>
    </row>
    <row r="8" spans="1:15" s="37" customFormat="1" ht="18">
      <c r="B8" s="94"/>
      <c r="C8" s="95"/>
      <c r="D8" s="96"/>
      <c r="F8" s="93"/>
      <c r="G8" s="14"/>
      <c r="H8" s="93"/>
      <c r="I8" s="97"/>
      <c r="J8" s="60"/>
    </row>
    <row r="9" spans="1:15" s="47" customFormat="1" ht="18">
      <c r="A9" s="68"/>
      <c r="B9" s="110">
        <v>2.1</v>
      </c>
      <c r="C9" s="77"/>
      <c r="D9" s="72" t="s">
        <v>66</v>
      </c>
      <c r="E9" s="74"/>
      <c r="F9" s="80" t="s">
        <v>84</v>
      </c>
      <c r="G9" s="73">
        <v>1</v>
      </c>
      <c r="H9" s="60">
        <v>0.91666666666666663</v>
      </c>
      <c r="I9" s="60">
        <v>0.375</v>
      </c>
      <c r="J9" s="60">
        <v>0.54166666666666663</v>
      </c>
    </row>
    <row r="10" spans="1:15" s="47" customFormat="1" ht="36">
      <c r="A10" s="68"/>
      <c r="B10" s="110"/>
      <c r="C10" s="77"/>
      <c r="D10" s="72" t="s">
        <v>30</v>
      </c>
      <c r="E10" s="73"/>
      <c r="F10" s="63"/>
      <c r="G10" s="73">
        <v>1</v>
      </c>
      <c r="H10" s="60">
        <f>H9+TIME(0,G9,0)</f>
        <v>0.91736111111111107</v>
      </c>
      <c r="I10" s="60">
        <f>I9+TIME(0,G9,0)</f>
        <v>0.37569444444444444</v>
      </c>
      <c r="J10" s="60">
        <f>J9+TIME(0,G9,0)</f>
        <v>0.54236111111111107</v>
      </c>
    </row>
    <row r="11" spans="1:15" s="47" customFormat="1" ht="18">
      <c r="A11" s="68"/>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5" s="47" customFormat="1" ht="18">
      <c r="A12" s="68"/>
      <c r="B12" s="57"/>
      <c r="C12" s="63"/>
      <c r="D12" s="111" t="s">
        <v>167</v>
      </c>
      <c r="E12" s="73"/>
      <c r="F12" s="74"/>
      <c r="G12" s="73"/>
      <c r="H12" s="60"/>
      <c r="I12" s="60"/>
      <c r="J12" s="60"/>
    </row>
    <row r="13" spans="1:15" s="17" customFormat="1" ht="39" customHeight="1">
      <c r="B13" s="89">
        <f>B11+0.1</f>
        <v>2.3000000000000003</v>
      </c>
      <c r="D13" s="147" t="s">
        <v>251</v>
      </c>
      <c r="E13" s="151" t="s">
        <v>249</v>
      </c>
      <c r="F13" s="101" t="s">
        <v>256</v>
      </c>
      <c r="G13" s="61">
        <v>15</v>
      </c>
      <c r="H13" s="87">
        <f>H11+TIME(0,G11,0)</f>
        <v>0.9194444444444444</v>
      </c>
      <c r="I13" s="87">
        <f>I11+TIME(0,G11,0)</f>
        <v>0.37777777777777777</v>
      </c>
      <c r="J13" s="87">
        <f>J11+TIME(0,G11,0)</f>
        <v>0.5444444444444444</v>
      </c>
    </row>
    <row r="14" spans="1:15" s="17" customFormat="1" ht="42" customHeight="1">
      <c r="B14" s="89">
        <f>B13+0.1</f>
        <v>2.4000000000000004</v>
      </c>
      <c r="D14" s="148" t="s">
        <v>252</v>
      </c>
      <c r="E14" s="151" t="s">
        <v>255</v>
      </c>
      <c r="F14" s="145" t="s">
        <v>256</v>
      </c>
      <c r="G14" s="61">
        <v>15</v>
      </c>
      <c r="H14" s="87">
        <f t="shared" ref="H14" si="0">H13+TIME(0,G13,0)</f>
        <v>0.92986111111111103</v>
      </c>
      <c r="I14" s="87">
        <f>I13+TIME(0,G13,0)</f>
        <v>0.38819444444444445</v>
      </c>
      <c r="J14" s="87">
        <f t="shared" ref="J14" si="1">J13+TIME(0,G13,0)</f>
        <v>0.55486111111111103</v>
      </c>
    </row>
    <row r="15" spans="1:15" ht="31">
      <c r="B15" s="89">
        <f>B14+0.1</f>
        <v>2.5000000000000004</v>
      </c>
      <c r="D15" s="149" t="s">
        <v>253</v>
      </c>
      <c r="E15" s="151" t="s">
        <v>254</v>
      </c>
      <c r="F15" s="145" t="s">
        <v>79</v>
      </c>
      <c r="G15" s="61">
        <v>20</v>
      </c>
      <c r="H15" s="87">
        <f>H14+TIME(0,G14,0)</f>
        <v>0.94027777777777766</v>
      </c>
      <c r="I15" s="87">
        <f>I14+TIME(0,G14,0)</f>
        <v>0.39861111111111114</v>
      </c>
      <c r="J15" s="87">
        <f>J14+TIME(0,G14,0)</f>
        <v>0.56527777777777766</v>
      </c>
    </row>
    <row r="16" spans="1:15" s="17" customFormat="1" ht="42" customHeight="1">
      <c r="B16" s="89">
        <f>B15+0.1</f>
        <v>2.6000000000000005</v>
      </c>
      <c r="D16" s="148" t="s">
        <v>246</v>
      </c>
      <c r="E16" s="151" t="s">
        <v>247</v>
      </c>
      <c r="F16" s="144" t="s">
        <v>85</v>
      </c>
      <c r="G16" s="61">
        <v>10</v>
      </c>
      <c r="H16" s="87">
        <f t="shared" ref="H16" si="2">H15+TIME(0,G15,0)</f>
        <v>0.9541666666666665</v>
      </c>
      <c r="I16" s="87">
        <f t="shared" ref="I16" si="3">I15+TIME(0,G15,0)</f>
        <v>0.41250000000000003</v>
      </c>
      <c r="J16" s="87">
        <f t="shared" ref="J16" si="4">J15+TIME(0,G15,0)</f>
        <v>0.5791666666666665</v>
      </c>
    </row>
    <row r="17" spans="1:15" s="47" customFormat="1" ht="25.9" customHeight="1">
      <c r="A17" s="68"/>
      <c r="B17" s="57"/>
      <c r="C17" s="63"/>
      <c r="D17" s="111" t="s">
        <v>171</v>
      </c>
      <c r="E17" s="73"/>
      <c r="F17" s="112"/>
      <c r="G17" s="73"/>
      <c r="H17" s="60"/>
      <c r="I17" s="60"/>
      <c r="J17" s="60"/>
    </row>
    <row r="18" spans="1:15" s="47" customFormat="1" ht="44.5" customHeight="1">
      <c r="B18" s="57">
        <f>B16+0.1</f>
        <v>2.7000000000000006</v>
      </c>
      <c r="C18" s="58"/>
      <c r="D18" s="115" t="s">
        <v>170</v>
      </c>
      <c r="E18" s="84" t="s">
        <v>102</v>
      </c>
      <c r="F18" s="81" t="s">
        <v>86</v>
      </c>
      <c r="G18" s="61">
        <v>10</v>
      </c>
      <c r="H18" s="87">
        <f>H16+TIME(0,G16,0)</f>
        <v>0.96111111111111092</v>
      </c>
      <c r="I18" s="87">
        <f>I16+TIME(0,G16,0)</f>
        <v>0.41944444444444445</v>
      </c>
      <c r="J18" s="87">
        <f>J16+TIME(0,G16,0)</f>
        <v>0.58611111111111092</v>
      </c>
    </row>
    <row r="19" spans="1:15" s="47" customFormat="1" ht="39">
      <c r="B19" s="57">
        <f>B18+0.1</f>
        <v>2.8000000000000007</v>
      </c>
      <c r="C19" s="58"/>
      <c r="D19" s="152" t="s">
        <v>169</v>
      </c>
      <c r="E19" s="151" t="s">
        <v>98</v>
      </c>
      <c r="F19" s="81" t="s">
        <v>172</v>
      </c>
      <c r="G19" s="61">
        <v>10</v>
      </c>
      <c r="H19" s="87">
        <f>H18+TIME(0,G18,0)</f>
        <v>0.96805555555555534</v>
      </c>
      <c r="I19" s="87">
        <f>I18+TIME(0,G18,0)</f>
        <v>0.42638888888888887</v>
      </c>
      <c r="J19" s="87">
        <f>J18+TIME(0,G18,0)</f>
        <v>0.59305555555555534</v>
      </c>
    </row>
    <row r="20" spans="1:15" s="47" customFormat="1" ht="42.5" customHeight="1">
      <c r="B20" s="57"/>
      <c r="C20" s="58"/>
      <c r="D20" s="153" t="s">
        <v>173</v>
      </c>
      <c r="E20" s="151"/>
      <c r="F20" s="106"/>
      <c r="G20" s="61"/>
      <c r="H20" s="87"/>
      <c r="I20" s="87"/>
      <c r="J20" s="87"/>
    </row>
    <row r="21" spans="1:15" s="47" customFormat="1" ht="39.5" customHeight="1">
      <c r="B21" s="57">
        <f>B19+0.1</f>
        <v>2.9000000000000008</v>
      </c>
      <c r="C21" s="58"/>
      <c r="D21" s="216" t="s">
        <v>174</v>
      </c>
      <c r="E21" s="118" t="s">
        <v>257</v>
      </c>
      <c r="F21" s="81" t="s">
        <v>100</v>
      </c>
      <c r="G21" s="84">
        <v>15</v>
      </c>
      <c r="H21" s="87">
        <f>H19+TIME(0,G19,0)</f>
        <v>0.97499999999999976</v>
      </c>
      <c r="I21" s="87">
        <f>I19+TIME(0,G19,0)</f>
        <v>0.43333333333333329</v>
      </c>
      <c r="J21" s="87">
        <f>J19+TIME(0,G19,0)</f>
        <v>0.59999999999999976</v>
      </c>
    </row>
    <row r="22" spans="1:15" s="47" customFormat="1" ht="43" customHeight="1">
      <c r="B22" s="57">
        <f>B21+0.1</f>
        <v>3.0000000000000009</v>
      </c>
      <c r="C22" s="58"/>
      <c r="D22" s="143" t="s">
        <v>175</v>
      </c>
      <c r="E22" s="84" t="s">
        <v>248</v>
      </c>
      <c r="F22" s="154" t="s">
        <v>176</v>
      </c>
      <c r="G22" s="84">
        <v>15</v>
      </c>
      <c r="H22" s="87">
        <f>H21+TIME(0,G21,0)</f>
        <v>0.98541666666666639</v>
      </c>
      <c r="I22" s="87">
        <f>I21+TIME(0,G21,0)</f>
        <v>0.44374999999999998</v>
      </c>
      <c r="J22" s="87">
        <f>J21+TIME(0,G21,0)</f>
        <v>0.61041666666666639</v>
      </c>
      <c r="K22" s="53"/>
      <c r="L22" s="53"/>
    </row>
    <row r="23" spans="1:15" s="17" customFormat="1" ht="34.9" customHeight="1">
      <c r="B23" s="85">
        <f>B22+0.1</f>
        <v>3.100000000000001</v>
      </c>
      <c r="D23" s="125" t="s">
        <v>81</v>
      </c>
      <c r="E23" s="56"/>
      <c r="F23" s="116" t="s">
        <v>76</v>
      </c>
      <c r="G23" s="84">
        <v>1</v>
      </c>
      <c r="H23" s="87">
        <f>H22+TIME(0,G22,0)</f>
        <v>0.99583333333333302</v>
      </c>
      <c r="I23" s="87">
        <f>I22+TIME(0,G22,0)</f>
        <v>0.45416666666666666</v>
      </c>
      <c r="J23" s="87">
        <f>J22+TIME(0,G22,0)</f>
        <v>0.62083333333333302</v>
      </c>
    </row>
    <row r="24" spans="1:15" s="17" customFormat="1" ht="19.149999999999999" customHeight="1">
      <c r="B24" s="85"/>
      <c r="D24" s="76"/>
      <c r="E24" s="56"/>
      <c r="F24" s="56"/>
      <c r="G24" s="50"/>
      <c r="H24" s="60"/>
      <c r="I24" s="104"/>
      <c r="J24" s="141"/>
    </row>
    <row r="25" spans="1:15" s="17" customFormat="1" ht="19.149999999999999" customHeight="1">
      <c r="B25" s="85"/>
      <c r="D25" s="76"/>
      <c r="E25" s="56"/>
      <c r="F25" s="56"/>
      <c r="G25" s="50"/>
      <c r="H25" s="60"/>
      <c r="I25" s="104"/>
      <c r="J25" s="141"/>
    </row>
    <row r="26" spans="1:15" ht="18">
      <c r="A26" s="47"/>
      <c r="G26" s="56"/>
      <c r="H26" s="60"/>
      <c r="I26" s="47"/>
      <c r="J26" s="141"/>
      <c r="K26" s="53"/>
      <c r="L26" s="53"/>
      <c r="M26" s="47"/>
      <c r="N26" s="47"/>
      <c r="O26" s="47"/>
    </row>
    <row r="27" spans="1:15" ht="18">
      <c r="A27" s="55"/>
      <c r="B27" s="121"/>
      <c r="C27" s="121"/>
      <c r="D27" s="121" t="s">
        <v>87</v>
      </c>
      <c r="G27" s="56"/>
      <c r="H27" s="60"/>
      <c r="I27" s="47"/>
      <c r="J27" s="141"/>
      <c r="K27" s="53"/>
      <c r="L27" s="53"/>
      <c r="M27" s="47"/>
      <c r="N27" s="47"/>
      <c r="O27" s="47"/>
    </row>
    <row r="28" spans="1:15" ht="18">
      <c r="A28" s="55"/>
      <c r="B28" s="121"/>
      <c r="C28" s="121"/>
      <c r="D28" s="121"/>
      <c r="G28" s="56"/>
      <c r="H28" s="60"/>
      <c r="I28" s="47"/>
      <c r="J28" s="141"/>
      <c r="K28" s="53"/>
      <c r="L28" s="53"/>
      <c r="M28" s="47"/>
      <c r="N28" s="47"/>
      <c r="O28" s="47"/>
    </row>
    <row r="29" spans="1:15" ht="18">
      <c r="A29" s="55"/>
      <c r="B29" s="121"/>
      <c r="C29" s="121"/>
      <c r="D29" s="55" t="s">
        <v>88</v>
      </c>
      <c r="G29" s="56"/>
      <c r="H29" s="60"/>
      <c r="I29" s="47"/>
      <c r="J29" s="141"/>
      <c r="K29" s="53"/>
      <c r="L29" s="53"/>
      <c r="M29" s="47"/>
      <c r="N29" s="47"/>
      <c r="O29" s="47"/>
    </row>
    <row r="30" spans="1:15" s="23" customFormat="1" ht="22.5">
      <c r="A30" s="123"/>
      <c r="B30" s="123"/>
      <c r="C30" s="123"/>
      <c r="D30" s="124" t="s">
        <v>177</v>
      </c>
      <c r="E30" s="123"/>
      <c r="F30" s="123"/>
      <c r="J30" s="17"/>
      <c r="K30" s="24"/>
      <c r="L30" s="24"/>
    </row>
    <row r="31" spans="1:15" s="23" customFormat="1" ht="22.5">
      <c r="A31" s="123"/>
      <c r="B31" s="123"/>
      <c r="C31" s="123"/>
      <c r="D31" s="124" t="s">
        <v>198</v>
      </c>
      <c r="E31" s="123"/>
      <c r="F31" s="123"/>
      <c r="J31" s="24"/>
      <c r="K31" s="24"/>
      <c r="L31" s="24"/>
    </row>
    <row r="32" spans="1:15" s="23" customFormat="1" ht="18">
      <c r="A32" s="123"/>
      <c r="B32" s="123"/>
      <c r="C32" s="123"/>
      <c r="D32" s="124" t="s">
        <v>179</v>
      </c>
      <c r="E32" s="123"/>
      <c r="F32" s="123"/>
      <c r="J32" s="122"/>
      <c r="K32" s="24"/>
      <c r="L32" s="24"/>
    </row>
    <row r="33" spans="1:15" ht="18">
      <c r="A33" s="55"/>
      <c r="B33" s="55"/>
      <c r="C33" s="55"/>
      <c r="D33" s="124" t="s">
        <v>181</v>
      </c>
      <c r="E33" s="50"/>
      <c r="F33" s="55"/>
      <c r="J33" s="122"/>
    </row>
    <row r="34" spans="1:15" ht="18">
      <c r="A34" s="55"/>
      <c r="B34" s="55"/>
      <c r="C34" s="55"/>
      <c r="D34" s="124" t="s">
        <v>182</v>
      </c>
      <c r="E34" s="50"/>
      <c r="F34" s="55"/>
      <c r="J34" s="122"/>
    </row>
    <row r="35" spans="1:15" ht="18">
      <c r="A35" s="47"/>
      <c r="B35" s="47"/>
      <c r="C35" s="47"/>
      <c r="D35" s="47"/>
      <c r="E35" s="50"/>
      <c r="F35" s="47"/>
      <c r="I35" s="47"/>
      <c r="J35" s="109"/>
      <c r="K35" s="53"/>
      <c r="L35" s="53"/>
      <c r="M35" s="47"/>
      <c r="N35" s="47"/>
      <c r="O35" s="47"/>
    </row>
    <row r="36" spans="1:15" ht="18">
      <c r="A36" s="47"/>
      <c r="B36" s="47"/>
      <c r="C36" s="47"/>
      <c r="D36" s="47"/>
      <c r="E36" s="50"/>
      <c r="F36" s="47"/>
      <c r="G36" s="47"/>
      <c r="H36" s="62"/>
      <c r="I36" s="47"/>
      <c r="J36" s="109"/>
      <c r="K36" s="53"/>
      <c r="L36" s="53"/>
      <c r="M36" s="47"/>
      <c r="N36" s="47"/>
      <c r="O36" s="47"/>
    </row>
    <row r="37" spans="1:15" ht="18">
      <c r="A37" s="47"/>
      <c r="B37" s="47"/>
      <c r="C37" s="47"/>
      <c r="D37" s="47"/>
      <c r="E37" s="50"/>
      <c r="F37" s="47"/>
      <c r="G37" s="47"/>
      <c r="H37" s="47"/>
      <c r="I37" s="47"/>
      <c r="K37" s="53"/>
      <c r="L37" s="53"/>
      <c r="M37" s="47"/>
      <c r="N37" s="47"/>
      <c r="O37" s="47"/>
    </row>
    <row r="38" spans="1:15" ht="18">
      <c r="A38" s="47"/>
      <c r="B38" s="47"/>
      <c r="C38" s="47"/>
      <c r="D38" s="47"/>
      <c r="E38" s="50"/>
      <c r="F38" s="47"/>
      <c r="G38" s="47"/>
      <c r="H38" s="47"/>
      <c r="I38" s="47"/>
      <c r="K38" s="53"/>
      <c r="L38" s="53"/>
      <c r="M38" s="47"/>
      <c r="N38" s="47"/>
      <c r="O38" s="47"/>
    </row>
    <row r="39" spans="1:15" ht="18">
      <c r="A39" s="47"/>
      <c r="B39" s="47"/>
      <c r="C39" s="47"/>
      <c r="D39" s="47"/>
      <c r="E39" s="50"/>
      <c r="F39" s="47"/>
      <c r="G39" s="47"/>
      <c r="H39" s="47"/>
      <c r="I39" s="47"/>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7.5">
      <c r="A70" s="47"/>
      <c r="B70" s="47"/>
      <c r="G70" s="47"/>
      <c r="H70" s="47"/>
      <c r="I70" s="47"/>
      <c r="K70" s="53"/>
      <c r="L70" s="53"/>
      <c r="M70" s="47"/>
      <c r="N70" s="47"/>
      <c r="O70" s="47"/>
    </row>
    <row r="71" spans="1:15" ht="17.5">
      <c r="A71" s="47"/>
      <c r="B71" s="47"/>
      <c r="G71" s="47"/>
      <c r="H71" s="47"/>
      <c r="I71" s="47"/>
      <c r="K71" s="53"/>
      <c r="L71" s="53"/>
      <c r="M71" s="47"/>
      <c r="N71" s="47"/>
      <c r="O71" s="47"/>
    </row>
    <row r="72" spans="1:15" ht="17.5">
      <c r="A72" s="47"/>
      <c r="G72" s="47"/>
      <c r="H72" s="47"/>
      <c r="I72" s="47"/>
      <c r="K72" s="53"/>
      <c r="L72" s="53"/>
      <c r="M72" s="47"/>
      <c r="N72" s="47"/>
      <c r="O72" s="47"/>
    </row>
    <row r="73" spans="1:15" ht="17.5">
      <c r="A73" s="47"/>
      <c r="G73" s="47"/>
      <c r="H73" s="47"/>
      <c r="I73" s="47"/>
      <c r="K73" s="53"/>
      <c r="L73" s="53"/>
      <c r="M73" s="47"/>
      <c r="N73" s="47"/>
      <c r="O73" s="47"/>
    </row>
    <row r="74" spans="1:15" ht="17.5">
      <c r="A74" s="47"/>
      <c r="G74" s="47"/>
      <c r="H74" s="47"/>
      <c r="I74" s="47"/>
      <c r="K74" s="53"/>
      <c r="L74" s="53"/>
      <c r="M74" s="47"/>
      <c r="N74" s="47"/>
      <c r="O74" s="47"/>
    </row>
    <row r="75" spans="1:15" ht="17.5">
      <c r="G75" s="47"/>
      <c r="H75" s="47"/>
    </row>
    <row r="76" spans="1:15" ht="17.5">
      <c r="G76" s="47"/>
      <c r="H76" s="47"/>
    </row>
    <row r="77" spans="1:15" ht="17.5">
      <c r="G77" s="47"/>
      <c r="H77" s="47"/>
    </row>
    <row r="78" spans="1:15" ht="17.5">
      <c r="G78" s="47"/>
      <c r="H78"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3"/>
  <sheetViews>
    <sheetView tabSelected="1" topLeftCell="A25" zoomScale="82" zoomScaleNormal="82" workbookViewId="0">
      <selection activeCell="B33" sqref="B33"/>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'July 14 Wed'!D1</f>
        <v>AGENDA SG15.6a MEETING</v>
      </c>
      <c r="F1" s="16"/>
      <c r="H1" s="16"/>
    </row>
    <row r="2" spans="1:15">
      <c r="C2" s="12"/>
      <c r="D2" s="25" t="s">
        <v>183</v>
      </c>
      <c r="F2" s="16"/>
      <c r="H2" s="16"/>
    </row>
    <row r="3" spans="1:15">
      <c r="C3" s="12"/>
      <c r="D3" s="22"/>
      <c r="F3" s="16"/>
      <c r="H3" s="16"/>
    </row>
    <row r="4" spans="1:15" ht="18">
      <c r="D4" s="39"/>
      <c r="E4" s="88"/>
      <c r="F4" s="88"/>
      <c r="G4" s="50"/>
      <c r="H4" s="107"/>
      <c r="I4" s="2"/>
    </row>
    <row r="5" spans="1:15" ht="36">
      <c r="A5" s="47"/>
      <c r="B5" s="51"/>
      <c r="C5" s="58"/>
      <c r="D5" s="76" t="s">
        <v>189</v>
      </c>
      <c r="E5" s="61" t="s">
        <v>63</v>
      </c>
      <c r="F5" s="61" t="s">
        <v>64</v>
      </c>
      <c r="G5" s="84" t="s">
        <v>83</v>
      </c>
      <c r="H5" s="217" t="s">
        <v>186</v>
      </c>
      <c r="I5" s="141" t="s">
        <v>184</v>
      </c>
      <c r="J5" s="161" t="s">
        <v>185</v>
      </c>
      <c r="K5" s="53"/>
      <c r="L5" s="53"/>
      <c r="M5" s="47"/>
      <c r="N5" s="47"/>
      <c r="O5" s="47"/>
    </row>
    <row r="6" spans="1:15" ht="18">
      <c r="A6" s="47"/>
      <c r="B6" s="47"/>
      <c r="C6" s="47"/>
      <c r="D6" s="47"/>
      <c r="E6" s="50"/>
      <c r="F6" s="47"/>
      <c r="G6" s="47"/>
      <c r="H6" s="155"/>
      <c r="I6" s="47"/>
      <c r="J6" s="91"/>
      <c r="K6" s="53"/>
      <c r="L6" s="53"/>
      <c r="M6" s="47"/>
      <c r="N6" s="47"/>
      <c r="O6" s="47"/>
    </row>
    <row r="7" spans="1:15" ht="45" customHeight="1">
      <c r="A7" s="47"/>
      <c r="B7" s="57">
        <v>4.0999999999999996</v>
      </c>
      <c r="C7" s="58"/>
      <c r="D7" s="59" t="s">
        <v>89</v>
      </c>
      <c r="E7" s="56"/>
      <c r="F7" s="218" t="s">
        <v>190</v>
      </c>
      <c r="G7" s="50">
        <v>1</v>
      </c>
      <c r="H7" s="157">
        <v>0</v>
      </c>
      <c r="I7" s="87">
        <v>0.45833333333333331</v>
      </c>
      <c r="J7" s="87">
        <v>0.625</v>
      </c>
      <c r="K7" s="53"/>
      <c r="L7" s="53"/>
      <c r="M7" s="47"/>
      <c r="N7" s="47"/>
      <c r="O7" s="47"/>
    </row>
    <row r="8" spans="1:15" ht="36">
      <c r="A8" s="47"/>
      <c r="B8" s="47"/>
      <c r="C8" s="58"/>
      <c r="D8" s="59" t="s">
        <v>262</v>
      </c>
      <c r="E8" s="50"/>
      <c r="F8" s="47"/>
      <c r="G8" s="84">
        <v>1</v>
      </c>
      <c r="H8" s="157">
        <f>H7+TIME(0,G7,0)</f>
        <v>6.9444444444444447E-4</v>
      </c>
      <c r="I8" s="87">
        <f>I7+TIME(0,G7,0)</f>
        <v>0.45902777777777776</v>
      </c>
      <c r="J8" s="87">
        <f>J7+TIME(0,G7,0)</f>
        <v>0.62569444444444444</v>
      </c>
      <c r="K8" s="53"/>
      <c r="L8" s="53"/>
      <c r="M8" s="47"/>
      <c r="N8" s="47"/>
      <c r="O8" s="47"/>
    </row>
    <row r="9" spans="1:15" ht="29" customHeight="1">
      <c r="A9" s="47"/>
      <c r="B9" s="85">
        <v>4.2</v>
      </c>
      <c r="C9" s="47"/>
      <c r="D9" s="310" t="s">
        <v>260</v>
      </c>
      <c r="E9" s="106" t="s">
        <v>261</v>
      </c>
      <c r="F9" s="106" t="s">
        <v>76</v>
      </c>
      <c r="G9" s="50">
        <v>2</v>
      </c>
      <c r="H9" s="156">
        <f>H8+TIME(0,G8,0)</f>
        <v>1.3888888888888889E-3</v>
      </c>
      <c r="I9" s="60">
        <f>I8+TIME(0,G8,0)</f>
        <v>0.4597222222222222</v>
      </c>
      <c r="J9" s="87">
        <f>J8+TIME(0,G8,0)</f>
        <v>0.62638888888888888</v>
      </c>
      <c r="K9" s="53"/>
      <c r="L9" s="53"/>
      <c r="M9" s="47"/>
      <c r="N9" s="47"/>
      <c r="O9" s="47"/>
    </row>
    <row r="10" spans="1:15" ht="18">
      <c r="A10" s="47"/>
      <c r="B10" s="105"/>
      <c r="C10" s="47"/>
      <c r="D10" s="83" t="s">
        <v>263</v>
      </c>
      <c r="E10" s="50"/>
      <c r="F10" s="20"/>
      <c r="G10" s="50"/>
      <c r="H10" s="156"/>
      <c r="I10" s="60"/>
      <c r="J10" s="87"/>
      <c r="K10" s="53"/>
      <c r="L10" s="53"/>
      <c r="M10" s="47"/>
      <c r="N10" s="47"/>
      <c r="O10" s="47"/>
    </row>
    <row r="11" spans="1:15" s="47" customFormat="1" ht="38.65" customHeight="1">
      <c r="B11" s="85">
        <f>B9+0.1</f>
        <v>4.3</v>
      </c>
      <c r="D11" s="142" t="s">
        <v>264</v>
      </c>
      <c r="E11" s="106" t="s">
        <v>267</v>
      </c>
      <c r="F11" s="106" t="s">
        <v>76</v>
      </c>
      <c r="G11" s="61">
        <v>10</v>
      </c>
      <c r="H11" s="157">
        <f>H9+TIME(0,G9,0)</f>
        <v>2.7777777777777779E-3</v>
      </c>
      <c r="I11" s="87">
        <f>I9+TIME(0,G9,0)</f>
        <v>0.46111111111111108</v>
      </c>
      <c r="J11" s="87">
        <f>J9+TIME(0,G9,0)</f>
        <v>0.62777777777777777</v>
      </c>
      <c r="K11" s="53"/>
      <c r="L11" s="53"/>
    </row>
    <row r="12" spans="1:15" s="17" customFormat="1" ht="31" customHeight="1">
      <c r="B12" s="89">
        <f>B11+0.1</f>
        <v>4.3999999999999995</v>
      </c>
      <c r="D12" s="223" t="s">
        <v>265</v>
      </c>
      <c r="E12" s="106" t="s">
        <v>268</v>
      </c>
      <c r="F12" s="81" t="s">
        <v>193</v>
      </c>
      <c r="G12" s="61">
        <v>10</v>
      </c>
      <c r="H12" s="157">
        <f>H11+TIME(0,G11,0)</f>
        <v>9.7222222222222224E-3</v>
      </c>
      <c r="I12" s="87">
        <f>I11+TIME(0,G11,0)</f>
        <v>0.4680555555555555</v>
      </c>
      <c r="J12" s="87">
        <f>J11+TIME(0,G11,0)</f>
        <v>0.63472222222222219</v>
      </c>
      <c r="K12" s="53"/>
    </row>
    <row r="13" spans="1:15" s="17" customFormat="1" ht="41.5" customHeight="1">
      <c r="B13" s="89">
        <f>B12+0.1</f>
        <v>4.4999999999999991</v>
      </c>
      <c r="D13" s="223" t="s">
        <v>266</v>
      </c>
      <c r="E13" s="106" t="s">
        <v>269</v>
      </c>
      <c r="F13" s="81" t="s">
        <v>76</v>
      </c>
      <c r="G13" s="61">
        <v>10</v>
      </c>
      <c r="H13" s="157">
        <f>H12+TIME(0,G12,0)</f>
        <v>1.6666666666666666E-2</v>
      </c>
      <c r="I13" s="157">
        <f>I12+TIME(0,G12,0)</f>
        <v>0.47499999999999992</v>
      </c>
      <c r="J13" s="157">
        <f>J12+TIME(0,G12,0)</f>
        <v>0.64166666666666661</v>
      </c>
      <c r="K13" s="53"/>
    </row>
    <row r="14" spans="1:15" s="47" customFormat="1" ht="20">
      <c r="A14" s="68"/>
      <c r="B14" s="85"/>
      <c r="C14" s="77"/>
      <c r="D14" s="220" t="s">
        <v>90</v>
      </c>
      <c r="E14" s="221"/>
      <c r="F14" s="81"/>
      <c r="G14" s="112"/>
      <c r="H14" s="157"/>
      <c r="I14" s="87"/>
      <c r="J14" s="87"/>
    </row>
    <row r="15" spans="1:15" ht="46.15" customHeight="1">
      <c r="A15" s="47"/>
      <c r="B15" s="85">
        <f>B13+0.1</f>
        <v>4.5999999999999988</v>
      </c>
      <c r="C15" s="21"/>
      <c r="D15" s="222" t="s">
        <v>191</v>
      </c>
      <c r="E15" s="219"/>
      <c r="F15" s="81" t="s">
        <v>80</v>
      </c>
      <c r="G15" s="61">
        <v>20</v>
      </c>
      <c r="H15" s="157">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222" t="s">
        <v>192</v>
      </c>
      <c r="E16" s="219"/>
      <c r="F16" s="106" t="s">
        <v>80</v>
      </c>
      <c r="G16" s="61">
        <v>20</v>
      </c>
      <c r="H16" s="157">
        <f>H15+TIME(0,G15,0)</f>
        <v>3.7499999999999999E-2</v>
      </c>
      <c r="I16" s="87">
        <f>I15+TIME(0,G15,0)</f>
        <v>0.49583333333333324</v>
      </c>
      <c r="J16" s="87">
        <f>J15+TIME(0,G15,0)</f>
        <v>0.66249999999999987</v>
      </c>
      <c r="K16" s="17"/>
      <c r="L16" s="17"/>
    </row>
    <row r="17" spans="1:15" ht="46.5">
      <c r="B17" s="89"/>
      <c r="C17" s="2"/>
      <c r="D17" s="83" t="s">
        <v>101</v>
      </c>
      <c r="E17" s="81"/>
      <c r="F17" s="218" t="s">
        <v>190</v>
      </c>
      <c r="G17" s="61"/>
      <c r="H17" s="157">
        <f>H16+TIME(0,G16,0)</f>
        <v>5.1388888888888887E-2</v>
      </c>
      <c r="I17" s="87">
        <f>I16+TIME(0,G16,0)</f>
        <v>0.50972222222222208</v>
      </c>
      <c r="J17" s="87">
        <f>J16+TIME(0,G16,0)</f>
        <v>0.67638888888888871</v>
      </c>
      <c r="K17" s="17"/>
      <c r="L17" s="17"/>
    </row>
    <row r="18" spans="1:15" ht="35.65" customHeight="1">
      <c r="B18" s="89"/>
      <c r="C18" s="2"/>
      <c r="D18" s="83"/>
      <c r="E18" s="81"/>
      <c r="F18" s="81"/>
      <c r="G18" s="61"/>
      <c r="H18" s="157"/>
      <c r="I18" s="87"/>
      <c r="J18" s="87"/>
      <c r="K18" s="17"/>
      <c r="L18" s="17"/>
    </row>
    <row r="19" spans="1:15" ht="35.65" customHeight="1">
      <c r="B19" s="89"/>
      <c r="C19" s="224"/>
      <c r="D19" s="83"/>
      <c r="E19" s="81"/>
      <c r="F19" s="102"/>
      <c r="G19" s="61"/>
      <c r="H19" s="157"/>
      <c r="I19" s="87"/>
      <c r="J19" s="87"/>
      <c r="K19" s="17"/>
      <c r="L19" s="17"/>
    </row>
    <row r="20" spans="1:15" ht="36">
      <c r="A20" s="47"/>
      <c r="B20" s="51"/>
      <c r="C20" s="58"/>
      <c r="D20" s="76" t="s">
        <v>194</v>
      </c>
      <c r="E20" s="61" t="s">
        <v>63</v>
      </c>
      <c r="F20" s="61" t="s">
        <v>64</v>
      </c>
      <c r="G20" s="84" t="s">
        <v>83</v>
      </c>
      <c r="H20" s="217" t="s">
        <v>195</v>
      </c>
      <c r="I20" s="141" t="s">
        <v>196</v>
      </c>
      <c r="J20" s="161" t="s">
        <v>197</v>
      </c>
      <c r="K20" s="53"/>
      <c r="L20" s="53"/>
      <c r="M20" s="47"/>
      <c r="N20" s="47"/>
      <c r="O20" s="47"/>
    </row>
    <row r="21" spans="1:15" ht="18">
      <c r="A21" s="47"/>
      <c r="B21" s="47"/>
      <c r="C21" s="47"/>
      <c r="D21" s="47"/>
      <c r="E21" s="50"/>
      <c r="F21" s="47"/>
      <c r="G21" s="47"/>
      <c r="H21" s="155"/>
      <c r="I21" s="47"/>
      <c r="J21" s="91"/>
      <c r="K21" s="53"/>
      <c r="L21" s="53"/>
      <c r="M21" s="47"/>
      <c r="N21" s="47"/>
      <c r="O21" s="47"/>
    </row>
    <row r="22" spans="1:15" ht="18">
      <c r="A22" s="47"/>
      <c r="B22" s="57">
        <v>5.0999999999999996</v>
      </c>
      <c r="C22" s="58"/>
      <c r="D22" s="59" t="s">
        <v>89</v>
      </c>
      <c r="E22" s="56"/>
      <c r="F22" s="20" t="s">
        <v>71</v>
      </c>
      <c r="G22" s="50">
        <v>1</v>
      </c>
      <c r="H22" s="156">
        <v>0.33333333333333331</v>
      </c>
      <c r="I22" s="60">
        <v>0.79166666666666663</v>
      </c>
      <c r="J22" s="87">
        <v>0.95833333333333337</v>
      </c>
      <c r="K22" s="53"/>
      <c r="L22" s="53"/>
      <c r="M22" s="47"/>
      <c r="N22" s="47"/>
      <c r="O22" s="47"/>
    </row>
    <row r="23" spans="1:15" ht="36">
      <c r="A23" s="47"/>
      <c r="B23" s="47"/>
      <c r="C23" s="58"/>
      <c r="D23" s="59" t="s">
        <v>30</v>
      </c>
      <c r="E23" s="50"/>
      <c r="F23" s="47"/>
      <c r="G23" s="84">
        <v>1</v>
      </c>
      <c r="H23" s="157">
        <f t="shared" ref="H23:H29" si="0">H22+TIME(0,G22,0)</f>
        <v>0.33402777777777776</v>
      </c>
      <c r="I23" s="87">
        <f t="shared" ref="I23:I29" si="1">I22+TIME(0,G22,0)</f>
        <v>0.79236111111111107</v>
      </c>
      <c r="J23" s="87">
        <f t="shared" ref="J23:J29" si="2">J22+TIME(0,G22,0)</f>
        <v>0.95902777777777781</v>
      </c>
      <c r="K23" s="53"/>
      <c r="L23" s="53"/>
      <c r="M23" s="47"/>
      <c r="N23" s="47"/>
      <c r="O23" s="47"/>
    </row>
    <row r="24" spans="1:15" ht="18">
      <c r="A24" s="47"/>
      <c r="B24" s="85">
        <f>B22+0.1</f>
        <v>5.1999999999999993</v>
      </c>
      <c r="C24" s="47"/>
      <c r="D24" s="59" t="s">
        <v>68</v>
      </c>
      <c r="E24" s="50"/>
      <c r="F24" s="20" t="s">
        <v>69</v>
      </c>
      <c r="G24" s="50">
        <v>2</v>
      </c>
      <c r="H24" s="156">
        <f t="shared" si="0"/>
        <v>0.3347222222222222</v>
      </c>
      <c r="I24" s="60">
        <f t="shared" si="1"/>
        <v>0.79305555555555551</v>
      </c>
      <c r="J24" s="87">
        <f t="shared" si="2"/>
        <v>0.95972222222222225</v>
      </c>
      <c r="K24" s="53"/>
      <c r="L24" s="53"/>
      <c r="M24" s="47"/>
      <c r="N24" s="47"/>
      <c r="O24" s="47"/>
    </row>
    <row r="25" spans="1:15" s="17" customFormat="1" ht="39" customHeight="1">
      <c r="B25" s="89">
        <f>B24+0.1</f>
        <v>5.2999999999999989</v>
      </c>
      <c r="D25" s="225" t="s">
        <v>168</v>
      </c>
      <c r="E25" s="151" t="s">
        <v>270</v>
      </c>
      <c r="F25" s="101" t="s">
        <v>256</v>
      </c>
      <c r="G25" s="61">
        <v>20</v>
      </c>
      <c r="H25" s="87">
        <f>H24+TIME(0,G24,0)</f>
        <v>0.33611111111111108</v>
      </c>
      <c r="I25" s="87">
        <f>I24+TIME(0,G24,0)</f>
        <v>0.7944444444444444</v>
      </c>
      <c r="J25" s="87">
        <f>J24+TIME(0,G24,0)</f>
        <v>0.96111111111111114</v>
      </c>
    </row>
    <row r="26" spans="1:15" s="17" customFormat="1" ht="42" customHeight="1">
      <c r="B26" s="89">
        <f>B25+0.1</f>
        <v>5.3999999999999986</v>
      </c>
      <c r="D26" s="226" t="s">
        <v>258</v>
      </c>
      <c r="E26" s="151" t="s">
        <v>272</v>
      </c>
      <c r="F26" s="145" t="s">
        <v>256</v>
      </c>
      <c r="G26" s="61">
        <v>20</v>
      </c>
      <c r="H26" s="87">
        <f>H25+TIME(0,G25,H253)</f>
        <v>0.35</v>
      </c>
      <c r="I26" s="87">
        <f>I25+TIME(0,G25,0)</f>
        <v>0.80833333333333324</v>
      </c>
      <c r="J26" s="87">
        <f t="shared" ref="J26" si="3">J25+TIME(0,G25,0)</f>
        <v>0.97499999999999998</v>
      </c>
    </row>
    <row r="27" spans="1:15" ht="36">
      <c r="B27" s="89">
        <f>B26+0.1</f>
        <v>5.4999999999999982</v>
      </c>
      <c r="C27" s="2"/>
      <c r="D27" s="227" t="s">
        <v>259</v>
      </c>
      <c r="E27" s="151" t="s">
        <v>271</v>
      </c>
      <c r="F27" s="145" t="s">
        <v>79</v>
      </c>
      <c r="G27" s="61">
        <v>20</v>
      </c>
      <c r="H27" s="87">
        <f>H26+TIME(0,G26,0)</f>
        <v>0.36388888888888887</v>
      </c>
      <c r="I27" s="87">
        <f>I26+TIME(0,G26,0)</f>
        <v>0.82222222222222208</v>
      </c>
      <c r="J27" s="87">
        <f>J26+TIME(0,G26,0)</f>
        <v>0.98888888888888882</v>
      </c>
      <c r="K27" s="17"/>
      <c r="L27" s="17"/>
    </row>
    <row r="28" spans="1:15" ht="35.65" customHeight="1">
      <c r="B28" s="89">
        <f>B27+0.1</f>
        <v>5.5999999999999979</v>
      </c>
      <c r="C28" s="2"/>
      <c r="D28" s="83" t="s">
        <v>91</v>
      </c>
      <c r="E28" s="81" t="s">
        <v>105</v>
      </c>
      <c r="F28" s="102" t="s">
        <v>106</v>
      </c>
      <c r="G28" s="61">
        <v>20</v>
      </c>
      <c r="H28" s="157">
        <f>H27+TIME(0,G27,0)</f>
        <v>0.37777777777777777</v>
      </c>
      <c r="I28" s="87">
        <f>I27+TIME(0,G27,0)</f>
        <v>0.83611111111111092</v>
      </c>
      <c r="J28" s="87">
        <f>J27+TIME(0,G27,0)</f>
        <v>1.0027777777777778</v>
      </c>
      <c r="K28" s="17"/>
      <c r="L28" s="17"/>
    </row>
    <row r="29" spans="1:15" ht="35.65" customHeight="1">
      <c r="B29" s="89">
        <f>B28+0.1</f>
        <v>5.6999999999999975</v>
      </c>
      <c r="C29" s="2"/>
      <c r="D29" s="83" t="s">
        <v>103</v>
      </c>
      <c r="E29" s="81" t="s">
        <v>104</v>
      </c>
      <c r="F29" s="102" t="s">
        <v>106</v>
      </c>
      <c r="G29" s="61">
        <v>20</v>
      </c>
      <c r="H29" s="157">
        <f t="shared" si="0"/>
        <v>0.39166666666666666</v>
      </c>
      <c r="I29" s="87">
        <f t="shared" si="1"/>
        <v>0.84999999999999976</v>
      </c>
      <c r="J29" s="87">
        <f t="shared" si="2"/>
        <v>1.0166666666666666</v>
      </c>
      <c r="K29" s="17"/>
      <c r="L29" s="17"/>
    </row>
    <row r="30" spans="1:15" ht="31.5" customHeight="1">
      <c r="A30" s="47"/>
      <c r="B30" s="85">
        <f>B29+0.1</f>
        <v>5.7999999999999972</v>
      </c>
      <c r="C30" s="21"/>
      <c r="D30" s="165" t="s">
        <v>276</v>
      </c>
      <c r="E30" s="81" t="s">
        <v>273</v>
      </c>
      <c r="F30" s="81" t="s">
        <v>76</v>
      </c>
      <c r="G30" s="61">
        <v>10</v>
      </c>
      <c r="H30" s="157">
        <f>H28+TIME(0,G28,0)</f>
        <v>0.39166666666666666</v>
      </c>
      <c r="I30" s="87">
        <f>I28+TIME(0,G28,0)</f>
        <v>0.84999999999999976</v>
      </c>
      <c r="J30" s="87">
        <f>J28+TIME(0,G28,0)</f>
        <v>1.0166666666666666</v>
      </c>
      <c r="K30" s="53"/>
      <c r="L30" s="53"/>
      <c r="M30" s="47"/>
      <c r="N30" s="47"/>
      <c r="O30" s="47"/>
    </row>
    <row r="31" spans="1:15" ht="31.5" customHeight="1">
      <c r="A31" s="47"/>
      <c r="B31" s="85">
        <f>B30+0.1</f>
        <v>5.8999999999999968</v>
      </c>
      <c r="C31" s="21"/>
      <c r="D31" s="165" t="s">
        <v>275</v>
      </c>
      <c r="E31" s="81" t="s">
        <v>274</v>
      </c>
      <c r="F31" s="81" t="s">
        <v>76</v>
      </c>
      <c r="G31" s="61">
        <v>10</v>
      </c>
      <c r="H31" s="157">
        <f>H29+TIME(0,G29,0)</f>
        <v>0.40555555555555556</v>
      </c>
      <c r="I31" s="87">
        <f>I29+TIME(0,G29,0)</f>
        <v>0.8638888888888886</v>
      </c>
      <c r="J31" s="87">
        <f>J29+TIME(0,G29,0)</f>
        <v>1.0305555555555554</v>
      </c>
      <c r="K31" s="53"/>
      <c r="L31" s="53"/>
      <c r="M31" s="47"/>
      <c r="N31" s="47"/>
      <c r="O31" s="47"/>
    </row>
    <row r="32" spans="1:15" s="47" customFormat="1" ht="39.5" customHeight="1">
      <c r="B32" s="82">
        <f>B31+0.1</f>
        <v>5.9999999999999964</v>
      </c>
      <c r="C32" s="58"/>
      <c r="D32" s="216" t="s">
        <v>174</v>
      </c>
      <c r="E32" s="118" t="s">
        <v>257</v>
      </c>
      <c r="F32" s="81" t="s">
        <v>100</v>
      </c>
      <c r="G32" s="84">
        <v>15</v>
      </c>
      <c r="H32" s="87">
        <f>H30+TIME(0,G30,0)</f>
        <v>0.39861111111111108</v>
      </c>
      <c r="I32" s="87">
        <f>I30+TIME(0,G30,0)</f>
        <v>0.85694444444444418</v>
      </c>
      <c r="J32" s="87">
        <f>J30+TIME(0,G30,0)</f>
        <v>1.023611111111111</v>
      </c>
    </row>
    <row r="33" spans="1:15" s="47" customFormat="1" ht="43" customHeight="1">
      <c r="B33" s="82">
        <f>B32+0.1</f>
        <v>6.0999999999999961</v>
      </c>
      <c r="C33" s="58"/>
      <c r="D33" s="143" t="s">
        <v>175</v>
      </c>
      <c r="E33" s="84" t="s">
        <v>248</v>
      </c>
      <c r="F33" s="154" t="s">
        <v>176</v>
      </c>
      <c r="G33" s="84">
        <v>15</v>
      </c>
      <c r="H33" s="87">
        <f>H32+TIME(0,G32,0)</f>
        <v>0.40902777777777777</v>
      </c>
      <c r="I33" s="87">
        <f>I32+TIME(0,G32,0)</f>
        <v>0.86736111111111081</v>
      </c>
      <c r="J33" s="87">
        <f>J32+TIME(0,G32,0)</f>
        <v>1.0340277777777778</v>
      </c>
      <c r="K33" s="53"/>
      <c r="L33" s="53"/>
    </row>
    <row r="34" spans="1:15" ht="18">
      <c r="B34" s="311">
        <f>B33+0.1</f>
        <v>6.1999999999999957</v>
      </c>
      <c r="C34" s="2"/>
      <c r="D34" s="106" t="s">
        <v>92</v>
      </c>
      <c r="E34" s="14"/>
      <c r="F34" s="2"/>
      <c r="G34" s="2"/>
      <c r="H34" s="157">
        <f>H31+TIME(0,G31,0)</f>
        <v>0.41249999999999998</v>
      </c>
      <c r="I34" s="87">
        <f>I31+TIME(0,G31,0)</f>
        <v>0.87083333333333302</v>
      </c>
      <c r="J34" s="87">
        <f>J31+TIME(0,G31,0)</f>
        <v>1.0374999999999999</v>
      </c>
      <c r="K34" s="17"/>
      <c r="L34" s="17"/>
    </row>
    <row r="35" spans="1:15">
      <c r="J35" s="162"/>
    </row>
    <row r="39" spans="1:15">
      <c r="D39" s="29" t="s">
        <v>93</v>
      </c>
    </row>
    <row r="40" spans="1:15" ht="18">
      <c r="A40" s="55"/>
      <c r="B40" s="121"/>
      <c r="C40" s="121"/>
      <c r="D40" s="55" t="s">
        <v>200</v>
      </c>
      <c r="E40" s="14"/>
      <c r="F40" s="2"/>
      <c r="G40" s="56"/>
      <c r="H40" s="60"/>
      <c r="I40" s="47"/>
      <c r="J40" s="53"/>
      <c r="K40" s="53"/>
      <c r="L40" s="53"/>
      <c r="M40" s="47"/>
      <c r="N40" s="47"/>
      <c r="O40" s="47"/>
    </row>
    <row r="41" spans="1:15" s="23" customFormat="1" ht="22.5">
      <c r="A41" s="123"/>
      <c r="B41" s="123"/>
      <c r="C41" s="123"/>
      <c r="D41" s="124" t="s">
        <v>201</v>
      </c>
      <c r="E41" s="123"/>
      <c r="F41" s="123"/>
      <c r="J41" s="24"/>
      <c r="K41" s="24"/>
      <c r="L41" s="24"/>
    </row>
    <row r="42" spans="1:15" s="23" customFormat="1" ht="18">
      <c r="A42" s="123"/>
      <c r="B42" s="123"/>
      <c r="C42" s="123"/>
      <c r="D42" s="126" t="s">
        <v>202</v>
      </c>
      <c r="E42" s="123"/>
      <c r="F42" s="123"/>
      <c r="J42" s="24"/>
      <c r="K42" s="24"/>
      <c r="L42" s="24"/>
    </row>
    <row r="43" spans="1:15" s="23" customFormat="1" ht="18">
      <c r="A43" s="123"/>
      <c r="B43" s="123"/>
      <c r="C43" s="123"/>
      <c r="D43" s="124" t="s">
        <v>206</v>
      </c>
      <c r="E43" s="123"/>
      <c r="F43" s="123"/>
      <c r="J43" s="24"/>
      <c r="K43" s="24"/>
      <c r="L43" s="24"/>
    </row>
    <row r="44" spans="1:15" ht="18">
      <c r="A44" s="55"/>
      <c r="B44" s="55"/>
      <c r="C44" s="55"/>
      <c r="D44" s="124" t="s">
        <v>94</v>
      </c>
      <c r="E44" s="50"/>
      <c r="F44" s="55"/>
      <c r="G44" s="2"/>
      <c r="H44" s="2"/>
      <c r="I44" s="2"/>
      <c r="J44" s="17"/>
      <c r="K44" s="17"/>
      <c r="L44" s="17"/>
    </row>
    <row r="45" spans="1:15" ht="18">
      <c r="A45" s="55"/>
      <c r="B45" s="55"/>
      <c r="C45" s="55"/>
      <c r="D45" s="124" t="s">
        <v>207</v>
      </c>
      <c r="E45" s="50"/>
      <c r="F45" s="55"/>
      <c r="G45" s="2"/>
      <c r="H45" s="2"/>
      <c r="I45" s="2"/>
      <c r="J45" s="17"/>
      <c r="K45" s="17"/>
      <c r="L45" s="17"/>
    </row>
    <row r="47" spans="1:15" ht="23">
      <c r="D47" s="42"/>
      <c r="E47" s="43"/>
      <c r="F47" s="44"/>
      <c r="G47" s="45"/>
      <c r="H47" s="46"/>
    </row>
    <row r="48" spans="1:15" ht="18">
      <c r="A48" s="55"/>
      <c r="B48" s="121"/>
      <c r="C48" s="121"/>
      <c r="D48" s="55" t="s">
        <v>203</v>
      </c>
      <c r="E48" s="14"/>
      <c r="F48" s="2"/>
      <c r="G48" s="56"/>
      <c r="H48" s="60"/>
      <c r="I48" s="47"/>
      <c r="J48" s="53"/>
      <c r="K48" s="53"/>
      <c r="L48" s="53"/>
      <c r="M48" s="47"/>
      <c r="N48" s="47"/>
      <c r="O48" s="47"/>
    </row>
    <row r="49" spans="1:12" s="23" customFormat="1" ht="18">
      <c r="A49" s="123"/>
      <c r="B49" s="123"/>
      <c r="C49" s="123"/>
      <c r="D49" s="124" t="s">
        <v>205</v>
      </c>
      <c r="E49" s="123"/>
      <c r="F49" s="123"/>
      <c r="J49" s="24"/>
      <c r="K49" s="24"/>
      <c r="L49" s="24"/>
    </row>
    <row r="50" spans="1:12" s="23" customFormat="1" ht="22.5">
      <c r="A50" s="123"/>
      <c r="B50" s="123"/>
      <c r="C50" s="123"/>
      <c r="D50" s="126" t="s">
        <v>204</v>
      </c>
      <c r="E50" s="123"/>
      <c r="F50" s="123"/>
      <c r="J50" s="24"/>
      <c r="K50" s="24"/>
      <c r="L50" s="24"/>
    </row>
    <row r="51" spans="1:12" s="23" customFormat="1" ht="18">
      <c r="A51" s="123"/>
      <c r="B51" s="123"/>
      <c r="C51" s="123"/>
      <c r="D51" s="124" t="s">
        <v>208</v>
      </c>
      <c r="E51" s="123"/>
      <c r="F51" s="123"/>
      <c r="J51" s="24"/>
      <c r="K51" s="24"/>
      <c r="L51" s="24"/>
    </row>
    <row r="52" spans="1:12" ht="18">
      <c r="A52" s="55"/>
      <c r="B52" s="55"/>
      <c r="C52" s="55"/>
      <c r="D52" s="124" t="s">
        <v>209</v>
      </c>
      <c r="E52" s="50"/>
      <c r="F52" s="55"/>
      <c r="G52" s="2"/>
      <c r="H52" s="2"/>
      <c r="I52" s="2"/>
      <c r="J52" s="17"/>
      <c r="K52" s="17"/>
      <c r="L52" s="17"/>
    </row>
    <row r="53" spans="1:12" ht="18">
      <c r="A53" s="55"/>
      <c r="B53" s="55"/>
      <c r="C53" s="55"/>
      <c r="D53" s="124" t="s">
        <v>210</v>
      </c>
      <c r="E53" s="50"/>
      <c r="F53" s="55"/>
      <c r="G53" s="2"/>
      <c r="H53" s="2"/>
      <c r="I53" s="2"/>
      <c r="J53" s="17"/>
      <c r="K53" s="17"/>
      <c r="L53" s="17"/>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5"/>
  <sheetViews>
    <sheetView zoomScale="78" zoomScaleNormal="78" workbookViewId="0">
      <selection activeCell="J12" sqref="J12"/>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19.8164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2" s="2" customFormat="1">
      <c r="B1" s="11"/>
      <c r="C1" s="12"/>
      <c r="D1" s="26" t="str">
        <f>'July 14 Wed'!D1</f>
        <v>AGENDA SG15.6a MEETING</v>
      </c>
      <c r="F1" s="16"/>
      <c r="G1" s="14"/>
      <c r="H1" s="16"/>
      <c r="I1" s="27"/>
    </row>
    <row r="2" spans="1:12" s="2" customFormat="1" ht="17.5">
      <c r="A2" s="68"/>
      <c r="B2" s="15"/>
      <c r="C2" s="12"/>
      <c r="D2" s="25" t="s">
        <v>211</v>
      </c>
      <c r="F2" s="16"/>
      <c r="G2" s="14"/>
      <c r="H2" s="16"/>
      <c r="I2" s="27"/>
    </row>
    <row r="3" spans="1:12">
      <c r="A3" s="49"/>
      <c r="B3" s="49"/>
      <c r="C3" s="49"/>
      <c r="D3" s="67"/>
      <c r="E3" s="52"/>
      <c r="F3" s="52"/>
      <c r="H3" s="52"/>
    </row>
    <row r="4" spans="1:12">
      <c r="A4" s="47"/>
      <c r="H4" s="109"/>
      <c r="I4" s="127"/>
      <c r="J4" s="163"/>
    </row>
    <row r="5" spans="1:12" s="37" customFormat="1" ht="36">
      <c r="B5" s="94"/>
      <c r="C5" s="95"/>
      <c r="D5" s="96"/>
      <c r="E5" s="56" t="s">
        <v>63</v>
      </c>
      <c r="F5" s="56" t="s">
        <v>64</v>
      </c>
      <c r="G5" s="75" t="s">
        <v>83</v>
      </c>
      <c r="H5" s="108" t="s">
        <v>238</v>
      </c>
      <c r="I5" s="108" t="s">
        <v>239</v>
      </c>
      <c r="J5" s="160" t="s">
        <v>240</v>
      </c>
    </row>
    <row r="6" spans="1:12" s="37" customFormat="1">
      <c r="B6" s="94"/>
      <c r="C6" s="95"/>
      <c r="D6" s="96"/>
      <c r="E6" s="56"/>
      <c r="F6" s="56"/>
      <c r="G6" s="75"/>
      <c r="H6" s="108"/>
      <c r="I6" s="108"/>
      <c r="J6" s="103"/>
    </row>
    <row r="7" spans="1:12" s="17" customFormat="1" ht="39.5" customHeight="1">
      <c r="D7" s="76" t="s">
        <v>212</v>
      </c>
      <c r="E7" s="56"/>
      <c r="F7" s="56"/>
      <c r="G7" s="84">
        <v>120</v>
      </c>
      <c r="H7" s="87">
        <v>0.91666666666666663</v>
      </c>
      <c r="I7" s="87">
        <v>0.375</v>
      </c>
      <c r="J7" s="87">
        <v>0.54166666666666663</v>
      </c>
    </row>
    <row r="8" spans="1:12" s="37" customFormat="1">
      <c r="B8" s="94"/>
      <c r="C8" s="95"/>
      <c r="D8" s="96"/>
      <c r="F8" s="93"/>
      <c r="G8" s="14"/>
      <c r="H8" s="93"/>
      <c r="I8" s="97"/>
      <c r="J8" s="60"/>
    </row>
    <row r="9" spans="1:12">
      <c r="B9" s="110">
        <v>2.1</v>
      </c>
      <c r="C9" s="77"/>
      <c r="D9" s="72" t="s">
        <v>66</v>
      </c>
      <c r="E9" s="74"/>
      <c r="F9" s="80" t="s">
        <v>84</v>
      </c>
      <c r="G9" s="73">
        <v>1</v>
      </c>
      <c r="H9" s="60">
        <v>0.91666666666666663</v>
      </c>
      <c r="I9" s="60">
        <v>0.375</v>
      </c>
      <c r="J9" s="60">
        <v>0.54166666666666663</v>
      </c>
    </row>
    <row r="10" spans="1:12" ht="36">
      <c r="B10" s="110"/>
      <c r="C10" s="77"/>
      <c r="D10" s="72" t="s">
        <v>30</v>
      </c>
      <c r="E10" s="73"/>
      <c r="F10" s="63"/>
      <c r="G10" s="73">
        <v>1</v>
      </c>
      <c r="H10" s="60">
        <f>H9+TIME(0,G9,0)</f>
        <v>0.91736111111111107</v>
      </c>
      <c r="I10" s="60">
        <f>I9+TIME(0,G9,0)</f>
        <v>0.37569444444444444</v>
      </c>
      <c r="J10" s="60">
        <f>J9+TIME(0,G9,0)</f>
        <v>0.54236111111111107</v>
      </c>
    </row>
    <row r="11" spans="1:12">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2">
      <c r="B12" s="57"/>
      <c r="C12" s="63"/>
      <c r="D12" s="111" t="s">
        <v>213</v>
      </c>
      <c r="E12" s="73"/>
      <c r="F12" s="74"/>
      <c r="G12" s="73"/>
      <c r="H12" s="60"/>
      <c r="I12" s="60"/>
      <c r="J12" s="60"/>
    </row>
    <row r="13" spans="1:12" s="17" customFormat="1" ht="39" customHeight="1">
      <c r="B13" s="89">
        <f>B11+0.1</f>
        <v>2.3000000000000003</v>
      </c>
      <c r="D13" s="226" t="s">
        <v>214</v>
      </c>
      <c r="E13" s="154" t="s">
        <v>216</v>
      </c>
      <c r="F13" s="145" t="s">
        <v>79</v>
      </c>
      <c r="G13" s="61">
        <v>20</v>
      </c>
      <c r="H13" s="87">
        <f>H11+TIME(0,G11,0)</f>
        <v>0.9194444444444444</v>
      </c>
      <c r="I13" s="87">
        <f>I11+TIME(0,G11,0)</f>
        <v>0.37777777777777777</v>
      </c>
      <c r="J13" s="87">
        <f>J11+TIME(0,G11,0)</f>
        <v>0.5444444444444444</v>
      </c>
    </row>
    <row r="14" spans="1:12" s="17" customFormat="1" ht="42" customHeight="1">
      <c r="B14" s="89">
        <f>B13+0.1</f>
        <v>2.4000000000000004</v>
      </c>
      <c r="D14" s="226" t="s">
        <v>215</v>
      </c>
      <c r="E14" s="154" t="s">
        <v>216</v>
      </c>
      <c r="F14" s="145" t="s">
        <v>79</v>
      </c>
      <c r="G14" s="61">
        <v>20</v>
      </c>
      <c r="H14" s="87">
        <f t="shared" ref="H14" si="0">H13+TIME(0,G13,0)</f>
        <v>0.93333333333333324</v>
      </c>
      <c r="I14" s="87">
        <f t="shared" ref="I14" si="1">I13+TIME(0,G13,0)</f>
        <v>0.39166666666666666</v>
      </c>
      <c r="J14" s="87">
        <f t="shared" ref="J14" si="2">J13+TIME(0,G13,0)</f>
        <v>0.55833333333333324</v>
      </c>
    </row>
    <row r="15" spans="1:12" s="2" customFormat="1" ht="28">
      <c r="B15" s="89">
        <f>B14+0.1</f>
        <v>2.5000000000000004</v>
      </c>
      <c r="D15" s="227" t="s">
        <v>218</v>
      </c>
      <c r="E15" s="151" t="s">
        <v>217</v>
      </c>
      <c r="F15" s="145" t="s">
        <v>79</v>
      </c>
      <c r="G15" s="61">
        <v>20</v>
      </c>
      <c r="H15" s="87">
        <f>H14+TIME(0,G14,0)</f>
        <v>0.94722222222222208</v>
      </c>
      <c r="I15" s="87">
        <f>I14+TIME(0,G14,0)</f>
        <v>0.40555555555555556</v>
      </c>
      <c r="J15" s="87">
        <f>J14+TIME(0,G14,0)</f>
        <v>0.57222222222222208</v>
      </c>
      <c r="K15" s="17"/>
      <c r="L15" s="17"/>
    </row>
    <row r="16" spans="1:12" ht="25.9" customHeight="1">
      <c r="B16" s="57">
        <f>B15+0.1</f>
        <v>2.6000000000000005</v>
      </c>
      <c r="C16" s="63"/>
      <c r="D16" s="111" t="s">
        <v>219</v>
      </c>
      <c r="E16" s="73"/>
      <c r="F16" s="112"/>
      <c r="G16" s="73"/>
      <c r="H16" s="60">
        <f>H15+TIME(0,G15,0)</f>
        <v>0.96111111111111092</v>
      </c>
      <c r="I16" s="60">
        <f>I15+TIME(0,G15,0)</f>
        <v>0.41944444444444445</v>
      </c>
      <c r="J16" s="60">
        <f>J15+TIME(0,G15,0)</f>
        <v>0.58611111111111092</v>
      </c>
    </row>
    <row r="17" spans="4:12">
      <c r="D17" s="132"/>
    </row>
    <row r="18" spans="4:12">
      <c r="D18" s="132"/>
    </row>
    <row r="19" spans="4:12">
      <c r="D19" s="133"/>
    </row>
    <row r="20" spans="4:12" s="23" customFormat="1" ht="15" customHeight="1">
      <c r="D20" s="113" t="s">
        <v>82</v>
      </c>
      <c r="J20" s="24"/>
      <c r="K20" s="24"/>
      <c r="L20" s="24"/>
    </row>
    <row r="21" spans="4:12" s="119" customFormat="1" ht="14">
      <c r="D21" s="120" t="s">
        <v>220</v>
      </c>
      <c r="J21" s="122"/>
      <c r="K21" s="122"/>
      <c r="L21" s="122"/>
    </row>
    <row r="22" spans="4:12" s="119" customFormat="1" ht="14">
      <c r="D22" s="120" t="s">
        <v>221</v>
      </c>
      <c r="J22" s="122"/>
      <c r="K22" s="122"/>
      <c r="L22" s="122"/>
    </row>
    <row r="23" spans="4:12" s="119" customFormat="1" ht="14">
      <c r="D23" s="120" t="s">
        <v>222</v>
      </c>
      <c r="J23" s="122"/>
      <c r="K23" s="122"/>
      <c r="L23" s="122"/>
    </row>
    <row r="24" spans="4:12" s="121" customFormat="1" ht="15.5">
      <c r="D24" s="120" t="s">
        <v>224</v>
      </c>
      <c r="E24" s="14"/>
      <c r="J24" s="109"/>
      <c r="K24" s="109"/>
      <c r="L24" s="109"/>
    </row>
    <row r="25" spans="4:12" s="121" customFormat="1" ht="15.5">
      <c r="D25" s="120" t="s">
        <v>223</v>
      </c>
      <c r="E25" s="14"/>
      <c r="J25" s="109"/>
      <c r="K25" s="109"/>
      <c r="L25" s="109"/>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July 13 Tue</vt:lpstr>
      <vt:lpstr>July 14 Wed</vt:lpstr>
      <vt:lpstr>July 15 Thu</vt:lpstr>
      <vt:lpstr>July 19 Mon</vt:lpstr>
      <vt:lpstr>July 21 Wed</vt:lpstr>
      <vt:lpstr>July 22 Thu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2021-07-20T00:59:14Z</dcterms:modified>
  <cp:category/>
  <cp:contentStatus/>
</cp:coreProperties>
</file>