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Clint\Documents\Clint Work\STDS ETC\IEEE\IEEE 802\802 MTGS\2021 802.15 Mtgs\210501 May Virtual Mtg\"/>
    </mc:Choice>
  </mc:AlternateContent>
  <xr:revisionPtr revIDLastSave="0" documentId="13_ncr:1_{BC5A712E-B0AE-4872-B4D8-BA5ACDB41587}" xr6:coauthVersionLast="46" xr6:coauthVersionMax="46" xr10:uidLastSave="{00000000-0000-0000-0000-000000000000}"/>
  <bookViews>
    <workbookView xWindow="768" yWindow="768" windowWidth="18492" windowHeight="11004" tabRatio="703" xr2:uid="{00000000-000D-0000-FFFF-FFFF00000000}"/>
  </bookViews>
  <sheets>
    <sheet name="WG Agenda" sheetId="15" r:id="rId1"/>
    <sheet name="Objectives" sheetId="2" r:id="rId2"/>
    <sheet name="Thursday" sheetId="14" r:id="rId3"/>
    <sheet name="Friday" sheetId="13" r:id="rId4"/>
    <sheet name="Monday" sheetId="11" r:id="rId5"/>
    <sheet name="Sheet1" sheetId="12"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B1" i="2"/>
  <c r="B13" i="11" l="1"/>
  <c r="B23" i="15"/>
  <c r="B22" i="15"/>
  <c r="B21" i="15"/>
  <c r="B20" i="15"/>
  <c r="B19" i="15"/>
  <c r="B18" i="15"/>
  <c r="B17" i="15"/>
  <c r="B16" i="15"/>
  <c r="B15" i="15"/>
  <c r="B14" i="15"/>
  <c r="B13" i="15"/>
  <c r="B12" i="15"/>
  <c r="B11" i="15"/>
  <c r="B10" i="15"/>
  <c r="B9" i="15"/>
  <c r="B8" i="15"/>
  <c r="B7" i="15"/>
  <c r="B6" i="15"/>
  <c r="B5" i="15"/>
  <c r="E4" i="11" l="1"/>
  <c r="E5" i="11" s="1"/>
  <c r="E6" i="11" s="1"/>
  <c r="E7" i="11" s="1"/>
  <c r="E8" i="11" s="1"/>
  <c r="E9" i="11" s="1"/>
  <c r="E10" i="11" s="1"/>
  <c r="B4" i="11"/>
  <c r="A8" i="2"/>
  <c r="A9" i="2" s="1"/>
  <c r="A13" i="11" s="1"/>
  <c r="A14" i="11" s="1"/>
  <c r="A15" i="11" s="1"/>
  <c r="E13" i="11"/>
  <c r="E14" i="11" s="1"/>
  <c r="E15" i="11" s="1"/>
  <c r="E4" i="14"/>
  <c r="E5" i="14" s="1"/>
  <c r="B4" i="14"/>
  <c r="A4" i="14"/>
  <c r="A5" i="14" s="1"/>
  <c r="A6" i="14" s="1"/>
  <c r="A7" i="14" s="1"/>
  <c r="A8" i="14" s="1"/>
  <c r="A9" i="14" s="1"/>
  <c r="A10" i="14" s="1"/>
  <c r="A11" i="14" s="1"/>
  <c r="A12" i="14" s="1"/>
  <c r="E4" i="13"/>
  <c r="E5" i="13" s="1"/>
  <c r="E6" i="13" s="1"/>
  <c r="E7" i="13" s="1"/>
  <c r="E8" i="13" s="1"/>
  <c r="E9" i="13" s="1"/>
  <c r="E10" i="13" s="1"/>
  <c r="B4" i="13"/>
  <c r="A4" i="13"/>
  <c r="A5" i="13" s="1"/>
  <c r="A6" i="13" s="1"/>
  <c r="A7" i="13" s="1"/>
  <c r="A8" i="13" s="1"/>
  <c r="A9" i="13" s="1"/>
  <c r="A10" i="13" s="1"/>
  <c r="B2" i="14"/>
  <c r="B2" i="13"/>
  <c r="B1" i="14"/>
  <c r="B2" i="11"/>
  <c r="A4" i="11" l="1"/>
  <c r="A5" i="11" s="1"/>
  <c r="A6" i="11" s="1"/>
  <c r="A7" i="11" s="1"/>
  <c r="A8" i="11" s="1"/>
  <c r="A9" i="11" s="1"/>
  <c r="A10" i="11" s="1"/>
  <c r="E16" i="11"/>
  <c r="E17" i="11" s="1"/>
  <c r="E18" i="11" s="1"/>
  <c r="E19" i="11" s="1"/>
  <c r="E20" i="11" s="1"/>
  <c r="A16" i="11"/>
  <c r="A17" i="11" s="1"/>
  <c r="A18" i="11" s="1"/>
  <c r="A19" i="11" s="1"/>
  <c r="A20" i="11" s="1"/>
  <c r="E6" i="14"/>
  <c r="E7" i="14" s="1"/>
  <c r="E8" i="14" s="1"/>
  <c r="E9" i="14" s="1"/>
  <c r="E10" i="14" s="1"/>
  <c r="E11" i="14" s="1"/>
  <c r="E12" i="14" s="1"/>
  <c r="B1" i="13"/>
  <c r="B1" i="11"/>
</calcChain>
</file>

<file path=xl/sharedStrings.xml><?xml version="1.0" encoding="utf-8"?>
<sst xmlns="http://schemas.openxmlformats.org/spreadsheetml/2006/main" count="153" uniqueCount="61">
  <si>
    <t>NOTE: Document Server is at</t>
  </si>
  <si>
    <t>OPEN</t>
  </si>
  <si>
    <t>All</t>
  </si>
  <si>
    <t>Recess</t>
  </si>
  <si>
    <t>IEEE-SA Stds. Board Bylaws on Patents in Std's. &amp; Guidelines</t>
  </si>
  <si>
    <t>Chair</t>
  </si>
  <si>
    <t>Adjourn</t>
  </si>
  <si>
    <t>Next Steps</t>
  </si>
  <si>
    <t>SC IETF</t>
  </si>
  <si>
    <t>Opening Report/Agenda</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</si>
  <si>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</si>
  <si>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</si>
  <si>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</si>
  <si>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</si>
  <si>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</si>
  <si>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</si>
  <si>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</si>
  <si>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</si>
  <si>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</si>
  <si>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</si>
  <si>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</si>
  <si>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</si>
  <si>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</si>
  <si>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</si>
  <si>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</si>
  <si>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</si>
  <si>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</si>
  <si>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</si>
  <si>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</si>
  <si>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</si>
  <si>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</si>
  <si>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</si>
  <si>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</si>
  <si>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</si>
  <si>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</si>
  <si>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</si>
  <si>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</si>
  <si>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</si>
  <si>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</si>
  <si>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</si>
  <si>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</si>
  <si>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</si>
  <si>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</si>
  <si>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Meeting Objectives / Session Focus - SG14 (NS-UWB)</t>
  </si>
  <si>
    <t>Thursday PM2 – Agenda, CSD, PAR, PICS</t>
  </si>
  <si>
    <t>Friday PM1 – CSD, PAR, PICS</t>
  </si>
  <si>
    <t>EST</t>
  </si>
  <si>
    <t>Virtual</t>
  </si>
  <si>
    <t>131th IEEE 802.15 WSN MEETING VIA WEBEX</t>
  </si>
  <si>
    <t>Work on CSD</t>
  </si>
  <si>
    <t>Work on PAR</t>
  </si>
  <si>
    <t>Work on PICS</t>
  </si>
  <si>
    <t>Prepare SG &amp; WG Motions for PAR and CSD Approval</t>
  </si>
  <si>
    <t>PDT</t>
  </si>
  <si>
    <t>Chair(s)</t>
  </si>
  <si>
    <t>Monday PM1 – CSD, PAR, Motions</t>
  </si>
  <si>
    <t>Monday AM2 – CSD, PAR, PICS (Joint w/15.15 &amp; 15.4ab)</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</si>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</sst>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0" fontId="18" fillId="0" borderId="0" xfId="0" applyFont="1" applyAlignment="1">
      <alignment horizontal="center" wrapText="1"/>
    </xf>
    <xf numFmtId="167" fontId="18" fillId="0" borderId="0" xfId="0" applyNumberFormat="1" applyFont="1" applyFill="1" applyBorder="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6" fontId="10" fillId="0" borderId="10" xfId="11" applyNumberFormat="1" applyFont="1" applyBorder="1" applyAlignment="1">
      <alignment horizontal="center"/>
    </xf>
    <xf numFmtId="166" fontId="10" fillId="0" borderId="19" xfId="11" applyNumberFormat="1" applyFont="1" applyBorder="1" applyAlignment="1">
      <alignment horizontal="center"/>
    </xf>
    <xf numFmtId="43" fontId="10" fillId="0" borderId="0" xfId="13" applyFont="1" applyBorder="1" applyAlignment="1">
      <alignment horizontal="center"/>
    </xf>
    <xf numFmtId="43" fontId="10" fillId="0" borderId="4" xfId="13"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6" fontId="10" fillId="0" borderId="9" xfId="11" applyNumberFormat="1"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164" fontId="10" fillId="4" borderId="15" xfId="11" applyFont="1" applyFill="1" applyBorder="1" applyAlignment="1">
      <alignment horizontal="center" vertical="center"/>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30" xfId="11" applyFont="1" applyFill="1" applyBorder="1" applyAlignment="1">
      <alignment horizontal="center" vertical="center"/>
    </xf>
    <xf numFmtId="164" fontId="10" fillId="0" borderId="0" xfId="11" applyFont="1" applyBorder="1" applyAlignment="1">
      <alignment horizontal="center"/>
    </xf>
    <xf numFmtId="164" fontId="10"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8" fillId="4" borderId="26"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8" fillId="2" borderId="23" xfId="11" applyFont="1" applyFill="1" applyBorder="1" applyAlignment="1">
      <alignment horizontal="center" vertical="center"/>
    </xf>
    <xf numFmtId="164" fontId="18" fillId="2" borderId="21" xfId="11" applyFont="1" applyFill="1" applyBorder="1" applyAlignment="1">
      <alignment horizontal="center" vertic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0"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8" fillId="2" borderId="2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16"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8" fillId="2" borderId="15" xfId="11" applyFont="1" applyFill="1" applyBorder="1" applyAlignment="1">
      <alignment horizontal="center" vertical="center"/>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2" borderId="24" xfId="11" applyFont="1" applyFill="1" applyBorder="1" applyAlignment="1">
      <alignment horizontal="center" vertical="center" wrapText="1"/>
    </xf>
    <xf numFmtId="164" fontId="18" fillId="2" borderId="9" xfId="11" applyFont="1" applyFill="1" applyBorder="1" applyAlignment="1">
      <alignment horizontal="center" vertical="center" wrapText="1"/>
    </xf>
    <xf numFmtId="164" fontId="10" fillId="6" borderId="3" xfId="11" applyFont="1" applyFill="1" applyBorder="1" applyAlignment="1">
      <alignment horizontal="center" vertical="center" wrapText="1"/>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8" fillId="2" borderId="15"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6" borderId="20" xfId="11" applyFont="1" applyFill="1" applyBorder="1" applyAlignment="1">
      <alignment horizontal="center" vertical="center" wrapText="1"/>
    </xf>
    <xf numFmtId="164" fontId="10" fillId="6" borderId="22" xfId="11"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tabSelected="1" workbookViewId="0">
      <pane xSplit="2" ySplit="4" topLeftCell="C5" activePane="bottomRight" state="frozen"/>
      <selection pane="topRight" activeCell="C1" sqref="C1"/>
      <selection pane="bottomLeft" activeCell="A3" sqref="A3"/>
      <selection pane="bottomRight" activeCell="A3" sqref="A3"/>
    </sheetView>
  </sheetViews>
  <sheetFormatPr defaultRowHeight="13.2" x14ac:dyDescent="0.25"/>
  <cols>
    <col min="3" max="3" width="12.77734375" customWidth="1"/>
  </cols>
  <sheetData>
    <row r="1" spans="1:20" ht="15.6" x14ac:dyDescent="0.25">
      <c r="A1" s="132" t="s">
        <v>48</v>
      </c>
      <c r="B1" s="133"/>
      <c r="C1" s="133"/>
      <c r="D1" s="133"/>
      <c r="E1" s="133"/>
      <c r="F1" s="133"/>
      <c r="G1" s="133"/>
      <c r="H1" s="133"/>
      <c r="I1" s="133"/>
      <c r="J1" s="133"/>
      <c r="K1" s="133"/>
      <c r="L1" s="133"/>
      <c r="M1" s="133"/>
      <c r="N1" s="133"/>
      <c r="O1" s="133"/>
      <c r="P1" s="133"/>
      <c r="Q1" s="133"/>
      <c r="R1" s="133"/>
      <c r="S1" s="133"/>
      <c r="T1" s="134"/>
    </row>
    <row r="2" spans="1:20" ht="16.2" thickBot="1" x14ac:dyDescent="0.35">
      <c r="A2" s="135" t="s">
        <v>47</v>
      </c>
      <c r="B2" s="136"/>
      <c r="C2" s="136"/>
      <c r="D2" s="136"/>
      <c r="E2" s="136"/>
      <c r="F2" s="136"/>
      <c r="G2" s="136"/>
      <c r="H2" s="136"/>
      <c r="I2" s="136"/>
      <c r="J2" s="136"/>
      <c r="K2" s="136"/>
      <c r="L2" s="136"/>
      <c r="M2" s="136"/>
      <c r="N2" s="136"/>
      <c r="O2" s="136"/>
      <c r="P2" s="136"/>
      <c r="Q2" s="136"/>
      <c r="R2" s="136"/>
      <c r="S2" s="136"/>
      <c r="T2" s="137"/>
    </row>
    <row r="3" spans="1:20" ht="15.6" x14ac:dyDescent="0.3">
      <c r="A3" s="74"/>
      <c r="B3" s="75"/>
      <c r="C3" s="76" t="s">
        <v>10</v>
      </c>
      <c r="D3" s="82" t="s">
        <v>11</v>
      </c>
      <c r="E3" s="83"/>
      <c r="F3" s="82" t="s">
        <v>10</v>
      </c>
      <c r="G3" s="83"/>
      <c r="H3" s="96" t="s">
        <v>12</v>
      </c>
      <c r="I3" s="83"/>
      <c r="J3" s="96" t="s">
        <v>13</v>
      </c>
      <c r="K3" s="83"/>
      <c r="L3" s="77"/>
      <c r="M3" s="76" t="s">
        <v>14</v>
      </c>
      <c r="N3" s="82" t="s">
        <v>15</v>
      </c>
      <c r="O3" s="83"/>
      <c r="P3" s="96" t="s">
        <v>11</v>
      </c>
      <c r="Q3" s="83"/>
      <c r="R3" s="80" t="s">
        <v>10</v>
      </c>
      <c r="S3" s="81"/>
      <c r="T3" s="75"/>
    </row>
    <row r="4" spans="1:20" ht="15.6" x14ac:dyDescent="0.3">
      <c r="A4" s="29" t="s">
        <v>16</v>
      </c>
      <c r="B4" s="71" t="s">
        <v>53</v>
      </c>
      <c r="C4" s="51">
        <v>44321</v>
      </c>
      <c r="D4" s="84">
        <v>44327</v>
      </c>
      <c r="E4" s="79"/>
      <c r="F4" s="84">
        <v>44328</v>
      </c>
      <c r="G4" s="79"/>
      <c r="H4" s="78">
        <v>44329</v>
      </c>
      <c r="I4" s="79"/>
      <c r="J4" s="78">
        <v>44330</v>
      </c>
      <c r="K4" s="79"/>
      <c r="L4" s="30" t="s">
        <v>17</v>
      </c>
      <c r="M4" s="51">
        <v>44332</v>
      </c>
      <c r="N4" s="84">
        <v>44333</v>
      </c>
      <c r="O4" s="79"/>
      <c r="P4" s="78">
        <v>44334</v>
      </c>
      <c r="Q4" s="79"/>
      <c r="R4" s="78">
        <v>44335</v>
      </c>
      <c r="S4" s="79"/>
      <c r="T4" s="69" t="s">
        <v>18</v>
      </c>
    </row>
    <row r="5" spans="1:20" ht="15.6" x14ac:dyDescent="0.3">
      <c r="A5" s="28">
        <v>0.20833333333333401</v>
      </c>
      <c r="B5" s="70">
        <f>A5-3/24</f>
        <v>8.3333333333334009E-2</v>
      </c>
      <c r="C5" s="52"/>
      <c r="D5" s="32"/>
      <c r="E5" s="46"/>
      <c r="F5" s="32"/>
      <c r="G5" s="46"/>
      <c r="H5" s="33"/>
      <c r="I5" s="44"/>
      <c r="J5" s="34"/>
      <c r="K5" s="44"/>
      <c r="L5" s="31">
        <v>0.375</v>
      </c>
      <c r="M5" s="52"/>
      <c r="N5" s="32"/>
      <c r="O5" s="46"/>
      <c r="P5" s="33"/>
      <c r="Q5" s="46"/>
      <c r="R5" s="33"/>
      <c r="S5" s="44"/>
      <c r="T5" s="70">
        <v>0.75</v>
      </c>
    </row>
    <row r="6" spans="1:20" ht="15.6" x14ac:dyDescent="0.3">
      <c r="A6" s="28">
        <v>0.25</v>
      </c>
      <c r="B6" s="70">
        <f t="shared" ref="B6:B23" si="0">A6-3/24</f>
        <v>0.125</v>
      </c>
      <c r="C6" s="52"/>
      <c r="D6" s="32"/>
      <c r="E6" s="46"/>
      <c r="F6" s="32"/>
      <c r="G6" s="46"/>
      <c r="H6" s="33"/>
      <c r="I6" s="44"/>
      <c r="J6" s="34"/>
      <c r="K6" s="44"/>
      <c r="L6" s="31">
        <v>0.41666666666666702</v>
      </c>
      <c r="M6" s="52"/>
      <c r="N6" s="32"/>
      <c r="O6" s="46"/>
      <c r="P6" s="33"/>
      <c r="Q6" s="46"/>
      <c r="R6" s="33"/>
      <c r="S6" s="44"/>
      <c r="T6" s="70">
        <v>0.79166666666666696</v>
      </c>
    </row>
    <row r="7" spans="1:20" ht="15.6" x14ac:dyDescent="0.3">
      <c r="A7" s="28">
        <v>0.29166666666666702</v>
      </c>
      <c r="B7" s="70">
        <f t="shared" si="0"/>
        <v>0.16666666666666702</v>
      </c>
      <c r="C7" s="52"/>
      <c r="D7" s="32"/>
      <c r="E7" s="46"/>
      <c r="F7" s="32"/>
      <c r="G7" s="46"/>
      <c r="H7" s="33"/>
      <c r="I7" s="45"/>
      <c r="J7" s="35"/>
      <c r="K7" s="45"/>
      <c r="L7" s="31">
        <v>0.45833333333333298</v>
      </c>
      <c r="M7" s="52"/>
      <c r="N7" s="32"/>
      <c r="O7" s="46"/>
      <c r="P7" s="33"/>
      <c r="Q7" s="46"/>
      <c r="R7" s="33"/>
      <c r="S7" s="47"/>
      <c r="T7" s="70">
        <v>0.83333333333333304</v>
      </c>
    </row>
    <row r="8" spans="1:20" ht="15.6" x14ac:dyDescent="0.3">
      <c r="A8" s="28">
        <v>0.33333333333333331</v>
      </c>
      <c r="B8" s="70">
        <f t="shared" si="0"/>
        <v>0.20833333333333331</v>
      </c>
      <c r="C8" s="52"/>
      <c r="D8" s="32"/>
      <c r="E8" s="46"/>
      <c r="F8" s="32"/>
      <c r="G8" s="46"/>
      <c r="H8" s="33"/>
      <c r="I8" s="46"/>
      <c r="J8" s="33"/>
      <c r="K8" s="46"/>
      <c r="L8" s="31">
        <v>0.5</v>
      </c>
      <c r="M8" s="52"/>
      <c r="N8" s="32"/>
      <c r="O8" s="46"/>
      <c r="P8" s="39"/>
      <c r="Q8" s="47"/>
      <c r="R8" s="39"/>
      <c r="S8" s="47"/>
      <c r="T8" s="70">
        <v>0.875</v>
      </c>
    </row>
    <row r="9" spans="1:20" ht="15.6" x14ac:dyDescent="0.3">
      <c r="A9" s="28">
        <v>0.375</v>
      </c>
      <c r="B9" s="70">
        <f t="shared" si="0"/>
        <v>0.25</v>
      </c>
      <c r="C9" s="53"/>
      <c r="D9" s="85" t="s">
        <v>19</v>
      </c>
      <c r="E9" s="86"/>
      <c r="F9" s="90" t="s">
        <v>20</v>
      </c>
      <c r="G9" s="92" t="s">
        <v>21</v>
      </c>
      <c r="H9" s="105" t="s">
        <v>20</v>
      </c>
      <c r="I9" s="94" t="s">
        <v>21</v>
      </c>
      <c r="J9" s="89" t="s">
        <v>22</v>
      </c>
      <c r="K9" s="92" t="s">
        <v>21</v>
      </c>
      <c r="L9" s="31">
        <v>0.54166666666666696</v>
      </c>
      <c r="M9" s="52"/>
      <c r="N9" s="90" t="s">
        <v>21</v>
      </c>
      <c r="O9" s="118" t="s">
        <v>23</v>
      </c>
      <c r="P9" s="147" t="s">
        <v>24</v>
      </c>
      <c r="Q9" s="150" t="s">
        <v>20</v>
      </c>
      <c r="R9" s="138" t="s">
        <v>25</v>
      </c>
      <c r="S9" s="139"/>
      <c r="T9" s="70">
        <v>0.91666666666666696</v>
      </c>
    </row>
    <row r="10" spans="1:20" ht="15.6" x14ac:dyDescent="0.3">
      <c r="A10" s="28">
        <v>0.41666666666666702</v>
      </c>
      <c r="B10" s="70">
        <f t="shared" si="0"/>
        <v>0.29166666666666702</v>
      </c>
      <c r="C10" s="54" t="s">
        <v>26</v>
      </c>
      <c r="D10" s="87"/>
      <c r="E10" s="88"/>
      <c r="F10" s="91"/>
      <c r="G10" s="93"/>
      <c r="H10" s="112"/>
      <c r="I10" s="95"/>
      <c r="J10" s="89"/>
      <c r="K10" s="93"/>
      <c r="L10" s="31">
        <v>0.58333333333333304</v>
      </c>
      <c r="M10" s="52"/>
      <c r="N10" s="91"/>
      <c r="O10" s="119"/>
      <c r="P10" s="148"/>
      <c r="Q10" s="151"/>
      <c r="R10" s="140"/>
      <c r="S10" s="141"/>
      <c r="T10" s="70">
        <v>0.95833333333333304</v>
      </c>
    </row>
    <row r="11" spans="1:20" ht="15.6" x14ac:dyDescent="0.3">
      <c r="A11" s="28">
        <v>0.45833333333333298</v>
      </c>
      <c r="B11" s="70">
        <f t="shared" si="0"/>
        <v>0.33333333333333298</v>
      </c>
      <c r="C11" s="55"/>
      <c r="D11" s="142" t="s">
        <v>27</v>
      </c>
      <c r="E11" s="109"/>
      <c r="F11" s="124" t="s">
        <v>28</v>
      </c>
      <c r="G11" s="107" t="s">
        <v>29</v>
      </c>
      <c r="H11" s="149" t="s">
        <v>29</v>
      </c>
      <c r="I11" s="114" t="s">
        <v>29</v>
      </c>
      <c r="J11" s="89" t="s">
        <v>30</v>
      </c>
      <c r="K11" s="99" t="s">
        <v>29</v>
      </c>
      <c r="L11" s="31">
        <v>0.625</v>
      </c>
      <c r="M11" s="52"/>
      <c r="N11" s="124" t="s">
        <v>31</v>
      </c>
      <c r="O11" s="107" t="s">
        <v>29</v>
      </c>
      <c r="P11" s="118" t="s">
        <v>23</v>
      </c>
      <c r="Q11" s="99" t="s">
        <v>29</v>
      </c>
      <c r="R11" s="33"/>
      <c r="S11" s="46"/>
      <c r="T11" s="70">
        <v>1</v>
      </c>
    </row>
    <row r="12" spans="1:20" ht="15.6" x14ac:dyDescent="0.3">
      <c r="A12" s="28">
        <v>0.5</v>
      </c>
      <c r="B12" s="70">
        <f t="shared" si="0"/>
        <v>0.375</v>
      </c>
      <c r="C12" s="53"/>
      <c r="D12" s="143"/>
      <c r="E12" s="144"/>
      <c r="F12" s="125"/>
      <c r="G12" s="108"/>
      <c r="H12" s="149"/>
      <c r="I12" s="114"/>
      <c r="J12" s="89"/>
      <c r="K12" s="99"/>
      <c r="L12" s="31">
        <v>0.66666666666666696</v>
      </c>
      <c r="M12" s="52"/>
      <c r="N12" s="125"/>
      <c r="O12" s="108"/>
      <c r="P12" s="119"/>
      <c r="Q12" s="99"/>
      <c r="R12" s="33"/>
      <c r="S12" s="46"/>
      <c r="T12" s="70">
        <v>1.0416666666666701</v>
      </c>
    </row>
    <row r="13" spans="1:20" ht="15.6" x14ac:dyDescent="0.3">
      <c r="A13" s="28">
        <v>0.54166666666666663</v>
      </c>
      <c r="B13" s="70">
        <f t="shared" si="0"/>
        <v>0.41666666666666663</v>
      </c>
      <c r="C13" s="53"/>
      <c r="D13" s="124" t="s">
        <v>8</v>
      </c>
      <c r="E13" s="129" t="s">
        <v>32</v>
      </c>
      <c r="F13" s="124" t="s">
        <v>33</v>
      </c>
      <c r="G13" s="109" t="s">
        <v>23</v>
      </c>
      <c r="H13" s="128" t="s">
        <v>34</v>
      </c>
      <c r="I13" s="95" t="s">
        <v>32</v>
      </c>
      <c r="J13" s="89" t="s">
        <v>35</v>
      </c>
      <c r="K13" s="100" t="s">
        <v>32</v>
      </c>
      <c r="L13" s="31">
        <v>0.70833333333333304</v>
      </c>
      <c r="M13" s="52"/>
      <c r="N13" s="124" t="s">
        <v>35</v>
      </c>
      <c r="O13" s="117" t="s">
        <v>32</v>
      </c>
      <c r="P13" s="118" t="s">
        <v>33</v>
      </c>
      <c r="Q13" s="100" t="s">
        <v>32</v>
      </c>
      <c r="R13" s="33"/>
      <c r="S13" s="46"/>
      <c r="T13" s="70">
        <v>1.0833333333333299</v>
      </c>
    </row>
    <row r="14" spans="1:20" ht="15.6" x14ac:dyDescent="0.3">
      <c r="A14" s="28">
        <v>0.58333333333333304</v>
      </c>
      <c r="B14" s="70">
        <f t="shared" si="0"/>
        <v>0.45833333333333304</v>
      </c>
      <c r="C14" s="53"/>
      <c r="D14" s="125"/>
      <c r="E14" s="130"/>
      <c r="F14" s="125"/>
      <c r="G14" s="110"/>
      <c r="H14" s="104"/>
      <c r="I14" s="101"/>
      <c r="J14" s="89"/>
      <c r="K14" s="100"/>
      <c r="L14" s="31">
        <v>0.75</v>
      </c>
      <c r="M14" s="52"/>
      <c r="N14" s="125"/>
      <c r="O14" s="93"/>
      <c r="P14" s="119"/>
      <c r="Q14" s="100"/>
      <c r="R14" s="33"/>
      <c r="S14" s="46"/>
      <c r="T14" s="70">
        <v>1.125</v>
      </c>
    </row>
    <row r="15" spans="1:20" ht="15.6" x14ac:dyDescent="0.3">
      <c r="A15" s="28">
        <v>0.625</v>
      </c>
      <c r="B15" s="70">
        <f t="shared" si="0"/>
        <v>0.5</v>
      </c>
      <c r="C15" s="145" t="s">
        <v>36</v>
      </c>
      <c r="D15" s="121" t="s">
        <v>22</v>
      </c>
      <c r="E15" s="102" t="s">
        <v>37</v>
      </c>
      <c r="F15" s="152" t="s">
        <v>34</v>
      </c>
      <c r="G15" s="102" t="s">
        <v>37</v>
      </c>
      <c r="H15" s="103" t="s">
        <v>35</v>
      </c>
      <c r="I15" s="102" t="s">
        <v>37</v>
      </c>
      <c r="J15" s="120" t="s">
        <v>37</v>
      </c>
      <c r="K15" s="111" t="s">
        <v>37</v>
      </c>
      <c r="L15" s="31">
        <v>0.79166666666666696</v>
      </c>
      <c r="M15" s="52"/>
      <c r="N15" s="126" t="s">
        <v>34</v>
      </c>
      <c r="O15" s="94" t="s">
        <v>38</v>
      </c>
      <c r="P15" s="115" t="s">
        <v>22</v>
      </c>
      <c r="Q15" s="95" t="s">
        <v>37</v>
      </c>
      <c r="R15" s="33"/>
      <c r="S15" s="46"/>
      <c r="T15" s="70">
        <v>1.1666666666666701</v>
      </c>
    </row>
    <row r="16" spans="1:20" ht="15.6" x14ac:dyDescent="0.3">
      <c r="A16" s="28">
        <v>0.66666666666666696</v>
      </c>
      <c r="B16" s="70">
        <f t="shared" si="0"/>
        <v>0.54166666666666696</v>
      </c>
      <c r="C16" s="146"/>
      <c r="D16" s="122"/>
      <c r="E16" s="101"/>
      <c r="F16" s="153"/>
      <c r="G16" s="101"/>
      <c r="H16" s="104"/>
      <c r="I16" s="101"/>
      <c r="J16" s="120"/>
      <c r="K16" s="111"/>
      <c r="L16" s="31">
        <v>0.83333333333333304</v>
      </c>
      <c r="M16" s="52"/>
      <c r="N16" s="127"/>
      <c r="O16" s="101"/>
      <c r="P16" s="116"/>
      <c r="Q16" s="101"/>
      <c r="R16" s="33"/>
      <c r="S16" s="46"/>
      <c r="T16" s="70">
        <v>1.2083333333333299</v>
      </c>
    </row>
    <row r="17" spans="1:21" ht="15.6" x14ac:dyDescent="0.3">
      <c r="A17" s="28">
        <v>0.70833333333333304</v>
      </c>
      <c r="B17" s="70">
        <f t="shared" si="0"/>
        <v>0.58333333333333304</v>
      </c>
      <c r="C17" s="53"/>
      <c r="D17" s="97" t="s">
        <v>39</v>
      </c>
      <c r="E17" s="102" t="s">
        <v>40</v>
      </c>
      <c r="F17" s="97" t="s">
        <v>38</v>
      </c>
      <c r="G17" s="102" t="s">
        <v>40</v>
      </c>
      <c r="H17" s="105" t="s">
        <v>39</v>
      </c>
      <c r="I17" s="102" t="s">
        <v>40</v>
      </c>
      <c r="J17" s="120" t="s">
        <v>40</v>
      </c>
      <c r="K17" s="111" t="s">
        <v>40</v>
      </c>
      <c r="L17" s="31">
        <v>0.875</v>
      </c>
      <c r="M17" s="52"/>
      <c r="N17" s="97" t="s">
        <v>39</v>
      </c>
      <c r="O17" s="102" t="s">
        <v>40</v>
      </c>
      <c r="P17" s="105" t="s">
        <v>38</v>
      </c>
      <c r="Q17" s="102" t="s">
        <v>40</v>
      </c>
      <c r="R17" s="33"/>
      <c r="S17" s="46"/>
      <c r="T17" s="70">
        <v>1.25</v>
      </c>
    </row>
    <row r="18" spans="1:21" ht="15.6" x14ac:dyDescent="0.3">
      <c r="A18" s="28">
        <v>0.75</v>
      </c>
      <c r="B18" s="70">
        <f t="shared" si="0"/>
        <v>0.625</v>
      </c>
      <c r="C18" s="53"/>
      <c r="D18" s="98"/>
      <c r="E18" s="101"/>
      <c r="F18" s="98"/>
      <c r="G18" s="101"/>
      <c r="H18" s="106"/>
      <c r="I18" s="101"/>
      <c r="J18" s="120"/>
      <c r="K18" s="111"/>
      <c r="L18" s="31">
        <v>0.91666666666666696</v>
      </c>
      <c r="M18" s="52"/>
      <c r="N18" s="98"/>
      <c r="O18" s="101"/>
      <c r="P18" s="106"/>
      <c r="Q18" s="101"/>
      <c r="R18" s="33"/>
      <c r="S18" s="46"/>
      <c r="T18" s="70">
        <v>1.2916666666666701</v>
      </c>
    </row>
    <row r="19" spans="1:21" ht="15.6" x14ac:dyDescent="0.3">
      <c r="A19" s="28">
        <v>0.79166666666666696</v>
      </c>
      <c r="B19" s="70">
        <f t="shared" si="0"/>
        <v>0.66666666666666696</v>
      </c>
      <c r="C19" s="53"/>
      <c r="D19" s="123" t="s">
        <v>41</v>
      </c>
      <c r="E19" s="102" t="s">
        <v>41</v>
      </c>
      <c r="F19" s="123" t="s">
        <v>41</v>
      </c>
      <c r="G19" s="102" t="s">
        <v>41</v>
      </c>
      <c r="H19" s="113" t="s">
        <v>41</v>
      </c>
      <c r="I19" s="102" t="s">
        <v>41</v>
      </c>
      <c r="J19" s="120" t="s">
        <v>41</v>
      </c>
      <c r="K19" s="111" t="s">
        <v>41</v>
      </c>
      <c r="L19" s="31">
        <v>0.95833333333333304</v>
      </c>
      <c r="M19" s="52"/>
      <c r="N19" s="123" t="s">
        <v>41</v>
      </c>
      <c r="O19" s="102" t="s">
        <v>41</v>
      </c>
      <c r="P19" s="113" t="s">
        <v>41</v>
      </c>
      <c r="Q19" s="102" t="s">
        <v>41</v>
      </c>
      <c r="R19" s="33"/>
      <c r="S19" s="46"/>
      <c r="T19" s="70">
        <v>1.3333333333333299</v>
      </c>
      <c r="U19" s="27"/>
    </row>
    <row r="20" spans="1:21" ht="15.6" x14ac:dyDescent="0.3">
      <c r="A20" s="28">
        <v>0.83333333333333404</v>
      </c>
      <c r="B20" s="70">
        <f t="shared" si="0"/>
        <v>0.70833333333333404</v>
      </c>
      <c r="C20" s="53"/>
      <c r="D20" s="98"/>
      <c r="E20" s="101"/>
      <c r="F20" s="98"/>
      <c r="G20" s="101"/>
      <c r="H20" s="106"/>
      <c r="I20" s="101"/>
      <c r="J20" s="120"/>
      <c r="K20" s="111"/>
      <c r="L20" s="31">
        <v>1</v>
      </c>
      <c r="M20" s="57"/>
      <c r="N20" s="98"/>
      <c r="O20" s="101"/>
      <c r="P20" s="106"/>
      <c r="Q20" s="101"/>
      <c r="R20" s="37"/>
      <c r="S20" s="49"/>
      <c r="T20" s="70">
        <v>1.375</v>
      </c>
      <c r="U20" s="27"/>
    </row>
    <row r="21" spans="1:21" ht="15.6" x14ac:dyDescent="0.3">
      <c r="A21" s="28">
        <v>0.875</v>
      </c>
      <c r="B21" s="70">
        <f t="shared" si="0"/>
        <v>0.75</v>
      </c>
      <c r="C21" s="53"/>
      <c r="D21" s="36"/>
      <c r="E21" s="49"/>
      <c r="F21" s="36"/>
      <c r="G21" s="49"/>
      <c r="H21" s="39"/>
      <c r="I21" s="47"/>
      <c r="J21" s="37"/>
      <c r="K21" s="49"/>
      <c r="L21" s="31">
        <v>1.0416666666666701</v>
      </c>
      <c r="M21" s="57"/>
      <c r="N21" s="38"/>
      <c r="O21" s="47"/>
      <c r="P21" s="37"/>
      <c r="Q21" s="49"/>
      <c r="R21" s="37"/>
      <c r="S21" s="49"/>
      <c r="T21" s="70">
        <v>1.4166666666666701</v>
      </c>
      <c r="U21" s="27"/>
    </row>
    <row r="22" spans="1:21" ht="15.6" x14ac:dyDescent="0.3">
      <c r="A22" s="28">
        <v>0.91666666666666696</v>
      </c>
      <c r="B22" s="70">
        <f t="shared" si="0"/>
        <v>0.79166666666666696</v>
      </c>
      <c r="C22" s="53"/>
      <c r="D22" s="36"/>
      <c r="E22" s="49"/>
      <c r="F22" s="36"/>
      <c r="G22" s="49"/>
      <c r="H22" s="39"/>
      <c r="I22" s="47"/>
      <c r="J22" s="37"/>
      <c r="K22" s="49"/>
      <c r="L22" s="31">
        <v>1.0833333333333299</v>
      </c>
      <c r="M22" s="57"/>
      <c r="N22" s="38"/>
      <c r="O22" s="47"/>
      <c r="P22" s="37"/>
      <c r="Q22" s="49"/>
      <c r="R22" s="37"/>
      <c r="S22" s="49"/>
      <c r="T22" s="70">
        <v>1.4583333333333299</v>
      </c>
      <c r="U22" s="27"/>
    </row>
    <row r="23" spans="1:21" ht="16.2" thickBot="1" x14ac:dyDescent="0.35">
      <c r="A23" s="68">
        <v>0.95833333333333304</v>
      </c>
      <c r="B23" s="70">
        <f t="shared" si="0"/>
        <v>0.83333333333333304</v>
      </c>
      <c r="C23" s="56"/>
      <c r="D23" s="40"/>
      <c r="E23" s="50"/>
      <c r="F23" s="40"/>
      <c r="G23" s="50"/>
      <c r="H23" s="43"/>
      <c r="I23" s="48"/>
      <c r="J23" s="41"/>
      <c r="K23" s="50"/>
      <c r="L23" s="31">
        <v>1.125</v>
      </c>
      <c r="M23" s="58"/>
      <c r="N23" s="42"/>
      <c r="O23" s="48"/>
      <c r="P23" s="41"/>
      <c r="Q23" s="50"/>
      <c r="R23" s="41"/>
      <c r="S23" s="50"/>
      <c r="T23" s="70">
        <v>1.5</v>
      </c>
      <c r="U23" s="27"/>
    </row>
    <row r="24" spans="1:21" ht="40.049999999999997" customHeight="1" x14ac:dyDescent="0.25"/>
    <row r="25" spans="1:21" s="62" customFormat="1" ht="15" customHeight="1" x14ac:dyDescent="0.25">
      <c r="C25" s="61"/>
      <c r="D25" s="72" t="s">
        <v>59</v>
      </c>
      <c r="E25" s="72"/>
      <c r="F25" s="73"/>
      <c r="G25" s="131" t="s">
        <v>57</v>
      </c>
      <c r="H25" s="131"/>
      <c r="I25" s="131"/>
      <c r="J25" s="131"/>
      <c r="K25" s="131"/>
      <c r="L25" s="131"/>
      <c r="M25" s="131"/>
      <c r="N25" s="131"/>
      <c r="O25" s="131"/>
      <c r="P25" s="131"/>
      <c r="Q25" s="131"/>
      <c r="R25" s="131"/>
      <c r="S25" s="131"/>
      <c r="T25" s="131"/>
    </row>
    <row r="26" spans="1:21" s="62" customFormat="1" ht="15" customHeight="1" x14ac:dyDescent="0.25">
      <c r="C26" s="63"/>
      <c r="D26" s="72" t="s">
        <v>58</v>
      </c>
      <c r="E26" s="72"/>
      <c r="F26" s="73"/>
      <c r="G26" s="131"/>
      <c r="H26" s="131"/>
      <c r="I26" s="131"/>
      <c r="J26" s="131"/>
      <c r="K26" s="131"/>
      <c r="L26" s="131"/>
      <c r="M26" s="131"/>
      <c r="N26" s="131"/>
      <c r="O26" s="131"/>
      <c r="P26" s="131"/>
      <c r="Q26" s="131"/>
      <c r="R26" s="131"/>
      <c r="S26" s="131"/>
      <c r="T26" s="131"/>
    </row>
    <row r="27" spans="1:21" s="62" customFormat="1" ht="15" customHeight="1" x14ac:dyDescent="0.25">
      <c r="C27" s="67"/>
      <c r="D27" s="66"/>
      <c r="E27" s="66"/>
      <c r="F27" s="64"/>
      <c r="G27" s="131"/>
      <c r="H27" s="131"/>
      <c r="I27" s="131"/>
      <c r="J27" s="131"/>
      <c r="K27" s="131"/>
      <c r="L27" s="131"/>
      <c r="M27" s="131"/>
      <c r="N27" s="131"/>
      <c r="O27" s="131"/>
      <c r="P27" s="131"/>
      <c r="Q27" s="131"/>
      <c r="R27" s="131"/>
      <c r="S27" s="131"/>
      <c r="T27" s="131"/>
    </row>
    <row r="28" spans="1:21" s="62" customFormat="1" ht="15" customHeight="1" x14ac:dyDescent="0.25">
      <c r="G28" s="131"/>
      <c r="H28" s="131"/>
      <c r="I28" s="131"/>
      <c r="J28" s="131"/>
      <c r="K28" s="131"/>
      <c r="L28" s="131"/>
      <c r="M28" s="131"/>
      <c r="N28" s="131"/>
      <c r="O28" s="131"/>
      <c r="P28" s="131"/>
      <c r="Q28" s="131"/>
      <c r="R28" s="131"/>
      <c r="S28" s="131"/>
      <c r="T28" s="131"/>
    </row>
    <row r="29" spans="1:21" s="62" customFormat="1" ht="15" x14ac:dyDescent="0.25">
      <c r="C29" s="65"/>
      <c r="G29" s="131"/>
      <c r="H29" s="131"/>
      <c r="I29" s="131"/>
      <c r="J29" s="131"/>
      <c r="K29" s="131"/>
      <c r="L29" s="131"/>
      <c r="M29" s="131"/>
      <c r="N29" s="131"/>
      <c r="O29" s="131"/>
      <c r="P29" s="131"/>
      <c r="Q29" s="131"/>
      <c r="R29" s="131"/>
      <c r="S29" s="131"/>
      <c r="T29" s="131"/>
    </row>
    <row r="30" spans="1:21" s="62" customFormat="1" ht="15" x14ac:dyDescent="0.25">
      <c r="C30" s="65"/>
      <c r="G30" s="131"/>
      <c r="H30" s="131"/>
      <c r="I30" s="131"/>
      <c r="J30" s="131"/>
      <c r="K30" s="131"/>
      <c r="L30" s="131"/>
      <c r="M30" s="131"/>
      <c r="N30" s="131"/>
      <c r="O30" s="131"/>
      <c r="P30" s="131"/>
      <c r="Q30" s="131"/>
      <c r="R30" s="131"/>
      <c r="S30" s="131"/>
      <c r="T30" s="131"/>
    </row>
    <row r="31" spans="1:21" s="62" customFormat="1" ht="15" x14ac:dyDescent="0.25">
      <c r="C31" s="65"/>
      <c r="D31" s="65"/>
      <c r="E31" s="64"/>
      <c r="F31" s="64"/>
      <c r="G31" s="131"/>
      <c r="H31" s="131"/>
      <c r="I31" s="131"/>
      <c r="J31" s="131"/>
      <c r="K31" s="131"/>
      <c r="L31" s="131"/>
      <c r="M31" s="131"/>
      <c r="N31" s="131"/>
      <c r="O31" s="131"/>
      <c r="P31" s="131"/>
      <c r="Q31" s="131"/>
      <c r="R31" s="131"/>
      <c r="S31" s="131"/>
      <c r="T31" s="131"/>
    </row>
    <row r="32" spans="1:21" s="62" customFormat="1" ht="15" x14ac:dyDescent="0.25">
      <c r="C32" s="65"/>
      <c r="D32" s="65"/>
      <c r="E32" s="64"/>
      <c r="F32" s="64"/>
      <c r="G32" s="131"/>
      <c r="H32" s="131"/>
      <c r="I32" s="131"/>
      <c r="J32" s="131"/>
      <c r="K32" s="131"/>
      <c r="L32" s="131"/>
      <c r="M32" s="131"/>
      <c r="N32" s="131"/>
      <c r="O32" s="131"/>
      <c r="P32" s="131"/>
      <c r="Q32" s="131"/>
      <c r="R32" s="131"/>
      <c r="S32" s="131"/>
      <c r="T32" s="131"/>
    </row>
    <row r="33" spans="3:20" s="62" customFormat="1" ht="15" x14ac:dyDescent="0.25">
      <c r="C33" s="65"/>
      <c r="D33" s="65"/>
      <c r="E33" s="64"/>
      <c r="F33" s="64"/>
      <c r="G33" s="131"/>
      <c r="H33" s="131"/>
      <c r="I33" s="131"/>
      <c r="J33" s="131"/>
      <c r="K33" s="131"/>
      <c r="L33" s="131"/>
      <c r="M33" s="131"/>
      <c r="N33" s="131"/>
      <c r="O33" s="131"/>
      <c r="P33" s="131"/>
      <c r="Q33" s="131"/>
      <c r="R33" s="131"/>
      <c r="S33" s="131"/>
      <c r="T33" s="131"/>
    </row>
    <row r="34" spans="3:20" s="62" customFormat="1" ht="15" x14ac:dyDescent="0.25">
      <c r="C34" s="65"/>
      <c r="D34" s="65"/>
      <c r="E34" s="64"/>
      <c r="F34" s="64"/>
      <c r="G34" s="131"/>
      <c r="H34" s="131"/>
      <c r="I34" s="131"/>
      <c r="J34" s="131"/>
      <c r="K34" s="131"/>
      <c r="L34" s="131"/>
      <c r="M34" s="131"/>
      <c r="N34" s="131"/>
      <c r="O34" s="131"/>
      <c r="P34" s="131"/>
      <c r="Q34" s="131"/>
      <c r="R34" s="131"/>
      <c r="S34" s="131"/>
      <c r="T34" s="131"/>
    </row>
    <row r="35" spans="3:20" s="62" customFormat="1" ht="15" x14ac:dyDescent="0.25">
      <c r="E35" s="64"/>
      <c r="F35" s="64"/>
      <c r="G35" s="131"/>
      <c r="H35" s="131"/>
      <c r="I35" s="131"/>
      <c r="J35" s="131"/>
      <c r="K35" s="131"/>
      <c r="L35" s="131"/>
      <c r="M35" s="131"/>
      <c r="N35" s="131"/>
      <c r="O35" s="131"/>
      <c r="P35" s="131"/>
      <c r="Q35" s="131"/>
      <c r="R35" s="131"/>
      <c r="S35" s="131"/>
      <c r="T35" s="131"/>
    </row>
    <row r="36" spans="3:20" s="62" customFormat="1" ht="15" x14ac:dyDescent="0.25">
      <c r="E36" s="64"/>
      <c r="F36" s="64"/>
      <c r="G36" s="131"/>
      <c r="H36" s="131"/>
      <c r="I36" s="131"/>
      <c r="J36" s="131"/>
      <c r="K36" s="131"/>
      <c r="L36" s="131"/>
      <c r="M36" s="131"/>
      <c r="N36" s="131"/>
      <c r="O36" s="131"/>
      <c r="P36" s="131"/>
      <c r="Q36" s="131"/>
      <c r="R36" s="131"/>
      <c r="S36" s="131"/>
      <c r="T36" s="131"/>
    </row>
    <row r="37" spans="3:20" s="62" customFormat="1" ht="15" x14ac:dyDescent="0.25">
      <c r="E37" s="64"/>
      <c r="F37" s="64"/>
      <c r="G37" s="131"/>
      <c r="H37" s="131"/>
      <c r="I37" s="131"/>
      <c r="J37" s="131"/>
      <c r="K37" s="131"/>
      <c r="L37" s="131"/>
      <c r="M37" s="131"/>
      <c r="N37" s="131"/>
      <c r="O37" s="131"/>
      <c r="P37" s="131"/>
      <c r="Q37" s="131"/>
      <c r="R37" s="131"/>
      <c r="S37" s="131"/>
      <c r="T37" s="131"/>
    </row>
    <row r="38" spans="3:20" s="62" customFormat="1" ht="15" x14ac:dyDescent="0.25">
      <c r="E38" s="64"/>
      <c r="F38" s="64"/>
      <c r="G38" s="131"/>
      <c r="H38" s="131"/>
      <c r="I38" s="131"/>
      <c r="J38" s="131"/>
      <c r="K38" s="131"/>
      <c r="L38" s="131"/>
      <c r="M38" s="131"/>
      <c r="N38" s="131"/>
      <c r="O38" s="131"/>
      <c r="P38" s="131"/>
      <c r="Q38" s="131"/>
      <c r="R38" s="131"/>
      <c r="S38" s="131"/>
      <c r="T38" s="131"/>
    </row>
    <row r="39" spans="3:20" s="62" customFormat="1" ht="15" x14ac:dyDescent="0.25">
      <c r="E39" s="64"/>
      <c r="F39" s="64"/>
      <c r="G39" s="131"/>
      <c r="H39" s="131"/>
      <c r="I39" s="131"/>
      <c r="J39" s="131"/>
      <c r="K39" s="131"/>
      <c r="L39" s="131"/>
      <c r="M39" s="131"/>
      <c r="N39" s="131"/>
      <c r="O39" s="131"/>
      <c r="P39" s="131"/>
      <c r="Q39" s="131"/>
      <c r="R39" s="131"/>
      <c r="S39" s="131"/>
      <c r="T39" s="131"/>
    </row>
    <row r="40" spans="3:20" s="62" customFormat="1" ht="15" x14ac:dyDescent="0.25">
      <c r="E40" s="64"/>
      <c r="F40" s="64"/>
      <c r="G40" s="131"/>
      <c r="H40" s="131"/>
      <c r="I40" s="131"/>
      <c r="J40" s="131"/>
      <c r="K40" s="131"/>
      <c r="L40" s="131"/>
      <c r="M40" s="131"/>
      <c r="N40" s="131"/>
      <c r="O40" s="131"/>
      <c r="P40" s="131"/>
      <c r="Q40" s="131"/>
      <c r="R40" s="131"/>
      <c r="S40" s="131"/>
      <c r="T40" s="131"/>
    </row>
    <row r="41" spans="3:20" s="62" customFormat="1" ht="15" x14ac:dyDescent="0.25">
      <c r="E41" s="64"/>
      <c r="F41" s="64"/>
      <c r="G41" s="131"/>
      <c r="H41" s="131"/>
      <c r="I41" s="131"/>
      <c r="J41" s="131"/>
      <c r="K41" s="131"/>
      <c r="L41" s="131"/>
      <c r="M41" s="131"/>
      <c r="N41" s="131"/>
      <c r="O41" s="131"/>
      <c r="P41" s="131"/>
      <c r="Q41" s="131"/>
      <c r="R41" s="131"/>
      <c r="S41" s="131"/>
      <c r="T41" s="131"/>
    </row>
    <row r="42" spans="3:20" s="62" customFormat="1" ht="15" x14ac:dyDescent="0.25">
      <c r="G42" s="131"/>
      <c r="H42" s="131"/>
      <c r="I42" s="131"/>
      <c r="J42" s="131"/>
      <c r="K42" s="131"/>
      <c r="L42" s="131"/>
      <c r="M42" s="131"/>
      <c r="N42" s="131"/>
      <c r="O42" s="131"/>
      <c r="P42" s="131"/>
      <c r="Q42" s="131"/>
      <c r="R42" s="131"/>
      <c r="S42" s="131"/>
      <c r="T42" s="131"/>
    </row>
    <row r="43" spans="3:20" s="62" customFormat="1" ht="15" x14ac:dyDescent="0.25">
      <c r="G43" s="131"/>
      <c r="H43" s="131"/>
      <c r="I43" s="131"/>
      <c r="J43" s="131"/>
      <c r="K43" s="131"/>
      <c r="L43" s="131"/>
      <c r="M43" s="131"/>
      <c r="N43" s="131"/>
      <c r="O43" s="131"/>
      <c r="P43" s="131"/>
      <c r="Q43" s="131"/>
      <c r="R43" s="131"/>
      <c r="S43" s="131"/>
      <c r="T43" s="131"/>
    </row>
    <row r="44" spans="3:20" s="62" customFormat="1" ht="15" x14ac:dyDescent="0.25">
      <c r="G44" s="131"/>
      <c r="H44" s="131"/>
      <c r="I44" s="131"/>
      <c r="J44" s="131"/>
      <c r="K44" s="131"/>
      <c r="L44" s="131"/>
      <c r="M44" s="131"/>
      <c r="N44" s="131"/>
      <c r="O44" s="131"/>
      <c r="P44" s="131"/>
      <c r="Q44" s="131"/>
      <c r="R44" s="131"/>
      <c r="S44" s="131"/>
      <c r="T44" s="131"/>
    </row>
    <row r="45" spans="3:20" s="62" customFormat="1" ht="15" x14ac:dyDescent="0.25">
      <c r="G45" s="131"/>
      <c r="H45" s="131"/>
      <c r="I45" s="131"/>
      <c r="J45" s="131"/>
      <c r="K45" s="131"/>
      <c r="L45" s="131"/>
      <c r="M45" s="131"/>
      <c r="N45" s="131"/>
      <c r="O45" s="131"/>
      <c r="P45" s="131"/>
      <c r="Q45" s="131"/>
      <c r="R45" s="131"/>
      <c r="S45" s="131"/>
      <c r="T45" s="131"/>
    </row>
    <row r="46" spans="3:20" s="62" customFormat="1" ht="15" x14ac:dyDescent="0.25">
      <c r="G46" s="131"/>
      <c r="H46" s="131"/>
      <c r="I46" s="131"/>
      <c r="J46" s="131"/>
      <c r="K46" s="131"/>
      <c r="L46" s="131"/>
      <c r="M46" s="131"/>
      <c r="N46" s="131"/>
      <c r="O46" s="131"/>
      <c r="P46" s="131"/>
      <c r="Q46" s="131"/>
      <c r="R46" s="131"/>
      <c r="S46" s="131"/>
      <c r="T46" s="131"/>
    </row>
    <row r="47" spans="3:20" s="62" customFormat="1" ht="15" x14ac:dyDescent="0.25"/>
  </sheetData>
  <mergeCells count="89">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J15:J16"/>
    <mergeCell ref="J17:J18"/>
    <mergeCell ref="J19:J20"/>
    <mergeCell ref="K9:K10"/>
    <mergeCell ref="G19:G20"/>
    <mergeCell ref="I17:I18"/>
    <mergeCell ref="I19:I20"/>
    <mergeCell ref="E17:E18"/>
    <mergeCell ref="E19:E20"/>
    <mergeCell ref="H9:H10"/>
    <mergeCell ref="H19:H20"/>
    <mergeCell ref="I11:I12"/>
    <mergeCell ref="I13:I14"/>
    <mergeCell ref="Q19:Q20"/>
    <mergeCell ref="P15:P16"/>
    <mergeCell ref="O11:O12"/>
    <mergeCell ref="O13:O14"/>
    <mergeCell ref="O17:O18"/>
    <mergeCell ref="O19:O20"/>
    <mergeCell ref="P11:P12"/>
    <mergeCell ref="P17:P18"/>
    <mergeCell ref="P19:P20"/>
    <mergeCell ref="P13:P14"/>
    <mergeCell ref="K17:K18"/>
    <mergeCell ref="K19:K20"/>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J11:J12"/>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 ref="N4:O4"/>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Normal="100" workbookViewId="0">
      <pane ySplit="2" topLeftCell="A3" activePane="bottomLeft" state="frozen"/>
      <selection pane="bottomLeft" activeCell="A3" sqref="A3"/>
    </sheetView>
  </sheetViews>
  <sheetFormatPr defaultRowHeight="13.2" x14ac:dyDescent="0.25"/>
  <cols>
    <col min="1" max="1" width="10.6640625" customWidth="1"/>
    <col min="2" max="2" width="70.6640625" customWidth="1"/>
    <col min="3" max="3" width="8.6640625" customWidth="1"/>
  </cols>
  <sheetData>
    <row r="1" spans="1:5" ht="15.6" x14ac:dyDescent="0.25">
      <c r="A1" s="3"/>
      <c r="B1" s="4" t="str">
        <f>'WG Agenda'!$A$1</f>
        <v>131th IEEE 802.15 WSN MEETING VIA WEBEX</v>
      </c>
    </row>
    <row r="2" spans="1:5" ht="15.6" x14ac:dyDescent="0.25">
      <c r="A2" s="3"/>
      <c r="B2" s="4" t="str">
        <f>'WG Agenda'!$A$2</f>
        <v>Virtual</v>
      </c>
    </row>
    <row r="4" spans="1:5" ht="13.8" x14ac:dyDescent="0.25">
      <c r="A4" s="1"/>
      <c r="B4" s="17" t="s">
        <v>43</v>
      </c>
    </row>
    <row r="5" spans="1:5" x14ac:dyDescent="0.25">
      <c r="A5" s="1"/>
      <c r="B5" s="1"/>
      <c r="C5" s="60" t="s">
        <v>46</v>
      </c>
    </row>
    <row r="6" spans="1:5" x14ac:dyDescent="0.25">
      <c r="A6" s="1">
        <v>1</v>
      </c>
      <c r="B6" s="1" t="s">
        <v>44</v>
      </c>
      <c r="C6" s="16">
        <v>0.625</v>
      </c>
    </row>
    <row r="7" spans="1:5" x14ac:dyDescent="0.25">
      <c r="A7" s="1">
        <v>2</v>
      </c>
      <c r="B7" s="1" t="s">
        <v>45</v>
      </c>
      <c r="C7" s="16">
        <v>0.54166666666666663</v>
      </c>
    </row>
    <row r="8" spans="1:5" x14ac:dyDescent="0.25">
      <c r="A8" s="1">
        <f>A7+1</f>
        <v>3</v>
      </c>
      <c r="B8" s="1" t="s">
        <v>56</v>
      </c>
      <c r="C8" s="16">
        <v>0.45833333333333331</v>
      </c>
    </row>
    <row r="9" spans="1:5" x14ac:dyDescent="0.25">
      <c r="A9" s="1">
        <f>A8+1</f>
        <v>4</v>
      </c>
      <c r="B9" s="1" t="s">
        <v>55</v>
      </c>
      <c r="C9" s="16">
        <v>0.54166666666666663</v>
      </c>
    </row>
    <row r="10" spans="1:5" x14ac:dyDescent="0.25">
      <c r="A10" s="1"/>
      <c r="B10" s="1"/>
      <c r="C10" s="16"/>
    </row>
    <row r="11" spans="1:5" x14ac:dyDescent="0.25">
      <c r="B11" s="2" t="s">
        <v>0</v>
      </c>
    </row>
    <row r="12" spans="1:5" x14ac:dyDescent="0.25">
      <c r="A12" s="2"/>
      <c r="B12" s="59" t="s">
        <v>42</v>
      </c>
    </row>
    <row r="14" spans="1:5" x14ac:dyDescent="0.25">
      <c r="A14" s="2"/>
    </row>
    <row r="15" spans="1:5" x14ac:dyDescent="0.25">
      <c r="B15" s="6"/>
      <c r="C15" s="6"/>
      <c r="D15" s="6"/>
      <c r="E15" s="6"/>
    </row>
    <row r="16" spans="1:5" x14ac:dyDescent="0.25">
      <c r="B16" s="6"/>
      <c r="C16" s="6"/>
      <c r="D16" s="6"/>
      <c r="E16" s="6"/>
    </row>
    <row r="17" spans="2:5" x14ac:dyDescent="0.25">
      <c r="B17" s="6"/>
      <c r="C17" s="6"/>
      <c r="D17" s="6"/>
      <c r="E17" s="6"/>
    </row>
    <row r="18" spans="2:5" x14ac:dyDescent="0.25">
      <c r="B18" s="6"/>
      <c r="C18" s="6"/>
      <c r="E18" s="6"/>
    </row>
    <row r="19" spans="2:5" x14ac:dyDescent="0.25">
      <c r="B19" s="6"/>
      <c r="C19" s="6"/>
      <c r="E19" s="6"/>
    </row>
    <row r="20" spans="2:5" x14ac:dyDescent="0.25">
      <c r="B20" s="6"/>
      <c r="C20" s="6"/>
      <c r="E20" s="6"/>
    </row>
    <row r="21" spans="2:5" x14ac:dyDescent="0.25">
      <c r="B21" s="6"/>
      <c r="E21" s="6"/>
    </row>
    <row r="22" spans="2:5" x14ac:dyDescent="0.25">
      <c r="B22" s="6"/>
      <c r="C22" s="6"/>
      <c r="E22" s="6"/>
    </row>
    <row r="23" spans="2:5" x14ac:dyDescent="0.25">
      <c r="B23" s="6"/>
      <c r="C23" s="6"/>
      <c r="E23" s="6"/>
    </row>
    <row r="24" spans="2:5" x14ac:dyDescent="0.25">
      <c r="B24" s="6"/>
      <c r="C24" s="6"/>
      <c r="E24" s="6"/>
    </row>
    <row r="25" spans="2:5" x14ac:dyDescent="0.25">
      <c r="B25" s="6"/>
      <c r="C25" s="6"/>
      <c r="D25" s="6"/>
      <c r="E25" s="6"/>
    </row>
    <row r="26" spans="2:5" x14ac:dyDescent="0.25">
      <c r="B26" s="6"/>
      <c r="C26" s="6"/>
      <c r="D26" s="6"/>
      <c r="E26" s="6"/>
    </row>
    <row r="27" spans="2:5" x14ac:dyDescent="0.25">
      <c r="E27" s="6"/>
    </row>
    <row r="28" spans="2:5" x14ac:dyDescent="0.25">
      <c r="E28" s="6"/>
    </row>
    <row r="29" spans="2:5" x14ac:dyDescent="0.25">
      <c r="E29" s="6"/>
    </row>
    <row r="30" spans="2:5" x14ac:dyDescent="0.25">
      <c r="B30" s="6"/>
      <c r="C30" s="6"/>
      <c r="D30" s="6"/>
      <c r="E30" s="6"/>
    </row>
    <row r="31" spans="2:5" x14ac:dyDescent="0.25">
      <c r="B31" s="6"/>
      <c r="C31" s="6"/>
      <c r="D31" s="6"/>
      <c r="E31" s="6"/>
    </row>
    <row r="32" spans="2:5" x14ac:dyDescent="0.25">
      <c r="B32" s="7"/>
      <c r="C32" s="6"/>
      <c r="D32" s="6"/>
      <c r="E32" s="6"/>
    </row>
    <row r="33" spans="2:5" x14ac:dyDescent="0.25">
      <c r="B33" s="6"/>
      <c r="C33" s="6"/>
      <c r="D33" s="6"/>
      <c r="E33" s="6"/>
    </row>
    <row r="34" spans="2:5" x14ac:dyDescent="0.25">
      <c r="B34" s="6"/>
      <c r="C34" s="6"/>
      <c r="D34" s="6"/>
      <c r="E34" s="6"/>
    </row>
    <row r="35" spans="2:5" x14ac:dyDescent="0.25">
      <c r="B35" s="6"/>
      <c r="C35" s="6"/>
      <c r="D35" s="6"/>
      <c r="E35" s="6"/>
    </row>
    <row r="36" spans="2:5" x14ac:dyDescent="0.25">
      <c r="B36" s="6"/>
      <c r="C36" s="6"/>
      <c r="D36" s="6"/>
      <c r="E36" s="6"/>
    </row>
    <row r="37" spans="2:5" x14ac:dyDescent="0.25">
      <c r="B37" s="6"/>
      <c r="C37" s="6"/>
      <c r="D37" s="6"/>
      <c r="E37" s="6"/>
    </row>
    <row r="38" spans="2:5" x14ac:dyDescent="0.25">
      <c r="B38" s="6"/>
      <c r="C38" s="6"/>
      <c r="D38" s="6"/>
      <c r="E38" s="6"/>
    </row>
    <row r="39" spans="2:5" x14ac:dyDescent="0.25">
      <c r="B39" s="6"/>
      <c r="C39" s="6"/>
      <c r="D39" s="6"/>
      <c r="E39" s="6"/>
    </row>
    <row r="40" spans="2:5" x14ac:dyDescent="0.25">
      <c r="B40" s="6"/>
      <c r="C40" s="6"/>
      <c r="D40" s="6"/>
      <c r="E40" s="6"/>
    </row>
    <row r="41" spans="2:5" x14ac:dyDescent="0.25">
      <c r="B41" s="6"/>
      <c r="C41" s="6"/>
      <c r="D41" s="6"/>
      <c r="E41" s="6"/>
    </row>
    <row r="42" spans="2:5" x14ac:dyDescent="0.25">
      <c r="B42" s="6"/>
      <c r="C42" s="6"/>
      <c r="D42" s="6"/>
      <c r="E42" s="6"/>
    </row>
    <row r="43" spans="2:5" x14ac:dyDescent="0.25">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zoomScaleNormal="100" workbookViewId="0">
      <pane ySplit="2" topLeftCell="A3" activePane="bottomLeft" state="frozen"/>
      <selection pane="bottomLeft" activeCell="A3" sqref="A3"/>
    </sheetView>
  </sheetViews>
  <sheetFormatPr defaultColWidth="11.44140625" defaultRowHeight="13.2" x14ac:dyDescent="0.25"/>
  <cols>
    <col min="1" max="1" width="10.6640625" style="8" customWidth="1"/>
    <col min="2" max="2" width="70.6640625" style="8" customWidth="1"/>
    <col min="3" max="3" width="20.6640625" style="8" customWidth="1"/>
    <col min="4" max="4" width="7.44140625" style="8" customWidth="1"/>
    <col min="5" max="16384" width="11.44140625" style="8"/>
  </cols>
  <sheetData>
    <row r="1" spans="1:5" ht="15.6" x14ac:dyDescent="0.25">
      <c r="B1" s="4" t="str">
        <f>Objectives!$B$1</f>
        <v>131th IEEE 802.15 WSN MEETING VIA WEBEX</v>
      </c>
    </row>
    <row r="2" spans="1:5" ht="15.6" x14ac:dyDescent="0.3">
      <c r="B2" s="5" t="str">
        <f>Objectives!$B$2</f>
        <v>Virtual</v>
      </c>
    </row>
    <row r="4" spans="1:5" x14ac:dyDescent="0.25">
      <c r="A4" s="1">
        <f>Objectives!A$6</f>
        <v>1</v>
      </c>
      <c r="B4" s="1" t="str">
        <f>Objectives!B$6</f>
        <v>Thursday PM2 – Agenda, CSD, PAR, PICS</v>
      </c>
      <c r="E4" s="26">
        <f>Objectives!C$6</f>
        <v>0.625</v>
      </c>
    </row>
    <row r="5" spans="1:5" x14ac:dyDescent="0.25">
      <c r="A5" s="9">
        <f t="shared" ref="A5:A12" si="0">A4+0.1</f>
        <v>1.1000000000000001</v>
      </c>
      <c r="B5" s="10" t="s">
        <v>1</v>
      </c>
      <c r="C5" s="15" t="s">
        <v>5</v>
      </c>
      <c r="D5" s="12">
        <v>0</v>
      </c>
      <c r="E5" s="13">
        <f t="shared" ref="E5:E11" si="1">E4+TIME(0,D4,0)</f>
        <v>0.625</v>
      </c>
    </row>
    <row r="6" spans="1:5" x14ac:dyDescent="0.25">
      <c r="A6" s="9">
        <f t="shared" si="0"/>
        <v>1.2000000000000002</v>
      </c>
      <c r="B6" s="14" t="s">
        <v>4</v>
      </c>
      <c r="C6" s="15" t="s">
        <v>5</v>
      </c>
      <c r="D6" s="12">
        <v>5</v>
      </c>
      <c r="E6" s="13">
        <f t="shared" si="1"/>
        <v>0.625</v>
      </c>
    </row>
    <row r="7" spans="1:5" x14ac:dyDescent="0.25">
      <c r="A7" s="9">
        <f t="shared" si="0"/>
        <v>1.3000000000000003</v>
      </c>
      <c r="B7" s="14" t="s">
        <v>9</v>
      </c>
      <c r="C7" s="15" t="s">
        <v>5</v>
      </c>
      <c r="D7" s="12">
        <v>5</v>
      </c>
      <c r="E7" s="13">
        <f t="shared" si="1"/>
        <v>0.62847222222222221</v>
      </c>
    </row>
    <row r="8" spans="1:5" x14ac:dyDescent="0.25">
      <c r="A8" s="9">
        <f t="shared" si="0"/>
        <v>1.4000000000000004</v>
      </c>
      <c r="B8" s="14" t="s">
        <v>60</v>
      </c>
      <c r="C8" s="11" t="s">
        <v>2</v>
      </c>
      <c r="D8" s="12">
        <v>5</v>
      </c>
      <c r="E8" s="13">
        <f t="shared" si="1"/>
        <v>0.63194444444444442</v>
      </c>
    </row>
    <row r="9" spans="1:5" x14ac:dyDescent="0.25">
      <c r="A9" s="9">
        <f t="shared" si="0"/>
        <v>1.5000000000000004</v>
      </c>
      <c r="B9" s="14" t="s">
        <v>51</v>
      </c>
      <c r="C9" s="15" t="s">
        <v>2</v>
      </c>
      <c r="D9" s="12">
        <v>45</v>
      </c>
      <c r="E9" s="13">
        <f t="shared" si="1"/>
        <v>0.63541666666666663</v>
      </c>
    </row>
    <row r="10" spans="1:5" x14ac:dyDescent="0.25">
      <c r="A10" s="9">
        <f t="shared" si="0"/>
        <v>1.6000000000000005</v>
      </c>
      <c r="B10" s="14" t="s">
        <v>50</v>
      </c>
      <c r="C10" s="15" t="s">
        <v>2</v>
      </c>
      <c r="D10" s="12">
        <v>45</v>
      </c>
      <c r="E10" s="13">
        <f t="shared" si="1"/>
        <v>0.66666666666666663</v>
      </c>
    </row>
    <row r="11" spans="1:5" x14ac:dyDescent="0.25">
      <c r="A11" s="9">
        <f t="shared" si="0"/>
        <v>1.7000000000000006</v>
      </c>
      <c r="B11" s="14" t="s">
        <v>49</v>
      </c>
      <c r="C11" s="15" t="s">
        <v>2</v>
      </c>
      <c r="D11" s="12">
        <v>15</v>
      </c>
      <c r="E11" s="13">
        <f t="shared" si="1"/>
        <v>0.69791666666666663</v>
      </c>
    </row>
    <row r="12" spans="1:5" x14ac:dyDescent="0.25">
      <c r="A12" s="9">
        <f t="shared" si="0"/>
        <v>1.8000000000000007</v>
      </c>
      <c r="B12" s="14" t="s">
        <v>3</v>
      </c>
      <c r="C12" s="15" t="s">
        <v>5</v>
      </c>
      <c r="D12" s="12">
        <v>0</v>
      </c>
      <c r="E12" s="13">
        <f>E11+TIME(0,D11,0)</f>
        <v>0.70833333333333326</v>
      </c>
    </row>
    <row r="14" spans="1:5" customFormat="1" x14ac:dyDescent="0.25"/>
    <row r="15" spans="1:5" customFormat="1" x14ac:dyDescent="0.25"/>
    <row r="16" spans="1:5" customFormat="1" x14ac:dyDescent="0.25"/>
    <row r="17" customFormat="1" x14ac:dyDescent="0.25"/>
    <row r="18" customFormat="1" x14ac:dyDescent="0.25"/>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zoomScaleNormal="100" workbookViewId="0">
      <pane ySplit="2" topLeftCell="A3" activePane="bottomLeft" state="frozen"/>
      <selection pane="bottomLeft" activeCell="A3" sqref="A3"/>
    </sheetView>
  </sheetViews>
  <sheetFormatPr defaultColWidth="11.44140625" defaultRowHeight="13.2" x14ac:dyDescent="0.25"/>
  <cols>
    <col min="1" max="1" width="10.6640625" style="8" customWidth="1"/>
    <col min="2" max="2" width="70.6640625" style="8" customWidth="1"/>
    <col min="3" max="3" width="20.6640625" style="8" customWidth="1"/>
    <col min="4" max="4" width="7.44140625" style="8" customWidth="1"/>
    <col min="5" max="16384" width="11.44140625" style="8"/>
  </cols>
  <sheetData>
    <row r="1" spans="1:5" ht="15.6" x14ac:dyDescent="0.25">
      <c r="B1" s="4" t="str">
        <f>Objectives!$B$1</f>
        <v>131th IEEE 802.15 WSN MEETING VIA WEBEX</v>
      </c>
    </row>
    <row r="2" spans="1:5" ht="15.6" x14ac:dyDescent="0.3">
      <c r="B2" s="5" t="str">
        <f>Objectives!$B$2</f>
        <v>Virtual</v>
      </c>
    </row>
    <row r="4" spans="1:5" x14ac:dyDescent="0.25">
      <c r="A4" s="1">
        <f>Objectives!A$7</f>
        <v>2</v>
      </c>
      <c r="B4" s="1" t="str">
        <f>Objectives!B$7</f>
        <v>Friday PM1 – CSD, PAR, PICS</v>
      </c>
      <c r="E4" s="26">
        <f>Objectives!C$7</f>
        <v>0.54166666666666663</v>
      </c>
    </row>
    <row r="5" spans="1:5" x14ac:dyDescent="0.25">
      <c r="A5" s="9">
        <f>A4+0.1</f>
        <v>2.1</v>
      </c>
      <c r="B5" s="10" t="s">
        <v>1</v>
      </c>
      <c r="C5" s="15" t="s">
        <v>5</v>
      </c>
      <c r="D5" s="12">
        <v>0</v>
      </c>
      <c r="E5" s="13">
        <f>E4+TIME(0,D4,0)</f>
        <v>0.54166666666666663</v>
      </c>
    </row>
    <row r="6" spans="1:5" x14ac:dyDescent="0.25">
      <c r="A6" s="9">
        <f t="shared" ref="A6:A10" si="0">A5+0.1</f>
        <v>2.2000000000000002</v>
      </c>
      <c r="B6" s="14" t="s">
        <v>4</v>
      </c>
      <c r="C6" s="15" t="s">
        <v>2</v>
      </c>
      <c r="D6" s="12">
        <v>5</v>
      </c>
      <c r="E6" s="13">
        <f t="shared" ref="E6" si="1">E5+TIME(0,D5,0)</f>
        <v>0.54166666666666663</v>
      </c>
    </row>
    <row r="7" spans="1:5" x14ac:dyDescent="0.25">
      <c r="A7" s="9">
        <f t="shared" si="0"/>
        <v>2.3000000000000003</v>
      </c>
      <c r="B7" s="14" t="s">
        <v>51</v>
      </c>
      <c r="C7" s="15" t="s">
        <v>2</v>
      </c>
      <c r="D7" s="12">
        <v>55</v>
      </c>
      <c r="E7" s="13">
        <f t="shared" ref="E7:E9" si="2">E6+TIME(0,D6,0)</f>
        <v>0.54513888888888884</v>
      </c>
    </row>
    <row r="8" spans="1:5" x14ac:dyDescent="0.25">
      <c r="A8" s="9">
        <f t="shared" si="0"/>
        <v>2.4000000000000004</v>
      </c>
      <c r="B8" s="14" t="s">
        <v>50</v>
      </c>
      <c r="C8" s="15" t="s">
        <v>2</v>
      </c>
      <c r="D8" s="12">
        <v>45</v>
      </c>
      <c r="E8" s="13">
        <f t="shared" si="2"/>
        <v>0.58333333333333326</v>
      </c>
    </row>
    <row r="9" spans="1:5" x14ac:dyDescent="0.25">
      <c r="A9" s="9">
        <f t="shared" si="0"/>
        <v>2.5000000000000004</v>
      </c>
      <c r="B9" s="14" t="s">
        <v>49</v>
      </c>
      <c r="C9" s="15" t="s">
        <v>2</v>
      </c>
      <c r="D9" s="12">
        <v>15</v>
      </c>
      <c r="E9" s="13">
        <f t="shared" si="2"/>
        <v>0.61458333333333326</v>
      </c>
    </row>
    <row r="10" spans="1:5" x14ac:dyDescent="0.25">
      <c r="A10" s="9">
        <f t="shared" si="0"/>
        <v>2.6000000000000005</v>
      </c>
      <c r="B10" s="14" t="s">
        <v>3</v>
      </c>
      <c r="C10" s="15" t="s">
        <v>5</v>
      </c>
      <c r="D10" s="12">
        <v>0</v>
      </c>
      <c r="E10" s="13">
        <f>E9+TIME(0,D9,0)</f>
        <v>0.62499999999999989</v>
      </c>
    </row>
    <row r="11" spans="1:5" customFormat="1" x14ac:dyDescent="0.25"/>
    <row r="12" spans="1:5" customFormat="1" x14ac:dyDescent="0.25"/>
    <row r="13" spans="1:5" customFormat="1" x14ac:dyDescent="0.25"/>
    <row r="14" spans="1:5" customFormat="1" x14ac:dyDescent="0.25"/>
    <row r="15" spans="1:5" customFormat="1" x14ac:dyDescent="0.25"/>
    <row r="16" spans="1:5" customFormat="1" x14ac:dyDescent="0.25"/>
    <row r="17" customFormat="1" x14ac:dyDescent="0.25"/>
    <row r="18" customFormat="1" x14ac:dyDescent="0.25"/>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zoomScaleNormal="100" workbookViewId="0">
      <pane ySplit="2" topLeftCell="A3" activePane="bottomLeft" state="frozen"/>
      <selection pane="bottomLeft" activeCell="A3" sqref="A3"/>
    </sheetView>
  </sheetViews>
  <sheetFormatPr defaultColWidth="11.44140625" defaultRowHeight="13.2" x14ac:dyDescent="0.25"/>
  <cols>
    <col min="1" max="1" width="10.6640625" style="8" customWidth="1"/>
    <col min="2" max="2" width="70.6640625" style="8" customWidth="1"/>
    <col min="3" max="3" width="20.6640625" style="8" customWidth="1"/>
    <col min="4" max="4" width="7.44140625" style="8" customWidth="1"/>
    <col min="5" max="16384" width="11.44140625" style="8"/>
  </cols>
  <sheetData>
    <row r="1" spans="1:5" ht="15.6" x14ac:dyDescent="0.25">
      <c r="B1" s="4" t="str">
        <f>Objectives!$B$1</f>
        <v>131th IEEE 802.15 WSN MEETING VIA WEBEX</v>
      </c>
    </row>
    <row r="2" spans="1:5" ht="15.6" x14ac:dyDescent="0.3">
      <c r="B2" s="5" t="str">
        <f>Objectives!$B$2</f>
        <v>Virtual</v>
      </c>
    </row>
    <row r="4" spans="1:5" x14ac:dyDescent="0.25">
      <c r="A4" s="1">
        <f>Objectives!A$8</f>
        <v>3</v>
      </c>
      <c r="B4" s="1" t="str">
        <f>Objectives!B$8</f>
        <v>Monday AM2 – CSD, PAR, PICS (Joint w/15.15 &amp; 15.4ab)</v>
      </c>
      <c r="E4" s="26">
        <f>Objectives!C$8</f>
        <v>0.45833333333333331</v>
      </c>
    </row>
    <row r="5" spans="1:5" x14ac:dyDescent="0.25">
      <c r="A5" s="9">
        <f>A4+0.1</f>
        <v>3.1</v>
      </c>
      <c r="B5" s="10" t="s">
        <v>1</v>
      </c>
      <c r="C5" s="15" t="s">
        <v>5</v>
      </c>
      <c r="D5" s="12">
        <v>0</v>
      </c>
      <c r="E5" s="13">
        <f>E4+TIME(0,D4,0)</f>
        <v>0.45833333333333331</v>
      </c>
    </row>
    <row r="6" spans="1:5" x14ac:dyDescent="0.25">
      <c r="A6" s="9">
        <f>A5+0.1</f>
        <v>3.2</v>
      </c>
      <c r="B6" s="14" t="s">
        <v>4</v>
      </c>
      <c r="C6" s="15" t="s">
        <v>5</v>
      </c>
      <c r="D6" s="12">
        <v>5</v>
      </c>
      <c r="E6" s="13">
        <f>E5+TIME(0,D5,0)</f>
        <v>0.45833333333333331</v>
      </c>
    </row>
    <row r="7" spans="1:5" x14ac:dyDescent="0.25">
      <c r="A7" s="9">
        <f t="shared" ref="A7:A10" si="0">A6+0.1</f>
        <v>3.3000000000000003</v>
      </c>
      <c r="B7" s="14" t="s">
        <v>51</v>
      </c>
      <c r="C7" s="15" t="s">
        <v>2</v>
      </c>
      <c r="D7" s="12">
        <v>55</v>
      </c>
      <c r="E7" s="13">
        <f t="shared" ref="E7:E9" si="1">E6+TIME(0,D6,0)</f>
        <v>0.46180555555555552</v>
      </c>
    </row>
    <row r="8" spans="1:5" x14ac:dyDescent="0.25">
      <c r="A8" s="9">
        <f t="shared" si="0"/>
        <v>3.4000000000000004</v>
      </c>
      <c r="B8" s="14" t="s">
        <v>50</v>
      </c>
      <c r="C8" s="15" t="s">
        <v>2</v>
      </c>
      <c r="D8" s="12">
        <v>45</v>
      </c>
      <c r="E8" s="13">
        <f t="shared" si="1"/>
        <v>0.49999999999999994</v>
      </c>
    </row>
    <row r="9" spans="1:5" x14ac:dyDescent="0.25">
      <c r="A9" s="9">
        <f t="shared" si="0"/>
        <v>3.5000000000000004</v>
      </c>
      <c r="B9" s="14" t="s">
        <v>49</v>
      </c>
      <c r="C9" s="15" t="s">
        <v>2</v>
      </c>
      <c r="D9" s="12">
        <v>15</v>
      </c>
      <c r="E9" s="13">
        <f t="shared" si="1"/>
        <v>0.53125</v>
      </c>
    </row>
    <row r="10" spans="1:5" x14ac:dyDescent="0.25">
      <c r="A10" s="9">
        <f t="shared" si="0"/>
        <v>3.6000000000000005</v>
      </c>
      <c r="B10" s="14" t="s">
        <v>3</v>
      </c>
      <c r="C10" s="15" t="s">
        <v>54</v>
      </c>
      <c r="D10" s="12">
        <v>0</v>
      </c>
      <c r="E10" s="13">
        <f>E9+TIME(0,D9,0)</f>
        <v>0.54166666666666663</v>
      </c>
    </row>
    <row r="11" spans="1:5" x14ac:dyDescent="0.25">
      <c r="A11" s="9"/>
      <c r="B11" s="14"/>
      <c r="C11" s="15"/>
      <c r="D11" s="12"/>
      <c r="E11" s="13"/>
    </row>
    <row r="12" spans="1:5" x14ac:dyDescent="0.25">
      <c r="A12" s="18"/>
      <c r="B12" s="14"/>
      <c r="C12" s="15"/>
      <c r="D12" s="12"/>
      <c r="E12" s="13"/>
    </row>
    <row r="13" spans="1:5" x14ac:dyDescent="0.25">
      <c r="A13" s="1">
        <f>Objectives!A$9</f>
        <v>4</v>
      </c>
      <c r="B13" s="1" t="str">
        <f>Objectives!B$9</f>
        <v>Monday PM1 – CSD, PAR, Motions</v>
      </c>
      <c r="E13" s="26">
        <f>Objectives!C$9</f>
        <v>0.54166666666666663</v>
      </c>
    </row>
    <row r="14" spans="1:5" s="19" customFormat="1" x14ac:dyDescent="0.25">
      <c r="A14" s="20">
        <f>A13+0.1</f>
        <v>4.0999999999999996</v>
      </c>
      <c r="B14" s="21" t="s">
        <v>1</v>
      </c>
      <c r="C14" s="22" t="s">
        <v>5</v>
      </c>
      <c r="D14" s="23">
        <v>0</v>
      </c>
      <c r="E14" s="24">
        <f t="shared" ref="E14:E20" si="2">E13+TIME(0,D13,0)</f>
        <v>0.54166666666666663</v>
      </c>
    </row>
    <row r="15" spans="1:5" s="19" customFormat="1" x14ac:dyDescent="0.25">
      <c r="A15" s="20">
        <f t="shared" ref="A15:A20" si="3">A14+0.1</f>
        <v>4.1999999999999993</v>
      </c>
      <c r="B15" s="25" t="s">
        <v>4</v>
      </c>
      <c r="C15" s="22" t="s">
        <v>5</v>
      </c>
      <c r="D15" s="23">
        <v>0</v>
      </c>
      <c r="E15" s="24">
        <f t="shared" si="2"/>
        <v>0.54166666666666663</v>
      </c>
    </row>
    <row r="16" spans="1:5" x14ac:dyDescent="0.25">
      <c r="A16" s="9">
        <f t="shared" si="3"/>
        <v>4.2999999999999989</v>
      </c>
      <c r="B16" s="14" t="s">
        <v>50</v>
      </c>
      <c r="C16" s="15" t="s">
        <v>2</v>
      </c>
      <c r="D16" s="12">
        <v>40</v>
      </c>
      <c r="E16" s="13">
        <f t="shared" si="2"/>
        <v>0.54166666666666663</v>
      </c>
    </row>
    <row r="17" spans="1:5" x14ac:dyDescent="0.25">
      <c r="A17" s="9">
        <f t="shared" si="3"/>
        <v>4.3999999999999986</v>
      </c>
      <c r="B17" s="14" t="s">
        <v>49</v>
      </c>
      <c r="C17" s="15" t="s">
        <v>2</v>
      </c>
      <c r="D17" s="12">
        <v>40</v>
      </c>
      <c r="E17" s="13">
        <f t="shared" si="2"/>
        <v>0.56944444444444442</v>
      </c>
    </row>
    <row r="18" spans="1:5" x14ac:dyDescent="0.25">
      <c r="A18" s="9">
        <f t="shared" si="3"/>
        <v>4.4999999999999982</v>
      </c>
      <c r="B18" s="25" t="s">
        <v>52</v>
      </c>
      <c r="C18" s="15" t="s">
        <v>2</v>
      </c>
      <c r="D18" s="12">
        <v>30</v>
      </c>
      <c r="E18" s="13">
        <f t="shared" si="2"/>
        <v>0.59722222222222221</v>
      </c>
    </row>
    <row r="19" spans="1:5" x14ac:dyDescent="0.25">
      <c r="A19" s="20">
        <f t="shared" si="3"/>
        <v>4.5999999999999979</v>
      </c>
      <c r="B19" s="25" t="s">
        <v>7</v>
      </c>
      <c r="C19" s="22" t="s">
        <v>5</v>
      </c>
      <c r="D19" s="23">
        <v>10</v>
      </c>
      <c r="E19" s="24">
        <f t="shared" si="2"/>
        <v>0.61805555555555558</v>
      </c>
    </row>
    <row r="20" spans="1:5" x14ac:dyDescent="0.25">
      <c r="A20" s="20">
        <f t="shared" si="3"/>
        <v>4.6999999999999975</v>
      </c>
      <c r="B20" s="25" t="s">
        <v>6</v>
      </c>
      <c r="C20" s="22" t="s">
        <v>5</v>
      </c>
      <c r="D20" s="23">
        <v>0</v>
      </c>
      <c r="E20" s="24">
        <f t="shared" si="2"/>
        <v>0.625</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WG Agenda</vt:lpstr>
      <vt:lpstr>Objectives</vt:lpstr>
      <vt:lpstr>Thursday</vt:lpstr>
      <vt:lpstr>Friday</vt:lpstr>
      <vt:lpstr>Monday</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Clint Powell2</cp:lastModifiedBy>
  <dcterms:created xsi:type="dcterms:W3CDTF">2010-12-20T16:57:34Z</dcterms:created>
  <dcterms:modified xsi:type="dcterms:W3CDTF">2021-05-09T03:20:51Z</dcterms:modified>
</cp:coreProperties>
</file>