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0" documentId="8_{A91440D4-9B43-4056-9225-B0BFAEE8C335}" xr6:coauthVersionLast="46" xr6:coauthVersionMax="46" xr10:uidLastSave="{00000000-0000-0000-0000-000000000000}"/>
  <bookViews>
    <workbookView xWindow="1100" yWindow="1020" windowWidth="16920" windowHeight="9180" tabRatio="984" firstSheet="1" activeTab="1" xr2:uid="{00000000-000D-0000-FFFF-FFFF00000000}"/>
  </bookViews>
  <sheets>
    <sheet name="IEEE Cover" sheetId="10" r:id="rId1"/>
    <sheet name="Objectives" sheetId="14" r:id="rId2"/>
    <sheet name="Graphic Schedule" sheetId="32" r:id="rId3"/>
    <sheet name="Patemt-Policy; AntiTrust" sheetId="23" r:id="rId4"/>
    <sheet name="May 11 Tue" sheetId="25" r:id="rId5"/>
    <sheet name="May 12 Wed" sheetId="11" r:id="rId6"/>
    <sheet name="May 13 Thu" sheetId="31" r:id="rId7"/>
    <sheet name="May 18 Tue" sheetId="13" r:id="rId8"/>
    <sheet name="May 19 Wed" sheetId="15" r:id="rId9"/>
  </sheets>
  <definedNames>
    <definedName name="hour" localSheetId="0">#REF!</definedName>
    <definedName name="hour" localSheetId="7">#REF!</definedName>
    <definedName name="hour" localSheetId="8">#REF!</definedName>
    <definedName name="hour" localSheetId="1">#REF!</definedName>
    <definedName name="hour">#REF!</definedName>
    <definedName name="Hours">#REF!</definedName>
    <definedName name="Hr">#REF!</definedName>
    <definedName name="slot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3" l="1"/>
  <c r="J21" i="13"/>
  <c r="J18" i="13"/>
  <c r="J16" i="13"/>
  <c r="J15" i="13"/>
  <c r="J13" i="13"/>
  <c r="I13" i="13"/>
  <c r="H13" i="13"/>
  <c r="I12" i="13"/>
  <c r="J12" i="13"/>
  <c r="J11" i="13"/>
  <c r="I11" i="13"/>
  <c r="J9" i="13"/>
  <c r="J8" i="13"/>
  <c r="J19" i="13"/>
  <c r="J17" i="31"/>
  <c r="J18" i="31" s="1"/>
  <c r="J16" i="31"/>
  <c r="J14" i="31"/>
  <c r="J13" i="31"/>
  <c r="J10" i="31"/>
  <c r="J11" i="31" s="1"/>
  <c r="J19" i="11"/>
  <c r="J20" i="11" s="1"/>
  <c r="J21" i="11" s="1"/>
  <c r="J22" i="11" s="1"/>
  <c r="J23" i="11" s="1"/>
  <c r="J24" i="11" s="1"/>
  <c r="J25" i="11" s="1"/>
  <c r="J17" i="11"/>
  <c r="J16" i="11"/>
  <c r="J14" i="11"/>
  <c r="J13" i="11"/>
  <c r="J12" i="11"/>
  <c r="J11" i="11"/>
  <c r="D1" i="15"/>
  <c r="D1" i="13"/>
  <c r="D1" i="31"/>
  <c r="B11" i="13"/>
  <c r="B13" i="13"/>
  <c r="B11" i="31"/>
  <c r="B13" i="31"/>
  <c r="B14" i="31"/>
  <c r="B16" i="31"/>
  <c r="B17" i="31"/>
  <c r="B18" i="31"/>
  <c r="B19" i="31"/>
  <c r="I10" i="31"/>
  <c r="I11" i="31"/>
  <c r="I13" i="31"/>
  <c r="I14" i="31"/>
  <c r="I16" i="31"/>
  <c r="I17" i="31"/>
  <c r="I18" i="31"/>
  <c r="I19" i="31" s="1"/>
  <c r="H10" i="31"/>
  <c r="H11" i="31"/>
  <c r="H13" i="31"/>
  <c r="H14" i="31"/>
  <c r="H16" i="31"/>
  <c r="H17" i="31"/>
  <c r="H18" i="31" s="1"/>
  <c r="H19" i="31" s="1"/>
  <c r="B16" i="11"/>
  <c r="B17" i="11"/>
  <c r="B19" i="11"/>
  <c r="B20" i="11"/>
  <c r="B22" i="11"/>
  <c r="B24" i="11"/>
  <c r="B25" i="11"/>
  <c r="I8" i="13"/>
  <c r="I9" i="13"/>
  <c r="H8" i="13"/>
  <c r="H9" i="13"/>
  <c r="H11" i="13"/>
  <c r="I11" i="11"/>
  <c r="I12" i="11"/>
  <c r="I13" i="11"/>
  <c r="I14" i="11"/>
  <c r="I16" i="11"/>
  <c r="I17" i="11"/>
  <c r="I19" i="11"/>
  <c r="I20" i="11" s="1"/>
  <c r="I21" i="11" s="1"/>
  <c r="I22" i="11" s="1"/>
  <c r="I23" i="11" s="1"/>
  <c r="I24" i="11" s="1"/>
  <c r="I25" i="11" s="1"/>
  <c r="B12" i="11"/>
  <c r="B13" i="11"/>
  <c r="H11" i="11"/>
  <c r="H12" i="11"/>
  <c r="H13" i="11"/>
  <c r="H14" i="11"/>
  <c r="H16" i="11"/>
  <c r="H17" i="11"/>
  <c r="H19" i="11"/>
  <c r="H20" i="11" s="1"/>
  <c r="H21" i="11" s="1"/>
  <c r="H22" i="11" s="1"/>
  <c r="H23" i="11" s="1"/>
  <c r="H24" i="11" s="1"/>
  <c r="H25" i="11" s="1"/>
  <c r="B15" i="13"/>
  <c r="B16" i="13"/>
  <c r="B18" i="13" s="1"/>
  <c r="B19" i="13" s="1"/>
  <c r="B21" i="13"/>
  <c r="B22" i="13"/>
  <c r="B12" i="13"/>
  <c r="H12" i="13"/>
  <c r="H15" i="13"/>
  <c r="H16" i="13"/>
  <c r="I15" i="13"/>
  <c r="I16" i="13"/>
  <c r="I18" i="13" s="1"/>
  <c r="I19" i="13" s="1"/>
  <c r="I21" i="13"/>
  <c r="I22" i="13"/>
  <c r="H18" i="13"/>
  <c r="H19" i="13" s="1"/>
  <c r="H21" i="13" s="1"/>
  <c r="H22" i="13" s="1"/>
  <c r="J19" i="31" l="1"/>
</calcChain>
</file>

<file path=xl/sharedStrings.xml><?xml version="1.0" encoding="utf-8"?>
<sst xmlns="http://schemas.openxmlformats.org/spreadsheetml/2006/main" count="288" uniqueCount="204">
  <si>
    <r>
      <t>Project: IEEE P802.15 Working Group for Wireless Personal Area Networks (WPANs)</t>
    </r>
    <r>
      <rPr>
        <b/>
        <sz val="16"/>
        <color indexed="8"/>
        <rFont val="Times New Roman"/>
        <family val="1"/>
      </rPr>
      <t xml:space="preserve"> </t>
    </r>
  </si>
  <si>
    <t>Submission Title:</t>
  </si>
  <si>
    <t>SG15.6a(Amendment of IEEE802.15.6-2012 with Enhanced Dependability) May Meeting Agenda</t>
    <phoneticPr fontId="30"/>
  </si>
  <si>
    <t xml:space="preserve">Date Submitted: </t>
  </si>
  <si>
    <r>
      <t>Source:</t>
    </r>
    <r>
      <rPr>
        <sz val="16"/>
        <color indexed="8"/>
        <rFont val="Times New Roman"/>
        <family val="1"/>
      </rPr>
      <t xml:space="preserve"> Ryuji Kohno[Yokohama National University/Centre for Wireless Communications, University of Oulu]</t>
    </r>
    <phoneticPr fontId="30"/>
  </si>
  <si>
    <r>
      <t>Address [79-5 Tokiwadai, Hodogaya-ku, Yokohama, Japan 8501/P.O. Box 4500, FI-90014, University of Oulu, Oulu, Finland</t>
    </r>
    <r>
      <rPr>
        <sz val="16"/>
        <color indexed="8"/>
        <rFont val="Times New Roman"/>
        <family val="1"/>
      </rPr>
      <t>]</t>
    </r>
    <phoneticPr fontId="30"/>
  </si>
  <si>
    <r>
      <t>Voice:[+81 90 5408 0611/+358 40 3540 034], E-Mail:[kohno@ybnu.ac.jp, ryuji.kohno@ee.oulu.fi</t>
    </r>
    <r>
      <rPr>
        <sz val="16"/>
        <color indexed="8"/>
        <rFont val="Times New Roman"/>
        <family val="1"/>
      </rPr>
      <t>]</t>
    </r>
    <phoneticPr fontId="30"/>
  </si>
  <si>
    <r>
      <t>Re:</t>
    </r>
    <r>
      <rPr>
        <sz val="16"/>
        <rFont val="Times New Roman"/>
        <family val="1"/>
      </rPr>
      <t xml:space="preserve"> [ IG-DEP Meeting Agenda]</t>
    </r>
  </si>
  <si>
    <t>Abstract:</t>
  </si>
  <si>
    <t>[SG15.6a Meeting Agenda in May, 2021]</t>
    <phoneticPr fontId="30"/>
  </si>
  <si>
    <t>Purpose:</t>
  </si>
  <si>
    <t>[The author wants P802.15 to use the information in the document to conduct the proceedings of SG15.6a for amendment of IEEE802.15.6 with enhanced dependability successibly from IG-DEP.]</t>
    <phoneticPr fontId="30"/>
  </si>
  <si>
    <t>Notice:</t>
  </si>
  <si>
    <t>This document has been prepared to assist the IEEE P802.15.</t>
  </si>
  <si>
    <t>It is offered as a basis for discussion and is not binding on the contributing individual(s) or organization(s).</t>
  </si>
  <si>
    <t>The material in this document is subject to change in form and content after further study.</t>
  </si>
  <si>
    <t>The contributor(s) reserve(s) the right to add, amend or withdraw material contained herein.</t>
  </si>
  <si>
    <t>Release:</t>
  </si>
  <si>
    <t xml:space="preserve">The contributor acknowledges and accepts that this contribution becomes the property of IEEE </t>
  </si>
  <si>
    <t>and may be made publicly available by P802.15.</t>
  </si>
  <si>
    <t>doc name:</t>
  </si>
  <si>
    <t>May-2021-agenda</t>
    <phoneticPr fontId="30"/>
  </si>
  <si>
    <t>doc. #:</t>
  </si>
  <si>
    <t>date:</t>
  </si>
  <si>
    <t>Agenda of May 2021 Interim Meeting of SG15.6a Amendment of IEEE802.15.6-2012 with Enhanced Dependability</t>
    <phoneticPr fontId="30"/>
  </si>
  <si>
    <t>OBJECTIVES FOR THIS MEETING:</t>
  </si>
  <si>
    <t>Preparation for TG phase</t>
    <phoneticPr fontId="30"/>
  </si>
  <si>
    <t>Complete PAR and CSD corresponding to questions of EC meeting and others</t>
    <phoneticPr fontId="30"/>
  </si>
  <si>
    <t>Explanation of Prepared Final Drafts of PAR and CSD</t>
    <phoneticPr fontId="30"/>
  </si>
  <si>
    <t>MAC to ensure enhanced dependability referring TSN of IEEE801.1</t>
    <phoneticPr fontId="30"/>
  </si>
  <si>
    <t xml:space="preserve">   Channel and Environmental Models for Human and Vehicle Body Area Networks(HBAN and VBAN)</t>
    <phoneticPr fontId="30"/>
  </si>
  <si>
    <t xml:space="preserve">   Reviewing Technical Requirement for the Amendment of IEEE802.15.6-2012</t>
    <phoneticPr fontId="30"/>
  </si>
  <si>
    <t>Next Things to Do</t>
  </si>
  <si>
    <t xml:space="preserve">  PAR approvals and RevCom submissions</t>
    <phoneticPr fontId="37"/>
  </si>
  <si>
    <t>Please review the  documents at the following links:</t>
  </si>
  <si>
    <t>IEEE Patent Policy - http://standards.ieee.org/board/pat/pat-slideset.ppt</t>
  </si>
  <si>
    <t>Patent FAQ - http://standards.ieee.org/board/pat/faq.pdf</t>
  </si>
  <si>
    <t>Affiliation FAQ - http://standards.ieee.org/faqs/affiliationFAQ.html</t>
  </si>
  <si>
    <t xml:space="preserve">Anti-Trust FAQ - http://standards.ieee.org/resources/antitrust-guidelines.pdf </t>
  </si>
  <si>
    <t>Ethics - http://www.ieee.org/portal/cms_docs/about/CoE_poster.pdf</t>
  </si>
  <si>
    <t>Does anyone indicate essential IP that needs to be noted?</t>
  </si>
  <si>
    <t>Wednesday</t>
  </si>
  <si>
    <t>Tuesday</t>
  </si>
  <si>
    <t>Thursday</t>
  </si>
  <si>
    <t>Friday</t>
  </si>
  <si>
    <t>Sunday</t>
  </si>
  <si>
    <t>Monday</t>
  </si>
  <si>
    <t>JST</t>
  </si>
  <si>
    <t>EDT</t>
  </si>
  <si>
    <t>UTC</t>
  </si>
  <si>
    <t>WG Opening Meeting</t>
    <phoneticPr fontId="30"/>
  </si>
  <si>
    <t>SG15.6a</t>
    <phoneticPr fontId="30"/>
  </si>
  <si>
    <t>TG7a</t>
  </si>
  <si>
    <t>SG15.6a</t>
  </si>
  <si>
    <t>SG15.15</t>
  </si>
  <si>
    <t>TG13</t>
  </si>
  <si>
    <t>SC THz</t>
  </si>
  <si>
    <t>WG Closing Meeting</t>
  </si>
  <si>
    <t>802.15 CAC</t>
  </si>
  <si>
    <t>SC WNG</t>
  </si>
  <si>
    <t>SCmain</t>
  </si>
  <si>
    <t>AM2</t>
  </si>
  <si>
    <t>TG9ma</t>
  </si>
  <si>
    <t>Joint SG15</t>
  </si>
  <si>
    <t>SC IETF</t>
  </si>
  <si>
    <t>PM1</t>
  </si>
  <si>
    <t>TG16t</t>
  </si>
  <si>
    <t>SG15.4ab</t>
  </si>
  <si>
    <t>SG15.14</t>
  </si>
  <si>
    <t>802 Wirless Chairs mtg</t>
  </si>
  <si>
    <t>PM2</t>
  </si>
  <si>
    <t>TG4corr1</t>
  </si>
  <si>
    <t>TG4aa</t>
  </si>
  <si>
    <t>EV1</t>
  </si>
  <si>
    <t>EV2</t>
  </si>
  <si>
    <t xml:space="preserve">          </t>
  </si>
  <si>
    <t>AGENDA SG15.6a MEETING</t>
    <phoneticPr fontId="30"/>
  </si>
  <si>
    <t>2021/5/11 Tuesday</t>
    <phoneticPr fontId="30"/>
  </si>
  <si>
    <t>May 11 in EST</t>
    <phoneticPr fontId="30"/>
  </si>
  <si>
    <t xml:space="preserve">May 11 in JST </t>
    <phoneticPr fontId="30"/>
  </si>
  <si>
    <t>May 11 in UTC</t>
  </si>
  <si>
    <t>802.15 Opening Plenary</t>
    <phoneticPr fontId="30"/>
  </si>
  <si>
    <t xml:space="preserve">JOIN WEBEX MEETING
https://ieeesa.webex.com/ieeesa/j.php?MTID=m79e643e283077f34e02ad02c7fc968ec
Meeting number (access code): 173 623 8146
Meeting password: 80215Open
</t>
    <phoneticPr fontId="30"/>
  </si>
  <si>
    <t>Meeting number (access code): 173 623 8146</t>
    <phoneticPr fontId="30"/>
  </si>
  <si>
    <t>Meeting password: 80215Open</t>
    <phoneticPr fontId="30"/>
  </si>
  <si>
    <t>2021/5/12 Wednesday</t>
    <phoneticPr fontId="30"/>
  </si>
  <si>
    <t>Doc. #</t>
  </si>
  <si>
    <t>Speaker</t>
  </si>
  <si>
    <t>minutes</t>
    <phoneticPr fontId="30"/>
  </si>
  <si>
    <t>May 12 in EST</t>
    <phoneticPr fontId="30"/>
  </si>
  <si>
    <t>May 12 in JST</t>
    <phoneticPr fontId="30"/>
  </si>
  <si>
    <t>May 12 in UTC</t>
  </si>
  <si>
    <t>SG15.6a(Enhanced Dependability of 15.6-2012) 1st Session</t>
    <phoneticPr fontId="30"/>
  </si>
  <si>
    <t>MEETING CALLED TO ORDER</t>
  </si>
  <si>
    <t>21-0238-00</t>
    <phoneticPr fontId="30"/>
  </si>
  <si>
    <t>Ryuji Kohno, 
Marco Hernandez</t>
    <phoneticPr fontId="30"/>
  </si>
  <si>
    <t>ROLL CALL (Please register your presence)</t>
  </si>
  <si>
    <t>All</t>
  </si>
  <si>
    <t>Opening report</t>
    <phoneticPr fontId="30"/>
  </si>
  <si>
    <t>21-0239-00</t>
    <phoneticPr fontId="30"/>
  </si>
  <si>
    <t>Ryuji Kohno</t>
  </si>
  <si>
    <t>Review of minutes of last meeting in March 2021</t>
    <phoneticPr fontId="30"/>
  </si>
  <si>
    <t>21-0190-00</t>
    <phoneticPr fontId="30"/>
  </si>
  <si>
    <t>Takumi Kobayashi</t>
    <phoneticPr fontId="30"/>
  </si>
  <si>
    <t>Review</t>
    <phoneticPr fontId="30"/>
  </si>
  <si>
    <t>SG15.6a &amp; IG DEP Activity for Amendment of IEEE802.15.6 Wireless BAN with Enhanced Dependability</t>
    <phoneticPr fontId="30"/>
  </si>
  <si>
    <t>21-0023-00</t>
    <phoneticPr fontId="30"/>
  </si>
  <si>
    <t>Ryuji Kohno</t>
    <phoneticPr fontId="30"/>
  </si>
  <si>
    <t>Ryuji Kohno, 
Marco Hernandez</t>
  </si>
  <si>
    <t>Presentation and Discussion</t>
  </si>
  <si>
    <t>Marco Hernandez, 
Ryuji Kohno</t>
  </si>
  <si>
    <t>21-0245-00</t>
  </si>
  <si>
    <t>Comment and Discssion for 21-0245-00</t>
  </si>
  <si>
    <t>SG15.6a Channel and Enviroment Models Including EMC/EMI Issues for Wireless Human and Vehiculer Body Area Networks(HBAN and VBAN)</t>
  </si>
  <si>
    <t>21-0244-00</t>
  </si>
  <si>
    <t>Comment and Discussion for 21-0244-00</t>
  </si>
  <si>
    <t>George Zimmerman and 
Representatives of automotive industries</t>
  </si>
  <si>
    <t>Harmonization between SG 15.6a and SG 15.4ab: Technical Requirements</t>
    <phoneticPr fontId="30"/>
  </si>
  <si>
    <t>all</t>
    <phoneticPr fontId="30"/>
  </si>
  <si>
    <t>Recess</t>
    <phoneticPr fontId="30"/>
  </si>
  <si>
    <t xml:space="preserve">CISCO Webex  </t>
    <phoneticPr fontId="30"/>
  </si>
  <si>
    <r>
      <t>•9</t>
    </r>
    <r>
      <rPr>
        <b/>
        <sz val="11"/>
        <color indexed="8"/>
        <rFont val="Arial"/>
        <family val="2"/>
      </rPr>
      <t>:00 AM - 11:00 AM Wednesday, May 12 2021 (UTC-05:00) EST (US &amp; Canada)</t>
    </r>
    <phoneticPr fontId="30"/>
  </si>
  <si>
    <r>
      <t>•</t>
    </r>
    <r>
      <rPr>
        <b/>
        <sz val="11"/>
        <rFont val="ＭＳ Ｐゴシック"/>
        <family val="3"/>
        <charset val="128"/>
      </rPr>
      <t>10</t>
    </r>
    <r>
      <rPr>
        <b/>
        <sz val="11"/>
        <rFont val="Arial"/>
        <family val="2"/>
      </rPr>
      <t xml:space="preserve">:00 PM - </t>
    </r>
    <r>
      <rPr>
        <b/>
        <sz val="11"/>
        <rFont val="ＭＳ Ｐゴシック"/>
        <family val="3"/>
        <charset val="128"/>
      </rPr>
      <t>12</t>
    </r>
    <r>
      <rPr>
        <b/>
        <sz val="11"/>
        <rFont val="Arial"/>
        <family val="2"/>
      </rPr>
      <t>:00 P</t>
    </r>
    <r>
      <rPr>
        <b/>
        <sz val="11"/>
        <rFont val="ＭＳ Ｐゴシック"/>
        <family val="3"/>
        <charset val="128"/>
      </rPr>
      <t>M Wednesday</t>
    </r>
    <r>
      <rPr>
        <b/>
        <sz val="11"/>
        <rFont val="Arial"/>
        <family val="2"/>
      </rPr>
      <t>, May 12 2021 (UTC-</t>
    </r>
    <r>
      <rPr>
        <b/>
        <sz val="11"/>
        <rFont val="ＭＳ Ｐゴシック"/>
        <family val="3"/>
        <charset val="128"/>
      </rPr>
      <t>+09</t>
    </r>
    <r>
      <rPr>
        <b/>
        <sz val="11"/>
        <rFont val="Arial"/>
        <family val="2"/>
      </rPr>
      <t>:00) JST&amp;KST (</t>
    </r>
    <r>
      <rPr>
        <b/>
        <sz val="11"/>
        <rFont val="ＭＳ Ｐゴシック"/>
        <family val="3"/>
        <charset val="128"/>
      </rPr>
      <t>Japan &amp; Kore</t>
    </r>
    <r>
      <rPr>
        <b/>
        <sz val="11"/>
        <rFont val="Arial"/>
        <family val="2"/>
      </rPr>
      <t>a)</t>
    </r>
    <phoneticPr fontId="30"/>
  </si>
  <si>
    <r>
      <t>•</t>
    </r>
    <r>
      <rPr>
        <b/>
        <sz val="11"/>
        <color indexed="8"/>
        <rFont val="Arial"/>
        <family val="2"/>
      </rPr>
      <t>Meeting link:       https://ieeesa.webex.com/ieeesa/j.php?MTID=m3a224ba076825e5eb57454858f28dd22</t>
    </r>
    <phoneticPr fontId="30"/>
  </si>
  <si>
    <r>
      <t>•</t>
    </r>
    <r>
      <rPr>
        <b/>
        <sz val="11"/>
        <color indexed="8"/>
        <rFont val="Arial"/>
        <family val="2"/>
      </rPr>
      <t>Meeting number:   173 736 3816</t>
    </r>
    <phoneticPr fontId="30"/>
  </si>
  <si>
    <r>
      <t>•</t>
    </r>
    <r>
      <rPr>
        <b/>
        <sz val="11"/>
        <color indexed="8"/>
        <rFont val="Arial"/>
        <family val="2"/>
      </rPr>
      <t>Password:              802156a</t>
    </r>
    <phoneticPr fontId="30"/>
  </si>
  <si>
    <t>2021/05/13 Thurday</t>
    <phoneticPr fontId="30"/>
  </si>
  <si>
    <t>minutes</t>
  </si>
  <si>
    <t>May 13 in JST</t>
    <phoneticPr fontId="30"/>
  </si>
  <si>
    <t>May 13 in EST</t>
    <phoneticPr fontId="30"/>
  </si>
  <si>
    <t>SG15.6a(Enhanced Dependability of 15.6-2012) 2nd Session</t>
    <phoneticPr fontId="30"/>
  </si>
  <si>
    <t xml:space="preserve"> Ryuji Kohno</t>
    <phoneticPr fontId="30"/>
  </si>
  <si>
    <t>Review of PAR and CSD</t>
    <phoneticPr fontId="30"/>
  </si>
  <si>
    <t>IEEE 802.15.6a PAR for Standards Development draft for P802.15.6a Amendment – Body Area Networks, last draft</t>
    <phoneticPr fontId="30"/>
  </si>
  <si>
    <t>21-0180-01</t>
    <phoneticPr fontId="30"/>
  </si>
  <si>
    <t>Marco Hernandez</t>
    <phoneticPr fontId="30"/>
  </si>
  <si>
    <t>IEEE 802.15.6a CSD for Standard Development Draft for P802.15.6a Amendment – Body Area Networks, last draft</t>
  </si>
  <si>
    <t>SG 15.6a updated draft PAR</t>
  </si>
  <si>
    <t>Ryuji Kohno, Marco Hernandez, Takumi Kobayashi, Minsoo Kim</t>
    <phoneticPr fontId="30"/>
  </si>
  <si>
    <t>SG 15.6a updated draft CSD</t>
  </si>
  <si>
    <t>Ryuji Kohno, Marco Hernandez, Takumi Kobayashi, Minsoo Kim</t>
  </si>
  <si>
    <t>Harmonization between SG 15.6a and SG 15.4ab: Technical Requirements</t>
  </si>
  <si>
    <t>CISCO Webex</t>
    <phoneticPr fontId="30"/>
  </si>
  <si>
    <t>SG15.6a 2nd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</si>
  <si>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- 11:00 AM Thursday, May 13 2021 (UTC-05:00) EST (US &amp; Canada)</t>
    </r>
    <phoneticPr fontId="30"/>
  </si>
  <si>
    <r>
      <t>•</t>
    </r>
    <r>
      <rPr>
        <b/>
        <sz val="14"/>
        <rFont val="Yu Gothic"/>
        <family val="3"/>
        <charset val="128"/>
      </rPr>
      <t>10:00 PM</t>
    </r>
    <r>
      <rPr>
        <b/>
        <sz val="14"/>
        <rFont val="Arial"/>
        <family val="2"/>
      </rPr>
      <t xml:space="preserve"> - 12:00 PM Thursday, May 13 2021 (UTC-+09:00) JST&amp;KST (Japan &amp; Korea)</t>
    </r>
    <phoneticPr fontId="30"/>
  </si>
  <si>
    <r>
      <t>•</t>
    </r>
    <r>
      <rPr>
        <b/>
        <sz val="14"/>
        <color indexed="8"/>
        <rFont val="Arial"/>
        <family val="2"/>
      </rPr>
      <t>Meeting link:    https://ieeesa.webex.com/ieeesa/j.php?MTID=m651b1c8e35df15e292b1f12bf26d3c20</t>
    </r>
    <phoneticPr fontId="30"/>
  </si>
  <si>
    <r>
      <t>•</t>
    </r>
    <r>
      <rPr>
        <b/>
        <sz val="14"/>
        <color indexed="8"/>
        <rFont val="Arial"/>
        <family val="2"/>
      </rPr>
      <t>Meeting number:   173 787 9956</t>
    </r>
    <phoneticPr fontId="30"/>
  </si>
  <si>
    <r>
      <t>•</t>
    </r>
    <r>
      <rPr>
        <b/>
        <sz val="14"/>
        <color indexed="8"/>
        <rFont val="Arial"/>
        <family val="2"/>
      </rPr>
      <t>Password:           802156a</t>
    </r>
    <phoneticPr fontId="30"/>
  </si>
  <si>
    <t>2021/05/18 Tuesday</t>
    <phoneticPr fontId="30"/>
  </si>
  <si>
    <t>SG15.6a(Enhanced Dependability of 15.6-2012) 3rd Session</t>
    <phoneticPr fontId="30"/>
  </si>
  <si>
    <t>May 18 in JST</t>
    <phoneticPr fontId="30"/>
  </si>
  <si>
    <t>May 18 in EST</t>
    <phoneticPr fontId="30"/>
  </si>
  <si>
    <t>MEETING CALLED TO ORDER</t>
    <phoneticPr fontId="30"/>
  </si>
  <si>
    <t>Review of Previous Discussion</t>
    <phoneticPr fontId="30"/>
  </si>
  <si>
    <t>Review of Previous Discussion in last meetings</t>
    <phoneticPr fontId="30"/>
  </si>
  <si>
    <r>
      <rPr>
        <b/>
        <sz val="14"/>
        <rFont val="Arial Narrow"/>
        <family val="2"/>
      </rPr>
      <t>Updated Draft of PAR for P802.15.6a of Amendment of WBAN IEEE802.15.6-2012</t>
    </r>
    <r>
      <rPr>
        <sz val="14"/>
        <rFont val="Arial"/>
        <family val="2"/>
      </rPr>
      <t xml:space="preserve">                     </t>
    </r>
    <phoneticPr fontId="30"/>
  </si>
  <si>
    <t>Updated Draft of CSD for P802.15.6a of Amendment of WBAN IEEE802.15.6-2012</t>
    <phoneticPr fontId="30"/>
  </si>
  <si>
    <t>Discussion</t>
    <phoneticPr fontId="30"/>
  </si>
  <si>
    <t xml:space="preserve">Finalizing draft PAR </t>
    <phoneticPr fontId="30"/>
  </si>
  <si>
    <t>Finalizing draft CSD</t>
    <phoneticPr fontId="30"/>
  </si>
  <si>
    <t xml:space="preserve"> Feasible Technologies for the Updated Technical Requirement in PHY and MAC</t>
  </si>
  <si>
    <t>Updating Technical Requirement for Amendment of WBAN IEEE802.15.6-2012</t>
    <phoneticPr fontId="30"/>
  </si>
  <si>
    <t xml:space="preserve">Feasible Technologies for Enhanced Dependability of WBAN  </t>
    <phoneticPr fontId="30"/>
  </si>
  <si>
    <t>20-0360-01</t>
    <phoneticPr fontId="30"/>
  </si>
  <si>
    <t>Time Line of Amendment of IEEE802.15.6 BAN through TG</t>
    <phoneticPr fontId="30"/>
  </si>
  <si>
    <t>Adjourn</t>
    <phoneticPr fontId="30"/>
  </si>
  <si>
    <t>CISCO WebEx</t>
  </si>
  <si>
    <t>IG-DEP3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</si>
  <si>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-11:00 AM Tuesday, May 18th 2021 EST</t>
    </r>
    <phoneticPr fontId="30"/>
  </si>
  <si>
    <t>•10:00 PM - 12:00 PM Tuesday, May 18th 2021 JST&amp;KST (Japan &amp; Korea)</t>
    <phoneticPr fontId="30"/>
  </si>
  <si>
    <r>
      <t>•</t>
    </r>
    <r>
      <rPr>
        <b/>
        <sz val="14"/>
        <color indexed="8"/>
        <rFont val="Arial"/>
        <family val="2"/>
      </rPr>
      <t>Meeting link:         https://ieeesa.webex.com/ieeesa/j.php?MTID=mf23739e3131b31dae7fc973645f0cefe</t>
    </r>
    <phoneticPr fontId="30"/>
  </si>
  <si>
    <r>
      <t>•</t>
    </r>
    <r>
      <rPr>
        <b/>
        <sz val="14"/>
        <color indexed="8"/>
        <rFont val="Arial"/>
        <family val="2"/>
      </rPr>
      <t>Meeting number:   173 482 1159</t>
    </r>
    <phoneticPr fontId="30"/>
  </si>
  <si>
    <r>
      <t>•</t>
    </r>
    <r>
      <rPr>
        <b/>
        <sz val="14"/>
        <color indexed="8"/>
        <rFont val="Arial"/>
        <family val="2"/>
      </rPr>
      <t>Password:             802156a</t>
    </r>
    <phoneticPr fontId="30"/>
  </si>
  <si>
    <t>2021/05/19 Wednesday</t>
    <phoneticPr fontId="30"/>
  </si>
  <si>
    <t>May 19 in EST</t>
    <phoneticPr fontId="30"/>
  </si>
  <si>
    <t xml:space="preserve">May 19 in JST </t>
    <phoneticPr fontId="30"/>
  </si>
  <si>
    <t>May 19 in UTC</t>
  </si>
  <si>
    <t>802.15 Closing Plenary</t>
    <phoneticPr fontId="30"/>
  </si>
  <si>
    <t>9:00 AM -11:00 AM Thursday, March 17 2021 (UTC-05:00) Eastern Time (US &amp; Canada)</t>
    <phoneticPr fontId="30"/>
  </si>
  <si>
    <t>10:00PM-12:00,   JST(UTC+9:00)  (Japan &amp; Korea)</t>
    <phoneticPr fontId="30"/>
  </si>
  <si>
    <t>JOIN WEBEX MEETING</t>
  </si>
  <si>
    <t>https://ieeesa.webex.com/ieeesa/j.php?MTID=mb6dfb9fe1a4d0e5ce03d333ae31a4515</t>
    <phoneticPr fontId="30"/>
  </si>
  <si>
    <t>Meeting number (access code): 173 583 9512</t>
    <phoneticPr fontId="30"/>
  </si>
  <si>
    <t>Meeting password: 80215Close</t>
    <phoneticPr fontId="30"/>
  </si>
  <si>
    <t>Introducing 802.1 TSN Concepts to SG 15.6a BAN with Enhanced Dependability</t>
    <phoneticPr fontId="30"/>
  </si>
  <si>
    <t>21-0259-00</t>
    <phoneticPr fontId="30"/>
  </si>
  <si>
    <t>21-0260-00</t>
    <phoneticPr fontId="30"/>
  </si>
  <si>
    <t>21-0088-00</t>
    <phoneticPr fontId="30"/>
  </si>
  <si>
    <t>Presentation and Discussion</t>
    <phoneticPr fontId="30"/>
  </si>
  <si>
    <t>21-0153-00</t>
    <phoneticPr fontId="30"/>
  </si>
  <si>
    <t>21-0153-01</t>
    <phoneticPr fontId="30"/>
  </si>
  <si>
    <t>21-0259-01</t>
    <phoneticPr fontId="30"/>
  </si>
  <si>
    <t>21-0260-01</t>
    <phoneticPr fontId="30"/>
  </si>
  <si>
    <t>21-0259-02</t>
    <phoneticPr fontId="30"/>
  </si>
  <si>
    <t>21-0260-02</t>
    <phoneticPr fontId="30"/>
  </si>
  <si>
    <t>19-0157-06</t>
    <phoneticPr fontId="30"/>
  </si>
  <si>
    <t>Response to EC March Meeting ‘s comments for SG15.6a 
Meeting</t>
    <phoneticPr fontId="30"/>
  </si>
  <si>
    <t>21-0269-00</t>
    <phoneticPr fontId="30"/>
  </si>
  <si>
    <t>21-0154-00</t>
    <phoneticPr fontId="30"/>
  </si>
  <si>
    <t xml:space="preserve">Responses to EC’s comments in doc 15-21-0138 </t>
    <phoneticPr fontId="30"/>
  </si>
  <si>
    <t>Minsoo Kim</t>
    <phoneticPr fontId="30"/>
  </si>
  <si>
    <t>Max Tunner and
 Representatives of IEEE802.1</t>
    <phoneticPr fontId="30"/>
  </si>
  <si>
    <t>15-21-0238-03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</si>
</sst>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_(* #,##0.00_);_(* \(#,##0.00\);_(* &quot;-&quot;??_);_(@_)"/>
    <numFmt numFmtId="177" formatCode="0.0"/>
    <numFmt numFmtId="178" formatCode="[$-409]mmmm\-yy;@"/>
    <numFmt numFmtId="179" formatCode="[$-409]mmmm\ d\,\ yyyy;@"/>
    <numFmt numFmtId="180" formatCode="General_)"/>
    <numFmt numFmtId="181" formatCode="[$-F800]dddd\,\ mmmm\ dd\,\ yyyy"/>
    <numFmt numFmtId="182" formatCode="hh:mm\ AM/PM_)"/>
    <numFmt numFmtId="183" formatCode="[$-409]h:mm\ AM/PM;@"/>
    <numFmt numFmtId="184" formatCode="0.0_ "/>
    <numFmt numFmtId="185" formatCode="[$-409]d\-mmm;@"/>
    <numFmt numFmtId="186" formatCode="h:mm;@"/>
  </numFmts>
  <fonts count="72">
    <font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u/>
      <sz val="11"/>
      <color indexed="12"/>
      <name val="Calibri"/>
      <family val="2"/>
    </font>
    <font>
      <b/>
      <sz val="10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6"/>
      <name val="Arial"/>
      <family val="2"/>
    </font>
    <font>
      <sz val="10"/>
      <name val="Symbol"/>
      <family val="1"/>
      <charset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name val="Arial Narrow"/>
      <family val="2"/>
    </font>
    <font>
      <b/>
      <sz val="12"/>
      <name val="Times New Roman"/>
      <family val="1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12"/>
      <name val="Courier"/>
      <family val="3"/>
    </font>
    <font>
      <b/>
      <sz val="14"/>
      <name val="Yu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0"/>
      <name val="Arial"/>
      <family val="2"/>
    </font>
    <font>
      <b/>
      <shadow/>
      <u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3333CC"/>
      <name val="Times New Roman"/>
      <family val="1"/>
    </font>
    <font>
      <sz val="12"/>
      <color rgb="FF000000"/>
      <name val="Arial"/>
      <family val="2"/>
    </font>
    <font>
      <b/>
      <sz val="14"/>
      <color rgb="FFFF0000"/>
      <name val="Arial Narrow"/>
      <family val="2"/>
    </font>
    <font>
      <sz val="10"/>
      <color rgb="FF1F497D"/>
      <name val="Arial"/>
      <family val="2"/>
    </font>
    <font>
      <sz val="12"/>
      <color rgb="FF1F497D"/>
      <name val="Calibri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333333"/>
      <name val="Courier New"/>
      <family val="3"/>
    </font>
    <font>
      <b/>
      <sz val="10"/>
      <color rgb="FF333333"/>
      <name val="Arial"/>
      <family val="2"/>
    </font>
    <font>
      <b/>
      <sz val="11"/>
      <color rgb="FF333333"/>
      <name val="Arial"/>
      <family val="2"/>
    </font>
    <font>
      <b/>
      <sz val="10"/>
      <color rgb="FFFF0000"/>
      <name val="Arial"/>
      <family val="2"/>
    </font>
    <font>
      <sz val="12"/>
      <color theme="1"/>
      <name val="Helvetica"/>
      <family val="2"/>
    </font>
    <font>
      <b/>
      <u/>
      <sz val="12"/>
      <color rgb="FF0000FF"/>
      <name val="Arial"/>
      <family val="2"/>
    </font>
    <font>
      <b/>
      <sz val="14"/>
      <color rgb="FF000000"/>
      <name val="Arial Narrow"/>
      <family val="2"/>
    </font>
    <font>
      <b/>
      <u/>
      <sz val="12"/>
      <color theme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 Narrow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176" fontId="3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41" fillId="0" borderId="0"/>
    <xf numFmtId="0" fontId="39" fillId="0" borderId="0"/>
  </cellStyleXfs>
  <cellXfs count="280">
    <xf numFmtId="0" fontId="0" fillId="0" borderId="0" xfId="0"/>
    <xf numFmtId="0" fontId="43" fillId="0" borderId="0" xfId="8" applyFont="1" applyAlignment="1">
      <alignment horizontal="left" readingOrder="1"/>
    </xf>
    <xf numFmtId="0" fontId="5" fillId="0" borderId="0" xfId="8"/>
    <xf numFmtId="0" fontId="44" fillId="0" borderId="0" xfId="8" applyFont="1" applyAlignment="1">
      <alignment horizontal="left" readingOrder="1"/>
    </xf>
    <xf numFmtId="0" fontId="7" fillId="0" borderId="0" xfId="8" applyFont="1" applyAlignment="1">
      <alignment horizontal="left" readingOrder="1"/>
    </xf>
    <xf numFmtId="178" fontId="45" fillId="0" borderId="0" xfId="8" applyNumberFormat="1" applyFont="1" applyAlignment="1">
      <alignment horizontal="left" readingOrder="1"/>
    </xf>
    <xf numFmtId="179" fontId="45" fillId="0" borderId="0" xfId="8" applyNumberFormat="1" applyFont="1" applyAlignment="1">
      <alignment horizontal="left" readingOrder="1"/>
    </xf>
    <xf numFmtId="0" fontId="45" fillId="0" borderId="0" xfId="8" applyFont="1" applyAlignment="1">
      <alignment horizontal="left" readingOrder="1"/>
    </xf>
    <xf numFmtId="0" fontId="9" fillId="0" borderId="0" xfId="8" applyFont="1" applyAlignment="1">
      <alignment horizontal="left" readingOrder="1"/>
    </xf>
    <xf numFmtId="0" fontId="46" fillId="0" borderId="0" xfId="8" applyFont="1" applyAlignment="1">
      <alignment horizontal="left" readingOrder="1"/>
    </xf>
    <xf numFmtId="0" fontId="45" fillId="0" borderId="0" xfId="8" applyFont="1"/>
    <xf numFmtId="0" fontId="11" fillId="0" borderId="0" xfId="8" applyFont="1" applyAlignment="1">
      <alignment horizontal="left"/>
    </xf>
    <xf numFmtId="0" fontId="1" fillId="0" borderId="0" xfId="8" applyFont="1" applyAlignment="1">
      <alignment horizontal="left"/>
    </xf>
    <xf numFmtId="180" fontId="12" fillId="2" borderId="0" xfId="8" applyNumberFormat="1" applyFont="1" applyFill="1" applyAlignment="1">
      <alignment horizontal="center"/>
    </xf>
    <xf numFmtId="0" fontId="13" fillId="0" borderId="0" xfId="8" applyFont="1" applyAlignment="1">
      <alignment horizontal="center" vertical="top" wrapText="1"/>
    </xf>
    <xf numFmtId="0" fontId="1" fillId="0" borderId="0" xfId="8" applyFont="1"/>
    <xf numFmtId="0" fontId="1" fillId="0" borderId="0" xfId="8" applyFont="1" applyAlignment="1">
      <alignment horizontal="center"/>
    </xf>
    <xf numFmtId="0" fontId="5" fillId="0" borderId="0" xfId="8" applyAlignment="1">
      <alignment horizontal="center"/>
    </xf>
    <xf numFmtId="181" fontId="14" fillId="2" borderId="0" xfId="8" applyNumberFormat="1" applyFont="1" applyFill="1" applyAlignment="1">
      <alignment horizontal="center"/>
    </xf>
    <xf numFmtId="0" fontId="13" fillId="0" borderId="0" xfId="8" applyFont="1"/>
    <xf numFmtId="0" fontId="13" fillId="0" borderId="0" xfId="8" applyFont="1" applyAlignment="1">
      <alignment horizontal="center"/>
    </xf>
    <xf numFmtId="0" fontId="13" fillId="0" borderId="0" xfId="8" applyFont="1" applyAlignment="1">
      <alignment horizontal="left"/>
    </xf>
    <xf numFmtId="0" fontId="15" fillId="0" borderId="0" xfId="8" applyFont="1" applyAlignment="1">
      <alignment vertical="top" wrapText="1"/>
    </xf>
    <xf numFmtId="0" fontId="5" fillId="0" borderId="0" xfId="8" applyAlignment="1">
      <alignment vertical="top"/>
    </xf>
    <xf numFmtId="0" fontId="5" fillId="0" borderId="0" xfId="8" applyAlignment="1">
      <alignment horizontal="center" vertical="top"/>
    </xf>
    <xf numFmtId="181" fontId="16" fillId="2" borderId="0" xfId="8" applyNumberFormat="1" applyFont="1" applyFill="1" applyAlignment="1">
      <alignment horizontal="center"/>
    </xf>
    <xf numFmtId="180" fontId="17" fillId="2" borderId="0" xfId="8" applyNumberFormat="1" applyFont="1" applyFill="1" applyAlignment="1">
      <alignment horizontal="center"/>
    </xf>
    <xf numFmtId="0" fontId="5" fillId="0" borderId="0" xfId="8" applyAlignment="1">
      <alignment horizontal="left" indent="1"/>
    </xf>
    <xf numFmtId="0" fontId="5" fillId="0" borderId="0" xfId="8" applyAlignment="1">
      <alignment horizontal="left"/>
    </xf>
    <xf numFmtId="0" fontId="18" fillId="0" borderId="0" xfId="8" applyFont="1"/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0" fontId="47" fillId="0" borderId="0" xfId="8" applyFont="1" applyAlignment="1">
      <alignment horizontal="left" indent="1" readingOrder="1"/>
    </xf>
    <xf numFmtId="0" fontId="3" fillId="0" borderId="0" xfId="8" applyFont="1" applyAlignment="1">
      <alignment horizontal="right"/>
    </xf>
    <xf numFmtId="0" fontId="19" fillId="0" borderId="0" xfId="8" applyFont="1"/>
    <xf numFmtId="0" fontId="4" fillId="0" borderId="0" xfId="6" applyAlignment="1" applyProtection="1"/>
    <xf numFmtId="0" fontId="21" fillId="0" borderId="0" xfId="8" applyFont="1" applyAlignment="1">
      <alignment horizontal="left" indent="4"/>
    </xf>
    <xf numFmtId="0" fontId="22" fillId="0" borderId="0" xfId="8" applyFont="1"/>
    <xf numFmtId="0" fontId="3" fillId="0" borderId="0" xfId="8" applyFont="1" applyAlignment="1">
      <alignment horizontal="left" indent="1"/>
    </xf>
    <xf numFmtId="0" fontId="48" fillId="0" borderId="0" xfId="8" applyFont="1" applyAlignment="1">
      <alignment wrapText="1"/>
    </xf>
    <xf numFmtId="0" fontId="49" fillId="0" borderId="0" xfId="0" applyFont="1"/>
    <xf numFmtId="0" fontId="50" fillId="0" borderId="0" xfId="0" applyFont="1" applyAlignment="1">
      <alignment horizontal="left" vertical="top" wrapText="1" indent="4"/>
    </xf>
    <xf numFmtId="0" fontId="51" fillId="0" borderId="0" xfId="8" applyFont="1" applyAlignment="1">
      <alignment vertical="top" wrapText="1"/>
    </xf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Alignment="1">
      <alignment horizontal="center" vertical="top" wrapText="1"/>
    </xf>
    <xf numFmtId="183" fontId="51" fillId="0" borderId="0" xfId="8" applyNumberFormat="1" applyFont="1" applyAlignment="1">
      <alignment vertical="top" wrapText="1"/>
    </xf>
    <xf numFmtId="0" fontId="25" fillId="0" borderId="0" xfId="8" applyFont="1"/>
    <xf numFmtId="0" fontId="26" fillId="0" borderId="0" xfId="8" applyFont="1" applyAlignment="1">
      <alignment horizontal="left"/>
    </xf>
    <xf numFmtId="0" fontId="27" fillId="0" borderId="0" xfId="8" applyFont="1" applyAlignment="1">
      <alignment horizontal="left"/>
    </xf>
    <xf numFmtId="0" fontId="24" fillId="0" borderId="0" xfId="8" applyFont="1" applyAlignment="1">
      <alignment horizontal="center" vertical="top" wrapText="1"/>
    </xf>
    <xf numFmtId="0" fontId="27" fillId="0" borderId="0" xfId="8" applyFont="1"/>
    <xf numFmtId="0" fontId="27" fillId="0" borderId="0" xfId="8" applyFont="1" applyAlignment="1">
      <alignment horizontal="center"/>
    </xf>
    <xf numFmtId="0" fontId="25" fillId="0" borderId="0" xfId="8" applyFont="1" applyAlignment="1">
      <alignment horizontal="center"/>
    </xf>
    <xf numFmtId="181" fontId="17" fillId="2" borderId="0" xfId="8" applyNumberFormat="1" applyFont="1" applyFill="1" applyAlignment="1">
      <alignment horizontal="center"/>
    </xf>
    <xf numFmtId="0" fontId="24" fillId="0" borderId="0" xfId="8" applyFont="1"/>
    <xf numFmtId="0" fontId="24" fillId="0" borderId="0" xfId="8" applyFont="1" applyAlignment="1">
      <alignment horizontal="center"/>
    </xf>
    <xf numFmtId="177" fontId="24" fillId="0" borderId="0" xfId="8" quotePrefix="1" applyNumberFormat="1" applyFont="1"/>
    <xf numFmtId="0" fontId="24" fillId="0" borderId="0" xfId="8" applyFont="1" applyAlignment="1">
      <alignment horizontal="left"/>
    </xf>
    <xf numFmtId="0" fontId="28" fillId="0" borderId="0" xfId="8" applyFont="1" applyAlignment="1">
      <alignment vertical="top" wrapText="1"/>
    </xf>
    <xf numFmtId="182" fontId="24" fillId="0" borderId="0" xfId="8" applyNumberFormat="1" applyFont="1" applyAlignment="1">
      <alignment horizontal="center"/>
    </xf>
    <xf numFmtId="0" fontId="24" fillId="0" borderId="0" xfId="8" applyFont="1" applyAlignment="1">
      <alignment horizontal="center" vertical="center"/>
    </xf>
    <xf numFmtId="182" fontId="24" fillId="0" borderId="0" xfId="8" applyNumberFormat="1" applyFont="1" applyAlignment="1">
      <alignment horizontal="center" vertical="top"/>
    </xf>
    <xf numFmtId="0" fontId="25" fillId="0" borderId="0" xfId="0" applyFont="1"/>
    <xf numFmtId="0" fontId="25" fillId="0" borderId="0" xfId="8" applyFont="1" applyAlignment="1">
      <alignment vertical="top"/>
    </xf>
    <xf numFmtId="0" fontId="25" fillId="0" borderId="0" xfId="8" applyFont="1" applyAlignment="1">
      <alignment horizontal="center" vertical="top"/>
    </xf>
    <xf numFmtId="0" fontId="25" fillId="0" borderId="0" xfId="8" applyFont="1" applyAlignment="1">
      <alignment horizontal="left" indent="1"/>
    </xf>
    <xf numFmtId="14" fontId="26" fillId="2" borderId="0" xfId="8" applyNumberFormat="1" applyFont="1" applyFill="1" applyAlignment="1">
      <alignment horizontal="center"/>
    </xf>
    <xf numFmtId="0" fontId="25" fillId="0" borderId="0" xfId="8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/>
    <xf numFmtId="14" fontId="29" fillId="0" borderId="0" xfId="0" applyNumberFormat="1" applyFont="1" applyAlignment="1">
      <alignment horizontal="left"/>
    </xf>
    <xf numFmtId="0" fontId="28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8" applyFont="1" applyAlignment="1">
      <alignment horizontal="center" wrapText="1"/>
    </xf>
    <xf numFmtId="0" fontId="48" fillId="0" borderId="0" xfId="8" applyFont="1" applyAlignment="1">
      <alignment vertical="top" wrapText="1"/>
    </xf>
    <xf numFmtId="0" fontId="24" fillId="0" borderId="0" xfId="0" applyFont="1" applyAlignment="1">
      <alignment horizontal="left"/>
    </xf>
    <xf numFmtId="0" fontId="28" fillId="0" borderId="0" xfId="8" applyFont="1" applyAlignment="1">
      <alignment horizontal="center" vertical="top" wrapText="1"/>
    </xf>
    <xf numFmtId="177" fontId="24" fillId="0" borderId="0" xfId="8" quotePrefix="1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vertical="center"/>
    </xf>
    <xf numFmtId="0" fontId="28" fillId="0" borderId="0" xfId="8" applyFont="1" applyAlignment="1">
      <alignment horizontal="center" vertical="center" wrapText="1"/>
    </xf>
    <xf numFmtId="0" fontId="24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horizontal="right" vertical="center"/>
    </xf>
    <xf numFmtId="181" fontId="14" fillId="3" borderId="0" xfId="8" applyNumberFormat="1" applyFont="1" applyFill="1" applyAlignment="1">
      <alignment horizontal="center"/>
    </xf>
    <xf numFmtId="182" fontId="24" fillId="0" borderId="0" xfId="8" applyNumberFormat="1" applyFont="1" applyAlignment="1">
      <alignment horizontal="center" vertical="center"/>
    </xf>
    <xf numFmtId="0" fontId="52" fillId="0" borderId="0" xfId="8" applyFont="1" applyAlignment="1">
      <alignment horizontal="center"/>
    </xf>
    <xf numFmtId="177" fontId="24" fillId="0" borderId="0" xfId="8" applyNumberFormat="1" applyFont="1" applyAlignment="1">
      <alignment vertical="center"/>
    </xf>
    <xf numFmtId="0" fontId="13" fillId="0" borderId="0" xfId="8" applyFont="1" applyAlignment="1">
      <alignment wrapText="1"/>
    </xf>
    <xf numFmtId="182" fontId="32" fillId="0" borderId="0" xfId="8" applyNumberFormat="1" applyFont="1" applyAlignment="1">
      <alignment horizontal="center" vertical="center"/>
    </xf>
    <xf numFmtId="0" fontId="15" fillId="0" borderId="0" xfId="8" applyFont="1" applyAlignment="1">
      <alignment horizontal="center" vertical="top" wrapText="1"/>
    </xf>
    <xf numFmtId="0" fontId="22" fillId="0" borderId="0" xfId="8" applyFont="1" applyAlignment="1">
      <alignment horizontal="center"/>
    </xf>
    <xf numFmtId="0" fontId="29" fillId="0" borderId="0" xfId="8" applyFont="1"/>
    <xf numFmtId="0" fontId="22" fillId="0" borderId="0" xfId="8" applyFont="1" applyAlignment="1">
      <alignment horizontal="left"/>
    </xf>
    <xf numFmtId="0" fontId="33" fillId="0" borderId="0" xfId="8" applyFont="1"/>
    <xf numFmtId="0" fontId="22" fillId="0" borderId="0" xfId="8" applyFont="1" applyAlignment="1">
      <alignment horizontal="left" indent="1"/>
    </xf>
    <xf numFmtId="0" fontId="32" fillId="0" borderId="0" xfId="8" applyFont="1" applyAlignment="1">
      <alignment horizontal="center"/>
    </xf>
    <xf numFmtId="0" fontId="32" fillId="0" borderId="0" xfId="8" applyFont="1" applyAlignment="1">
      <alignment horizontal="center" vertical="top" wrapText="1"/>
    </xf>
    <xf numFmtId="0" fontId="31" fillId="0" borderId="0" xfId="8" applyFont="1"/>
    <xf numFmtId="0" fontId="32" fillId="0" borderId="0" xfId="8" applyFont="1" applyAlignment="1">
      <alignment horizontal="center" vertical="center" wrapText="1"/>
    </xf>
    <xf numFmtId="0" fontId="32" fillId="0" borderId="0" xfId="8" applyFont="1" applyAlignment="1">
      <alignment horizontal="center" vertical="center"/>
    </xf>
    <xf numFmtId="182" fontId="32" fillId="0" borderId="0" xfId="8" applyNumberFormat="1" applyFont="1" applyAlignment="1">
      <alignment horizontal="center"/>
    </xf>
    <xf numFmtId="21" fontId="24" fillId="0" borderId="0" xfId="8" applyNumberFormat="1" applyFont="1"/>
    <xf numFmtId="177" fontId="24" fillId="0" borderId="0" xfId="8" quotePrefix="1" applyNumberFormat="1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182" fontId="13" fillId="0" borderId="0" xfId="8" applyNumberFormat="1" applyFont="1" applyAlignment="1">
      <alignment horizontal="center" vertical="top"/>
    </xf>
    <xf numFmtId="182" fontId="13" fillId="0" borderId="0" xfId="8" applyNumberFormat="1" applyFont="1" applyAlignment="1">
      <alignment horizontal="center"/>
    </xf>
    <xf numFmtId="0" fontId="34" fillId="0" borderId="0" xfId="8" applyFont="1" applyAlignment="1">
      <alignment horizontal="center"/>
    </xf>
    <xf numFmtId="184" fontId="24" fillId="0" borderId="0" xfId="8" applyNumberFormat="1" applyFont="1" applyAlignment="1">
      <alignment horizontal="right" vertical="center"/>
    </xf>
    <xf numFmtId="177" fontId="24" fillId="0" borderId="0" xfId="0" applyNumberFormat="1" applyFont="1"/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8" applyFont="1" applyAlignment="1">
      <alignment vertical="top"/>
    </xf>
    <xf numFmtId="0" fontId="0" fillId="0" borderId="0" xfId="8" applyFont="1" applyAlignment="1">
      <alignment horizontal="left" wrapText="1"/>
    </xf>
    <xf numFmtId="0" fontId="15" fillId="0" borderId="0" xfId="8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48" fillId="0" borderId="0" xfId="8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4" fillId="0" borderId="0" xfId="8" applyFont="1" applyAlignment="1">
      <alignment vertical="top"/>
    </xf>
    <xf numFmtId="0" fontId="32" fillId="0" borderId="0" xfId="0" applyFont="1" applyAlignment="1">
      <alignment horizontal="left" vertical="center" indent="3" readingOrder="1"/>
    </xf>
    <xf numFmtId="0" fontId="34" fillId="0" borderId="0" xfId="8" applyFont="1"/>
    <xf numFmtId="0" fontId="34" fillId="0" borderId="0" xfId="8" applyFont="1" applyAlignment="1">
      <alignment horizontal="center" vertical="top"/>
    </xf>
    <xf numFmtId="0" fontId="24" fillId="0" borderId="0" xfId="8" applyFont="1" applyAlignment="1">
      <alignment vertical="top"/>
    </xf>
    <xf numFmtId="0" fontId="24" fillId="0" borderId="0" xfId="0" applyFont="1" applyAlignment="1">
      <alignment horizontal="left" vertical="center" indent="3" readingOrder="1"/>
    </xf>
    <xf numFmtId="0" fontId="28" fillId="0" borderId="0" xfId="8" applyFont="1" applyAlignment="1">
      <alignment vertical="center" wrapText="1"/>
    </xf>
    <xf numFmtId="0" fontId="53" fillId="0" borderId="0" xfId="0" applyFont="1" applyAlignment="1">
      <alignment horizontal="left" vertical="center" indent="3" readingOrder="1"/>
    </xf>
    <xf numFmtId="0" fontId="25" fillId="0" borderId="0" xfId="8" applyFont="1" applyAlignment="1">
      <alignment horizontal="left" wrapText="1"/>
    </xf>
    <xf numFmtId="184" fontId="24" fillId="0" borderId="0" xfId="8" applyNumberFormat="1" applyFont="1" applyAlignment="1">
      <alignment vertical="center"/>
    </xf>
    <xf numFmtId="0" fontId="54" fillId="0" borderId="0" xfId="8" applyFont="1" applyAlignment="1">
      <alignment horizontal="center"/>
    </xf>
    <xf numFmtId="21" fontId="53" fillId="0" borderId="0" xfId="8" applyNumberFormat="1" applyFont="1"/>
    <xf numFmtId="0" fontId="55" fillId="0" borderId="0" xfId="0" applyFont="1"/>
    <xf numFmtId="0" fontId="42" fillId="0" borderId="0" xfId="3" applyAlignment="1" applyProtection="1"/>
    <xf numFmtId="0" fontId="56" fillId="0" borderId="0" xfId="0" applyFont="1"/>
    <xf numFmtId="0" fontId="57" fillId="0" borderId="0" xfId="0" applyFont="1"/>
    <xf numFmtId="0" fontId="32" fillId="0" borderId="0" xfId="8" applyFont="1"/>
    <xf numFmtId="0" fontId="58" fillId="0" borderId="0" xfId="0" applyFont="1"/>
    <xf numFmtId="14" fontId="2" fillId="0" borderId="0" xfId="8" applyNumberFormat="1" applyFont="1" applyAlignment="1">
      <alignment horizontal="center"/>
    </xf>
    <xf numFmtId="180" fontId="11" fillId="0" borderId="0" xfId="8" applyNumberFormat="1" applyFont="1" applyAlignment="1">
      <alignment horizontal="left" wrapText="1"/>
    </xf>
    <xf numFmtId="0" fontId="0" fillId="0" borderId="0" xfId="8" applyFont="1"/>
    <xf numFmtId="0" fontId="22" fillId="0" borderId="1" xfId="0" applyFont="1" applyBorder="1"/>
    <xf numFmtId="0" fontId="22" fillId="0" borderId="0" xfId="0" applyFont="1"/>
    <xf numFmtId="0" fontId="13" fillId="0" borderId="2" xfId="0" applyFont="1" applyBorder="1" applyAlignment="1">
      <alignment horizontal="center"/>
    </xf>
    <xf numFmtId="0" fontId="22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185" fontId="13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85" fontId="13" fillId="0" borderId="8" xfId="0" applyNumberFormat="1" applyFont="1" applyBorder="1" applyAlignment="1">
      <alignment horizontal="center"/>
    </xf>
    <xf numFmtId="186" fontId="13" fillId="0" borderId="0" xfId="0" applyNumberFormat="1" applyFont="1"/>
    <xf numFmtId="186" fontId="13" fillId="0" borderId="9" xfId="0" applyNumberFormat="1" applyFont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/>
    <xf numFmtId="185" fontId="13" fillId="4" borderId="12" xfId="0" applyNumberFormat="1" applyFont="1" applyFill="1" applyBorder="1" applyAlignment="1">
      <alignment horizontal="center"/>
    </xf>
    <xf numFmtId="185" fontId="13" fillId="4" borderId="0" xfId="0" applyNumberFormat="1" applyFont="1" applyFill="1" applyAlignment="1">
      <alignment horizontal="center"/>
    </xf>
    <xf numFmtId="185" fontId="13" fillId="4" borderId="12" xfId="0" applyNumberFormat="1" applyFont="1" applyFill="1" applyBorder="1"/>
    <xf numFmtId="185" fontId="13" fillId="4" borderId="0" xfId="0" applyNumberFormat="1" applyFont="1" applyFill="1"/>
    <xf numFmtId="0" fontId="22" fillId="4" borderId="12" xfId="0" applyFont="1" applyFill="1" applyBorder="1"/>
    <xf numFmtId="0" fontId="22" fillId="4" borderId="0" xfId="0" applyFont="1" applyFill="1"/>
    <xf numFmtId="186" fontId="13" fillId="4" borderId="10" xfId="0" applyNumberFormat="1" applyFont="1" applyFill="1" applyBorder="1"/>
    <xf numFmtId="0" fontId="0" fillId="4" borderId="13" xfId="0" applyFill="1" applyBorder="1"/>
    <xf numFmtId="0" fontId="22" fillId="4" borderId="10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2" fillId="4" borderId="12" xfId="0" applyFont="1" applyFill="1" applyBorder="1" applyAlignment="1">
      <alignment wrapText="1"/>
    </xf>
    <xf numFmtId="0" fontId="22" fillId="4" borderId="11" xfId="0" applyFont="1" applyFill="1" applyBorder="1" applyAlignment="1">
      <alignment wrapText="1"/>
    </xf>
    <xf numFmtId="0" fontId="22" fillId="4" borderId="11" xfId="0" applyFont="1" applyFill="1" applyBorder="1"/>
    <xf numFmtId="186" fontId="13" fillId="0" borderId="14" xfId="0" applyNumberFormat="1" applyFont="1" applyBorder="1"/>
    <xf numFmtId="186" fontId="13" fillId="4" borderId="15" xfId="0" applyNumberFormat="1" applyFont="1" applyFill="1" applyBorder="1"/>
    <xf numFmtId="0" fontId="22" fillId="4" borderId="16" xfId="0" applyFont="1" applyFill="1" applyBorder="1" applyAlignment="1">
      <alignment wrapText="1"/>
    </xf>
    <xf numFmtId="0" fontId="22" fillId="4" borderId="17" xfId="0" applyFont="1" applyFill="1" applyBorder="1" applyAlignment="1">
      <alignment wrapText="1"/>
    </xf>
    <xf numFmtId="0" fontId="22" fillId="4" borderId="14" xfId="0" applyFont="1" applyFill="1" applyBorder="1"/>
    <xf numFmtId="0" fontId="22" fillId="4" borderId="17" xfId="0" applyFont="1" applyFill="1" applyBorder="1"/>
    <xf numFmtId="0" fontId="22" fillId="4" borderId="14" xfId="0" applyFont="1" applyFill="1" applyBorder="1" applyAlignment="1">
      <alignment wrapText="1"/>
    </xf>
    <xf numFmtId="0" fontId="22" fillId="4" borderId="15" xfId="0" applyFont="1" applyFill="1" applyBorder="1" applyAlignment="1">
      <alignment wrapText="1"/>
    </xf>
    <xf numFmtId="0" fontId="22" fillId="4" borderId="16" xfId="0" applyFont="1" applyFill="1" applyBorder="1"/>
    <xf numFmtId="186" fontId="22" fillId="0" borderId="0" xfId="0" applyNumberFormat="1" applyFont="1"/>
    <xf numFmtId="0" fontId="22" fillId="0" borderId="0" xfId="0" applyFont="1" applyAlignment="1">
      <alignment wrapText="1"/>
    </xf>
    <xf numFmtId="0" fontId="59" fillId="0" borderId="0" xfId="0" applyFont="1"/>
    <xf numFmtId="0" fontId="32" fillId="0" borderId="0" xfId="8" applyFont="1" applyAlignment="1">
      <alignment horizontal="center" wrapText="1"/>
    </xf>
    <xf numFmtId="182" fontId="13" fillId="0" borderId="0" xfId="8" applyNumberFormat="1" applyFont="1" applyAlignment="1">
      <alignment horizontal="center" vertical="center"/>
    </xf>
    <xf numFmtId="0" fontId="24" fillId="0" borderId="0" xfId="8" applyFont="1" applyAlignment="1">
      <alignment horizontal="left" vertical="center" wrapText="1"/>
    </xf>
    <xf numFmtId="186" fontId="60" fillId="5" borderId="18" xfId="3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63" fillId="0" borderId="0" xfId="8" applyFont="1" applyAlignment="1">
      <alignment horizontal="center" vertical="center"/>
    </xf>
    <xf numFmtId="0" fontId="63" fillId="0" borderId="0" xfId="8" applyFont="1" applyAlignment="1">
      <alignment horizontal="center" vertical="center" wrapText="1"/>
    </xf>
    <xf numFmtId="0" fontId="63" fillId="0" borderId="0" xfId="8" applyFont="1" applyAlignment="1">
      <alignment vertical="center" wrapText="1"/>
    </xf>
    <xf numFmtId="0" fontId="64" fillId="0" borderId="0" xfId="0" applyFont="1" applyAlignment="1">
      <alignment vertical="top" wrapText="1"/>
    </xf>
    <xf numFmtId="0" fontId="66" fillId="0" borderId="0" xfId="8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vertical="center" wrapText="1"/>
    </xf>
    <xf numFmtId="0" fontId="64" fillId="0" borderId="0" xfId="8" applyFont="1" applyAlignment="1">
      <alignment horizontal="left" vertical="center" wrapText="1"/>
    </xf>
    <xf numFmtId="0" fontId="64" fillId="0" borderId="0" xfId="8" applyFont="1" applyAlignment="1">
      <alignment horizontal="center" vertical="center" wrapText="1"/>
    </xf>
    <xf numFmtId="0" fontId="67" fillId="0" borderId="0" xfId="8" applyFont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65" fillId="0" borderId="0" xfId="8" applyFont="1" applyAlignment="1">
      <alignment horizontal="center" vertical="center" wrapText="1"/>
    </xf>
    <xf numFmtId="182" fontId="68" fillId="0" borderId="0" xfId="8" applyNumberFormat="1" applyFont="1" applyAlignment="1">
      <alignment horizontal="center" vertical="center"/>
    </xf>
    <xf numFmtId="0" fontId="69" fillId="0" borderId="0" xfId="8" applyFont="1"/>
    <xf numFmtId="182" fontId="70" fillId="0" borderId="0" xfId="8" applyNumberFormat="1" applyFont="1" applyAlignment="1">
      <alignment horizontal="center"/>
    </xf>
    <xf numFmtId="182" fontId="70" fillId="0" borderId="0" xfId="8" applyNumberFormat="1" applyFont="1" applyAlignment="1">
      <alignment horizontal="center" vertical="center"/>
    </xf>
    <xf numFmtId="0" fontId="71" fillId="0" borderId="0" xfId="8" applyFont="1"/>
    <xf numFmtId="20" fontId="25" fillId="0" borderId="0" xfId="8" applyNumberFormat="1" applyFont="1" applyAlignment="1">
      <alignment horizontal="center"/>
    </xf>
    <xf numFmtId="0" fontId="65" fillId="0" borderId="0" xfId="8" applyFont="1" applyAlignment="1">
      <alignment horizontal="center"/>
    </xf>
    <xf numFmtId="0" fontId="65" fillId="0" borderId="0" xfId="8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0" fontId="5" fillId="0" borderId="0" xfId="8" applyAlignment="1">
      <alignment vertical="center"/>
    </xf>
    <xf numFmtId="0" fontId="66" fillId="0" borderId="0" xfId="8" applyFont="1"/>
    <xf numFmtId="20" fontId="24" fillId="0" borderId="0" xfId="8" applyNumberFormat="1" applyFont="1" applyAlignment="1">
      <alignment horizontal="center"/>
    </xf>
    <xf numFmtId="185" fontId="13" fillId="0" borderId="6" xfId="0" applyNumberFormat="1" applyFont="1" applyBorder="1" applyAlignment="1">
      <alignment horizontal="center"/>
    </xf>
    <xf numFmtId="185" fontId="13" fillId="0" borderId="19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176" fontId="13" fillId="0" borderId="20" xfId="1" applyFont="1" applyBorder="1" applyAlignment="1">
      <alignment horizontal="center"/>
    </xf>
    <xf numFmtId="176" fontId="13" fillId="0" borderId="21" xfId="1" applyFont="1" applyBorder="1" applyAlignment="1">
      <alignment horizontal="center"/>
    </xf>
    <xf numFmtId="0" fontId="13" fillId="5" borderId="22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42" fillId="6" borderId="24" xfId="3" applyFill="1" applyBorder="1" applyAlignment="1" applyProtection="1">
      <alignment horizontal="center" vertical="center"/>
    </xf>
    <xf numFmtId="0" fontId="42" fillId="6" borderId="12" xfId="3" applyFill="1" applyBorder="1" applyAlignment="1" applyProtection="1">
      <alignment horizontal="center" vertical="center"/>
    </xf>
    <xf numFmtId="185" fontId="13" fillId="0" borderId="31" xfId="0" applyNumberFormat="1" applyFont="1" applyBorder="1" applyAlignment="1">
      <alignment horizontal="center"/>
    </xf>
    <xf numFmtId="0" fontId="62" fillId="5" borderId="2" xfId="3" applyFont="1" applyFill="1" applyBorder="1" applyAlignment="1" applyProtection="1">
      <alignment horizontal="center" vertical="center" wrapText="1"/>
    </xf>
    <xf numFmtId="0" fontId="62" fillId="5" borderId="24" xfId="3" applyFont="1" applyFill="1" applyBorder="1" applyAlignment="1" applyProtection="1">
      <alignment horizontal="center" vertical="center" wrapText="1"/>
    </xf>
    <xf numFmtId="0" fontId="62" fillId="5" borderId="6" xfId="3" applyFont="1" applyFill="1" applyBorder="1" applyAlignment="1" applyProtection="1">
      <alignment horizontal="center" vertical="center" wrapText="1"/>
    </xf>
    <xf numFmtId="0" fontId="62" fillId="5" borderId="19" xfId="3" applyFont="1" applyFill="1" applyBorder="1" applyAlignment="1" applyProtection="1">
      <alignment horizontal="center" vertical="center" wrapText="1"/>
    </xf>
    <xf numFmtId="0" fontId="13" fillId="5" borderId="25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22" fillId="8" borderId="2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/>
    </xf>
    <xf numFmtId="0" fontId="60" fillId="5" borderId="30" xfId="3" applyFont="1" applyFill="1" applyBorder="1" applyAlignment="1" applyProtection="1">
      <alignment horizontal="center" vertical="center" wrapText="1"/>
    </xf>
    <xf numFmtId="0" fontId="60" fillId="5" borderId="24" xfId="3" applyFont="1" applyFill="1" applyBorder="1" applyAlignment="1" applyProtection="1">
      <alignment horizontal="center" vertical="center" wrapText="1"/>
    </xf>
    <xf numFmtId="0" fontId="60" fillId="5" borderId="31" xfId="3" applyFont="1" applyFill="1" applyBorder="1" applyAlignment="1" applyProtection="1">
      <alignment horizontal="center" vertical="center" wrapText="1"/>
    </xf>
    <xf numFmtId="0" fontId="60" fillId="5" borderId="19" xfId="3" applyFont="1" applyFill="1" applyBorder="1" applyAlignment="1" applyProtection="1">
      <alignment horizontal="center" vertical="center" wrapText="1"/>
    </xf>
    <xf numFmtId="0" fontId="42" fillId="6" borderId="22" xfId="3" applyFill="1" applyBorder="1" applyAlignment="1" applyProtection="1">
      <alignment horizontal="center" vertical="center"/>
    </xf>
    <xf numFmtId="0" fontId="42" fillId="6" borderId="23" xfId="3" applyFill="1" applyBorder="1" applyAlignment="1" applyProtection="1">
      <alignment horizontal="center" vertical="center"/>
    </xf>
    <xf numFmtId="0" fontId="42" fillId="6" borderId="3" xfId="3" applyFill="1" applyBorder="1" applyAlignment="1" applyProtection="1">
      <alignment horizontal="center" vertical="center"/>
    </xf>
    <xf numFmtId="0" fontId="42" fillId="6" borderId="9" xfId="3" applyFill="1" applyBorder="1" applyAlignment="1" applyProtection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186" fontId="42" fillId="5" borderId="13" xfId="3" applyNumberFormat="1" applyFill="1" applyBorder="1" applyAlignment="1" applyProtection="1">
      <alignment horizontal="center" vertical="top" wrapText="1"/>
    </xf>
    <xf numFmtId="186" fontId="42" fillId="5" borderId="8" xfId="3" applyNumberFormat="1" applyFill="1" applyBorder="1" applyAlignment="1" applyProtection="1">
      <alignment horizontal="center" vertical="top" wrapText="1"/>
    </xf>
    <xf numFmtId="0" fontId="22" fillId="0" borderId="27" xfId="0" applyFont="1" applyBorder="1" applyAlignment="1">
      <alignment horizontal="center" vertical="center"/>
    </xf>
  </cellXfs>
  <cellStyles count="11">
    <cellStyle name="Comma 2" xfId="2" xr:uid="{00000000-0005-0000-0000-000001000000}"/>
    <cellStyle name="Hyperlink 2" xfId="4" xr:uid="{00000000-0005-0000-0000-000003000000}"/>
    <cellStyle name="Hyperlink 3" xfId="5" xr:uid="{00000000-0005-0000-0000-000004000000}"/>
    <cellStyle name="Hyperlink 4" xfId="6" xr:uid="{00000000-0005-0000-0000-000005000000}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ハイパーリンク" xfId="3" builtinId="8"/>
    <cellStyle name="桁区切り [0.00]" xfId="1" builtinId="3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514350</xdr:colOff>
      <xdr:row>18</xdr:row>
      <xdr:rowOff>133350</xdr:rowOff>
    </xdr:to>
    <xdr:pic>
      <xdr:nvPicPr>
        <xdr:cNvPr id="1615" name="Picture 7">
          <a:extLst>
            <a:ext uri="{FF2B5EF4-FFF2-40B4-BE49-F238E27FC236}">
              <a16:creationId xmlns:a16="http://schemas.microsoft.com/office/drawing/2014/main" id="{AF04F768-A888-4046-A975-E4E58A10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171950" cy="2886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7</xdr:col>
      <xdr:colOff>85725</xdr:colOff>
      <xdr:row>38</xdr:row>
      <xdr:rowOff>114300</xdr:rowOff>
    </xdr:to>
    <xdr:pic>
      <xdr:nvPicPr>
        <xdr:cNvPr id="1616" name="Picture 6">
          <a:extLst>
            <a:ext uri="{FF2B5EF4-FFF2-40B4-BE49-F238E27FC236}">
              <a16:creationId xmlns:a16="http://schemas.microsoft.com/office/drawing/2014/main" id="{A644E22A-C521-4139-865D-99BB471D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435292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13</xdr:col>
      <xdr:colOff>495300</xdr:colOff>
      <xdr:row>18</xdr:row>
      <xdr:rowOff>38100</xdr:rowOff>
    </xdr:to>
    <xdr:pic>
      <xdr:nvPicPr>
        <xdr:cNvPr id="1617" name="Picture 4">
          <a:extLst>
            <a:ext uri="{FF2B5EF4-FFF2-40B4-BE49-F238E27FC236}">
              <a16:creationId xmlns:a16="http://schemas.microsoft.com/office/drawing/2014/main" id="{558F9860-483D-40F8-B569-C62D692A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0"/>
          <a:ext cx="41529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13</xdr:col>
      <xdr:colOff>552450</xdr:colOff>
      <xdr:row>37</xdr:row>
      <xdr:rowOff>85725</xdr:rowOff>
    </xdr:to>
    <xdr:pic>
      <xdr:nvPicPr>
        <xdr:cNvPr id="1618" name="Picture 9">
          <a:extLst>
            <a:ext uri="{FF2B5EF4-FFF2-40B4-BE49-F238E27FC236}">
              <a16:creationId xmlns:a16="http://schemas.microsoft.com/office/drawing/2014/main" id="{9F552E2D-4655-425C-8C33-E354D923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76575"/>
          <a:ext cx="42100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7</xdr:col>
      <xdr:colOff>133350</xdr:colOff>
      <xdr:row>57</xdr:row>
      <xdr:rowOff>66675</xdr:rowOff>
    </xdr:to>
    <xdr:pic>
      <xdr:nvPicPr>
        <xdr:cNvPr id="1619" name="Picture 11">
          <a:extLst>
            <a:ext uri="{FF2B5EF4-FFF2-40B4-BE49-F238E27FC236}">
              <a16:creationId xmlns:a16="http://schemas.microsoft.com/office/drawing/2014/main" id="{9E414258-3F4B-4B30-A5C2-E7FA2BD9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440055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eeesa.webex.com/ieeesa/j.php?MTID=mdd4c8a105bd54825399c84c0a9723f8b" TargetMode="External"/><Relationship Id="rId2" Type="http://schemas.openxmlformats.org/officeDocument/2006/relationships/hyperlink" Target="https://ieeesa.webex.com/ieeesa/j.php?MTID=mb3ea97c89a1806cf72ba307726b2087a" TargetMode="External"/><Relationship Id="rId1" Type="http://schemas.openxmlformats.org/officeDocument/2006/relationships/hyperlink" Target="https://ieeesa.webex.com/ieeesa/j.php?MTID=mfef1edec03d1b89f3cae37b46364b658" TargetMode="External"/><Relationship Id="rId6" Type="http://schemas.openxmlformats.org/officeDocument/2006/relationships/hyperlink" Target="https://ieeesa.webex.com/ieeesa/j.php?MTID=mf23739e3131b31dae7fc973645f0cefe" TargetMode="External"/><Relationship Id="rId5" Type="http://schemas.openxmlformats.org/officeDocument/2006/relationships/hyperlink" Target="https://ieeesa.webex.com/ieeesa/j.php?MTID=m3a224ba076825e5eb57454858f28dd22" TargetMode="External"/><Relationship Id="rId4" Type="http://schemas.openxmlformats.org/officeDocument/2006/relationships/hyperlink" Target="https://ieeesa.webex.com/ieeesa/j.php?MTID=m3a224ba076825e5eb57454858f28dd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ieeesa.webex.com/ieeesa/j.php?MTID=mb6dfb9fe1a4d0e5ce03d333ae31a4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0"/>
  <sheetViews>
    <sheetView topLeftCell="D1" zoomScale="80" zoomScaleNormal="80" workbookViewId="0">
      <selection activeCell="D3" sqref="D3"/>
    </sheetView>
  </sheetViews>
  <sheetFormatPr defaultColWidth="9.26953125" defaultRowHeight="12.5"/>
  <cols>
    <col min="1" max="1" width="3.453125" style="2" customWidth="1"/>
    <col min="2" max="2" width="23.453125" style="2" customWidth="1"/>
    <col min="3" max="3" width="27" style="2" bestFit="1" customWidth="1"/>
    <col min="4" max="4" width="9.26953125" style="2"/>
    <col min="5" max="5" width="23.26953125" style="2" customWidth="1"/>
    <col min="6" max="16384" width="9.26953125" style="2"/>
  </cols>
  <sheetData>
    <row r="2" spans="2:5" ht="22.5">
      <c r="B2" s="1" t="s">
        <v>0</v>
      </c>
    </row>
    <row r="3" spans="2:5" ht="20.5">
      <c r="B3" s="3" t="s">
        <v>1</v>
      </c>
      <c r="C3" s="4" t="s">
        <v>2</v>
      </c>
      <c r="E3" s="5"/>
    </row>
    <row r="4" spans="2:5" ht="20.5">
      <c r="B4" s="3" t="s">
        <v>3</v>
      </c>
      <c r="C4" s="6">
        <v>44321</v>
      </c>
    </row>
    <row r="5" spans="2:5" ht="20.5">
      <c r="B5" s="3" t="s">
        <v>4</v>
      </c>
    </row>
    <row r="6" spans="2:5" ht="20.5">
      <c r="B6" s="7" t="s">
        <v>5</v>
      </c>
    </row>
    <row r="7" spans="2:5" ht="20.5">
      <c r="B7" s="7" t="s">
        <v>6</v>
      </c>
    </row>
    <row r="8" spans="2:5" ht="20.5">
      <c r="B8" s="8" t="s">
        <v>7</v>
      </c>
    </row>
    <row r="9" spans="2:5" ht="15.5">
      <c r="B9" s="9"/>
    </row>
    <row r="10" spans="2:5" ht="20.5">
      <c r="B10" s="3" t="s">
        <v>8</v>
      </c>
      <c r="C10" s="4" t="s">
        <v>9</v>
      </c>
    </row>
    <row r="12" spans="2:5" ht="20.5">
      <c r="B12" s="3" t="s">
        <v>10</v>
      </c>
      <c r="C12" s="4" t="s">
        <v>11</v>
      </c>
    </row>
    <row r="14" spans="2:5" ht="20.5">
      <c r="B14" s="3" t="s">
        <v>12</v>
      </c>
      <c r="C14" s="7" t="s">
        <v>13</v>
      </c>
    </row>
    <row r="15" spans="2:5" ht="20.5">
      <c r="C15" s="10" t="s">
        <v>14</v>
      </c>
    </row>
    <row r="16" spans="2:5" ht="20.5">
      <c r="C16" s="10" t="s">
        <v>15</v>
      </c>
    </row>
    <row r="17" spans="2:3" ht="20.5">
      <c r="C17" s="10" t="s">
        <v>16</v>
      </c>
    </row>
    <row r="19" spans="2:3" ht="20.5">
      <c r="B19" s="3" t="s">
        <v>17</v>
      </c>
      <c r="C19" s="7" t="s">
        <v>18</v>
      </c>
    </row>
    <row r="20" spans="2:3" ht="20.5">
      <c r="C20" s="10" t="s">
        <v>19</v>
      </c>
    </row>
  </sheetData>
  <phoneticPr fontId="3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tabSelected="1" zoomScale="125" zoomScaleNormal="125" workbookViewId="0">
      <selection activeCell="C7" sqref="C7"/>
    </sheetView>
  </sheetViews>
  <sheetFormatPr defaultColWidth="9.26953125" defaultRowHeight="12.5"/>
  <cols>
    <col min="1" max="1" width="9.26953125" style="17" customWidth="1"/>
    <col min="2" max="2" width="60.26953125" style="2" customWidth="1"/>
    <col min="3" max="3" width="15.26953125" style="2" bestFit="1" customWidth="1"/>
    <col min="4" max="4" width="12.7265625" style="2" customWidth="1"/>
    <col min="5" max="16384" width="9.26953125" style="2"/>
  </cols>
  <sheetData>
    <row r="1" spans="1:3" ht="15">
      <c r="B1" s="69" t="s">
        <v>20</v>
      </c>
      <c r="C1" s="70" t="s">
        <v>21</v>
      </c>
    </row>
    <row r="2" spans="1:3" ht="15">
      <c r="B2" s="69" t="s">
        <v>22</v>
      </c>
      <c r="C2" s="70" t="s">
        <v>203</v>
      </c>
    </row>
    <row r="3" spans="1:3" ht="15">
      <c r="B3" s="69" t="s">
        <v>23</v>
      </c>
      <c r="C3" s="71">
        <v>44328</v>
      </c>
    </row>
    <row r="4" spans="1:3" ht="20">
      <c r="A4" s="30"/>
      <c r="B4" s="31" t="s">
        <v>24</v>
      </c>
    </row>
    <row r="5" spans="1:3" ht="15.5">
      <c r="A5" s="30"/>
      <c r="B5" s="140"/>
    </row>
    <row r="6" spans="1:3" ht="15.5">
      <c r="A6" s="30"/>
      <c r="B6" s="141"/>
    </row>
    <row r="7" spans="1:3" ht="18.75" customHeight="1">
      <c r="A7" s="30"/>
      <c r="B7" s="19" t="s">
        <v>25</v>
      </c>
    </row>
    <row r="8" spans="1:3" ht="15.5">
      <c r="A8" s="30"/>
      <c r="B8" s="19"/>
    </row>
    <row r="9" spans="1:3" ht="15.5">
      <c r="A9" s="19">
        <v>1</v>
      </c>
      <c r="B9" s="19" t="s">
        <v>26</v>
      </c>
    </row>
    <row r="10" spans="1:3" ht="15.5">
      <c r="B10" s="32" t="s">
        <v>27</v>
      </c>
    </row>
    <row r="11" spans="1:3" ht="15.5">
      <c r="A11" s="19">
        <v>2</v>
      </c>
      <c r="B11" s="19" t="s">
        <v>28</v>
      </c>
    </row>
    <row r="12" spans="1:3" ht="15.5">
      <c r="B12" s="32" t="s">
        <v>29</v>
      </c>
    </row>
    <row r="13" spans="1:3">
      <c r="B13" s="142" t="s">
        <v>30</v>
      </c>
    </row>
    <row r="14" spans="1:3">
      <c r="B14" s="142" t="s">
        <v>31</v>
      </c>
    </row>
    <row r="15" spans="1:3" ht="15.5">
      <c r="A15" s="19">
        <v>2</v>
      </c>
      <c r="B15" s="19" t="s">
        <v>32</v>
      </c>
    </row>
    <row r="16" spans="1:3" ht="15.5">
      <c r="A16" s="19"/>
      <c r="B16" s="182" t="s">
        <v>33</v>
      </c>
    </row>
    <row r="17" spans="1:3" ht="15.5">
      <c r="A17" s="19"/>
    </row>
    <row r="18" spans="1:3" ht="15.5">
      <c r="B18" s="32"/>
    </row>
    <row r="19" spans="1:3" ht="15.5">
      <c r="B19" s="32"/>
    </row>
    <row r="20" spans="1:3" ht="15.5">
      <c r="B20" s="34" t="s">
        <v>34</v>
      </c>
      <c r="C20" s="33"/>
    </row>
    <row r="22" spans="1:3">
      <c r="B22" s="35" t="s">
        <v>35</v>
      </c>
    </row>
    <row r="23" spans="1:3">
      <c r="B23" s="35" t="s">
        <v>36</v>
      </c>
    </row>
    <row r="24" spans="1:3">
      <c r="B24" s="35" t="s">
        <v>37</v>
      </c>
    </row>
    <row r="25" spans="1:3">
      <c r="B25" s="35" t="s">
        <v>38</v>
      </c>
    </row>
    <row r="26" spans="1:3">
      <c r="B26" s="35" t="s">
        <v>39</v>
      </c>
    </row>
    <row r="27" spans="1:3">
      <c r="B27" s="36"/>
    </row>
    <row r="28" spans="1:3" ht="15.5">
      <c r="B28" s="19" t="s">
        <v>40</v>
      </c>
    </row>
    <row r="31" spans="1:3">
      <c r="B31" s="40"/>
    </row>
    <row r="32" spans="1:3">
      <c r="B32" s="40"/>
    </row>
    <row r="33" spans="2:2" ht="15.5">
      <c r="B33" s="41"/>
    </row>
    <row r="34" spans="2:2" ht="15.5">
      <c r="B34" s="41"/>
    </row>
    <row r="35" spans="2:2" ht="15.5">
      <c r="B35" s="41"/>
    </row>
    <row r="36" spans="2:2" ht="15.5">
      <c r="B36" s="41"/>
    </row>
    <row r="37" spans="2:2" ht="15.5">
      <c r="B37" s="41"/>
    </row>
    <row r="38" spans="2:2" ht="15.5">
      <c r="B38" s="41"/>
    </row>
    <row r="39" spans="2:2" ht="15.5">
      <c r="B39" s="37"/>
    </row>
    <row r="40" spans="2:2" ht="15.5">
      <c r="B40" s="37"/>
    </row>
    <row r="41" spans="2:2" ht="15.5">
      <c r="B41" s="37"/>
    </row>
    <row r="42" spans="2:2" ht="15.5">
      <c r="B42" s="37"/>
    </row>
    <row r="43" spans="2:2" ht="15.5">
      <c r="B43" s="37"/>
    </row>
    <row r="44" spans="2:2" ht="15.5">
      <c r="B44" s="37"/>
    </row>
    <row r="48" spans="2:2">
      <c r="B48" s="38"/>
    </row>
    <row r="49" spans="2:2">
      <c r="B49" s="38"/>
    </row>
    <row r="50" spans="2:2">
      <c r="B50" s="38"/>
    </row>
    <row r="51" spans="2:2">
      <c r="B51" s="38"/>
    </row>
  </sheetData>
  <phoneticPr fontId="30"/>
  <hyperlinks>
    <hyperlink ref="B22" r:id="rId1" tooltip="http://standards.ieee.org/board/pat/pat-slideset.ppt" display="http://standards.ieee.org/board/pat/pat-slideset.ppt" xr:uid="{00000000-0004-0000-0100-000000000000}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9"/>
  <sheetViews>
    <sheetView zoomScale="75" zoomScaleNormal="75" workbookViewId="0">
      <selection activeCell="L2" sqref="L2"/>
    </sheetView>
  </sheetViews>
  <sheetFormatPr defaultColWidth="11.7265625" defaultRowHeight="15.5"/>
  <cols>
    <col min="1" max="1" width="9.7265625" style="144" customWidth="1"/>
    <col min="2" max="2" width="10.54296875" style="144" customWidth="1"/>
    <col min="3" max="3" width="14.26953125" style="144" customWidth="1"/>
    <col min="4" max="4" width="9.81640625" style="144" customWidth="1"/>
    <col min="5" max="5" width="6.7265625" style="144" customWidth="1"/>
    <col min="6" max="6" width="10.7265625" style="144" customWidth="1"/>
    <col min="7" max="7" width="7.7265625" style="144" customWidth="1"/>
    <col min="8" max="8" width="10.81640625" style="144" customWidth="1"/>
    <col min="9" max="9" width="9.26953125" style="144" customWidth="1"/>
    <col min="10" max="11" width="8.7265625" style="144" customWidth="1"/>
    <col min="12" max="12" width="8.26953125" style="144" customWidth="1"/>
    <col min="13" max="13" width="10.1796875" style="144" customWidth="1"/>
    <col min="14" max="14" width="11.26953125" style="144" customWidth="1"/>
    <col min="15" max="15" width="8.81640625" style="144" customWidth="1"/>
    <col min="16" max="16" width="9.7265625" style="144" customWidth="1"/>
    <col min="17" max="17" width="8.7265625" style="144" customWidth="1"/>
    <col min="18" max="18" width="7.7265625" style="144" customWidth="1"/>
    <col min="19" max="19" width="7" style="144" customWidth="1"/>
    <col min="20" max="20" width="9.453125" style="144" customWidth="1"/>
    <col min="21" max="16384" width="11.7265625" style="144"/>
  </cols>
  <sheetData>
    <row r="1" spans="1:20">
      <c r="B1" s="143"/>
      <c r="C1" s="147" t="s">
        <v>41</v>
      </c>
      <c r="D1" s="253" t="s">
        <v>42</v>
      </c>
      <c r="E1" s="217"/>
      <c r="F1" s="253" t="s">
        <v>41</v>
      </c>
      <c r="G1" s="217"/>
      <c r="H1" s="216" t="s">
        <v>43</v>
      </c>
      <c r="I1" s="217"/>
      <c r="J1" s="216" t="s">
        <v>44</v>
      </c>
      <c r="K1" s="217"/>
      <c r="L1" s="145"/>
      <c r="M1" s="147" t="s">
        <v>45</v>
      </c>
      <c r="N1" s="253" t="s">
        <v>46</v>
      </c>
      <c r="O1" s="217"/>
      <c r="P1" s="216" t="s">
        <v>42</v>
      </c>
      <c r="Q1" s="217"/>
      <c r="R1" s="218" t="s">
        <v>41</v>
      </c>
      <c r="S1" s="219"/>
      <c r="T1" s="146"/>
    </row>
    <row r="2" spans="1:20">
      <c r="A2" s="150" t="s">
        <v>47</v>
      </c>
      <c r="B2" s="148" t="s">
        <v>48</v>
      </c>
      <c r="C2" s="151">
        <v>44321</v>
      </c>
      <c r="D2" s="226">
        <v>44327</v>
      </c>
      <c r="E2" s="215"/>
      <c r="F2" s="226">
        <v>44328</v>
      </c>
      <c r="G2" s="215"/>
      <c r="H2" s="214">
        <v>44329</v>
      </c>
      <c r="I2" s="215"/>
      <c r="J2" s="214">
        <v>44330</v>
      </c>
      <c r="K2" s="215"/>
      <c r="L2" s="149" t="s">
        <v>49</v>
      </c>
      <c r="M2" s="151">
        <v>44332</v>
      </c>
      <c r="N2" s="226">
        <v>44333</v>
      </c>
      <c r="O2" s="215"/>
      <c r="P2" s="214">
        <v>44334</v>
      </c>
      <c r="Q2" s="215"/>
      <c r="R2" s="214">
        <v>44335</v>
      </c>
      <c r="S2" s="215"/>
      <c r="T2" s="150" t="s">
        <v>47</v>
      </c>
    </row>
    <row r="3" spans="1:20">
      <c r="A3" s="153">
        <v>0.75</v>
      </c>
      <c r="B3" s="152">
        <v>0.20833333333333401</v>
      </c>
      <c r="C3" s="154"/>
      <c r="D3" s="155"/>
      <c r="E3" s="156"/>
      <c r="F3" s="155"/>
      <c r="G3" s="156"/>
      <c r="H3" s="157"/>
      <c r="I3" s="158"/>
      <c r="J3" s="159"/>
      <c r="K3" s="158"/>
      <c r="L3" s="152">
        <v>0.375</v>
      </c>
      <c r="M3" s="154"/>
      <c r="N3" s="155"/>
      <c r="O3" s="156"/>
      <c r="P3" s="157"/>
      <c r="Q3" s="156"/>
      <c r="R3" s="157"/>
      <c r="S3" s="158"/>
      <c r="T3" s="153">
        <v>0.75</v>
      </c>
    </row>
    <row r="4" spans="1:20">
      <c r="A4" s="153">
        <v>0.79166666666666696</v>
      </c>
      <c r="B4" s="152">
        <v>0.25</v>
      </c>
      <c r="C4" s="154"/>
      <c r="D4" s="155"/>
      <c r="E4" s="156"/>
      <c r="F4" s="155"/>
      <c r="G4" s="156"/>
      <c r="H4" s="157"/>
      <c r="I4" s="158"/>
      <c r="J4" s="159"/>
      <c r="K4" s="158"/>
      <c r="L4" s="152">
        <v>0.41666666666666702</v>
      </c>
      <c r="M4" s="154"/>
      <c r="N4" s="155"/>
      <c r="O4" s="156"/>
      <c r="P4" s="157"/>
      <c r="Q4" s="156"/>
      <c r="R4" s="157"/>
      <c r="S4" s="158"/>
      <c r="T4" s="153">
        <v>0.79166666666666696</v>
      </c>
    </row>
    <row r="5" spans="1:20">
      <c r="A5" s="153">
        <v>0.83333333333333304</v>
      </c>
      <c r="B5" s="152">
        <v>0.29166666666666702</v>
      </c>
      <c r="C5" s="154"/>
      <c r="D5" s="155"/>
      <c r="E5" s="156"/>
      <c r="F5" s="155"/>
      <c r="G5" s="156"/>
      <c r="H5" s="157"/>
      <c r="I5" s="160"/>
      <c r="J5" s="161"/>
      <c r="K5" s="160"/>
      <c r="L5" s="152">
        <v>0.45833333333333298</v>
      </c>
      <c r="M5" s="154"/>
      <c r="N5" s="155"/>
      <c r="O5" s="156"/>
      <c r="P5" s="157"/>
      <c r="Q5" s="156"/>
      <c r="R5" s="157"/>
      <c r="S5" s="162"/>
      <c r="T5" s="153">
        <v>0.83333333333333304</v>
      </c>
    </row>
    <row r="6" spans="1:20" ht="16.149999999999999" customHeight="1">
      <c r="A6" s="153">
        <v>0.875</v>
      </c>
      <c r="B6" s="152">
        <v>0.33333333333333331</v>
      </c>
      <c r="C6" s="154"/>
      <c r="D6" s="155"/>
      <c r="E6" s="156"/>
      <c r="F6" s="155"/>
      <c r="G6" s="156"/>
      <c r="H6" s="157"/>
      <c r="I6" s="156"/>
      <c r="J6" s="157"/>
      <c r="K6" s="156"/>
      <c r="L6" s="152">
        <v>0.5</v>
      </c>
      <c r="M6" s="154"/>
      <c r="N6" s="155"/>
      <c r="O6" s="156"/>
      <c r="P6" s="163"/>
      <c r="Q6" s="162"/>
      <c r="R6" s="163"/>
      <c r="S6" s="162"/>
      <c r="T6" s="153">
        <v>0.875</v>
      </c>
    </row>
    <row r="7" spans="1:20" ht="16.149999999999999" customHeight="1">
      <c r="A7" s="153">
        <v>0.91666666666666696</v>
      </c>
      <c r="B7" s="152">
        <v>0.375</v>
      </c>
      <c r="C7" s="164"/>
      <c r="D7" s="255" t="s">
        <v>50</v>
      </c>
      <c r="E7" s="256"/>
      <c r="F7" s="259" t="s">
        <v>51</v>
      </c>
      <c r="G7" s="231" t="s">
        <v>52</v>
      </c>
      <c r="H7" s="261" t="s">
        <v>53</v>
      </c>
      <c r="I7" s="231" t="s">
        <v>52</v>
      </c>
      <c r="J7" s="233" t="s">
        <v>54</v>
      </c>
      <c r="K7" s="231" t="s">
        <v>52</v>
      </c>
      <c r="L7" s="152">
        <v>0.54166666666666696</v>
      </c>
      <c r="M7" s="154"/>
      <c r="N7" s="220" t="s">
        <v>52</v>
      </c>
      <c r="O7" s="235" t="s">
        <v>55</v>
      </c>
      <c r="P7" s="222" t="s">
        <v>56</v>
      </c>
      <c r="Q7" s="224" t="s">
        <v>53</v>
      </c>
      <c r="R7" s="227" t="s">
        <v>57</v>
      </c>
      <c r="S7" s="228"/>
      <c r="T7" s="153">
        <v>0.91666666666666696</v>
      </c>
    </row>
    <row r="8" spans="1:20" ht="16.149999999999999" customHeight="1">
      <c r="A8" s="153">
        <v>0.95833333333333304</v>
      </c>
      <c r="B8" s="152">
        <v>0.41666666666666702</v>
      </c>
      <c r="C8" s="186" t="s">
        <v>58</v>
      </c>
      <c r="D8" s="257"/>
      <c r="E8" s="258"/>
      <c r="F8" s="260"/>
      <c r="G8" s="234"/>
      <c r="H8" s="262"/>
      <c r="I8" s="232"/>
      <c r="J8" s="233"/>
      <c r="K8" s="234"/>
      <c r="L8" s="152">
        <v>0.58333333333333304</v>
      </c>
      <c r="M8" s="154"/>
      <c r="N8" s="221"/>
      <c r="O8" s="236"/>
      <c r="P8" s="223"/>
      <c r="Q8" s="225"/>
      <c r="R8" s="229"/>
      <c r="S8" s="230"/>
      <c r="T8" s="153">
        <v>0.95833333333333304</v>
      </c>
    </row>
    <row r="9" spans="1:20" ht="16.149999999999999" customHeight="1">
      <c r="A9" s="153">
        <v>1</v>
      </c>
      <c r="B9" s="152">
        <v>0.45833333333333298</v>
      </c>
      <c r="C9" s="165"/>
      <c r="D9" s="247" t="s">
        <v>59</v>
      </c>
      <c r="E9" s="265"/>
      <c r="F9" s="238" t="s">
        <v>60</v>
      </c>
      <c r="G9" s="268" t="s">
        <v>61</v>
      </c>
      <c r="H9" s="240" t="s">
        <v>61</v>
      </c>
      <c r="I9" s="240" t="s">
        <v>61</v>
      </c>
      <c r="J9" s="233" t="s">
        <v>62</v>
      </c>
      <c r="K9" s="240" t="s">
        <v>61</v>
      </c>
      <c r="L9" s="152">
        <v>0.625</v>
      </c>
      <c r="M9" s="154"/>
      <c r="N9" s="238" t="s">
        <v>63</v>
      </c>
      <c r="O9" s="268" t="s">
        <v>61</v>
      </c>
      <c r="P9" s="235" t="s">
        <v>55</v>
      </c>
      <c r="Q9" s="240" t="s">
        <v>61</v>
      </c>
      <c r="R9" s="157"/>
      <c r="S9" s="156"/>
      <c r="T9" s="153">
        <v>1</v>
      </c>
    </row>
    <row r="10" spans="1:20">
      <c r="A10" s="153">
        <v>1.0416666666666701</v>
      </c>
      <c r="B10" s="152">
        <v>0.5</v>
      </c>
      <c r="C10" s="164"/>
      <c r="D10" s="266"/>
      <c r="E10" s="267"/>
      <c r="F10" s="239"/>
      <c r="G10" s="269"/>
      <c r="H10" s="240"/>
      <c r="I10" s="240"/>
      <c r="J10" s="233"/>
      <c r="K10" s="240"/>
      <c r="L10" s="152">
        <v>0.66666666666666696</v>
      </c>
      <c r="M10" s="154"/>
      <c r="N10" s="239"/>
      <c r="O10" s="269"/>
      <c r="P10" s="236"/>
      <c r="Q10" s="240"/>
      <c r="R10" s="157"/>
      <c r="S10" s="156"/>
      <c r="T10" s="153">
        <v>1.0416666666666701</v>
      </c>
    </row>
    <row r="11" spans="1:20" ht="16.149999999999999" customHeight="1">
      <c r="A11" s="153">
        <v>1.0833333333333299</v>
      </c>
      <c r="B11" s="152">
        <v>0.54166666666666663</v>
      </c>
      <c r="C11" s="164"/>
      <c r="D11" s="238" t="s">
        <v>64</v>
      </c>
      <c r="E11" s="272" t="s">
        <v>65</v>
      </c>
      <c r="F11" s="238" t="s">
        <v>66</v>
      </c>
      <c r="G11" s="235" t="s">
        <v>55</v>
      </c>
      <c r="H11" s="263" t="s">
        <v>67</v>
      </c>
      <c r="I11" s="245" t="s">
        <v>65</v>
      </c>
      <c r="J11" s="233" t="s">
        <v>68</v>
      </c>
      <c r="K11" s="237" t="s">
        <v>65</v>
      </c>
      <c r="L11" s="152">
        <v>0.70833333333333304</v>
      </c>
      <c r="M11" s="154"/>
      <c r="N11" s="238" t="s">
        <v>68</v>
      </c>
      <c r="O11" s="254" t="s">
        <v>65</v>
      </c>
      <c r="P11" s="235" t="s">
        <v>66</v>
      </c>
      <c r="Q11" s="237" t="s">
        <v>65</v>
      </c>
      <c r="R11" s="157"/>
      <c r="S11" s="156"/>
      <c r="T11" s="153">
        <v>1.0833333333333299</v>
      </c>
    </row>
    <row r="12" spans="1:20">
      <c r="A12" s="153">
        <v>1.125</v>
      </c>
      <c r="B12" s="152">
        <v>0.58333333333333304</v>
      </c>
      <c r="C12" s="164"/>
      <c r="D12" s="239"/>
      <c r="E12" s="273"/>
      <c r="F12" s="239"/>
      <c r="G12" s="236"/>
      <c r="H12" s="264"/>
      <c r="I12" s="246"/>
      <c r="J12" s="233"/>
      <c r="K12" s="237"/>
      <c r="L12" s="152">
        <v>0.75</v>
      </c>
      <c r="M12" s="154"/>
      <c r="N12" s="239"/>
      <c r="O12" s="246"/>
      <c r="P12" s="236"/>
      <c r="Q12" s="237"/>
      <c r="R12" s="157"/>
      <c r="S12" s="156"/>
      <c r="T12" s="153">
        <v>1.125</v>
      </c>
    </row>
    <row r="13" spans="1:20">
      <c r="A13" s="153">
        <v>1.1666666666666701</v>
      </c>
      <c r="B13" s="152">
        <v>0.625</v>
      </c>
      <c r="C13" s="277" t="s">
        <v>69</v>
      </c>
      <c r="D13" s="238" t="s">
        <v>54</v>
      </c>
      <c r="E13" s="254" t="s">
        <v>70</v>
      </c>
      <c r="F13" s="274" t="s">
        <v>67</v>
      </c>
      <c r="G13" s="254" t="s">
        <v>70</v>
      </c>
      <c r="H13" s="276" t="s">
        <v>68</v>
      </c>
      <c r="I13" s="254" t="s">
        <v>70</v>
      </c>
      <c r="J13" s="279" t="s">
        <v>70</v>
      </c>
      <c r="K13" s="237" t="s">
        <v>70</v>
      </c>
      <c r="L13" s="152">
        <v>0.79166666666666696</v>
      </c>
      <c r="M13" s="154"/>
      <c r="N13" s="247" t="s">
        <v>67</v>
      </c>
      <c r="O13" s="231" t="s">
        <v>71</v>
      </c>
      <c r="P13" s="244" t="s">
        <v>54</v>
      </c>
      <c r="Q13" s="245" t="s">
        <v>70</v>
      </c>
      <c r="R13" s="157"/>
      <c r="S13" s="156"/>
      <c r="T13" s="153">
        <v>1.1666666666666701</v>
      </c>
    </row>
    <row r="14" spans="1:20" ht="16.899999999999999" customHeight="1">
      <c r="A14" s="153">
        <v>1.2083333333333299</v>
      </c>
      <c r="B14" s="152">
        <v>0.66666666666666696</v>
      </c>
      <c r="C14" s="278"/>
      <c r="D14" s="239"/>
      <c r="E14" s="246"/>
      <c r="F14" s="275"/>
      <c r="G14" s="246"/>
      <c r="H14" s="264"/>
      <c r="I14" s="246"/>
      <c r="J14" s="279"/>
      <c r="K14" s="237"/>
      <c r="L14" s="152">
        <v>0.83333333333333304</v>
      </c>
      <c r="M14" s="154"/>
      <c r="N14" s="248"/>
      <c r="O14" s="234"/>
      <c r="P14" s="236"/>
      <c r="Q14" s="246"/>
      <c r="R14" s="157"/>
      <c r="S14" s="156"/>
      <c r="T14" s="153">
        <v>1.2083333333333299</v>
      </c>
    </row>
    <row r="15" spans="1:20" ht="16.899999999999999" customHeight="1">
      <c r="A15" s="153">
        <v>1.25</v>
      </c>
      <c r="B15" s="152">
        <v>0.70833333333333304</v>
      </c>
      <c r="C15" s="164"/>
      <c r="D15" s="220" t="s">
        <v>72</v>
      </c>
      <c r="E15" s="242" t="s">
        <v>73</v>
      </c>
      <c r="F15" s="220" t="s">
        <v>71</v>
      </c>
      <c r="G15" s="242" t="s">
        <v>73</v>
      </c>
      <c r="H15" s="222" t="s">
        <v>72</v>
      </c>
      <c r="I15" s="242" t="s">
        <v>73</v>
      </c>
      <c r="J15" s="251" t="s">
        <v>73</v>
      </c>
      <c r="K15" s="252" t="s">
        <v>73</v>
      </c>
      <c r="L15" s="152">
        <v>0.875</v>
      </c>
      <c r="M15" s="154"/>
      <c r="N15" s="220" t="s">
        <v>72</v>
      </c>
      <c r="O15" s="242" t="s">
        <v>73</v>
      </c>
      <c r="P15" s="222" t="s">
        <v>71</v>
      </c>
      <c r="Q15" s="242" t="s">
        <v>73</v>
      </c>
      <c r="R15" s="157"/>
      <c r="S15" s="156"/>
      <c r="T15" s="153">
        <v>1.25</v>
      </c>
    </row>
    <row r="16" spans="1:20" ht="16.899999999999999" customHeight="1">
      <c r="A16" s="153">
        <v>1.2916666666666701</v>
      </c>
      <c r="B16" s="152">
        <v>0.75</v>
      </c>
      <c r="C16" s="164"/>
      <c r="D16" s="221"/>
      <c r="E16" s="243"/>
      <c r="F16" s="221"/>
      <c r="G16" s="243"/>
      <c r="H16" s="241"/>
      <c r="I16" s="243"/>
      <c r="J16" s="251"/>
      <c r="K16" s="252"/>
      <c r="L16" s="152">
        <v>0.91666666666666696</v>
      </c>
      <c r="M16" s="154"/>
      <c r="N16" s="221"/>
      <c r="O16" s="243"/>
      <c r="P16" s="241"/>
      <c r="Q16" s="243"/>
      <c r="R16" s="157"/>
      <c r="S16" s="156"/>
      <c r="T16" s="153">
        <v>1.2916666666666701</v>
      </c>
    </row>
    <row r="17" spans="1:21" ht="16.899999999999999" customHeight="1">
      <c r="A17" s="153">
        <v>1.3333333333333299</v>
      </c>
      <c r="B17" s="152">
        <v>0.79166666666666696</v>
      </c>
      <c r="C17" s="164"/>
      <c r="D17" s="270" t="s">
        <v>74</v>
      </c>
      <c r="E17" s="242" t="s">
        <v>74</v>
      </c>
      <c r="F17" s="270" t="s">
        <v>74</v>
      </c>
      <c r="G17" s="242" t="s">
        <v>74</v>
      </c>
      <c r="H17" s="249" t="s">
        <v>74</v>
      </c>
      <c r="I17" s="242" t="s">
        <v>74</v>
      </c>
      <c r="J17" s="251" t="s">
        <v>74</v>
      </c>
      <c r="K17" s="252" t="s">
        <v>74</v>
      </c>
      <c r="L17" s="152">
        <v>0.95833333333333304</v>
      </c>
      <c r="M17" s="154"/>
      <c r="N17" s="270" t="s">
        <v>74</v>
      </c>
      <c r="O17" s="242" t="s">
        <v>74</v>
      </c>
      <c r="P17" s="249" t="s">
        <v>74</v>
      </c>
      <c r="Q17" s="242" t="s">
        <v>74</v>
      </c>
      <c r="R17" s="157"/>
      <c r="S17" s="156"/>
      <c r="T17" s="153">
        <v>1.3333333333333299</v>
      </c>
      <c r="U17"/>
    </row>
    <row r="18" spans="1:21" ht="16.899999999999999" customHeight="1">
      <c r="A18" s="153">
        <v>1.375</v>
      </c>
      <c r="B18" s="152">
        <v>0.83333333333333404</v>
      </c>
      <c r="C18" s="164"/>
      <c r="D18" s="271"/>
      <c r="E18" s="243"/>
      <c r="F18" s="271"/>
      <c r="G18" s="243"/>
      <c r="H18" s="250"/>
      <c r="I18" s="243"/>
      <c r="J18" s="251"/>
      <c r="K18" s="252"/>
      <c r="L18" s="152">
        <v>1</v>
      </c>
      <c r="M18" s="166"/>
      <c r="N18" s="271"/>
      <c r="O18" s="243"/>
      <c r="P18" s="250"/>
      <c r="Q18" s="243"/>
      <c r="R18" s="167"/>
      <c r="S18" s="168"/>
      <c r="T18" s="153">
        <v>1.375</v>
      </c>
    </row>
    <row r="19" spans="1:21">
      <c r="A19" s="153">
        <v>1.4166666666666701</v>
      </c>
      <c r="B19" s="152">
        <v>0.875</v>
      </c>
      <c r="C19" s="164"/>
      <c r="D19" s="169"/>
      <c r="E19" s="168"/>
      <c r="F19" s="169"/>
      <c r="G19" s="168"/>
      <c r="H19" s="163"/>
      <c r="I19" s="162"/>
      <c r="J19" s="167"/>
      <c r="K19" s="168"/>
      <c r="L19" s="152">
        <v>1.0416666666666701</v>
      </c>
      <c r="M19" s="166"/>
      <c r="N19" s="170"/>
      <c r="O19" s="162"/>
      <c r="P19" s="167"/>
      <c r="Q19" s="168"/>
      <c r="R19" s="167"/>
      <c r="S19" s="168"/>
      <c r="T19" s="153">
        <v>1.4166666666666701</v>
      </c>
    </row>
    <row r="20" spans="1:21">
      <c r="A20" s="153">
        <v>1.4583333333333299</v>
      </c>
      <c r="B20" s="152">
        <v>0.91666666666666696</v>
      </c>
      <c r="C20" s="164"/>
      <c r="D20" s="169"/>
      <c r="E20" s="168"/>
      <c r="F20" s="169"/>
      <c r="G20" s="168"/>
      <c r="H20" s="163"/>
      <c r="I20" s="162"/>
      <c r="J20" s="167"/>
      <c r="K20" s="168"/>
      <c r="L20" s="152">
        <v>1.0833333333333299</v>
      </c>
      <c r="M20" s="166"/>
      <c r="N20" s="170"/>
      <c r="O20" s="162"/>
      <c r="P20" s="167"/>
      <c r="Q20" s="168"/>
      <c r="R20" s="167"/>
      <c r="S20" s="168"/>
      <c r="T20" s="153">
        <v>1.4583333333333299</v>
      </c>
    </row>
    <row r="21" spans="1:21" ht="16" thickBot="1">
      <c r="A21" s="153">
        <v>1.5</v>
      </c>
      <c r="B21" s="171">
        <v>0.95833333333333304</v>
      </c>
      <c r="C21" s="172"/>
      <c r="D21" s="173"/>
      <c r="E21" s="174"/>
      <c r="F21" s="173"/>
      <c r="G21" s="174"/>
      <c r="H21" s="175"/>
      <c r="I21" s="176"/>
      <c r="J21" s="177"/>
      <c r="K21" s="174"/>
      <c r="L21" s="152">
        <v>1.125</v>
      </c>
      <c r="M21" s="178"/>
      <c r="N21" s="179"/>
      <c r="O21" s="176"/>
      <c r="P21" s="177"/>
      <c r="Q21" s="174"/>
      <c r="R21" s="177"/>
      <c r="S21" s="174"/>
      <c r="T21" s="153">
        <v>1.5</v>
      </c>
    </row>
    <row r="22" spans="1:21" ht="40.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1" ht="16.149999999999999" customHeight="1">
      <c r="A23"/>
      <c r="B23" s="180"/>
      <c r="C23" s="180"/>
      <c r="F23" s="181"/>
      <c r="G23" s="181"/>
      <c r="H23"/>
      <c r="I23" s="181"/>
      <c r="L23" s="181"/>
      <c r="M23" s="181"/>
      <c r="R23" s="181"/>
      <c r="S23" s="181"/>
    </row>
    <row r="24" spans="1:21" ht="70.150000000000006" customHeight="1">
      <c r="B24" s="180"/>
      <c r="C24" s="180"/>
      <c r="D24" s="181"/>
      <c r="E24" s="181"/>
      <c r="H24" s="181"/>
      <c r="J24" s="181"/>
      <c r="K24" s="181"/>
      <c r="L24"/>
      <c r="M24"/>
      <c r="N24"/>
      <c r="O24"/>
      <c r="P24"/>
      <c r="Q24"/>
      <c r="R24"/>
      <c r="S24"/>
      <c r="T24"/>
    </row>
    <row r="25" spans="1:21">
      <c r="B25" s="180"/>
      <c r="C25" s="180"/>
      <c r="D25" s="181"/>
      <c r="E25" s="181"/>
      <c r="H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</row>
    <row r="26" spans="1:21">
      <c r="B26" s="180"/>
      <c r="C26" s="180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</row>
    <row r="27" spans="1:21">
      <c r="B27" s="180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</row>
    <row r="28" spans="1:21">
      <c r="B28" s="180"/>
      <c r="C28" s="180"/>
      <c r="D28" s="181"/>
      <c r="E28" s="181"/>
      <c r="F28" s="181"/>
      <c r="G28" s="181"/>
      <c r="H28" s="181"/>
      <c r="I28" s="181"/>
      <c r="J28" s="181"/>
      <c r="K28" s="181"/>
      <c r="L28" s="181" t="s">
        <v>75</v>
      </c>
      <c r="M28" s="181"/>
      <c r="N28" s="181"/>
      <c r="O28" s="181"/>
      <c r="P28" s="181"/>
      <c r="Q28" s="181"/>
      <c r="R28" s="181"/>
      <c r="S28" s="181"/>
    </row>
    <row r="29" spans="1:21">
      <c r="B29" s="180"/>
      <c r="C29" s="180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</row>
    <row r="30" spans="1:21">
      <c r="B30" s="180"/>
      <c r="C30" s="180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</row>
    <row r="31" spans="1:21">
      <c r="B31" s="180"/>
      <c r="C31" s="180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</row>
    <row r="32" spans="1:21"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</row>
    <row r="33" spans="4:19"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</row>
    <row r="34" spans="4:19"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</row>
    <row r="35" spans="4:19"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</row>
    <row r="36" spans="4:19"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</row>
    <row r="37" spans="4:19"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</row>
    <row r="38" spans="4:19"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</row>
    <row r="39" spans="4:19">
      <c r="N39" s="181"/>
      <c r="O39" s="181"/>
      <c r="P39" s="181"/>
      <c r="Q39" s="181"/>
      <c r="R39" s="181"/>
      <c r="S39" s="181"/>
    </row>
  </sheetData>
  <mergeCells count="86">
    <mergeCell ref="C13:C14"/>
    <mergeCell ref="D13:D14"/>
    <mergeCell ref="E13:E14"/>
    <mergeCell ref="O13:O14"/>
    <mergeCell ref="D15:D16"/>
    <mergeCell ref="E15:E16"/>
    <mergeCell ref="F15:F16"/>
    <mergeCell ref="O15:O16"/>
    <mergeCell ref="G15:G16"/>
    <mergeCell ref="H15:H16"/>
    <mergeCell ref="I15:I16"/>
    <mergeCell ref="I13:I14"/>
    <mergeCell ref="J13:J14"/>
    <mergeCell ref="H9:H10"/>
    <mergeCell ref="O9:O10"/>
    <mergeCell ref="D17:D18"/>
    <mergeCell ref="E17:E18"/>
    <mergeCell ref="F17:F18"/>
    <mergeCell ref="O17:O18"/>
    <mergeCell ref="N17:N18"/>
    <mergeCell ref="D11:D12"/>
    <mergeCell ref="E11:E12"/>
    <mergeCell ref="F11:F12"/>
    <mergeCell ref="J15:J16"/>
    <mergeCell ref="K15:K16"/>
    <mergeCell ref="K13:K14"/>
    <mergeCell ref="F13:F14"/>
    <mergeCell ref="G13:G14"/>
    <mergeCell ref="H13:H14"/>
    <mergeCell ref="D2:E2"/>
    <mergeCell ref="F2:G2"/>
    <mergeCell ref="D9:E10"/>
    <mergeCell ref="F9:F10"/>
    <mergeCell ref="G9:G10"/>
    <mergeCell ref="H2:I2"/>
    <mergeCell ref="J2:K2"/>
    <mergeCell ref="O11:O12"/>
    <mergeCell ref="D7:E8"/>
    <mergeCell ref="F7:F8"/>
    <mergeCell ref="G7:G8"/>
    <mergeCell ref="H7:H8"/>
    <mergeCell ref="O7:O8"/>
    <mergeCell ref="N11:N12"/>
    <mergeCell ref="I9:I10"/>
    <mergeCell ref="J9:J10"/>
    <mergeCell ref="G11:G12"/>
    <mergeCell ref="H11:H12"/>
    <mergeCell ref="I11:I12"/>
    <mergeCell ref="J11:J12"/>
    <mergeCell ref="K11:K12"/>
    <mergeCell ref="D1:E1"/>
    <mergeCell ref="F1:G1"/>
    <mergeCell ref="H1:I1"/>
    <mergeCell ref="J1:K1"/>
    <mergeCell ref="N1:O1"/>
    <mergeCell ref="P17:P18"/>
    <mergeCell ref="Q17:Q18"/>
    <mergeCell ref="G17:G18"/>
    <mergeCell ref="H17:H18"/>
    <mergeCell ref="I17:I18"/>
    <mergeCell ref="J17:J18"/>
    <mergeCell ref="K17:K18"/>
    <mergeCell ref="P15:P16"/>
    <mergeCell ref="Q15:Q16"/>
    <mergeCell ref="P13:P14"/>
    <mergeCell ref="Q13:Q14"/>
    <mergeCell ref="N13:N14"/>
    <mergeCell ref="N15:N16"/>
    <mergeCell ref="I7:I8"/>
    <mergeCell ref="J7:J8"/>
    <mergeCell ref="K7:K8"/>
    <mergeCell ref="P11:P12"/>
    <mergeCell ref="Q11:Q12"/>
    <mergeCell ref="N9:N10"/>
    <mergeCell ref="P9:P10"/>
    <mergeCell ref="Q9:Q10"/>
    <mergeCell ref="K9:K10"/>
    <mergeCell ref="P2:Q2"/>
    <mergeCell ref="R2:S2"/>
    <mergeCell ref="P1:Q1"/>
    <mergeCell ref="R1:S1"/>
    <mergeCell ref="N7:N8"/>
    <mergeCell ref="P7:P8"/>
    <mergeCell ref="Q7:Q8"/>
    <mergeCell ref="N2:O2"/>
    <mergeCell ref="R7:S8"/>
  </mergeCells>
  <phoneticPr fontId="30"/>
  <hyperlinks>
    <hyperlink ref="C8" r:id="rId1" xr:uid="{00000000-0004-0000-0200-000000000000}"/>
    <hyperlink ref="C13:C14" r:id="rId2" display="802 Wirless Chairs mtg" xr:uid="{00000000-0004-0000-0200-000001000000}"/>
    <hyperlink ref="R7:S8" r:id="rId3" display="WG Closing Meeting" xr:uid="{00000000-0004-0000-0200-000002000000}"/>
    <hyperlink ref="F7:F8" r:id="rId4" display="SG15.6a" xr:uid="{00000000-0004-0000-0200-000003000000}"/>
    <hyperlink ref="H7:H8" r:id="rId5" display="SG15.6a" xr:uid="{00000000-0004-0000-0200-000004000000}"/>
    <hyperlink ref="Q7:Q8" r:id="rId6" display="SG15.6a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M87" sqref="M87"/>
    </sheetView>
  </sheetViews>
  <sheetFormatPr defaultRowHeight="12.5"/>
  <sheetData/>
  <phoneticPr fontId="3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topLeftCell="A7" workbookViewId="0">
      <selection activeCell="J5" sqref="J5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48.7265625" style="2" customWidth="1"/>
    <col min="5" max="5" width="10.453125" style="14" customWidth="1"/>
    <col min="6" max="6" width="40.54296875" style="2" customWidth="1"/>
    <col min="7" max="7" width="11.54296875" style="2" customWidth="1"/>
    <col min="8" max="8" width="14.26953125" style="2" bestFit="1" customWidth="1"/>
    <col min="9" max="9" width="15.269531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77</v>
      </c>
      <c r="F2" s="15"/>
      <c r="G2" s="16"/>
      <c r="H2" s="16"/>
    </row>
    <row r="3" spans="1:15" s="47" customFormat="1" ht="18">
      <c r="A3" s="49"/>
      <c r="B3" s="49"/>
      <c r="C3" s="49"/>
      <c r="D3" s="67"/>
      <c r="E3" s="52"/>
      <c r="F3" s="52"/>
      <c r="G3" s="50"/>
      <c r="H3" s="52"/>
      <c r="I3" s="66"/>
    </row>
    <row r="4" spans="1:15" s="47" customFormat="1" ht="18">
      <c r="B4" s="68"/>
      <c r="C4" s="68"/>
      <c r="E4" s="53"/>
      <c r="F4" s="53"/>
      <c r="G4" s="50"/>
      <c r="H4" s="109" t="s">
        <v>78</v>
      </c>
      <c r="I4" s="132" t="s">
        <v>79</v>
      </c>
      <c r="J4" s="206" t="s">
        <v>80</v>
      </c>
    </row>
    <row r="5" spans="1:15" s="17" customFormat="1" ht="18.399999999999999" customHeight="1">
      <c r="D5" s="76" t="s">
        <v>81</v>
      </c>
      <c r="E5" s="56"/>
      <c r="F5" s="56"/>
      <c r="G5" s="50">
        <v>120</v>
      </c>
      <c r="H5" s="60">
        <v>0.375</v>
      </c>
      <c r="I5" s="133">
        <v>0.91666666666666663</v>
      </c>
      <c r="J5" s="207">
        <v>0.54166666666666663</v>
      </c>
    </row>
    <row r="6" spans="1:15" ht="18">
      <c r="A6" s="47"/>
      <c r="B6" s="47"/>
      <c r="C6" s="47"/>
      <c r="D6" s="47"/>
      <c r="E6" s="50"/>
      <c r="F6" s="47"/>
      <c r="G6" s="47"/>
      <c r="H6" s="47"/>
      <c r="I6" s="47"/>
      <c r="J6" s="53"/>
      <c r="K6" s="53"/>
      <c r="L6" s="53"/>
      <c r="M6" s="47"/>
      <c r="N6" s="47"/>
      <c r="O6" s="47"/>
    </row>
    <row r="7" spans="1:15" ht="18">
      <c r="A7" s="47"/>
      <c r="B7" s="57"/>
      <c r="C7" s="58"/>
      <c r="D7" s="59"/>
      <c r="E7" s="56"/>
      <c r="F7" s="20"/>
      <c r="G7" s="50"/>
      <c r="H7" s="60"/>
      <c r="I7" s="47"/>
      <c r="J7" s="53"/>
      <c r="K7" s="53"/>
      <c r="L7" s="53"/>
      <c r="M7" s="47"/>
      <c r="N7" s="47"/>
      <c r="O7" s="47"/>
    </row>
    <row r="8" spans="1:15" ht="18">
      <c r="A8" s="47"/>
      <c r="B8" s="47"/>
      <c r="C8" s="58"/>
      <c r="D8" s="59"/>
      <c r="E8" s="50"/>
      <c r="F8" s="47"/>
      <c r="G8" s="50"/>
      <c r="H8" s="60"/>
      <c r="I8" s="47"/>
      <c r="J8" s="53"/>
      <c r="K8" s="53"/>
      <c r="L8" s="53"/>
      <c r="M8" s="47"/>
      <c r="N8" s="47"/>
      <c r="O8" s="47"/>
    </row>
    <row r="9" spans="1:15" ht="18">
      <c r="A9" s="47"/>
      <c r="B9" s="57"/>
      <c r="C9" s="47"/>
      <c r="D9" s="59"/>
      <c r="E9" s="50"/>
      <c r="F9" s="20"/>
      <c r="G9" s="50"/>
      <c r="H9" s="60"/>
      <c r="I9" s="47"/>
      <c r="J9" s="53"/>
      <c r="K9" s="53"/>
      <c r="L9" s="53"/>
      <c r="M9" s="47"/>
      <c r="N9" s="47"/>
      <c r="O9" s="47"/>
    </row>
    <row r="10" spans="1:15" ht="18">
      <c r="A10" s="47"/>
      <c r="B10" s="57"/>
      <c r="C10" s="47"/>
      <c r="D10" s="59"/>
      <c r="E10" s="50"/>
      <c r="F10" s="20"/>
      <c r="G10" s="50"/>
      <c r="H10" s="60"/>
      <c r="I10" s="47"/>
      <c r="J10" s="53"/>
      <c r="K10" s="53"/>
      <c r="L10" s="53"/>
      <c r="M10" s="47"/>
      <c r="N10" s="47"/>
      <c r="O10" s="47"/>
    </row>
    <row r="11" spans="1:15" ht="23.65" customHeight="1">
      <c r="A11" s="47"/>
      <c r="B11" s="57"/>
      <c r="C11" s="47"/>
      <c r="D11" s="83"/>
      <c r="E11" s="50"/>
      <c r="F11" s="56"/>
      <c r="G11" s="50"/>
      <c r="H11" s="60"/>
      <c r="I11" s="47"/>
      <c r="J11" s="53"/>
      <c r="K11" s="53"/>
      <c r="L11" s="53"/>
      <c r="M11" s="47"/>
      <c r="N11" s="47"/>
      <c r="O11" s="47"/>
    </row>
    <row r="12" spans="1:15" ht="55.15" customHeight="1">
      <c r="D12" s="59" t="s">
        <v>82</v>
      </c>
      <c r="E12" s="78"/>
      <c r="F12" s="81"/>
      <c r="G12" s="61"/>
      <c r="H12" s="87"/>
      <c r="I12" s="47"/>
      <c r="J12" s="53"/>
      <c r="K12" s="53"/>
      <c r="L12" s="53"/>
      <c r="M12" s="47"/>
      <c r="N12" s="47"/>
      <c r="O12" s="47"/>
    </row>
    <row r="13" spans="1:15" ht="18">
      <c r="A13" s="47"/>
      <c r="B13" s="85"/>
      <c r="C13" s="21"/>
      <c r="D13" s="90"/>
      <c r="F13" s="81"/>
      <c r="G13" s="61"/>
      <c r="H13" s="87"/>
      <c r="I13" s="47"/>
      <c r="J13" s="53"/>
      <c r="K13" s="53"/>
      <c r="L13" s="53"/>
      <c r="M13" s="47"/>
      <c r="N13" s="47"/>
      <c r="O13" s="47"/>
    </row>
    <row r="14" spans="1:15" s="23" customFormat="1" ht="18">
      <c r="A14" s="64"/>
      <c r="B14" s="82"/>
      <c r="C14" s="58"/>
      <c r="D14" s="90" t="s">
        <v>83</v>
      </c>
      <c r="E14" s="14"/>
      <c r="F14" s="81"/>
      <c r="G14" s="61"/>
      <c r="H14" s="87"/>
      <c r="I14" s="64"/>
      <c r="J14" s="65"/>
      <c r="K14" s="65"/>
      <c r="L14" s="65"/>
      <c r="M14" s="64"/>
      <c r="N14" s="64"/>
      <c r="O14" s="64"/>
    </row>
    <row r="15" spans="1:15" s="23" customFormat="1" ht="18">
      <c r="A15" s="64"/>
      <c r="B15" s="82"/>
      <c r="C15" s="58"/>
      <c r="D15" s="90" t="s">
        <v>84</v>
      </c>
      <c r="E15" s="14"/>
      <c r="F15" s="81"/>
      <c r="G15" s="61"/>
      <c r="H15" s="87"/>
      <c r="I15" s="64"/>
      <c r="J15" s="65"/>
      <c r="K15" s="65"/>
      <c r="L15" s="65"/>
      <c r="M15" s="64"/>
      <c r="N15" s="64"/>
      <c r="O15" s="64"/>
    </row>
    <row r="16" spans="1:15" ht="18">
      <c r="B16" s="57"/>
      <c r="C16" s="58"/>
      <c r="D16" s="59"/>
      <c r="E16" s="59"/>
      <c r="F16" s="56"/>
      <c r="G16" s="56"/>
      <c r="H16" s="60"/>
      <c r="J16" s="2"/>
      <c r="K16" s="2"/>
      <c r="L16" s="2"/>
    </row>
    <row r="24" spans="1:15" ht="18">
      <c r="A24" s="47"/>
      <c r="B24" s="47"/>
      <c r="C24" s="47"/>
      <c r="D24" s="47"/>
      <c r="E24" s="50"/>
      <c r="F24" s="47"/>
      <c r="G24" s="47"/>
      <c r="H24" s="47"/>
      <c r="I24" s="47"/>
      <c r="J24" s="53"/>
      <c r="K24" s="53"/>
      <c r="L24" s="53"/>
      <c r="M24" s="47"/>
      <c r="N24" s="47"/>
      <c r="O24" s="47"/>
    </row>
    <row r="25" spans="1:15" ht="18">
      <c r="A25" s="47"/>
      <c r="B25" s="47"/>
      <c r="C25" s="58"/>
      <c r="D25" s="59"/>
      <c r="E25" s="56"/>
      <c r="F25" s="56"/>
      <c r="G25" s="50"/>
      <c r="H25" s="60"/>
      <c r="I25" s="47"/>
      <c r="J25" s="53"/>
      <c r="K25" s="53"/>
      <c r="L25" s="53"/>
      <c r="M25" s="47"/>
      <c r="N25" s="47"/>
      <c r="O25" s="47"/>
    </row>
    <row r="26" spans="1:15" ht="18">
      <c r="A26" s="47"/>
      <c r="B26" s="47"/>
      <c r="C26" s="58"/>
      <c r="D26" s="59"/>
      <c r="E26" s="56"/>
      <c r="F26" s="56"/>
      <c r="G26" s="50"/>
      <c r="H26" s="60"/>
      <c r="I26" s="47"/>
      <c r="J26" s="53"/>
      <c r="K26" s="53"/>
      <c r="L26" s="53"/>
      <c r="M26" s="47"/>
      <c r="N26" s="47"/>
      <c r="O26" s="47"/>
    </row>
    <row r="27" spans="1:15" ht="18">
      <c r="A27" s="47"/>
      <c r="B27" s="57"/>
      <c r="C27" s="58"/>
      <c r="E27" s="75"/>
      <c r="F27" s="56"/>
      <c r="G27" s="50"/>
      <c r="H27" s="60"/>
      <c r="I27" s="47"/>
      <c r="J27" s="53"/>
      <c r="K27" s="53"/>
      <c r="L27" s="53"/>
      <c r="M27" s="47"/>
      <c r="N27" s="47"/>
      <c r="O27" s="47"/>
    </row>
    <row r="28" spans="1:15" ht="18">
      <c r="A28" s="47"/>
      <c r="B28" s="57"/>
      <c r="G28" s="50"/>
      <c r="H28" s="60"/>
      <c r="I28" s="47"/>
      <c r="J28" s="53"/>
      <c r="K28" s="53"/>
      <c r="L28" s="53"/>
      <c r="M28" s="47"/>
      <c r="N28" s="47"/>
      <c r="O28" s="47"/>
    </row>
    <row r="29" spans="1:15" ht="18">
      <c r="A29" s="47"/>
      <c r="B29" s="57"/>
      <c r="G29" s="50"/>
      <c r="H29" s="60"/>
      <c r="I29" s="47"/>
      <c r="J29" s="53"/>
      <c r="K29" s="53"/>
      <c r="L29" s="53"/>
      <c r="M29" s="47"/>
      <c r="N29" s="47"/>
      <c r="O29" s="47"/>
    </row>
    <row r="30" spans="1:15" ht="18">
      <c r="A30" s="47"/>
      <c r="G30" s="56"/>
      <c r="H30" s="60"/>
      <c r="I30" s="47"/>
      <c r="J30" s="53"/>
      <c r="K30" s="53"/>
      <c r="L30" s="53"/>
      <c r="M30" s="47"/>
      <c r="N30" s="47"/>
      <c r="O30" s="47"/>
    </row>
    <row r="31" spans="1:15" ht="18">
      <c r="A31" s="47"/>
      <c r="G31" s="56"/>
      <c r="H31" s="60"/>
      <c r="I31" s="47"/>
      <c r="J31" s="53"/>
      <c r="K31" s="53"/>
      <c r="L31" s="53"/>
      <c r="M31" s="47"/>
      <c r="N31" s="47"/>
      <c r="O31" s="47"/>
    </row>
    <row r="32" spans="1:15" ht="18">
      <c r="A32" s="47"/>
      <c r="G32" s="56"/>
      <c r="H32" s="60"/>
      <c r="I32" s="47"/>
      <c r="J32" s="53"/>
      <c r="K32" s="53"/>
      <c r="L32" s="53"/>
      <c r="M32" s="47"/>
      <c r="N32" s="47"/>
      <c r="O32" s="47"/>
    </row>
    <row r="33" spans="1:15" ht="18">
      <c r="G33" s="56"/>
      <c r="H33" s="60"/>
    </row>
    <row r="34" spans="1:15" ht="18">
      <c r="G34" s="50"/>
      <c r="H34" s="60"/>
    </row>
    <row r="35" spans="1:15" ht="18">
      <c r="G35" s="50"/>
      <c r="H35" s="60"/>
    </row>
    <row r="36" spans="1:15" ht="18">
      <c r="G36" s="50"/>
      <c r="H36" s="60"/>
    </row>
    <row r="38" spans="1:15" ht="18">
      <c r="C38" s="47"/>
      <c r="D38" s="47"/>
      <c r="E38" s="50"/>
      <c r="F38" s="47"/>
    </row>
    <row r="39" spans="1:15" ht="18">
      <c r="C39" s="47"/>
      <c r="D39" s="47"/>
      <c r="E39" s="50"/>
      <c r="F39" s="47"/>
    </row>
    <row r="40" spans="1:15" ht="18">
      <c r="B40" s="47"/>
      <c r="C40" s="47"/>
      <c r="D40" s="47"/>
      <c r="E40" s="50"/>
      <c r="F40" s="47"/>
    </row>
    <row r="41" spans="1:15" ht="18">
      <c r="B41" s="47"/>
      <c r="C41" s="47"/>
      <c r="D41" s="47"/>
      <c r="E41" s="50"/>
      <c r="F41" s="47"/>
    </row>
    <row r="42" spans="1:15" ht="18">
      <c r="B42" s="47"/>
      <c r="C42" s="47"/>
      <c r="D42" s="47"/>
      <c r="E42" s="50"/>
      <c r="F42" s="47"/>
    </row>
    <row r="43" spans="1:15" ht="18">
      <c r="A43" s="47"/>
      <c r="B43" s="47"/>
      <c r="C43" s="47"/>
      <c r="D43" s="47"/>
      <c r="E43" s="50"/>
      <c r="F43" s="47"/>
      <c r="I43" s="47"/>
      <c r="J43" s="53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I44" s="47"/>
      <c r="J44" s="53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I45" s="47"/>
      <c r="J45" s="53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I46" s="47"/>
      <c r="J46" s="53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62"/>
      <c r="I47" s="47"/>
      <c r="J47" s="53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J48" s="53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J49" s="53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J50" s="53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J51" s="53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J52" s="53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J53" s="53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J54" s="53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J55" s="53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J56" s="53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J57" s="53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J58" s="53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J59" s="53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J60" s="53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J61" s="53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J62" s="53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J63" s="53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J64" s="53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J65" s="53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J66" s="53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J67" s="53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J68" s="53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J69" s="53"/>
      <c r="K69" s="53"/>
      <c r="L69" s="53"/>
      <c r="M69" s="47"/>
      <c r="N69" s="47"/>
      <c r="O69" s="47"/>
    </row>
    <row r="70" spans="1:15" ht="18">
      <c r="A70" s="47"/>
      <c r="B70" s="47"/>
      <c r="C70" s="47"/>
      <c r="D70" s="47"/>
      <c r="E70" s="50"/>
      <c r="F70" s="47"/>
      <c r="G70" s="47"/>
      <c r="H70" s="47"/>
      <c r="I70" s="47"/>
      <c r="J70" s="53"/>
      <c r="K70" s="53"/>
      <c r="L70" s="53"/>
      <c r="M70" s="47"/>
      <c r="N70" s="47"/>
      <c r="O70" s="47"/>
    </row>
    <row r="71" spans="1:15" ht="18">
      <c r="A71" s="47"/>
      <c r="B71" s="47"/>
      <c r="C71" s="47"/>
      <c r="D71" s="47"/>
      <c r="E71" s="50"/>
      <c r="F71" s="47"/>
      <c r="G71" s="47"/>
      <c r="H71" s="47"/>
      <c r="I71" s="47"/>
      <c r="J71" s="53"/>
      <c r="K71" s="53"/>
      <c r="L71" s="53"/>
      <c r="M71" s="47"/>
      <c r="N71" s="47"/>
      <c r="O71" s="47"/>
    </row>
    <row r="72" spans="1:15" ht="18">
      <c r="A72" s="47"/>
      <c r="B72" s="47"/>
      <c r="C72" s="47"/>
      <c r="D72" s="47"/>
      <c r="E72" s="50"/>
      <c r="F72" s="47"/>
      <c r="G72" s="47"/>
      <c r="H72" s="47"/>
      <c r="I72" s="47"/>
      <c r="J72" s="53"/>
      <c r="K72" s="53"/>
      <c r="L72" s="53"/>
      <c r="M72" s="47"/>
      <c r="N72" s="47"/>
      <c r="O72" s="47"/>
    </row>
    <row r="73" spans="1:15" ht="18">
      <c r="A73" s="47"/>
      <c r="B73" s="47"/>
      <c r="C73" s="47"/>
      <c r="D73" s="47"/>
      <c r="E73" s="50"/>
      <c r="F73" s="47"/>
      <c r="G73" s="47"/>
      <c r="H73" s="47"/>
      <c r="I73" s="47"/>
      <c r="J73" s="53"/>
      <c r="K73" s="53"/>
      <c r="L73" s="53"/>
      <c r="M73" s="47"/>
      <c r="N73" s="47"/>
      <c r="O73" s="47"/>
    </row>
    <row r="74" spans="1:15" ht="18">
      <c r="A74" s="47"/>
      <c r="B74" s="47"/>
      <c r="C74" s="47"/>
      <c r="D74" s="47"/>
      <c r="E74" s="50"/>
      <c r="F74" s="47"/>
      <c r="G74" s="47"/>
      <c r="H74" s="47"/>
      <c r="I74" s="47"/>
      <c r="J74" s="53"/>
      <c r="K74" s="53"/>
      <c r="L74" s="53"/>
      <c r="M74" s="47"/>
      <c r="N74" s="47"/>
      <c r="O74" s="47"/>
    </row>
    <row r="75" spans="1:15" ht="18">
      <c r="A75" s="47"/>
      <c r="B75" s="47"/>
      <c r="C75" s="47"/>
      <c r="D75" s="47"/>
      <c r="E75" s="50"/>
      <c r="F75" s="47"/>
      <c r="G75" s="47"/>
      <c r="H75" s="47"/>
      <c r="I75" s="47"/>
      <c r="J75" s="53"/>
      <c r="K75" s="53"/>
      <c r="L75" s="53"/>
      <c r="M75" s="47"/>
      <c r="N75" s="47"/>
      <c r="O75" s="47"/>
    </row>
    <row r="76" spans="1:15" ht="18">
      <c r="A76" s="47"/>
      <c r="B76" s="47"/>
      <c r="C76" s="47"/>
      <c r="D76" s="47"/>
      <c r="E76" s="50"/>
      <c r="F76" s="47"/>
      <c r="G76" s="47"/>
      <c r="H76" s="47"/>
      <c r="I76" s="47"/>
      <c r="J76" s="53"/>
      <c r="K76" s="53"/>
      <c r="L76" s="53"/>
      <c r="M76" s="47"/>
      <c r="N76" s="47"/>
      <c r="O76" s="47"/>
    </row>
    <row r="77" spans="1:15" ht="18">
      <c r="A77" s="47"/>
      <c r="B77" s="47"/>
      <c r="C77" s="47"/>
      <c r="D77" s="47"/>
      <c r="E77" s="50"/>
      <c r="F77" s="47"/>
      <c r="G77" s="47"/>
      <c r="H77" s="47"/>
      <c r="I77" s="47"/>
      <c r="J77" s="53"/>
      <c r="K77" s="53"/>
      <c r="L77" s="53"/>
      <c r="M77" s="47"/>
      <c r="N77" s="47"/>
      <c r="O77" s="47"/>
    </row>
    <row r="78" spans="1:15" ht="18">
      <c r="A78" s="47"/>
      <c r="B78" s="47"/>
      <c r="C78" s="47"/>
      <c r="D78" s="47"/>
      <c r="E78" s="50"/>
      <c r="F78" s="47"/>
      <c r="G78" s="47"/>
      <c r="H78" s="47"/>
      <c r="I78" s="47"/>
      <c r="J78" s="53"/>
      <c r="K78" s="53"/>
      <c r="L78" s="53"/>
      <c r="M78" s="47"/>
      <c r="N78" s="47"/>
      <c r="O78" s="47"/>
    </row>
    <row r="79" spans="1:15" ht="18">
      <c r="A79" s="47"/>
      <c r="B79" s="47"/>
      <c r="C79" s="47"/>
      <c r="D79" s="47"/>
      <c r="E79" s="50"/>
      <c r="F79" s="47"/>
      <c r="G79" s="47"/>
      <c r="H79" s="47"/>
      <c r="I79" s="47"/>
      <c r="J79" s="53"/>
      <c r="K79" s="53"/>
      <c r="L79" s="53"/>
      <c r="M79" s="47"/>
      <c r="N79" s="47"/>
      <c r="O79" s="47"/>
    </row>
    <row r="80" spans="1:15" ht="18">
      <c r="A80" s="47"/>
      <c r="B80" s="47"/>
      <c r="C80" s="47"/>
      <c r="D80" s="47"/>
      <c r="E80" s="50"/>
      <c r="F80" s="47"/>
      <c r="G80" s="47"/>
      <c r="H80" s="47"/>
      <c r="I80" s="47"/>
      <c r="J80" s="53"/>
      <c r="K80" s="53"/>
      <c r="L80" s="53"/>
      <c r="M80" s="47"/>
      <c r="N80" s="47"/>
      <c r="O80" s="47"/>
    </row>
    <row r="81" spans="1:15" ht="17.5">
      <c r="A81" s="47"/>
      <c r="B81" s="47"/>
      <c r="G81" s="47"/>
      <c r="H81" s="47"/>
      <c r="I81" s="47"/>
      <c r="J81" s="53"/>
      <c r="K81" s="53"/>
      <c r="L81" s="53"/>
      <c r="M81" s="47"/>
      <c r="N81" s="47"/>
      <c r="O81" s="47"/>
    </row>
    <row r="82" spans="1:15" ht="17.5">
      <c r="A82" s="47"/>
      <c r="B82" s="47"/>
      <c r="G82" s="47"/>
      <c r="H82" s="47"/>
      <c r="I82" s="47"/>
      <c r="J82" s="53"/>
      <c r="K82" s="53"/>
      <c r="L82" s="53"/>
      <c r="M82" s="47"/>
      <c r="N82" s="47"/>
      <c r="O82" s="47"/>
    </row>
    <row r="83" spans="1:15" ht="17.5">
      <c r="A83" s="47"/>
      <c r="G83" s="47"/>
      <c r="H83" s="47"/>
      <c r="I83" s="47"/>
      <c r="J83" s="53"/>
      <c r="K83" s="53"/>
      <c r="L83" s="53"/>
      <c r="M83" s="47"/>
      <c r="N83" s="47"/>
      <c r="O83" s="47"/>
    </row>
    <row r="84" spans="1:15" ht="17.5">
      <c r="A84" s="47"/>
      <c r="G84" s="47"/>
      <c r="H84" s="47"/>
      <c r="I84" s="47"/>
      <c r="J84" s="53"/>
      <c r="K84" s="53"/>
      <c r="L84" s="53"/>
      <c r="M84" s="47"/>
      <c r="N84" s="47"/>
      <c r="O84" s="47"/>
    </row>
    <row r="85" spans="1:15" ht="17.5">
      <c r="A85" s="47"/>
      <c r="G85" s="47"/>
      <c r="H85" s="47"/>
      <c r="I85" s="47"/>
      <c r="J85" s="53"/>
      <c r="K85" s="53"/>
      <c r="L85" s="53"/>
      <c r="M85" s="47"/>
      <c r="N85" s="47"/>
      <c r="O85" s="47"/>
    </row>
    <row r="86" spans="1:15" ht="17.5">
      <c r="G86" s="47"/>
      <c r="H86" s="47"/>
    </row>
    <row r="87" spans="1:15" ht="17.5">
      <c r="G87" s="47"/>
      <c r="H87" s="47"/>
    </row>
    <row r="88" spans="1:15" ht="17.5">
      <c r="G88" s="47"/>
      <c r="H88" s="47"/>
    </row>
    <row r="89" spans="1:15" ht="17.5">
      <c r="G89" s="47"/>
      <c r="H89" s="47"/>
    </row>
  </sheetData>
  <phoneticPr fontId="3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"/>
  <sheetViews>
    <sheetView topLeftCell="D1" zoomScale="125" zoomScaleNormal="125" workbookViewId="0">
      <selection activeCell="F23" sqref="F23"/>
    </sheetView>
  </sheetViews>
  <sheetFormatPr defaultColWidth="9.26953125" defaultRowHeight="15.5"/>
  <cols>
    <col min="1" max="1" width="2.7265625" style="2" customWidth="1"/>
    <col min="2" max="2" width="6.54296875" style="2" bestFit="1" customWidth="1"/>
    <col min="3" max="3" width="3.26953125" style="2" customWidth="1"/>
    <col min="4" max="4" width="49.453125" style="2" customWidth="1"/>
    <col min="5" max="5" width="11.7265625" style="14" customWidth="1"/>
    <col min="6" max="6" width="25.26953125" style="2" customWidth="1"/>
    <col min="7" max="7" width="10" style="2" bestFit="1" customWidth="1"/>
    <col min="8" max="8" width="17.26953125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85</v>
      </c>
      <c r="F2" s="15"/>
      <c r="G2" s="16"/>
      <c r="H2" s="16"/>
    </row>
    <row r="3" spans="1:15">
      <c r="B3" s="15"/>
      <c r="C3" s="12"/>
      <c r="D3" s="86"/>
      <c r="F3" s="15"/>
      <c r="G3" s="16"/>
      <c r="H3" s="16"/>
    </row>
    <row r="4" spans="1:15" s="17" customFormat="1" ht="19.149999999999999" customHeight="1">
      <c r="D4" s="76"/>
      <c r="E4" s="56"/>
      <c r="F4" s="56"/>
      <c r="G4" s="50"/>
      <c r="H4" s="60"/>
      <c r="I4" s="2"/>
    </row>
    <row r="5" spans="1:15" ht="18">
      <c r="D5" s="59"/>
      <c r="E5" s="56"/>
      <c r="F5" s="56"/>
      <c r="G5" s="50"/>
      <c r="H5" s="60"/>
    </row>
    <row r="6" spans="1:15">
      <c r="B6" s="15"/>
      <c r="C6" s="12"/>
      <c r="D6" s="12"/>
      <c r="E6" s="19"/>
      <c r="F6" s="19"/>
      <c r="G6" s="20"/>
      <c r="H6" s="16"/>
    </row>
    <row r="7" spans="1:15" ht="18">
      <c r="A7" s="47"/>
      <c r="B7" s="51"/>
      <c r="C7" s="58"/>
      <c r="D7" s="83"/>
      <c r="E7" s="98" t="s">
        <v>86</v>
      </c>
      <c r="F7" s="98" t="s">
        <v>87</v>
      </c>
      <c r="G7" s="101" t="s">
        <v>88</v>
      </c>
      <c r="H7" s="103" t="s">
        <v>89</v>
      </c>
      <c r="I7" s="103" t="s">
        <v>90</v>
      </c>
      <c r="J7" s="208" t="s">
        <v>91</v>
      </c>
      <c r="K7" s="53"/>
      <c r="L7" s="53"/>
      <c r="M7" s="47"/>
      <c r="N7" s="47"/>
      <c r="O7" s="47"/>
    </row>
    <row r="8" spans="1:15" ht="36">
      <c r="A8" s="47"/>
      <c r="B8" s="51"/>
      <c r="C8" s="58"/>
      <c r="D8" s="120" t="s">
        <v>92</v>
      </c>
      <c r="E8" s="98"/>
      <c r="F8" s="98"/>
      <c r="G8" s="99">
        <v>120</v>
      </c>
      <c r="H8" s="103">
        <v>0.375</v>
      </c>
      <c r="I8" s="103">
        <v>0.91666666666666663</v>
      </c>
      <c r="J8" s="103">
        <v>0.54166666666666663</v>
      </c>
      <c r="K8" s="53"/>
      <c r="L8" s="53"/>
      <c r="M8" s="47"/>
      <c r="N8" s="47"/>
      <c r="O8" s="47"/>
    </row>
    <row r="9" spans="1:15" ht="18">
      <c r="A9" s="47"/>
      <c r="B9" s="51"/>
      <c r="C9" s="58"/>
      <c r="D9" s="83"/>
      <c r="E9" s="98"/>
      <c r="F9" s="98"/>
      <c r="G9" s="99"/>
      <c r="H9" s="103"/>
      <c r="I9" s="103"/>
      <c r="J9" s="103"/>
      <c r="K9" s="53"/>
      <c r="L9" s="53"/>
      <c r="M9" s="47"/>
      <c r="N9" s="47"/>
      <c r="O9" s="47"/>
    </row>
    <row r="10" spans="1:15" ht="29">
      <c r="A10" s="47"/>
      <c r="B10" s="57">
        <v>1.1000000000000001</v>
      </c>
      <c r="C10" s="58"/>
      <c r="D10" s="22" t="s">
        <v>93</v>
      </c>
      <c r="E10" s="98" t="s">
        <v>94</v>
      </c>
      <c r="F10" s="183" t="s">
        <v>95</v>
      </c>
      <c r="G10" s="99">
        <v>1</v>
      </c>
      <c r="H10" s="103">
        <v>0.375</v>
      </c>
      <c r="I10" s="103">
        <v>0.91666666666666663</v>
      </c>
      <c r="J10" s="103">
        <v>0.54166666666666663</v>
      </c>
      <c r="K10" s="53"/>
      <c r="L10" s="53"/>
      <c r="M10" s="47"/>
      <c r="N10" s="47"/>
      <c r="O10" s="47"/>
    </row>
    <row r="11" spans="1:15" ht="31">
      <c r="A11" s="47"/>
      <c r="B11" s="57"/>
      <c r="C11" s="58"/>
      <c r="D11" s="22" t="s">
        <v>40</v>
      </c>
      <c r="E11" s="99"/>
      <c r="F11" s="100"/>
      <c r="G11" s="99">
        <v>1</v>
      </c>
      <c r="H11" s="103">
        <f>H10+TIME(0,G10,0)</f>
        <v>0.37569444444444444</v>
      </c>
      <c r="I11" s="103">
        <f>I10+TIME(0,G10,0)</f>
        <v>0.91736111111111107</v>
      </c>
      <c r="J11" s="103">
        <f>J10+TIME(0,G10,0)</f>
        <v>0.54236111111111107</v>
      </c>
      <c r="K11" s="53"/>
      <c r="L11" s="53"/>
      <c r="M11" s="47"/>
      <c r="N11" s="47"/>
      <c r="O11" s="47"/>
    </row>
    <row r="12" spans="1:15" ht="18">
      <c r="A12" s="47"/>
      <c r="B12" s="57">
        <f>B10+0.1</f>
        <v>1.2000000000000002</v>
      </c>
      <c r="C12" s="47"/>
      <c r="D12" s="22" t="s">
        <v>96</v>
      </c>
      <c r="E12" s="99"/>
      <c r="F12" s="98" t="s">
        <v>97</v>
      </c>
      <c r="G12" s="99">
        <v>3</v>
      </c>
      <c r="H12" s="103">
        <f>H11+TIME(0,G11,0)</f>
        <v>0.37638888888888888</v>
      </c>
      <c r="I12" s="103">
        <f>I11+TIME(0,G11,0)</f>
        <v>0.91805555555555551</v>
      </c>
      <c r="J12" s="103">
        <f>J11+TIME(0,G11,0)</f>
        <v>0.54305555555555551</v>
      </c>
      <c r="K12" s="53"/>
      <c r="L12" s="53"/>
      <c r="M12" s="47"/>
      <c r="N12" s="47"/>
      <c r="O12" s="47"/>
    </row>
    <row r="13" spans="1:15" ht="18">
      <c r="A13" s="47"/>
      <c r="B13" s="57">
        <f>B12+0.1</f>
        <v>1.3000000000000003</v>
      </c>
      <c r="C13" s="58"/>
      <c r="D13" s="22" t="s">
        <v>98</v>
      </c>
      <c r="E13" s="98" t="s">
        <v>99</v>
      </c>
      <c r="F13" s="98" t="s">
        <v>100</v>
      </c>
      <c r="G13" s="99">
        <v>10</v>
      </c>
      <c r="H13" s="103">
        <f>H12+TIME(0,G12,0)</f>
        <v>0.37847222222222221</v>
      </c>
      <c r="I13" s="103">
        <f>I12+TIME(0,G12,0)</f>
        <v>0.92013888888888884</v>
      </c>
      <c r="J13" s="103">
        <f>J12+TIME(0,G12,0)</f>
        <v>0.54513888888888884</v>
      </c>
      <c r="K13" s="53"/>
      <c r="L13" s="53"/>
      <c r="M13" s="47"/>
      <c r="N13" s="47"/>
      <c r="O13" s="47"/>
    </row>
    <row r="14" spans="1:15" ht="18">
      <c r="A14" s="47"/>
      <c r="B14" s="57">
        <v>1.4</v>
      </c>
      <c r="C14" s="58"/>
      <c r="D14" s="22" t="s">
        <v>101</v>
      </c>
      <c r="E14" s="98" t="s">
        <v>102</v>
      </c>
      <c r="F14" s="98" t="s">
        <v>103</v>
      </c>
      <c r="G14" s="99">
        <v>10</v>
      </c>
      <c r="H14" s="103">
        <f>H13+TIME(0,G13,0)</f>
        <v>0.38541666666666663</v>
      </c>
      <c r="I14" s="103">
        <f>I13+TIME(0,G13,0)</f>
        <v>0.92708333333333326</v>
      </c>
      <c r="J14" s="103">
        <f>J13+TIME(0,G13,0)</f>
        <v>0.55208333333333326</v>
      </c>
      <c r="K14" s="53"/>
      <c r="L14" s="53"/>
      <c r="M14" s="47"/>
      <c r="N14" s="47"/>
      <c r="O14" s="47"/>
    </row>
    <row r="15" spans="1:15" ht="18">
      <c r="A15" s="47"/>
      <c r="B15" s="57"/>
      <c r="C15" s="58"/>
      <c r="D15" s="92" t="s">
        <v>104</v>
      </c>
      <c r="E15" s="98"/>
      <c r="F15" s="98"/>
      <c r="G15" s="99"/>
      <c r="H15" s="103"/>
      <c r="I15" s="103"/>
      <c r="J15" s="103"/>
      <c r="K15" s="53"/>
      <c r="L15" s="53"/>
      <c r="M15" s="47"/>
      <c r="N15" s="47"/>
      <c r="O15" s="47"/>
    </row>
    <row r="16" spans="1:15" ht="31">
      <c r="A16" s="47"/>
      <c r="B16" s="57">
        <f>B14+0.1</f>
        <v>1.5</v>
      </c>
      <c r="C16" s="21"/>
      <c r="D16" s="22" t="s">
        <v>105</v>
      </c>
      <c r="E16" s="101" t="s">
        <v>106</v>
      </c>
      <c r="F16" s="101" t="s">
        <v>107</v>
      </c>
      <c r="G16" s="102">
        <v>10</v>
      </c>
      <c r="H16" s="91">
        <f>H14+TIME(0,G14,0)</f>
        <v>0.39236111111111105</v>
      </c>
      <c r="I16" s="91">
        <f>I14+TIME(0,G14,0)</f>
        <v>0.93402777777777768</v>
      </c>
      <c r="J16" s="91">
        <f>J14+TIME(0,G14,0)</f>
        <v>0.55902777777777768</v>
      </c>
      <c r="K16" s="53"/>
      <c r="L16" s="53"/>
      <c r="M16" s="47"/>
      <c r="N16" s="47"/>
      <c r="O16" s="47"/>
    </row>
    <row r="17" spans="1:15" ht="31.5" customHeight="1">
      <c r="A17" s="47"/>
      <c r="B17" s="79">
        <f>B16+0.1</f>
        <v>1.6</v>
      </c>
      <c r="C17" s="21"/>
      <c r="D17" s="196" t="s">
        <v>200</v>
      </c>
      <c r="E17" s="189" t="s">
        <v>199</v>
      </c>
      <c r="F17" s="190" t="s">
        <v>108</v>
      </c>
      <c r="G17" s="102">
        <v>5</v>
      </c>
      <c r="H17" s="91">
        <f>H16+TIME(0,G16,0)</f>
        <v>0.39930555555555547</v>
      </c>
      <c r="I17" s="91">
        <f>I16+TIME(0,G16,0)</f>
        <v>0.9409722222222221</v>
      </c>
      <c r="J17" s="91">
        <f>J16+TIME(0,G16,0)</f>
        <v>0.5659722222222221</v>
      </c>
      <c r="K17" s="53"/>
      <c r="L17" s="53"/>
      <c r="M17" s="47"/>
      <c r="N17" s="47"/>
      <c r="O17" s="47"/>
    </row>
    <row r="18" spans="1:15" ht="31.5" customHeight="1">
      <c r="A18" s="47"/>
      <c r="B18" s="79"/>
      <c r="C18" s="21"/>
      <c r="D18" s="197" t="s">
        <v>109</v>
      </c>
      <c r="E18" s="189"/>
      <c r="F18" s="190"/>
      <c r="G18" s="102"/>
      <c r="H18" s="91"/>
      <c r="I18" s="91"/>
      <c r="J18" s="91"/>
      <c r="K18" s="53"/>
      <c r="L18" s="53"/>
      <c r="M18" s="47"/>
      <c r="N18" s="47"/>
      <c r="O18" s="47"/>
    </row>
    <row r="19" spans="1:15" ht="31">
      <c r="B19" s="89">
        <f>B17+0.1</f>
        <v>1.7000000000000002</v>
      </c>
      <c r="D19" s="196" t="s">
        <v>197</v>
      </c>
      <c r="E19" s="191" t="s">
        <v>198</v>
      </c>
      <c r="F19" s="190" t="s">
        <v>110</v>
      </c>
      <c r="G19" s="106">
        <v>10</v>
      </c>
      <c r="H19" s="91">
        <f>H17+TIME(0,G17,0)</f>
        <v>0.40277777777777768</v>
      </c>
      <c r="I19" s="91">
        <f>I17+TIME(0,G17,0)</f>
        <v>0.94444444444444431</v>
      </c>
      <c r="J19" s="91">
        <f>J17+TIME(0,G17,0)</f>
        <v>0.56944444444444431</v>
      </c>
    </row>
    <row r="20" spans="1:15" s="17" customFormat="1" ht="31">
      <c r="B20" s="89">
        <f>B19+0.1</f>
        <v>1.8000000000000003</v>
      </c>
      <c r="D20" s="195" t="s">
        <v>185</v>
      </c>
      <c r="E20" s="191" t="s">
        <v>111</v>
      </c>
      <c r="F20" s="189" t="s">
        <v>201</v>
      </c>
      <c r="G20" s="106">
        <v>15</v>
      </c>
      <c r="H20" s="91">
        <f t="shared" ref="H20:H25" si="0">H19+TIME(0,G19,0)</f>
        <v>0.4097222222222221</v>
      </c>
      <c r="I20" s="91">
        <f t="shared" ref="I20:I25" si="1">I19+TIME(0,G19,0)</f>
        <v>0.95138888888888873</v>
      </c>
      <c r="J20" s="91">
        <f t="shared" ref="J20:J25" si="2">J19+TIME(0,G19,0)</f>
        <v>0.57638888888888873</v>
      </c>
    </row>
    <row r="21" spans="1:15" s="17" customFormat="1" ht="40.5" customHeight="1">
      <c r="B21" s="89"/>
      <c r="D21" s="194" t="s">
        <v>112</v>
      </c>
      <c r="E21" s="191"/>
      <c r="F21" s="190" t="s">
        <v>202</v>
      </c>
      <c r="G21" s="106">
        <v>10</v>
      </c>
      <c r="H21" s="91">
        <f t="shared" si="0"/>
        <v>0.42013888888888878</v>
      </c>
      <c r="I21" s="91">
        <f t="shared" si="1"/>
        <v>0.96180555555555536</v>
      </c>
      <c r="J21" s="91">
        <f t="shared" si="2"/>
        <v>0.58680555555555536</v>
      </c>
    </row>
    <row r="22" spans="1:15" s="17" customFormat="1" ht="46.5">
      <c r="B22" s="89">
        <f>B20+0.1</f>
        <v>1.9000000000000004</v>
      </c>
      <c r="D22" s="192" t="s">
        <v>113</v>
      </c>
      <c r="E22" s="191" t="s">
        <v>114</v>
      </c>
      <c r="F22" s="102" t="s">
        <v>103</v>
      </c>
      <c r="G22" s="106">
        <v>15</v>
      </c>
      <c r="H22" s="91">
        <f t="shared" si="0"/>
        <v>0.4270833333333332</v>
      </c>
      <c r="I22" s="91">
        <f t="shared" si="1"/>
        <v>0.96874999999999978</v>
      </c>
      <c r="J22" s="91">
        <f t="shared" si="2"/>
        <v>0.59374999999999978</v>
      </c>
    </row>
    <row r="23" spans="1:15" s="17" customFormat="1" ht="42">
      <c r="B23" s="89"/>
      <c r="D23" s="193" t="s">
        <v>115</v>
      </c>
      <c r="E23" s="102"/>
      <c r="F23" s="190" t="s">
        <v>116</v>
      </c>
      <c r="G23" s="106">
        <v>15</v>
      </c>
      <c r="H23" s="91">
        <f t="shared" si="0"/>
        <v>0.43749999999999989</v>
      </c>
      <c r="I23" s="91">
        <f t="shared" si="1"/>
        <v>0.97916666666666641</v>
      </c>
      <c r="J23" s="91">
        <f t="shared" si="2"/>
        <v>0.60416666666666641</v>
      </c>
    </row>
    <row r="24" spans="1:15" s="17" customFormat="1" ht="31.9" customHeight="1">
      <c r="B24" s="89" t="e">
        <f>#REF!+0.1</f>
        <v>#REF!</v>
      </c>
      <c r="D24" s="116" t="s">
        <v>117</v>
      </c>
      <c r="E24" s="189" t="s">
        <v>190</v>
      </c>
      <c r="F24" s="102" t="s">
        <v>118</v>
      </c>
      <c r="G24" s="106">
        <v>10</v>
      </c>
      <c r="H24" s="91">
        <f t="shared" si="0"/>
        <v>0.44791666666666657</v>
      </c>
      <c r="I24" s="91">
        <f t="shared" si="1"/>
        <v>0.98958333333333304</v>
      </c>
      <c r="J24" s="91">
        <f t="shared" si="2"/>
        <v>0.61458333333333304</v>
      </c>
    </row>
    <row r="25" spans="1:15" s="17" customFormat="1" ht="31.9" customHeight="1">
      <c r="B25" s="89" t="e">
        <f>B24+0.1</f>
        <v>#REF!</v>
      </c>
      <c r="D25" s="116" t="s">
        <v>119</v>
      </c>
      <c r="E25" s="102"/>
      <c r="F25" s="102" t="s">
        <v>107</v>
      </c>
      <c r="G25" s="106"/>
      <c r="H25" s="91">
        <f t="shared" si="0"/>
        <v>0.45486111111111099</v>
      </c>
      <c r="I25" s="91">
        <f t="shared" si="1"/>
        <v>0.99652777777777746</v>
      </c>
      <c r="J25" s="91">
        <f t="shared" si="2"/>
        <v>0.62152777777777746</v>
      </c>
    </row>
    <row r="26" spans="1:15" s="17" customFormat="1" ht="18">
      <c r="B26" s="89"/>
      <c r="D26" s="115"/>
      <c r="E26" s="102"/>
      <c r="F26" s="102"/>
      <c r="G26" s="106"/>
      <c r="H26" s="91"/>
      <c r="I26" s="100"/>
    </row>
    <row r="27" spans="1:15" s="23" customFormat="1" ht="15.4" customHeight="1">
      <c r="D27" s="114" t="s">
        <v>120</v>
      </c>
      <c r="J27" s="24"/>
      <c r="K27" s="24"/>
      <c r="L27" s="24"/>
    </row>
    <row r="28" spans="1:15" s="122" customFormat="1" ht="14">
      <c r="D28" s="123" t="s">
        <v>121</v>
      </c>
      <c r="J28" s="125"/>
      <c r="K28" s="125"/>
      <c r="L28" s="125"/>
    </row>
    <row r="29" spans="1:15" s="122" customFormat="1" ht="14">
      <c r="D29" s="123" t="s">
        <v>122</v>
      </c>
      <c r="J29" s="125"/>
      <c r="K29" s="125"/>
      <c r="L29" s="125"/>
    </row>
    <row r="30" spans="1:15" s="122" customFormat="1" ht="14">
      <c r="D30" s="123" t="s">
        <v>123</v>
      </c>
      <c r="J30" s="125"/>
      <c r="K30" s="125"/>
      <c r="L30" s="125"/>
    </row>
    <row r="31" spans="1:15" s="124" customFormat="1">
      <c r="D31" s="123" t="s">
        <v>124</v>
      </c>
      <c r="E31" s="14"/>
      <c r="J31" s="109"/>
      <c r="K31" s="109"/>
      <c r="L31" s="109"/>
    </row>
    <row r="32" spans="1:15" s="124" customFormat="1">
      <c r="D32" s="123" t="s">
        <v>125</v>
      </c>
      <c r="E32" s="14"/>
      <c r="J32" s="109"/>
      <c r="K32" s="109"/>
      <c r="L32" s="109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4"/>
  <sheetViews>
    <sheetView topLeftCell="D13" workbookViewId="0">
      <selection activeCell="E19" sqref="E19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51.26953125" style="2" customWidth="1"/>
    <col min="5" max="5" width="16.7265625" style="14" customWidth="1"/>
    <col min="6" max="6" width="38.453125" style="2" customWidth="1"/>
    <col min="7" max="7" width="11.54296875" style="2" customWidth="1"/>
    <col min="8" max="8" width="17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A1" s="47"/>
      <c r="B1" s="48"/>
      <c r="C1" s="49"/>
      <c r="D1" s="13" t="str">
        <f>'May 12 Wed'!D1</f>
        <v>AGENDA SG15.6a MEETING</v>
      </c>
      <c r="E1" s="50"/>
      <c r="F1" s="51"/>
      <c r="G1" s="52"/>
      <c r="H1" s="52"/>
      <c r="I1" s="47"/>
      <c r="K1" s="53"/>
      <c r="L1" s="53"/>
      <c r="M1" s="47"/>
      <c r="N1" s="47"/>
      <c r="O1" s="47"/>
    </row>
    <row r="2" spans="1:15" ht="18">
      <c r="A2" s="47"/>
      <c r="B2" s="51"/>
      <c r="C2" s="49"/>
      <c r="D2" s="54" t="s">
        <v>126</v>
      </c>
      <c r="E2" s="50"/>
      <c r="F2" s="51"/>
      <c r="G2" s="52"/>
      <c r="H2" s="108"/>
      <c r="I2" s="108"/>
      <c r="K2" s="53"/>
      <c r="L2" s="53"/>
      <c r="M2" s="47"/>
      <c r="N2" s="47"/>
      <c r="O2" s="47"/>
    </row>
    <row r="3" spans="1:15" ht="18">
      <c r="A3" s="47"/>
      <c r="B3" s="51"/>
      <c r="C3" s="49"/>
      <c r="D3" s="49"/>
      <c r="E3" s="55"/>
      <c r="F3" s="55"/>
      <c r="G3" s="56"/>
      <c r="H3" s="52"/>
      <c r="I3" s="47"/>
      <c r="K3" s="53"/>
      <c r="L3" s="53"/>
      <c r="M3" s="47"/>
      <c r="N3" s="47"/>
      <c r="O3" s="47"/>
    </row>
    <row r="4" spans="1:15" ht="23.65" customHeight="1">
      <c r="A4" s="47"/>
      <c r="B4" s="57"/>
      <c r="C4" s="47"/>
      <c r="D4" s="83"/>
      <c r="E4" s="50"/>
      <c r="F4" s="56"/>
      <c r="G4" s="50"/>
      <c r="H4" s="60"/>
      <c r="I4" s="47"/>
      <c r="K4" s="53"/>
      <c r="L4" s="53"/>
      <c r="M4" s="47"/>
      <c r="N4" s="47"/>
      <c r="O4" s="47"/>
    </row>
    <row r="5" spans="1:15" s="37" customFormat="1" ht="18">
      <c r="B5" s="94"/>
      <c r="C5" s="95"/>
      <c r="D5" s="96"/>
      <c r="E5" s="56" t="s">
        <v>86</v>
      </c>
      <c r="F5" s="56" t="s">
        <v>87</v>
      </c>
      <c r="G5" s="75" t="s">
        <v>127</v>
      </c>
      <c r="H5" s="108" t="s">
        <v>128</v>
      </c>
      <c r="I5" s="108" t="s">
        <v>129</v>
      </c>
      <c r="J5" s="208" t="s">
        <v>91</v>
      </c>
    </row>
    <row r="6" spans="1:15" s="37" customFormat="1" ht="18">
      <c r="B6" s="94"/>
      <c r="C6" s="95"/>
      <c r="D6" s="96"/>
      <c r="E6" s="56"/>
      <c r="F6" s="56"/>
      <c r="G6" s="75"/>
      <c r="H6" s="108"/>
      <c r="I6" s="108"/>
      <c r="J6" s="103"/>
    </row>
    <row r="7" spans="1:15" s="17" customFormat="1" ht="19.149999999999999" customHeight="1">
      <c r="D7" s="76" t="s">
        <v>130</v>
      </c>
      <c r="E7" s="56"/>
      <c r="F7" s="56"/>
      <c r="G7" s="50">
        <v>120</v>
      </c>
      <c r="H7" s="60">
        <v>0.91666666666666663</v>
      </c>
      <c r="I7" s="60">
        <v>0.375</v>
      </c>
      <c r="J7" s="60">
        <v>0.54166666666666663</v>
      </c>
    </row>
    <row r="8" spans="1:15" s="37" customFormat="1" ht="18">
      <c r="B8" s="94"/>
      <c r="C8" s="95"/>
      <c r="D8" s="96"/>
      <c r="F8" s="93"/>
      <c r="G8" s="14"/>
      <c r="H8" s="93"/>
      <c r="I8" s="97"/>
      <c r="J8" s="60"/>
    </row>
    <row r="9" spans="1:15" s="47" customFormat="1" ht="18">
      <c r="A9" s="68"/>
      <c r="B9" s="111">
        <v>2.1</v>
      </c>
      <c r="C9" s="77"/>
      <c r="D9" s="72" t="s">
        <v>93</v>
      </c>
      <c r="E9" s="74"/>
      <c r="F9" s="80" t="s">
        <v>131</v>
      </c>
      <c r="G9" s="73">
        <v>1</v>
      </c>
      <c r="H9" s="60">
        <v>0.91666666666666663</v>
      </c>
      <c r="I9" s="60">
        <v>0.375</v>
      </c>
      <c r="J9" s="60">
        <v>0.54166666666666663</v>
      </c>
    </row>
    <row r="10" spans="1:15" s="47" customFormat="1" ht="36">
      <c r="A10" s="68"/>
      <c r="B10" s="111"/>
      <c r="C10" s="77"/>
      <c r="D10" s="72" t="s">
        <v>40</v>
      </c>
      <c r="E10" s="73"/>
      <c r="F10" s="63"/>
      <c r="G10" s="73">
        <v>1</v>
      </c>
      <c r="H10" s="60">
        <f>H9+TIME(0,G9,0)</f>
        <v>0.91736111111111107</v>
      </c>
      <c r="I10" s="60">
        <f>I9+TIME(0,G9,0)</f>
        <v>0.37569444444444444</v>
      </c>
      <c r="J10" s="60">
        <f>J9+TIME(0,G9,0)</f>
        <v>0.54236111111111107</v>
      </c>
    </row>
    <row r="11" spans="1:15" s="47" customFormat="1" ht="18">
      <c r="A11" s="68"/>
      <c r="B11" s="57">
        <f>B9+0.1</f>
        <v>2.2000000000000002</v>
      </c>
      <c r="C11" s="63"/>
      <c r="D11" s="72" t="s">
        <v>96</v>
      </c>
      <c r="E11" s="73"/>
      <c r="F11" s="74" t="s">
        <v>97</v>
      </c>
      <c r="G11" s="73">
        <v>2</v>
      </c>
      <c r="H11" s="60">
        <f>H10+TIME(0,G10,0)</f>
        <v>0.91805555555555551</v>
      </c>
      <c r="I11" s="60">
        <f>I10+TIME(0,G10,0)</f>
        <v>0.37638888888888888</v>
      </c>
      <c r="J11" s="60">
        <f>J10+TIME(0,G10,0)</f>
        <v>0.54305555555555551</v>
      </c>
    </row>
    <row r="12" spans="1:15" s="47" customFormat="1" ht="25.9" customHeight="1">
      <c r="A12" s="68"/>
      <c r="B12" s="57"/>
      <c r="C12" s="63"/>
      <c r="D12" s="112" t="s">
        <v>132</v>
      </c>
      <c r="E12" s="73"/>
      <c r="F12" s="113"/>
      <c r="G12" s="73"/>
      <c r="H12" s="60"/>
      <c r="I12" s="60"/>
      <c r="J12" s="60"/>
    </row>
    <row r="13" spans="1:15" s="47" customFormat="1" ht="31">
      <c r="B13" s="57">
        <f>B11+0.1</f>
        <v>2.3000000000000003</v>
      </c>
      <c r="C13" s="58"/>
      <c r="D13" s="116" t="s">
        <v>133</v>
      </c>
      <c r="E13" s="84" t="s">
        <v>134</v>
      </c>
      <c r="F13" s="81" t="s">
        <v>135</v>
      </c>
      <c r="G13" s="61">
        <v>20</v>
      </c>
      <c r="H13" s="87">
        <f>H11+TIME(0,G11,0)</f>
        <v>0.9194444444444444</v>
      </c>
      <c r="I13" s="87">
        <f>I11+TIME(0,G11,0)</f>
        <v>0.37777777777777777</v>
      </c>
      <c r="J13" s="87">
        <f>J11+TIME(0,G11,0)</f>
        <v>0.5444444444444444</v>
      </c>
    </row>
    <row r="14" spans="1:15" s="47" customFormat="1" ht="26">
      <c r="B14" s="57">
        <f>B13+0.1</f>
        <v>2.4000000000000004</v>
      </c>
      <c r="C14" s="58"/>
      <c r="D14" s="199" t="s">
        <v>136</v>
      </c>
      <c r="E14" s="198" t="s">
        <v>188</v>
      </c>
      <c r="F14" s="106" t="s">
        <v>135</v>
      </c>
      <c r="G14" s="61">
        <v>20</v>
      </c>
      <c r="H14" s="87">
        <f>H13+TIME(0,G13,0)</f>
        <v>0.93333333333333324</v>
      </c>
      <c r="I14" s="87">
        <f>I13+TIME(0,G13,0)</f>
        <v>0.39166666666666666</v>
      </c>
      <c r="J14" s="87">
        <f>J13+TIME(0,G13,0)</f>
        <v>0.55833333333333324</v>
      </c>
    </row>
    <row r="15" spans="1:15" s="47" customFormat="1" ht="18">
      <c r="B15" s="57"/>
      <c r="C15" s="58"/>
      <c r="D15" s="200" t="s">
        <v>189</v>
      </c>
      <c r="E15" s="198"/>
      <c r="F15" s="106"/>
      <c r="G15" s="61"/>
      <c r="H15" s="87"/>
      <c r="I15" s="87"/>
      <c r="J15" s="87"/>
    </row>
    <row r="16" spans="1:15" s="47" customFormat="1" ht="33.4" customHeight="1">
      <c r="B16" s="57">
        <f>B14+0.1</f>
        <v>2.5000000000000004</v>
      </c>
      <c r="C16" s="58"/>
      <c r="D16" s="187" t="s">
        <v>137</v>
      </c>
      <c r="E16" s="84" t="s">
        <v>186</v>
      </c>
      <c r="F16" s="81" t="s">
        <v>138</v>
      </c>
      <c r="G16" s="84">
        <v>20</v>
      </c>
      <c r="H16" s="87">
        <f>H14+TIME(0,G14,0)</f>
        <v>0.94722222222222208</v>
      </c>
      <c r="I16" s="87">
        <f>I14+TIME(0,G14,0)</f>
        <v>0.40555555555555556</v>
      </c>
      <c r="J16" s="87">
        <f>J14+TIME(0,G14,0)</f>
        <v>0.57222222222222208</v>
      </c>
    </row>
    <row r="17" spans="1:15" s="47" customFormat="1" ht="30" customHeight="1">
      <c r="B17" s="57">
        <f>B16+0.1</f>
        <v>2.6000000000000005</v>
      </c>
      <c r="C17" s="58"/>
      <c r="D17" s="187" t="s">
        <v>139</v>
      </c>
      <c r="E17" s="84" t="s">
        <v>187</v>
      </c>
      <c r="F17" s="201" t="s">
        <v>140</v>
      </c>
      <c r="G17" s="84">
        <v>20</v>
      </c>
      <c r="H17" s="87">
        <f>H16+TIME(0,G16,0)</f>
        <v>0.96111111111111092</v>
      </c>
      <c r="I17" s="87">
        <f>I16+TIME(0,G16,0)</f>
        <v>0.41944444444444445</v>
      </c>
      <c r="J17" s="87">
        <f>J16+TIME(0,G16,0)</f>
        <v>0.58611111111111092</v>
      </c>
      <c r="K17" s="53"/>
      <c r="L17" s="53"/>
    </row>
    <row r="18" spans="1:15" s="47" customFormat="1" ht="36">
      <c r="A18" s="68"/>
      <c r="B18" s="85">
        <f>B17+0.1</f>
        <v>2.7000000000000006</v>
      </c>
      <c r="C18" s="77"/>
      <c r="D18" s="188" t="s">
        <v>141</v>
      </c>
      <c r="E18" s="121" t="s">
        <v>191</v>
      </c>
      <c r="F18" s="81" t="s">
        <v>118</v>
      </c>
      <c r="G18" s="113">
        <v>15</v>
      </c>
      <c r="H18" s="87">
        <f>H17+TIME(0,G17,0)</f>
        <v>0.97499999999999976</v>
      </c>
      <c r="I18" s="87">
        <f>I17+TIME(0,G17,0)</f>
        <v>0.43333333333333335</v>
      </c>
      <c r="J18" s="87">
        <f>J17+TIME(0,G17,0)</f>
        <v>0.59999999999999976</v>
      </c>
    </row>
    <row r="19" spans="1:15" s="17" customFormat="1" ht="34.9" customHeight="1">
      <c r="B19" s="85" t="e">
        <f>#REF!+0.1</f>
        <v>#REF!</v>
      </c>
      <c r="D19" s="128" t="s">
        <v>119</v>
      </c>
      <c r="E19" s="56"/>
      <c r="F19" s="118" t="s">
        <v>107</v>
      </c>
      <c r="G19" s="84">
        <v>1</v>
      </c>
      <c r="H19" s="87">
        <f>H18+TIME(0,G18,0)</f>
        <v>0.98541666666666639</v>
      </c>
      <c r="I19" s="87">
        <f>I18+TIME(0,G18,0)</f>
        <v>0.44375000000000003</v>
      </c>
      <c r="J19" s="87">
        <f>J18+TIME(0,G18,0)</f>
        <v>0.61041666666666639</v>
      </c>
    </row>
    <row r="20" spans="1:15" s="17" customFormat="1" ht="19.149999999999999" customHeight="1">
      <c r="B20" s="85"/>
      <c r="D20" s="76"/>
      <c r="E20" s="56"/>
      <c r="F20" s="56"/>
      <c r="G20" s="50"/>
      <c r="H20" s="60"/>
      <c r="I20" s="104"/>
      <c r="J20" s="184"/>
    </row>
    <row r="21" spans="1:15" s="17" customFormat="1" ht="19.149999999999999" customHeight="1">
      <c r="B21" s="85"/>
      <c r="D21" s="76"/>
      <c r="E21" s="56"/>
      <c r="F21" s="56"/>
      <c r="G21" s="50"/>
      <c r="H21" s="60"/>
      <c r="I21" s="104"/>
      <c r="J21" s="184"/>
    </row>
    <row r="22" spans="1:15" ht="18">
      <c r="A22" s="47"/>
      <c r="G22" s="56"/>
      <c r="H22" s="60"/>
      <c r="I22" s="47"/>
      <c r="J22" s="184"/>
      <c r="K22" s="53"/>
      <c r="L22" s="53"/>
      <c r="M22" s="47"/>
      <c r="N22" s="47"/>
      <c r="O22" s="47"/>
    </row>
    <row r="23" spans="1:15" ht="18">
      <c r="A23" s="55"/>
      <c r="B23" s="124"/>
      <c r="C23" s="124"/>
      <c r="D23" s="124" t="s">
        <v>142</v>
      </c>
      <c r="G23" s="56"/>
      <c r="H23" s="60"/>
      <c r="I23" s="47"/>
      <c r="J23" s="184"/>
      <c r="K23" s="53"/>
      <c r="L23" s="53"/>
      <c r="M23" s="47"/>
      <c r="N23" s="47"/>
      <c r="O23" s="47"/>
    </row>
    <row r="24" spans="1:15" ht="18">
      <c r="A24" s="55"/>
      <c r="B24" s="124"/>
      <c r="C24" s="124"/>
      <c r="D24" s="124"/>
      <c r="G24" s="56"/>
      <c r="H24" s="60"/>
      <c r="I24" s="47"/>
      <c r="J24" s="184"/>
      <c r="K24" s="53"/>
      <c r="L24" s="53"/>
      <c r="M24" s="47"/>
      <c r="N24" s="47"/>
      <c r="O24" s="47"/>
    </row>
    <row r="25" spans="1:15" ht="18">
      <c r="A25" s="55"/>
      <c r="B25" s="124"/>
      <c r="C25" s="124"/>
      <c r="D25" s="55" t="s">
        <v>143</v>
      </c>
      <c r="G25" s="56"/>
      <c r="H25" s="60"/>
      <c r="I25" s="47"/>
      <c r="J25" s="184"/>
      <c r="K25" s="53"/>
      <c r="L25" s="53"/>
      <c r="M25" s="47"/>
      <c r="N25" s="47"/>
      <c r="O25" s="47"/>
    </row>
    <row r="26" spans="1:15" s="23" customFormat="1" ht="22.5">
      <c r="A26" s="126"/>
      <c r="B26" s="126"/>
      <c r="C26" s="126"/>
      <c r="D26" s="127" t="s">
        <v>144</v>
      </c>
      <c r="E26" s="126"/>
      <c r="F26" s="126"/>
      <c r="J26" s="17"/>
      <c r="K26" s="24"/>
      <c r="L26" s="24"/>
    </row>
    <row r="27" spans="1:15" s="23" customFormat="1" ht="22.5">
      <c r="A27" s="126"/>
      <c r="B27" s="126"/>
      <c r="C27" s="126"/>
      <c r="D27" s="127" t="s">
        <v>145</v>
      </c>
      <c r="E27" s="126"/>
      <c r="F27" s="126"/>
      <c r="J27" s="24"/>
      <c r="K27" s="24"/>
      <c r="L27" s="24"/>
    </row>
    <row r="28" spans="1:15" s="23" customFormat="1" ht="18">
      <c r="A28" s="126"/>
      <c r="B28" s="126"/>
      <c r="C28" s="126"/>
      <c r="D28" s="127" t="s">
        <v>146</v>
      </c>
      <c r="E28" s="126"/>
      <c r="F28" s="126"/>
      <c r="J28" s="125"/>
      <c r="K28" s="24"/>
      <c r="L28" s="24"/>
    </row>
    <row r="29" spans="1:15" ht="18">
      <c r="A29" s="55"/>
      <c r="B29" s="55"/>
      <c r="C29" s="55"/>
      <c r="D29" s="127" t="s">
        <v>147</v>
      </c>
      <c r="E29" s="50"/>
      <c r="F29" s="55"/>
      <c r="J29" s="125"/>
    </row>
    <row r="30" spans="1:15" ht="18">
      <c r="A30" s="55"/>
      <c r="B30" s="55"/>
      <c r="C30" s="55"/>
      <c r="D30" s="127" t="s">
        <v>148</v>
      </c>
      <c r="E30" s="50"/>
      <c r="F30" s="55"/>
      <c r="J30" s="125"/>
    </row>
    <row r="31" spans="1:15" ht="18">
      <c r="A31" s="47"/>
      <c r="B31" s="47"/>
      <c r="C31" s="47"/>
      <c r="D31" s="47"/>
      <c r="E31" s="50"/>
      <c r="F31" s="47"/>
      <c r="I31" s="47"/>
      <c r="J31" s="109"/>
      <c r="K31" s="53"/>
      <c r="L31" s="53"/>
      <c r="M31" s="47"/>
      <c r="N31" s="47"/>
      <c r="O31" s="47"/>
    </row>
    <row r="32" spans="1:15" ht="18">
      <c r="A32" s="47"/>
      <c r="B32" s="47"/>
      <c r="C32" s="47"/>
      <c r="D32" s="47"/>
      <c r="E32" s="50"/>
      <c r="F32" s="47"/>
      <c r="G32" s="47"/>
      <c r="H32" s="62"/>
      <c r="I32" s="47"/>
      <c r="J32" s="109"/>
      <c r="K32" s="53"/>
      <c r="L32" s="53"/>
      <c r="M32" s="47"/>
      <c r="N32" s="47"/>
      <c r="O32" s="47"/>
    </row>
    <row r="33" spans="1:15" ht="18">
      <c r="A33" s="47"/>
      <c r="B33" s="47"/>
      <c r="C33" s="47"/>
      <c r="D33" s="47"/>
      <c r="E33" s="50"/>
      <c r="F33" s="47"/>
      <c r="G33" s="47"/>
      <c r="H33" s="47"/>
      <c r="I33" s="47"/>
      <c r="K33" s="53"/>
      <c r="L33" s="53"/>
      <c r="M33" s="47"/>
      <c r="N33" s="47"/>
      <c r="O33" s="47"/>
    </row>
    <row r="34" spans="1:15" ht="18">
      <c r="A34" s="47"/>
      <c r="B34" s="47"/>
      <c r="C34" s="47"/>
      <c r="D34" s="47"/>
      <c r="E34" s="50"/>
      <c r="F34" s="47"/>
      <c r="G34" s="47"/>
      <c r="H34" s="47"/>
      <c r="I34" s="47"/>
      <c r="K34" s="53"/>
      <c r="L34" s="53"/>
      <c r="M34" s="47"/>
      <c r="N34" s="47"/>
      <c r="O34" s="47"/>
    </row>
    <row r="35" spans="1:15" ht="18">
      <c r="A35" s="47"/>
      <c r="B35" s="47"/>
      <c r="C35" s="47"/>
      <c r="D35" s="47"/>
      <c r="E35" s="50"/>
      <c r="F35" s="47"/>
      <c r="G35" s="47"/>
      <c r="H35" s="47"/>
      <c r="I35" s="47"/>
      <c r="K35" s="53"/>
      <c r="L35" s="53"/>
      <c r="M35" s="47"/>
      <c r="N35" s="47"/>
      <c r="O35" s="47"/>
    </row>
    <row r="36" spans="1:15" ht="18">
      <c r="A36" s="47"/>
      <c r="B36" s="47"/>
      <c r="C36" s="47"/>
      <c r="D36" s="47"/>
      <c r="E36" s="50"/>
      <c r="F36" s="47"/>
      <c r="G36" s="47"/>
      <c r="H36" s="47"/>
      <c r="I36" s="47"/>
      <c r="K36" s="53"/>
      <c r="L36" s="53"/>
      <c r="M36" s="47"/>
      <c r="N36" s="47"/>
      <c r="O36" s="47"/>
    </row>
    <row r="37" spans="1:15" ht="18">
      <c r="A37" s="47"/>
      <c r="B37" s="47"/>
      <c r="C37" s="47"/>
      <c r="D37" s="47"/>
      <c r="E37" s="50"/>
      <c r="F37" s="47"/>
      <c r="G37" s="47"/>
      <c r="H37" s="47"/>
      <c r="I37" s="47"/>
      <c r="K37" s="53"/>
      <c r="L37" s="53"/>
      <c r="M37" s="47"/>
      <c r="N37" s="47"/>
      <c r="O37" s="47"/>
    </row>
    <row r="38" spans="1:15" ht="18">
      <c r="A38" s="47"/>
      <c r="B38" s="47"/>
      <c r="C38" s="47"/>
      <c r="D38" s="47"/>
      <c r="E38" s="50"/>
      <c r="F38" s="47"/>
      <c r="G38" s="47"/>
      <c r="H38" s="47"/>
      <c r="I38" s="47"/>
      <c r="K38" s="53"/>
      <c r="L38" s="53"/>
      <c r="M38" s="47"/>
      <c r="N38" s="47"/>
      <c r="O38" s="47"/>
    </row>
    <row r="39" spans="1:15" ht="18">
      <c r="A39" s="47"/>
      <c r="B39" s="47"/>
      <c r="C39" s="47"/>
      <c r="D39" s="47"/>
      <c r="E39" s="50"/>
      <c r="F39" s="47"/>
      <c r="G39" s="47"/>
      <c r="H39" s="47"/>
      <c r="I39" s="47"/>
      <c r="K39" s="53"/>
      <c r="L39" s="53"/>
      <c r="M39" s="47"/>
      <c r="N39" s="47"/>
      <c r="O39" s="47"/>
    </row>
    <row r="40" spans="1:15" ht="18">
      <c r="A40" s="47"/>
      <c r="B40" s="47"/>
      <c r="C40" s="47"/>
      <c r="D40" s="47"/>
      <c r="E40" s="50"/>
      <c r="F40" s="47"/>
      <c r="G40" s="47"/>
      <c r="H40" s="47"/>
      <c r="I40" s="47"/>
      <c r="K40" s="53"/>
      <c r="L40" s="53"/>
      <c r="M40" s="47"/>
      <c r="N40" s="47"/>
      <c r="O40" s="47"/>
    </row>
    <row r="41" spans="1:15" ht="18">
      <c r="A41" s="47"/>
      <c r="B41" s="47"/>
      <c r="C41" s="47"/>
      <c r="D41" s="47"/>
      <c r="E41" s="50"/>
      <c r="F41" s="47"/>
      <c r="G41" s="47"/>
      <c r="H41" s="47"/>
      <c r="I41" s="47"/>
      <c r="K41" s="53"/>
      <c r="L41" s="53"/>
      <c r="M41" s="47"/>
      <c r="N41" s="47"/>
      <c r="O41" s="47"/>
    </row>
    <row r="42" spans="1:15" ht="18">
      <c r="A42" s="47"/>
      <c r="B42" s="47"/>
      <c r="C42" s="47"/>
      <c r="D42" s="47"/>
      <c r="E42" s="50"/>
      <c r="F42" s="47"/>
      <c r="G42" s="47"/>
      <c r="H42" s="47"/>
      <c r="I42" s="47"/>
      <c r="K42" s="53"/>
      <c r="L42" s="53"/>
      <c r="M42" s="47"/>
      <c r="N42" s="47"/>
      <c r="O42" s="47"/>
    </row>
    <row r="43" spans="1:15" ht="18">
      <c r="A43" s="47"/>
      <c r="B43" s="47"/>
      <c r="C43" s="47"/>
      <c r="D43" s="47"/>
      <c r="E43" s="50"/>
      <c r="F43" s="47"/>
      <c r="G43" s="47"/>
      <c r="H43" s="47"/>
      <c r="I43" s="47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G44" s="47"/>
      <c r="H44" s="47"/>
      <c r="I44" s="47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G45" s="47"/>
      <c r="H45" s="47"/>
      <c r="I45" s="47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G46" s="47"/>
      <c r="H46" s="47"/>
      <c r="I46" s="47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47"/>
      <c r="I47" s="47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K65" s="53"/>
      <c r="L65" s="53"/>
      <c r="M65" s="47"/>
      <c r="N65" s="47"/>
      <c r="O65" s="47"/>
    </row>
    <row r="66" spans="1:15" ht="17.5">
      <c r="A66" s="47"/>
      <c r="B66" s="47"/>
      <c r="G66" s="47"/>
      <c r="H66" s="47"/>
      <c r="I66" s="47"/>
      <c r="K66" s="53"/>
      <c r="L66" s="53"/>
      <c r="M66" s="47"/>
      <c r="N66" s="47"/>
      <c r="O66" s="47"/>
    </row>
    <row r="67" spans="1:15" ht="17.5">
      <c r="A67" s="47"/>
      <c r="B67" s="47"/>
      <c r="G67" s="47"/>
      <c r="H67" s="47"/>
      <c r="I67" s="47"/>
      <c r="K67" s="53"/>
      <c r="L67" s="53"/>
      <c r="M67" s="47"/>
      <c r="N67" s="47"/>
      <c r="O67" s="47"/>
    </row>
    <row r="68" spans="1:15" ht="17.5">
      <c r="A68" s="47"/>
      <c r="G68" s="47"/>
      <c r="H68" s="47"/>
      <c r="I68" s="47"/>
      <c r="K68" s="53"/>
      <c r="L68" s="53"/>
      <c r="M68" s="47"/>
      <c r="N68" s="47"/>
      <c r="O68" s="47"/>
    </row>
    <row r="69" spans="1:15" ht="17.5">
      <c r="A69" s="47"/>
      <c r="G69" s="47"/>
      <c r="H69" s="47"/>
      <c r="I69" s="47"/>
      <c r="K69" s="53"/>
      <c r="L69" s="53"/>
      <c r="M69" s="47"/>
      <c r="N69" s="47"/>
      <c r="O69" s="47"/>
    </row>
    <row r="70" spans="1:15" ht="17.5">
      <c r="A70" s="47"/>
      <c r="G70" s="47"/>
      <c r="H70" s="47"/>
      <c r="I70" s="47"/>
      <c r="K70" s="53"/>
      <c r="L70" s="53"/>
      <c r="M70" s="47"/>
      <c r="N70" s="47"/>
      <c r="O70" s="47"/>
    </row>
    <row r="71" spans="1:15" ht="17.5">
      <c r="G71" s="47"/>
      <c r="H71" s="47"/>
    </row>
    <row r="72" spans="1:15" ht="17.5">
      <c r="G72" s="47"/>
      <c r="H72" s="47"/>
    </row>
    <row r="73" spans="1:15" ht="17.5">
      <c r="G73" s="47"/>
      <c r="H73" s="47"/>
    </row>
    <row r="74" spans="1:15" ht="17.5">
      <c r="G74" s="47"/>
      <c r="H74" s="47"/>
    </row>
  </sheetData>
  <phoneticPr fontId="30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5"/>
  <sheetViews>
    <sheetView topLeftCell="D20" zoomScale="82" zoomScaleNormal="82" workbookViewId="0">
      <selection activeCell="F21" sqref="F21"/>
    </sheetView>
  </sheetViews>
  <sheetFormatPr defaultColWidth="9.26953125" defaultRowHeight="15.5"/>
  <cols>
    <col min="1" max="1" width="2.453125" style="2" customWidth="1"/>
    <col min="2" max="2" width="5.453125" style="15" customWidth="1"/>
    <col min="3" max="3" width="2.7265625" style="28" customWidth="1"/>
    <col min="4" max="4" width="56.453125" style="29" customWidth="1"/>
    <col min="5" max="5" width="13" style="2" customWidth="1"/>
    <col min="6" max="6" width="23.81640625" style="17" customWidth="1"/>
    <col min="7" max="7" width="12.7265625" style="14" customWidth="1"/>
    <col min="8" max="8" width="18.7265625" style="17" customWidth="1"/>
    <col min="9" max="9" width="19" style="27" customWidth="1"/>
    <col min="10" max="10" width="21.26953125" style="2" customWidth="1"/>
    <col min="11" max="11" width="14.7265625" style="2" customWidth="1"/>
    <col min="12" max="12" width="18" style="2" customWidth="1"/>
    <col min="13" max="16384" width="9.26953125" style="2"/>
  </cols>
  <sheetData>
    <row r="1" spans="1:15" ht="18">
      <c r="B1" s="11"/>
      <c r="C1" s="12"/>
      <c r="D1" s="26" t="str">
        <f>'May 12 Wed'!D1</f>
        <v>AGENDA SG15.6a MEETING</v>
      </c>
      <c r="F1" s="16"/>
      <c r="H1" s="16"/>
    </row>
    <row r="2" spans="1:15">
      <c r="C2" s="12"/>
      <c r="D2" s="25" t="s">
        <v>149</v>
      </c>
      <c r="F2" s="16"/>
      <c r="H2" s="16"/>
    </row>
    <row r="3" spans="1:15">
      <c r="C3" s="12"/>
      <c r="D3" s="22"/>
      <c r="F3" s="16"/>
      <c r="H3" s="16"/>
    </row>
    <row r="4" spans="1:15" ht="18">
      <c r="D4" s="39"/>
      <c r="E4" s="88"/>
      <c r="F4" s="88"/>
      <c r="G4" s="50"/>
      <c r="H4" s="107"/>
      <c r="I4" s="2"/>
    </row>
    <row r="5" spans="1:15" ht="36">
      <c r="A5" s="47"/>
      <c r="B5" s="51"/>
      <c r="C5" s="58"/>
      <c r="D5" s="59" t="s">
        <v>150</v>
      </c>
      <c r="E5" s="61" t="s">
        <v>86</v>
      </c>
      <c r="F5" s="61" t="s">
        <v>87</v>
      </c>
      <c r="G5" s="84" t="s">
        <v>127</v>
      </c>
      <c r="H5" s="202" t="s">
        <v>151</v>
      </c>
      <c r="I5" s="184" t="s">
        <v>152</v>
      </c>
      <c r="J5" s="209" t="s">
        <v>91</v>
      </c>
      <c r="K5" s="53"/>
      <c r="L5" s="53"/>
      <c r="M5" s="47"/>
      <c r="N5" s="47"/>
      <c r="O5" s="47"/>
    </row>
    <row r="6" spans="1:15" ht="18">
      <c r="A6" s="47"/>
      <c r="B6" s="47"/>
      <c r="C6" s="47"/>
      <c r="D6" s="47"/>
      <c r="E6" s="50"/>
      <c r="F6" s="47"/>
      <c r="G6" s="47"/>
      <c r="H6" s="203"/>
      <c r="I6" s="47"/>
      <c r="J6" s="91"/>
      <c r="K6" s="53"/>
      <c r="L6" s="53"/>
      <c r="M6" s="47"/>
      <c r="N6" s="47"/>
      <c r="O6" s="47"/>
    </row>
    <row r="7" spans="1:15" ht="18">
      <c r="A7" s="47"/>
      <c r="B7" s="57">
        <v>4.0999999999999996</v>
      </c>
      <c r="C7" s="58"/>
      <c r="D7" s="59" t="s">
        <v>153</v>
      </c>
      <c r="E7" s="56"/>
      <c r="F7" s="20" t="s">
        <v>100</v>
      </c>
      <c r="G7" s="50">
        <v>1</v>
      </c>
      <c r="H7" s="204">
        <v>0.91666666666666663</v>
      </c>
      <c r="I7" s="60">
        <v>0.375</v>
      </c>
      <c r="J7" s="87">
        <v>0.54166666666666663</v>
      </c>
      <c r="K7" s="53"/>
      <c r="L7" s="53"/>
      <c r="M7" s="47"/>
      <c r="N7" s="47"/>
      <c r="O7" s="47"/>
    </row>
    <row r="8" spans="1:15" ht="36">
      <c r="A8" s="47"/>
      <c r="B8" s="47"/>
      <c r="C8" s="58"/>
      <c r="D8" s="59" t="s">
        <v>40</v>
      </c>
      <c r="E8" s="50"/>
      <c r="F8" s="47"/>
      <c r="G8" s="84">
        <v>1</v>
      </c>
      <c r="H8" s="205">
        <f>H7+TIME(0,G7,0)</f>
        <v>0.91736111111111107</v>
      </c>
      <c r="I8" s="87">
        <f>I7+TIME(0,G7,0)</f>
        <v>0.37569444444444444</v>
      </c>
      <c r="J8" s="87">
        <f>J7+TIME(0,G7,0)</f>
        <v>0.54236111111111107</v>
      </c>
      <c r="K8" s="53"/>
      <c r="L8" s="53"/>
      <c r="M8" s="47"/>
      <c r="N8" s="47"/>
      <c r="O8" s="47"/>
    </row>
    <row r="9" spans="1:15" ht="18">
      <c r="A9" s="47"/>
      <c r="B9" s="85">
        <v>4.2</v>
      </c>
      <c r="C9" s="47"/>
      <c r="D9" s="59" t="s">
        <v>96</v>
      </c>
      <c r="E9" s="50"/>
      <c r="F9" s="20" t="s">
        <v>97</v>
      </c>
      <c r="G9" s="50">
        <v>2</v>
      </c>
      <c r="H9" s="204">
        <f>H8+TIME(0,G8,0)</f>
        <v>0.91805555555555551</v>
      </c>
      <c r="I9" s="60">
        <f>I8+TIME(0,G8,0)</f>
        <v>0.37638888888888888</v>
      </c>
      <c r="J9" s="87">
        <f>J8+TIME(0,G8,0)</f>
        <v>0.54305555555555551</v>
      </c>
      <c r="K9" s="53"/>
      <c r="L9" s="53"/>
      <c r="M9" s="47"/>
      <c r="N9" s="47"/>
      <c r="O9" s="47"/>
    </row>
    <row r="10" spans="1:15" ht="18">
      <c r="A10" s="47"/>
      <c r="B10" s="105"/>
      <c r="C10" s="47"/>
      <c r="D10" s="83" t="s">
        <v>154</v>
      </c>
      <c r="E10" s="50"/>
      <c r="F10" s="20"/>
      <c r="G10" s="50"/>
      <c r="H10" s="204"/>
      <c r="I10" s="60"/>
      <c r="J10" s="87"/>
      <c r="K10" s="53"/>
      <c r="L10" s="53"/>
      <c r="M10" s="47"/>
      <c r="N10" s="47"/>
      <c r="O10" s="47"/>
    </row>
    <row r="11" spans="1:15" s="47" customFormat="1" ht="38.65" customHeight="1">
      <c r="B11" s="85">
        <f>B9+0.1</f>
        <v>4.3</v>
      </c>
      <c r="D11" s="185" t="s">
        <v>155</v>
      </c>
      <c r="E11" s="106"/>
      <c r="F11" s="102" t="s">
        <v>107</v>
      </c>
      <c r="G11" s="61">
        <v>10</v>
      </c>
      <c r="H11" s="205">
        <f>H9+TIME(0,G9,0)</f>
        <v>0.9194444444444444</v>
      </c>
      <c r="I11" s="87">
        <f>I9+TIME(0,G9,0)</f>
        <v>0.37777777777777777</v>
      </c>
      <c r="J11" s="87">
        <f>J9+TIME(0,G9,0)</f>
        <v>0.5444444444444444</v>
      </c>
      <c r="K11" s="53"/>
      <c r="L11" s="53"/>
    </row>
    <row r="12" spans="1:15" s="17" customFormat="1" ht="42">
      <c r="B12" s="89">
        <f>B11+0.1</f>
        <v>4.3999999999999995</v>
      </c>
      <c r="D12" s="130" t="s">
        <v>156</v>
      </c>
      <c r="E12" s="106" t="s">
        <v>192</v>
      </c>
      <c r="F12" s="101" t="s">
        <v>138</v>
      </c>
      <c r="G12" s="61">
        <v>10</v>
      </c>
      <c r="H12" s="205">
        <f>H11+TIME(0,G11,0)</f>
        <v>0.92638888888888882</v>
      </c>
      <c r="I12" s="87">
        <f>I11+TIME(0,G11,0)</f>
        <v>0.38472222222222219</v>
      </c>
      <c r="J12" s="87">
        <f>J11+TIME(0,G11,0)</f>
        <v>0.55138888888888882</v>
      </c>
      <c r="K12" s="53"/>
    </row>
    <row r="13" spans="1:15" s="47" customFormat="1" ht="42">
      <c r="A13" s="68"/>
      <c r="B13" s="85">
        <f>B11+0.1</f>
        <v>4.3999999999999995</v>
      </c>
      <c r="C13" s="77"/>
      <c r="D13" s="119" t="s">
        <v>157</v>
      </c>
      <c r="E13" s="117" t="s">
        <v>193</v>
      </c>
      <c r="F13" s="190" t="s">
        <v>140</v>
      </c>
      <c r="G13" s="113">
        <v>10</v>
      </c>
      <c r="H13" s="205">
        <f>H12+TIME(0,G12,0)</f>
        <v>0.93333333333333324</v>
      </c>
      <c r="I13" s="87">
        <f>I12+TIME(0,G12,0)</f>
        <v>0.39166666666666661</v>
      </c>
      <c r="J13" s="87">
        <f>J12+TIME(0,G12,0)</f>
        <v>0.55833333333333324</v>
      </c>
    </row>
    <row r="14" spans="1:15" s="47" customFormat="1" ht="18">
      <c r="A14" s="68"/>
      <c r="B14" s="85"/>
      <c r="C14" s="77"/>
      <c r="D14" s="112" t="s">
        <v>158</v>
      </c>
      <c r="E14" s="117"/>
      <c r="F14" s="101"/>
      <c r="G14" s="113"/>
      <c r="H14" s="205"/>
      <c r="I14" s="87"/>
      <c r="J14" s="87"/>
    </row>
    <row r="15" spans="1:15" ht="46.15" customHeight="1">
      <c r="A15" s="47"/>
      <c r="B15" s="79">
        <f>B13+0.1</f>
        <v>4.4999999999999991</v>
      </c>
      <c r="C15" s="21"/>
      <c r="D15" s="83" t="s">
        <v>159</v>
      </c>
      <c r="E15" s="81" t="s">
        <v>194</v>
      </c>
      <c r="F15" s="101" t="s">
        <v>118</v>
      </c>
      <c r="G15" s="61">
        <v>15</v>
      </c>
      <c r="H15" s="205">
        <f>H13+TIME(0,G13,0)</f>
        <v>0.94027777777777766</v>
      </c>
      <c r="I15" s="87">
        <f>I13+TIME(0,G13,0)</f>
        <v>0.39861111111111103</v>
      </c>
      <c r="J15" s="87">
        <f>J13+TIME(0,G13,0)</f>
        <v>0.56527777777777766</v>
      </c>
      <c r="K15" s="53"/>
      <c r="L15" s="53"/>
      <c r="M15" s="47"/>
      <c r="N15" s="47"/>
      <c r="O15" s="47"/>
    </row>
    <row r="16" spans="1:15" ht="35.65" customHeight="1">
      <c r="B16" s="89">
        <f>B15+0.1</f>
        <v>4.5999999999999988</v>
      </c>
      <c r="C16" s="2"/>
      <c r="D16" s="83" t="s">
        <v>160</v>
      </c>
      <c r="E16" s="81" t="s">
        <v>195</v>
      </c>
      <c r="F16" s="102" t="s">
        <v>118</v>
      </c>
      <c r="G16" s="61">
        <v>15</v>
      </c>
      <c r="H16" s="205">
        <f>H15+TIME(0,G15,0)</f>
        <v>0.95069444444444429</v>
      </c>
      <c r="I16" s="87">
        <f>I15+TIME(0,G15,0)</f>
        <v>0.40902777777777771</v>
      </c>
      <c r="J16" s="87">
        <f>J15+TIME(0,G15,0)</f>
        <v>0.57569444444444429</v>
      </c>
      <c r="K16" s="17"/>
      <c r="L16" s="17"/>
    </row>
    <row r="17" spans="1:15" ht="53.65" customHeight="1">
      <c r="A17" s="47"/>
      <c r="B17" s="105"/>
      <c r="C17" s="47"/>
      <c r="D17" s="83" t="s">
        <v>161</v>
      </c>
      <c r="E17" s="50"/>
      <c r="F17" s="56"/>
      <c r="G17" s="50"/>
      <c r="H17" s="205"/>
      <c r="I17" s="87"/>
      <c r="J17" s="87"/>
      <c r="K17" s="53"/>
      <c r="L17" s="53"/>
      <c r="M17" s="47"/>
      <c r="N17" s="47"/>
      <c r="O17" s="47"/>
    </row>
    <row r="18" spans="1:15" ht="53.65" customHeight="1">
      <c r="A18" s="47"/>
      <c r="B18" s="105">
        <f>B16+0.1</f>
        <v>4.6999999999999984</v>
      </c>
      <c r="C18" s="47"/>
      <c r="D18" s="83" t="s">
        <v>162</v>
      </c>
      <c r="E18" s="81" t="s">
        <v>196</v>
      </c>
      <c r="F18" s="106" t="s">
        <v>107</v>
      </c>
      <c r="G18" s="84">
        <v>20</v>
      </c>
      <c r="H18" s="205">
        <f>H16+TIME(0,G16,0)</f>
        <v>0.96111111111111092</v>
      </c>
      <c r="I18" s="87">
        <f>I16+TIME(0,G16,0)</f>
        <v>0.4194444444444444</v>
      </c>
      <c r="J18" s="87">
        <f>J16+TIME(0,G16,0)</f>
        <v>0.58611111111111092</v>
      </c>
      <c r="K18" s="53"/>
      <c r="L18" s="53"/>
      <c r="M18" s="47"/>
      <c r="N18" s="47"/>
      <c r="O18" s="47"/>
    </row>
    <row r="19" spans="1:15" ht="41.65" customHeight="1">
      <c r="B19" s="131">
        <f>B18+0.1</f>
        <v>4.799999999999998</v>
      </c>
      <c r="C19" s="2"/>
      <c r="D19" s="59" t="s">
        <v>163</v>
      </c>
      <c r="E19" s="83" t="s">
        <v>164</v>
      </c>
      <c r="F19" s="81" t="s">
        <v>131</v>
      </c>
      <c r="G19" s="61">
        <v>15</v>
      </c>
      <c r="H19" s="205">
        <f>H18+TIME(0,G18,0)</f>
        <v>0.97499999999999976</v>
      </c>
      <c r="I19" s="87">
        <f>I18+TIME(0,G18,0)</f>
        <v>0.43333333333333329</v>
      </c>
      <c r="J19" s="87">
        <f>J18+TIME(0,G18,0)</f>
        <v>0.59999999999999976</v>
      </c>
      <c r="K19" s="53"/>
      <c r="L19" s="53"/>
      <c r="M19" s="47"/>
      <c r="N19" s="47"/>
      <c r="O19" s="47"/>
    </row>
    <row r="20" spans="1:15" ht="31.5" customHeight="1">
      <c r="A20" s="47"/>
      <c r="B20" s="105"/>
      <c r="C20" s="21"/>
      <c r="D20" s="81" t="s">
        <v>158</v>
      </c>
      <c r="E20" s="81"/>
      <c r="F20" s="81"/>
      <c r="G20" s="61"/>
      <c r="H20" s="205"/>
      <c r="I20" s="87"/>
      <c r="J20" s="210"/>
      <c r="K20" s="53"/>
      <c r="L20" s="53"/>
      <c r="M20" s="47"/>
      <c r="N20" s="47"/>
      <c r="O20" s="47"/>
    </row>
    <row r="21" spans="1:15" ht="33" customHeight="1">
      <c r="B21" s="105">
        <f>B19+0.1</f>
        <v>4.8999999999999977</v>
      </c>
      <c r="C21" s="58"/>
      <c r="D21" s="83" t="s">
        <v>165</v>
      </c>
      <c r="E21" s="59"/>
      <c r="F21" s="56" t="s">
        <v>118</v>
      </c>
      <c r="G21" s="56">
        <v>10</v>
      </c>
      <c r="H21" s="205">
        <f>H19+TIME(0,G19,0)</f>
        <v>0.98541666666666639</v>
      </c>
      <c r="I21" s="87">
        <f>I19+TIME(0,G19,0)</f>
        <v>0.44374999999999998</v>
      </c>
      <c r="J21" s="87">
        <f>J19+TIME(0,G19,0)</f>
        <v>0.61041666666666639</v>
      </c>
    </row>
    <row r="22" spans="1:15" ht="18">
      <c r="B22" s="110">
        <f>B21+0.1</f>
        <v>4.9999999999999973</v>
      </c>
      <c r="C22" s="2"/>
      <c r="D22" s="106" t="s">
        <v>166</v>
      </c>
      <c r="E22" s="14"/>
      <c r="F22" s="2"/>
      <c r="G22" s="2"/>
      <c r="H22" s="205">
        <f>H21+TIME(0,G21,0)</f>
        <v>0.99236111111111081</v>
      </c>
      <c r="I22" s="87">
        <f>I21+TIME(0,G21,0)</f>
        <v>0.4506944444444444</v>
      </c>
      <c r="J22" s="87">
        <f>J21+TIME(0,G21,0)</f>
        <v>0.61736111111111081</v>
      </c>
      <c r="K22" s="17"/>
      <c r="L22" s="17"/>
    </row>
    <row r="23" spans="1:15">
      <c r="J23" s="211"/>
    </row>
    <row r="27" spans="1:15">
      <c r="D27" s="29" t="s">
        <v>167</v>
      </c>
    </row>
    <row r="28" spans="1:15" ht="18">
      <c r="A28" s="55"/>
      <c r="B28" s="124"/>
      <c r="C28" s="124"/>
      <c r="D28" s="55" t="s">
        <v>168</v>
      </c>
      <c r="E28" s="14"/>
      <c r="F28" s="2"/>
      <c r="G28" s="56"/>
      <c r="H28" s="60"/>
      <c r="I28" s="47"/>
      <c r="J28" s="53"/>
      <c r="K28" s="53"/>
      <c r="L28" s="53"/>
      <c r="M28" s="47"/>
      <c r="N28" s="47"/>
      <c r="O28" s="47"/>
    </row>
    <row r="29" spans="1:15" s="23" customFormat="1" ht="22.5">
      <c r="A29" s="126"/>
      <c r="B29" s="126"/>
      <c r="C29" s="126"/>
      <c r="D29" s="127" t="s">
        <v>169</v>
      </c>
      <c r="E29" s="126"/>
      <c r="F29" s="126"/>
      <c r="J29" s="24"/>
      <c r="K29" s="24"/>
      <c r="L29" s="24"/>
    </row>
    <row r="30" spans="1:15" s="23" customFormat="1" ht="18">
      <c r="A30" s="126"/>
      <c r="B30" s="126"/>
      <c r="C30" s="126"/>
      <c r="D30" s="129" t="s">
        <v>170</v>
      </c>
      <c r="E30" s="126"/>
      <c r="F30" s="126"/>
      <c r="J30" s="24"/>
      <c r="K30" s="24"/>
      <c r="L30" s="24"/>
    </row>
    <row r="31" spans="1:15" s="23" customFormat="1" ht="18">
      <c r="A31" s="126"/>
      <c r="B31" s="126"/>
      <c r="C31" s="126"/>
      <c r="D31" s="127" t="s">
        <v>171</v>
      </c>
      <c r="E31" s="126"/>
      <c r="F31" s="126"/>
      <c r="J31" s="24"/>
      <c r="K31" s="24"/>
      <c r="L31" s="24"/>
    </row>
    <row r="32" spans="1:15" ht="18">
      <c r="A32" s="55"/>
      <c r="B32" s="55"/>
      <c r="C32" s="55"/>
      <c r="D32" s="127" t="s">
        <v>172</v>
      </c>
      <c r="E32" s="50"/>
      <c r="F32" s="55"/>
      <c r="G32" s="2"/>
      <c r="H32" s="2"/>
      <c r="I32" s="2"/>
      <c r="J32" s="17"/>
      <c r="K32" s="17"/>
      <c r="L32" s="17"/>
    </row>
    <row r="33" spans="1:12" ht="18">
      <c r="A33" s="55"/>
      <c r="B33" s="55"/>
      <c r="C33" s="55"/>
      <c r="D33" s="127" t="s">
        <v>173</v>
      </c>
      <c r="E33" s="50"/>
      <c r="F33" s="55"/>
      <c r="G33" s="2"/>
      <c r="H33" s="2"/>
      <c r="I33" s="2"/>
      <c r="J33" s="17"/>
      <c r="K33" s="17"/>
      <c r="L33" s="17"/>
    </row>
    <row r="35" spans="1:12" ht="23">
      <c r="D35" s="42"/>
      <c r="E35" s="43"/>
      <c r="F35" s="44"/>
      <c r="G35" s="45"/>
      <c r="H35" s="46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opLeftCell="A27" zoomScale="78" zoomScaleNormal="78" workbookViewId="0">
      <selection activeCell="F9" sqref="F9"/>
    </sheetView>
  </sheetViews>
  <sheetFormatPr defaultColWidth="9.26953125" defaultRowHeight="18"/>
  <cols>
    <col min="1" max="1" width="2.7265625" style="68" customWidth="1"/>
    <col min="2" max="2" width="7.26953125" style="68" customWidth="1"/>
    <col min="3" max="3" width="2.453125" style="68" customWidth="1"/>
    <col min="4" max="4" width="51" style="47" customWidth="1"/>
    <col min="5" max="6" width="10.453125" style="53" customWidth="1"/>
    <col min="7" max="7" width="8.453125" style="50" customWidth="1"/>
    <col min="8" max="8" width="14.54296875" style="53" customWidth="1"/>
    <col min="9" max="9" width="14" style="66" customWidth="1"/>
    <col min="10" max="10" width="19.26953125" style="47" customWidth="1"/>
    <col min="11" max="11" width="11.453125" style="47" bestFit="1" customWidth="1"/>
    <col min="12" max="12" width="15.453125" style="47" bestFit="1" customWidth="1"/>
    <col min="13" max="16384" width="9.26953125" style="47"/>
  </cols>
  <sheetData>
    <row r="1" spans="1:10" s="2" customFormat="1">
      <c r="B1" s="11"/>
      <c r="C1" s="12"/>
      <c r="D1" s="26" t="str">
        <f>'May 12 Wed'!D1</f>
        <v>AGENDA SG15.6a MEETING</v>
      </c>
      <c r="F1" s="16"/>
      <c r="G1" s="14"/>
      <c r="H1" s="16"/>
      <c r="I1" s="27"/>
    </row>
    <row r="2" spans="1:10" s="2" customFormat="1" ht="15.5">
      <c r="B2" s="15"/>
      <c r="C2" s="12"/>
      <c r="D2" s="25" t="s">
        <v>174</v>
      </c>
      <c r="F2" s="16"/>
      <c r="G2" s="14"/>
      <c r="H2" s="16"/>
      <c r="I2" s="27"/>
    </row>
    <row r="3" spans="1:10">
      <c r="A3" s="49"/>
      <c r="B3" s="49"/>
      <c r="C3" s="49"/>
      <c r="D3" s="67"/>
      <c r="E3" s="52"/>
      <c r="F3" s="52"/>
      <c r="H3" s="52"/>
    </row>
    <row r="4" spans="1:10">
      <c r="A4" s="47"/>
      <c r="H4" s="109" t="s">
        <v>175</v>
      </c>
      <c r="I4" s="132" t="s">
        <v>176</v>
      </c>
      <c r="J4" s="212" t="s">
        <v>177</v>
      </c>
    </row>
    <row r="5" spans="1:10" s="17" customFormat="1" ht="18.399999999999999" customHeight="1">
      <c r="D5" s="76" t="s">
        <v>178</v>
      </c>
      <c r="E5" s="56"/>
      <c r="F5" s="56"/>
      <c r="G5" s="50">
        <v>120</v>
      </c>
      <c r="H5" s="60">
        <v>0.375</v>
      </c>
      <c r="I5" s="133">
        <v>0.91666666666666663</v>
      </c>
      <c r="J5" s="213">
        <v>0.54166666666666663</v>
      </c>
    </row>
    <row r="12" spans="1:10">
      <c r="D12" s="136" t="s">
        <v>179</v>
      </c>
    </row>
    <row r="13" spans="1:10">
      <c r="D13" s="139" t="s">
        <v>180</v>
      </c>
    </row>
    <row r="14" spans="1:10">
      <c r="D14" s="134"/>
    </row>
    <row r="15" spans="1:10">
      <c r="D15" s="134" t="s">
        <v>181</v>
      </c>
    </row>
    <row r="16" spans="1:10">
      <c r="D16" s="135" t="s">
        <v>182</v>
      </c>
    </row>
    <row r="17" spans="2:8">
      <c r="D17" s="137" t="s">
        <v>183</v>
      </c>
    </row>
    <row r="18" spans="2:8">
      <c r="D18" s="137" t="s">
        <v>184</v>
      </c>
    </row>
    <row r="19" spans="2:8">
      <c r="D19" s="138"/>
    </row>
    <row r="21" spans="2:8">
      <c r="B21" s="47"/>
      <c r="C21" s="47"/>
      <c r="D21" s="59"/>
      <c r="E21" s="50"/>
      <c r="F21" s="47"/>
      <c r="G21" s="47"/>
      <c r="H21" s="60"/>
    </row>
  </sheetData>
  <phoneticPr fontId="30"/>
  <hyperlinks>
    <hyperlink ref="D16" r:id="rId1" xr:uid="{00000000-0004-0000-0800-000000000000}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IEEE Cover</vt:lpstr>
      <vt:lpstr>Objectives</vt:lpstr>
      <vt:lpstr>Graphic Schedule</vt:lpstr>
      <vt:lpstr>Patemt-Policy; AntiTrust</vt:lpstr>
      <vt:lpstr>May 11 Tue</vt:lpstr>
      <vt:lpstr>May 12 Wed</vt:lpstr>
      <vt:lpstr>May 13 Thu</vt:lpstr>
      <vt:lpstr>May 18 Tue</vt:lpstr>
      <vt:lpstr>May 19 Wed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2013-03-21T17:54:27Z</dcterms:created>
  <dcterms:modified xsi:type="dcterms:W3CDTF">2021-05-12T03:03:48Z</dcterms:modified>
  <cp:category/>
  <cp:contentStatus/>
</cp:coreProperties>
</file>