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4645BCDF-A12C-4BD3-B59F-828A440E97DC}" xr6:coauthVersionLast="46" xr6:coauthVersionMax="46" xr10:uidLastSave="{00000000-0000-0000-0000-000000000000}"/>
  <bookViews>
    <workbookView xWindow="-40" yWindow="560" windowWidth="19200" windowHeight="9180" tabRatio="984" firstSheet="4" activeTab="5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18" i="13"/>
  <c r="J16" i="13"/>
  <c r="J15" i="13"/>
  <c r="J13" i="13"/>
  <c r="I13" i="13"/>
  <c r="H13" i="13"/>
  <c r="I12" i="13"/>
  <c r="J12" i="13"/>
  <c r="J11" i="13"/>
  <c r="I11" i="13"/>
  <c r="J9" i="13"/>
  <c r="J8" i="13"/>
  <c r="J19" i="13"/>
  <c r="J17" i="31"/>
  <c r="J18" i="31" s="1"/>
  <c r="J16" i="31"/>
  <c r="J14" i="31"/>
  <c r="J13" i="31"/>
  <c r="J10" i="31"/>
  <c r="J11" i="31" s="1"/>
  <c r="J25" i="11"/>
  <c r="J24" i="11"/>
  <c r="J23" i="11"/>
  <c r="J22" i="11"/>
  <c r="J21" i="11"/>
  <c r="J20" i="11"/>
  <c r="J19" i="11"/>
  <c r="J17" i="11"/>
  <c r="J16" i="11"/>
  <c r="J14" i="11"/>
  <c r="J13" i="11"/>
  <c r="J12" i="11"/>
  <c r="J11" i="11"/>
  <c r="D1" i="15"/>
  <c r="D1" i="13"/>
  <c r="D1" i="31"/>
  <c r="B11" i="13"/>
  <c r="B13" i="13"/>
  <c r="B11" i="31"/>
  <c r="B13" i="31"/>
  <c r="B14" i="31"/>
  <c r="B16" i="31"/>
  <c r="B17" i="31"/>
  <c r="B18" i="31"/>
  <c r="B19" i="31"/>
  <c r="I10" i="31"/>
  <c r="I11" i="31"/>
  <c r="I13" i="31"/>
  <c r="I14" i="31"/>
  <c r="I16" i="31"/>
  <c r="I17" i="31"/>
  <c r="I18" i="31"/>
  <c r="I19" i="31" s="1"/>
  <c r="H10" i="31"/>
  <c r="H11" i="31"/>
  <c r="H13" i="31"/>
  <c r="H14" i="31"/>
  <c r="H16" i="31"/>
  <c r="H17" i="31"/>
  <c r="H18" i="31" s="1"/>
  <c r="H19" i="31" s="1"/>
  <c r="B16" i="11"/>
  <c r="B17" i="11"/>
  <c r="B19" i="11"/>
  <c r="B20" i="11"/>
  <c r="B22" i="11"/>
  <c r="B24" i="11"/>
  <c r="B25" i="11"/>
  <c r="I8" i="13"/>
  <c r="I9" i="13"/>
  <c r="H8" i="13"/>
  <c r="H9" i="13"/>
  <c r="H11" i="13"/>
  <c r="I11" i="11"/>
  <c r="I12" i="11"/>
  <c r="I13" i="11"/>
  <c r="I14" i="11"/>
  <c r="I16" i="11"/>
  <c r="I17" i="11"/>
  <c r="I19" i="11"/>
  <c r="I20" i="11"/>
  <c r="I21" i="11" s="1"/>
  <c r="I22" i="11" s="1"/>
  <c r="I23" i="11" s="1"/>
  <c r="I24" i="11" s="1"/>
  <c r="I25" i="11"/>
  <c r="B12" i="11"/>
  <c r="B13" i="11"/>
  <c r="H11" i="11"/>
  <c r="H12" i="11"/>
  <c r="H13" i="11"/>
  <c r="H14" i="11"/>
  <c r="H16" i="11"/>
  <c r="H17" i="11"/>
  <c r="H19" i="11"/>
  <c r="H20" i="11"/>
  <c r="H21" i="11" s="1"/>
  <c r="H22" i="11" s="1"/>
  <c r="H23" i="11" s="1"/>
  <c r="H24" i="11" s="1"/>
  <c r="H25" i="11"/>
  <c r="B15" i="13"/>
  <c r="B16" i="13"/>
  <c r="B18" i="13" s="1"/>
  <c r="B19" i="13" s="1"/>
  <c r="B21" i="13"/>
  <c r="B22" i="13"/>
  <c r="B12" i="13"/>
  <c r="H12" i="13"/>
  <c r="H15" i="13"/>
  <c r="H16" i="13"/>
  <c r="I15" i="13"/>
  <c r="I16" i="13"/>
  <c r="I18" i="13" s="1"/>
  <c r="I19" i="13" s="1"/>
  <c r="I21" i="13"/>
  <c r="I22" i="13"/>
  <c r="H18" i="13"/>
  <c r="H19" i="13" s="1"/>
  <c r="H21" i="13" s="1"/>
  <c r="H22" i="13" s="1"/>
  <c r="J19" i="31" l="1"/>
</calcChain>
</file>

<file path=xl/sharedStrings.xml><?xml version="1.0" encoding="utf-8"?>
<sst xmlns="http://schemas.openxmlformats.org/spreadsheetml/2006/main" count="288" uniqueCount="204">
  <si>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</si>
  <si>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</si>
  <si>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</si>
  <si>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</si>
  <si>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</si>
  <si>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</si>
  <si>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</si>
  <si>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</si>
  <si>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</si>
  <si>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</si>
  <si>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</si>
  <si>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</si>
  <si>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</si>
  <si>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</si>
  <si>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</si>
  <si>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</si>
  <si>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</si>
  <si>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</si>
  <si>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</si>
  <si>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</si>
  <si>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</si>
  <si>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</si>
  <si>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</si>
  <si>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15-21-0238-01</t>
    <phoneticPr fontId="30"/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</si>
  <si>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</si>
  <si>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</si>
  <si>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</si>
  <si>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</si>
  <si>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</si>
  <si>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</si>
  <si>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</si>
  <si>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</si>
  <si>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</si>
  <si>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</si>
  <si>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</si>
  <si>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</si>
  <si>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</si>
  <si>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</si>
  <si>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</si>
  <si>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</si>
  <si>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</si>
  <si>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</si>
  <si>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</si>
  <si>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</si>
  <si>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</si>
  <si>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</si>
  <si>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</si>
  <si>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</si>
  <si>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</si>
  <si>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</si>
  <si>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</si>
  <si>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</si>
  <si>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</si>
  <si>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</si>
  <si>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</si>
  <si>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</si>
  <si>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</si>
  <si>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</si>
  <si>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</si>
  <si>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</si>
  <si>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</si>
  <si>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</si>
  <si>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</si>
  <si>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</si>
  <si>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</si>
  <si>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</si>
  <si>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</si>
  <si>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</si>
  <si>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</si>
  <si>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</si>
  <si>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</si>
  <si>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</si>
  <si>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</si>
  <si>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</si>
  <si>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</si>
  <si>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</si>
  <si>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</si>
  <si>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</si>
  <si>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</si>
  <si>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</si>
  <si>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</si>
  <si>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</si>
  <si>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</si>
  <si>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</si>
  <si>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</si>
  <si>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</si>
  <si>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</si>
  <si>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</si>
  <si>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</si>
  <si>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</si>
  <si>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</si>
  <si>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</si>
  <si>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</si>
  <si>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</si>
  <si>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</si>
  <si>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</si>
  <si>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</si>
  <si>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</si>
  <si>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</si>
  <si>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</si>
  <si>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</si>
  <si>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</si>
  <si>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</si>
  <si>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</si>
  <si>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</si>
  <si>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</si>
  <si>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</si>
  <si>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21-0023-00</t>
    <phoneticPr fontId="30"/>
  </si>
  <si>
    <t>Ryuji Kohno</t>
    <phoneticPr fontId="30"/>
  </si>
  <si>
    <t xml:space="preserve">Review of Comments for SG15.6a in March EC Meeting </t>
  </si>
  <si>
    <t>21-0138-00</t>
  </si>
  <si>
    <t>Ryuji Kohno, 
Marco Hernandez</t>
  </si>
  <si>
    <t>Presentation and Discussion</t>
  </si>
  <si>
    <t>Response for Comments for SG15.6a in March EC 
Meeting</t>
  </si>
  <si>
    <t>21-0154-01</t>
  </si>
  <si>
    <t>Marco Hernandez, 
Ryuji Kohno</t>
  </si>
  <si>
    <t>21-0245-00</t>
  </si>
  <si>
    <t>Minsoo Kim</t>
  </si>
  <si>
    <t>Comment and Discssion for 21-0245-00</t>
  </si>
  <si>
    <t>Max Tunner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</si>
  <si>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</si>
  <si>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</si>
  <si>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</si>
  <si>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</si>
  <si>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</si>
  <si>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</si>
  <si>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</si>
  <si>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</si>
  <si>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</si>
  <si>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</si>
  <si>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</si>
  <si>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</si>
  <si>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</si>
  <si>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</si>
  <si>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</si>
  <si>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</si>
  <si>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</si>
  <si>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</si>
  <si>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</si>
  <si>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</si>
  <si>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</si>
  <si>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</si>
  <si>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</si>
  <si>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</si>
  <si>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</si>
  <si>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</si>
  <si>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</si>
  <si>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</si>
  <si>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</si>
  <si>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</si>
  <si>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</si>
  <si>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</si>
  <si>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</si>
  <si>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</si>
  <si>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</si>
  <si>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</si>
  <si>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</si>
  <si>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</si>
  <si>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</si>
  <si>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</si>
  <si>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</si>
  <si>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</si>
  <si>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</si>
  <si>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r>
      <rPr>
        <b/>
        <sz val="14"/>
        <rFont val="Arial Narrow"/>
        <family val="2"/>
      </rPr>
      <t>Updated Draft of PAR for P802.15.6a of Amendment of WBAN IEEE802.15.6-2012</t>
    </r>
    <r>
      <rPr>
        <sz val="14"/>
        <rFont val="Arial"/>
        <family val="2"/>
      </rPr>
      <t xml:space="preserve">                     </t>
    </r>
    <phoneticPr fontId="30"/>
  </si>
  <si>
    <t>Updated Draft of CSD for P802.15.6a of Amendment of WBAN IEEE802.15.6-2012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</si>
  <si>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</si>
  <si>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</si>
  <si>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</si>
  <si>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 xml:space="preserve"> Feasible Technologies for the Updated Technical Requirement in PHY and MAC</t>
  </si>
  <si>
    <t>Updating Technical Requirement for Amendment of WBAN IEEE802.15.6-2012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</si>
  <si>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</si>
  <si>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</si>
  <si>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</si>
  <si>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</si>
  <si>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</si>
  <si>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</si>
  <si>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</si>
  <si>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</si>
  <si>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</si>
  <si>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</si>
  <si>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</si>
  <si>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</si>
  <si>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</si>
  <si>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</si>
  <si>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</si>
  <si>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</si>
  <si>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</si>
  <si>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</si>
  <si>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</si>
  <si>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</si>
  <si>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</si>
  <si>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</si>
  <si>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</si>
  <si>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21-0259-00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</si>
  <si>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</si>
  <si>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</si>
  <si>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</si>
  <si>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</si>
  <si>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</si>
  <si>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21-0259-01</t>
    <phoneticPr fontId="30"/>
  </si>
  <si>
    <t>21-0260-01</t>
    <phoneticPr fontId="30"/>
  </si>
  <si>
    <t>21-0259-02</t>
    <phoneticPr fontId="30"/>
  </si>
  <si>
    <t>21-0260-02</t>
    <phoneticPr fontId="30"/>
  </si>
  <si>
    <t>19-0157-06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</si>
</sst>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0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0" fontId="25" fillId="0" borderId="0" xfId="8" applyFont="1" applyAlignment="1">
      <alignment horizontal="left" wrapText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85" fontId="13" fillId="0" borderId="31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185" fontId="13" fillId="0" borderId="6" xfId="0" applyNumberFormat="1" applyFont="1" applyBorder="1" applyAlignment="1">
      <alignment horizont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zoomScale="125" zoomScaleNormal="125" workbookViewId="0">
      <selection activeCell="C3" sqref="C3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23</v>
      </c>
    </row>
    <row r="3" spans="1:3" ht="15">
      <c r="B3" s="69" t="s">
        <v>24</v>
      </c>
      <c r="C3" s="71">
        <v>44326</v>
      </c>
    </row>
    <row r="4" spans="1:3" ht="20">
      <c r="A4" s="30"/>
      <c r="B4" s="31" t="s">
        <v>25</v>
      </c>
    </row>
    <row r="5" spans="1:3" ht="15.5">
      <c r="A5" s="30"/>
      <c r="B5" s="140"/>
    </row>
    <row r="6" spans="1:3" ht="15.5">
      <c r="A6" s="30"/>
      <c r="B6" s="141"/>
    </row>
    <row r="7" spans="1:3" ht="18.75" customHeight="1">
      <c r="A7" s="30"/>
      <c r="B7" s="19" t="s">
        <v>26</v>
      </c>
    </row>
    <row r="8" spans="1:3" ht="15.5">
      <c r="A8" s="30"/>
      <c r="B8" s="19"/>
    </row>
    <row r="9" spans="1:3" ht="15.5">
      <c r="A9" s="19">
        <v>1</v>
      </c>
      <c r="B9" s="19" t="s">
        <v>27</v>
      </c>
    </row>
    <row r="10" spans="1:3" ht="15.5">
      <c r="B10" s="32" t="s">
        <v>28</v>
      </c>
    </row>
    <row r="11" spans="1:3" ht="15.5">
      <c r="A11" s="19">
        <v>2</v>
      </c>
      <c r="B11" s="19" t="s">
        <v>29</v>
      </c>
    </row>
    <row r="12" spans="1:3" ht="15.5">
      <c r="B12" s="32" t="s">
        <v>30</v>
      </c>
    </row>
    <row r="13" spans="1:3">
      <c r="B13" s="142" t="s">
        <v>31</v>
      </c>
    </row>
    <row r="14" spans="1:3">
      <c r="B14" s="142" t="s">
        <v>32</v>
      </c>
    </row>
    <row r="15" spans="1:3" ht="15.5">
      <c r="A15" s="19">
        <v>2</v>
      </c>
      <c r="B15" s="19" t="s">
        <v>33</v>
      </c>
    </row>
    <row r="16" spans="1:3" ht="15.5">
      <c r="A16" s="19"/>
      <c r="B16" s="182" t="s">
        <v>34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35</v>
      </c>
      <c r="C20" s="33"/>
    </row>
    <row r="22" spans="1:3">
      <c r="B22" s="35" t="s">
        <v>36</v>
      </c>
    </row>
    <row r="23" spans="1:3">
      <c r="B23" s="35" t="s">
        <v>37</v>
      </c>
    </row>
    <row r="24" spans="1:3">
      <c r="B24" s="35" t="s">
        <v>38</v>
      </c>
    </row>
    <row r="25" spans="1:3">
      <c r="B25" s="35" t="s">
        <v>39</v>
      </c>
    </row>
    <row r="26" spans="1:3">
      <c r="B26" s="35" t="s">
        <v>40</v>
      </c>
    </row>
    <row r="27" spans="1:3">
      <c r="B27" s="36"/>
    </row>
    <row r="28" spans="1:3" ht="15.5">
      <c r="B28" s="19" t="s">
        <v>41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4" customWidth="1"/>
    <col min="2" max="2" width="10.54296875" style="144" customWidth="1"/>
    <col min="3" max="3" width="14.26953125" style="144" customWidth="1"/>
    <col min="4" max="4" width="9.81640625" style="144" customWidth="1"/>
    <col min="5" max="5" width="6.7265625" style="144" customWidth="1"/>
    <col min="6" max="6" width="10.7265625" style="144" customWidth="1"/>
    <col min="7" max="7" width="7.7265625" style="144" customWidth="1"/>
    <col min="8" max="8" width="10.81640625" style="144" customWidth="1"/>
    <col min="9" max="9" width="9.26953125" style="144" customWidth="1"/>
    <col min="10" max="11" width="8.7265625" style="144" customWidth="1"/>
    <col min="12" max="12" width="8.26953125" style="144" customWidth="1"/>
    <col min="13" max="13" width="10.1796875" style="144" customWidth="1"/>
    <col min="14" max="14" width="11.26953125" style="144" customWidth="1"/>
    <col min="15" max="15" width="8.81640625" style="144" customWidth="1"/>
    <col min="16" max="16" width="9.7265625" style="144" customWidth="1"/>
    <col min="17" max="17" width="8.7265625" style="144" customWidth="1"/>
    <col min="18" max="18" width="7.7265625" style="144" customWidth="1"/>
    <col min="19" max="19" width="7" style="144" customWidth="1"/>
    <col min="20" max="20" width="9.453125" style="144" customWidth="1"/>
    <col min="21" max="16384" width="11.7265625" style="144"/>
  </cols>
  <sheetData>
    <row r="1" spans="1:20">
      <c r="B1" s="143"/>
      <c r="C1" s="147" t="s">
        <v>42</v>
      </c>
      <c r="D1" s="257" t="s">
        <v>43</v>
      </c>
      <c r="E1" s="258"/>
      <c r="F1" s="257" t="s">
        <v>42</v>
      </c>
      <c r="G1" s="258"/>
      <c r="H1" s="259" t="s">
        <v>44</v>
      </c>
      <c r="I1" s="258"/>
      <c r="J1" s="259" t="s">
        <v>45</v>
      </c>
      <c r="K1" s="258"/>
      <c r="L1" s="145"/>
      <c r="M1" s="147" t="s">
        <v>46</v>
      </c>
      <c r="N1" s="257" t="s">
        <v>47</v>
      </c>
      <c r="O1" s="258"/>
      <c r="P1" s="259" t="s">
        <v>43</v>
      </c>
      <c r="Q1" s="258"/>
      <c r="R1" s="271" t="s">
        <v>42</v>
      </c>
      <c r="S1" s="272"/>
      <c r="T1" s="146"/>
    </row>
    <row r="2" spans="1:20">
      <c r="A2" s="150" t="s">
        <v>48</v>
      </c>
      <c r="B2" s="148" t="s">
        <v>49</v>
      </c>
      <c r="C2" s="151">
        <v>44321</v>
      </c>
      <c r="D2" s="235">
        <v>44327</v>
      </c>
      <c r="E2" s="236"/>
      <c r="F2" s="235">
        <v>44328</v>
      </c>
      <c r="G2" s="236"/>
      <c r="H2" s="241">
        <v>44329</v>
      </c>
      <c r="I2" s="236"/>
      <c r="J2" s="241">
        <v>44330</v>
      </c>
      <c r="K2" s="236"/>
      <c r="L2" s="149" t="s">
        <v>50</v>
      </c>
      <c r="M2" s="151">
        <v>44332</v>
      </c>
      <c r="N2" s="235">
        <v>44333</v>
      </c>
      <c r="O2" s="236"/>
      <c r="P2" s="241">
        <v>44334</v>
      </c>
      <c r="Q2" s="236"/>
      <c r="R2" s="241">
        <v>44335</v>
      </c>
      <c r="S2" s="236"/>
      <c r="T2" s="150" t="s">
        <v>48</v>
      </c>
    </row>
    <row r="3" spans="1:20">
      <c r="A3" s="153">
        <v>0.75</v>
      </c>
      <c r="B3" s="152">
        <v>0.20833333333333401</v>
      </c>
      <c r="C3" s="154"/>
      <c r="D3" s="155"/>
      <c r="E3" s="156"/>
      <c r="F3" s="155"/>
      <c r="G3" s="156"/>
      <c r="H3" s="157"/>
      <c r="I3" s="158"/>
      <c r="J3" s="159"/>
      <c r="K3" s="158"/>
      <c r="L3" s="152">
        <v>0.375</v>
      </c>
      <c r="M3" s="154"/>
      <c r="N3" s="155"/>
      <c r="O3" s="156"/>
      <c r="P3" s="157"/>
      <c r="Q3" s="156"/>
      <c r="R3" s="157"/>
      <c r="S3" s="158"/>
      <c r="T3" s="153">
        <v>0.75</v>
      </c>
    </row>
    <row r="4" spans="1:20">
      <c r="A4" s="153">
        <v>0.79166666666666696</v>
      </c>
      <c r="B4" s="152">
        <v>0.25</v>
      </c>
      <c r="C4" s="154"/>
      <c r="D4" s="155"/>
      <c r="E4" s="156"/>
      <c r="F4" s="155"/>
      <c r="G4" s="156"/>
      <c r="H4" s="157"/>
      <c r="I4" s="158"/>
      <c r="J4" s="159"/>
      <c r="K4" s="158"/>
      <c r="L4" s="152">
        <v>0.41666666666666702</v>
      </c>
      <c r="M4" s="154"/>
      <c r="N4" s="155"/>
      <c r="O4" s="156"/>
      <c r="P4" s="157"/>
      <c r="Q4" s="156"/>
      <c r="R4" s="157"/>
      <c r="S4" s="158"/>
      <c r="T4" s="153">
        <v>0.79166666666666696</v>
      </c>
    </row>
    <row r="5" spans="1:20">
      <c r="A5" s="153">
        <v>0.83333333333333304</v>
      </c>
      <c r="B5" s="152">
        <v>0.29166666666666702</v>
      </c>
      <c r="C5" s="154"/>
      <c r="D5" s="155"/>
      <c r="E5" s="156"/>
      <c r="F5" s="155"/>
      <c r="G5" s="156"/>
      <c r="H5" s="157"/>
      <c r="I5" s="160"/>
      <c r="J5" s="161"/>
      <c r="K5" s="160"/>
      <c r="L5" s="152">
        <v>0.45833333333333298</v>
      </c>
      <c r="M5" s="154"/>
      <c r="N5" s="155"/>
      <c r="O5" s="156"/>
      <c r="P5" s="157"/>
      <c r="Q5" s="156"/>
      <c r="R5" s="157"/>
      <c r="S5" s="162"/>
      <c r="T5" s="153">
        <v>0.83333333333333304</v>
      </c>
    </row>
    <row r="6" spans="1:20" ht="16.149999999999999" customHeight="1">
      <c r="A6" s="153">
        <v>0.875</v>
      </c>
      <c r="B6" s="152">
        <v>0.33333333333333331</v>
      </c>
      <c r="C6" s="154"/>
      <c r="D6" s="155"/>
      <c r="E6" s="156"/>
      <c r="F6" s="155"/>
      <c r="G6" s="156"/>
      <c r="H6" s="157"/>
      <c r="I6" s="156"/>
      <c r="J6" s="157"/>
      <c r="K6" s="156"/>
      <c r="L6" s="152">
        <v>0.5</v>
      </c>
      <c r="M6" s="154"/>
      <c r="N6" s="155"/>
      <c r="O6" s="156"/>
      <c r="P6" s="163"/>
      <c r="Q6" s="162"/>
      <c r="R6" s="163"/>
      <c r="S6" s="162"/>
      <c r="T6" s="153">
        <v>0.875</v>
      </c>
    </row>
    <row r="7" spans="1:20" ht="16.149999999999999" customHeight="1">
      <c r="A7" s="153">
        <v>0.91666666666666696</v>
      </c>
      <c r="B7" s="152">
        <v>0.375</v>
      </c>
      <c r="C7" s="164"/>
      <c r="D7" s="242" t="s">
        <v>51</v>
      </c>
      <c r="E7" s="243"/>
      <c r="F7" s="246" t="s">
        <v>52</v>
      </c>
      <c r="G7" s="220" t="s">
        <v>53</v>
      </c>
      <c r="H7" s="248" t="s">
        <v>54</v>
      </c>
      <c r="I7" s="220" t="s">
        <v>53</v>
      </c>
      <c r="J7" s="252" t="s">
        <v>55</v>
      </c>
      <c r="K7" s="220" t="s">
        <v>53</v>
      </c>
      <c r="L7" s="152">
        <v>0.54166666666666696</v>
      </c>
      <c r="M7" s="154"/>
      <c r="N7" s="222" t="s">
        <v>53</v>
      </c>
      <c r="O7" s="250" t="s">
        <v>56</v>
      </c>
      <c r="P7" s="226" t="s">
        <v>57</v>
      </c>
      <c r="Q7" s="274" t="s">
        <v>54</v>
      </c>
      <c r="R7" s="276" t="s">
        <v>58</v>
      </c>
      <c r="S7" s="277"/>
      <c r="T7" s="153">
        <v>0.91666666666666696</v>
      </c>
    </row>
    <row r="8" spans="1:20" ht="16.149999999999999" customHeight="1">
      <c r="A8" s="153">
        <v>0.95833333333333304</v>
      </c>
      <c r="B8" s="152">
        <v>0.41666666666666702</v>
      </c>
      <c r="C8" s="186" t="s">
        <v>59</v>
      </c>
      <c r="D8" s="244"/>
      <c r="E8" s="245"/>
      <c r="F8" s="247"/>
      <c r="G8" s="221"/>
      <c r="H8" s="249"/>
      <c r="I8" s="270"/>
      <c r="J8" s="252"/>
      <c r="K8" s="221"/>
      <c r="L8" s="152">
        <v>0.58333333333333304</v>
      </c>
      <c r="M8" s="154"/>
      <c r="N8" s="223"/>
      <c r="O8" s="251"/>
      <c r="P8" s="273"/>
      <c r="Q8" s="275"/>
      <c r="R8" s="278"/>
      <c r="S8" s="279"/>
      <c r="T8" s="153">
        <v>0.95833333333333304</v>
      </c>
    </row>
    <row r="9" spans="1:20" ht="16.149999999999999" customHeight="1">
      <c r="A9" s="153">
        <v>1</v>
      </c>
      <c r="B9" s="152">
        <v>0.45833333333333298</v>
      </c>
      <c r="C9" s="165"/>
      <c r="D9" s="237" t="s">
        <v>60</v>
      </c>
      <c r="E9" s="238"/>
      <c r="F9" s="216" t="s">
        <v>61</v>
      </c>
      <c r="G9" s="229" t="s">
        <v>62</v>
      </c>
      <c r="H9" s="228" t="s">
        <v>62</v>
      </c>
      <c r="I9" s="228" t="s">
        <v>62</v>
      </c>
      <c r="J9" s="252" t="s">
        <v>63</v>
      </c>
      <c r="K9" s="228" t="s">
        <v>62</v>
      </c>
      <c r="L9" s="152">
        <v>0.625</v>
      </c>
      <c r="M9" s="154"/>
      <c r="N9" s="216" t="s">
        <v>64</v>
      </c>
      <c r="O9" s="229" t="s">
        <v>62</v>
      </c>
      <c r="P9" s="250" t="s">
        <v>56</v>
      </c>
      <c r="Q9" s="228" t="s">
        <v>62</v>
      </c>
      <c r="R9" s="157"/>
      <c r="S9" s="156"/>
      <c r="T9" s="153">
        <v>1</v>
      </c>
    </row>
    <row r="10" spans="1:20">
      <c r="A10" s="153">
        <v>1.0416666666666701</v>
      </c>
      <c r="B10" s="152">
        <v>0.5</v>
      </c>
      <c r="C10" s="164"/>
      <c r="D10" s="239"/>
      <c r="E10" s="240"/>
      <c r="F10" s="217"/>
      <c r="G10" s="230"/>
      <c r="H10" s="228"/>
      <c r="I10" s="228"/>
      <c r="J10" s="252"/>
      <c r="K10" s="228"/>
      <c r="L10" s="152">
        <v>0.66666666666666696</v>
      </c>
      <c r="M10" s="154"/>
      <c r="N10" s="217"/>
      <c r="O10" s="230"/>
      <c r="P10" s="251"/>
      <c r="Q10" s="228"/>
      <c r="R10" s="157"/>
      <c r="S10" s="156"/>
      <c r="T10" s="153">
        <v>1.0416666666666701</v>
      </c>
    </row>
    <row r="11" spans="1:20" ht="16.149999999999999" customHeight="1">
      <c r="A11" s="153">
        <v>1.0833333333333299</v>
      </c>
      <c r="B11" s="152">
        <v>0.54166666666666663</v>
      </c>
      <c r="C11" s="164"/>
      <c r="D11" s="216" t="s">
        <v>65</v>
      </c>
      <c r="E11" s="233" t="s">
        <v>66</v>
      </c>
      <c r="F11" s="216" t="s">
        <v>67</v>
      </c>
      <c r="G11" s="250" t="s">
        <v>56</v>
      </c>
      <c r="H11" s="253" t="s">
        <v>68</v>
      </c>
      <c r="I11" s="255" t="s">
        <v>66</v>
      </c>
      <c r="J11" s="252" t="s">
        <v>69</v>
      </c>
      <c r="K11" s="256" t="s">
        <v>66</v>
      </c>
      <c r="L11" s="152">
        <v>0.70833333333333304</v>
      </c>
      <c r="M11" s="154"/>
      <c r="N11" s="216" t="s">
        <v>69</v>
      </c>
      <c r="O11" s="218" t="s">
        <v>66</v>
      </c>
      <c r="P11" s="250" t="s">
        <v>67</v>
      </c>
      <c r="Q11" s="256" t="s">
        <v>66</v>
      </c>
      <c r="R11" s="157"/>
      <c r="S11" s="156"/>
      <c r="T11" s="153">
        <v>1.0833333333333299</v>
      </c>
    </row>
    <row r="12" spans="1:20">
      <c r="A12" s="153">
        <v>1.125</v>
      </c>
      <c r="B12" s="152">
        <v>0.58333333333333304</v>
      </c>
      <c r="C12" s="164"/>
      <c r="D12" s="217"/>
      <c r="E12" s="234"/>
      <c r="F12" s="217"/>
      <c r="G12" s="251"/>
      <c r="H12" s="254"/>
      <c r="I12" s="219"/>
      <c r="J12" s="252"/>
      <c r="K12" s="256"/>
      <c r="L12" s="152">
        <v>0.75</v>
      </c>
      <c r="M12" s="154"/>
      <c r="N12" s="217"/>
      <c r="O12" s="219"/>
      <c r="P12" s="251"/>
      <c r="Q12" s="256"/>
      <c r="R12" s="157"/>
      <c r="S12" s="156"/>
      <c r="T12" s="153">
        <v>1.125</v>
      </c>
    </row>
    <row r="13" spans="1:20">
      <c r="A13" s="153">
        <v>1.1666666666666701</v>
      </c>
      <c r="B13" s="152">
        <v>0.625</v>
      </c>
      <c r="C13" s="214" t="s">
        <v>70</v>
      </c>
      <c r="D13" s="216" t="s">
        <v>55</v>
      </c>
      <c r="E13" s="218" t="s">
        <v>71</v>
      </c>
      <c r="F13" s="266" t="s">
        <v>68</v>
      </c>
      <c r="G13" s="218" t="s">
        <v>71</v>
      </c>
      <c r="H13" s="268" t="s">
        <v>69</v>
      </c>
      <c r="I13" s="218" t="s">
        <v>71</v>
      </c>
      <c r="J13" s="269" t="s">
        <v>71</v>
      </c>
      <c r="K13" s="256" t="s">
        <v>71</v>
      </c>
      <c r="L13" s="152">
        <v>0.79166666666666696</v>
      </c>
      <c r="M13" s="154"/>
      <c r="N13" s="237" t="s">
        <v>68</v>
      </c>
      <c r="O13" s="220" t="s">
        <v>72</v>
      </c>
      <c r="P13" s="264" t="s">
        <v>55</v>
      </c>
      <c r="Q13" s="255" t="s">
        <v>71</v>
      </c>
      <c r="R13" s="157"/>
      <c r="S13" s="156"/>
      <c r="T13" s="153">
        <v>1.1666666666666701</v>
      </c>
    </row>
    <row r="14" spans="1:20" ht="16.899999999999999" customHeight="1">
      <c r="A14" s="153">
        <v>1.2083333333333299</v>
      </c>
      <c r="B14" s="152">
        <v>0.66666666666666696</v>
      </c>
      <c r="C14" s="215"/>
      <c r="D14" s="217"/>
      <c r="E14" s="219"/>
      <c r="F14" s="267"/>
      <c r="G14" s="219"/>
      <c r="H14" s="254"/>
      <c r="I14" s="219"/>
      <c r="J14" s="269"/>
      <c r="K14" s="256"/>
      <c r="L14" s="152">
        <v>0.83333333333333304</v>
      </c>
      <c r="M14" s="154"/>
      <c r="N14" s="265"/>
      <c r="O14" s="221"/>
      <c r="P14" s="251"/>
      <c r="Q14" s="219"/>
      <c r="R14" s="157"/>
      <c r="S14" s="156"/>
      <c r="T14" s="153">
        <v>1.2083333333333299</v>
      </c>
    </row>
    <row r="15" spans="1:20" ht="16.899999999999999" customHeight="1">
      <c r="A15" s="153">
        <v>1.25</v>
      </c>
      <c r="B15" s="152">
        <v>0.70833333333333304</v>
      </c>
      <c r="C15" s="164"/>
      <c r="D15" s="222" t="s">
        <v>73</v>
      </c>
      <c r="E15" s="224" t="s">
        <v>74</v>
      </c>
      <c r="F15" s="222" t="s">
        <v>72</v>
      </c>
      <c r="G15" s="224" t="s">
        <v>74</v>
      </c>
      <c r="H15" s="226" t="s">
        <v>73</v>
      </c>
      <c r="I15" s="224" t="s">
        <v>74</v>
      </c>
      <c r="J15" s="262" t="s">
        <v>74</v>
      </c>
      <c r="K15" s="263" t="s">
        <v>74</v>
      </c>
      <c r="L15" s="152">
        <v>0.875</v>
      </c>
      <c r="M15" s="154"/>
      <c r="N15" s="222" t="s">
        <v>73</v>
      </c>
      <c r="O15" s="224" t="s">
        <v>74</v>
      </c>
      <c r="P15" s="226" t="s">
        <v>72</v>
      </c>
      <c r="Q15" s="224" t="s">
        <v>74</v>
      </c>
      <c r="R15" s="157"/>
      <c r="S15" s="156"/>
      <c r="T15" s="153">
        <v>1.25</v>
      </c>
    </row>
    <row r="16" spans="1:20" ht="16.899999999999999" customHeight="1">
      <c r="A16" s="153">
        <v>1.2916666666666701</v>
      </c>
      <c r="B16" s="152">
        <v>0.75</v>
      </c>
      <c r="C16" s="164"/>
      <c r="D16" s="223"/>
      <c r="E16" s="225"/>
      <c r="F16" s="223"/>
      <c r="G16" s="225"/>
      <c r="H16" s="227"/>
      <c r="I16" s="225"/>
      <c r="J16" s="262"/>
      <c r="K16" s="263"/>
      <c r="L16" s="152">
        <v>0.91666666666666696</v>
      </c>
      <c r="M16" s="154"/>
      <c r="N16" s="223"/>
      <c r="O16" s="225"/>
      <c r="P16" s="227"/>
      <c r="Q16" s="225"/>
      <c r="R16" s="157"/>
      <c r="S16" s="156"/>
      <c r="T16" s="153">
        <v>1.2916666666666701</v>
      </c>
    </row>
    <row r="17" spans="1:21" ht="16.899999999999999" customHeight="1">
      <c r="A17" s="153">
        <v>1.3333333333333299</v>
      </c>
      <c r="B17" s="152">
        <v>0.79166666666666696</v>
      </c>
      <c r="C17" s="164"/>
      <c r="D17" s="231" t="s">
        <v>75</v>
      </c>
      <c r="E17" s="224" t="s">
        <v>75</v>
      </c>
      <c r="F17" s="231" t="s">
        <v>75</v>
      </c>
      <c r="G17" s="224" t="s">
        <v>75</v>
      </c>
      <c r="H17" s="260" t="s">
        <v>75</v>
      </c>
      <c r="I17" s="224" t="s">
        <v>75</v>
      </c>
      <c r="J17" s="262" t="s">
        <v>75</v>
      </c>
      <c r="K17" s="263" t="s">
        <v>75</v>
      </c>
      <c r="L17" s="152">
        <v>0.95833333333333304</v>
      </c>
      <c r="M17" s="154"/>
      <c r="N17" s="231" t="s">
        <v>75</v>
      </c>
      <c r="O17" s="224" t="s">
        <v>75</v>
      </c>
      <c r="P17" s="260" t="s">
        <v>75</v>
      </c>
      <c r="Q17" s="224" t="s">
        <v>75</v>
      </c>
      <c r="R17" s="157"/>
      <c r="S17" s="156"/>
      <c r="T17" s="153">
        <v>1.3333333333333299</v>
      </c>
      <c r="U17"/>
    </row>
    <row r="18" spans="1:21" ht="16.899999999999999" customHeight="1">
      <c r="A18" s="153">
        <v>1.375</v>
      </c>
      <c r="B18" s="152">
        <v>0.83333333333333404</v>
      </c>
      <c r="C18" s="164"/>
      <c r="D18" s="232"/>
      <c r="E18" s="225"/>
      <c r="F18" s="232"/>
      <c r="G18" s="225"/>
      <c r="H18" s="261"/>
      <c r="I18" s="225"/>
      <c r="J18" s="262"/>
      <c r="K18" s="263"/>
      <c r="L18" s="152">
        <v>1</v>
      </c>
      <c r="M18" s="166"/>
      <c r="N18" s="232"/>
      <c r="O18" s="225"/>
      <c r="P18" s="261"/>
      <c r="Q18" s="225"/>
      <c r="R18" s="167"/>
      <c r="S18" s="168"/>
      <c r="T18" s="153">
        <v>1.375</v>
      </c>
    </row>
    <row r="19" spans="1:21">
      <c r="A19" s="153">
        <v>1.4166666666666701</v>
      </c>
      <c r="B19" s="152">
        <v>0.875</v>
      </c>
      <c r="C19" s="164"/>
      <c r="D19" s="169"/>
      <c r="E19" s="168"/>
      <c r="F19" s="169"/>
      <c r="G19" s="168"/>
      <c r="H19" s="163"/>
      <c r="I19" s="162"/>
      <c r="J19" s="167"/>
      <c r="K19" s="168"/>
      <c r="L19" s="152">
        <v>1.0416666666666701</v>
      </c>
      <c r="M19" s="166"/>
      <c r="N19" s="170"/>
      <c r="O19" s="162"/>
      <c r="P19" s="167"/>
      <c r="Q19" s="168"/>
      <c r="R19" s="167"/>
      <c r="S19" s="168"/>
      <c r="T19" s="153">
        <v>1.4166666666666701</v>
      </c>
    </row>
    <row r="20" spans="1:21">
      <c r="A20" s="153">
        <v>1.4583333333333299</v>
      </c>
      <c r="B20" s="152">
        <v>0.91666666666666696</v>
      </c>
      <c r="C20" s="164"/>
      <c r="D20" s="169"/>
      <c r="E20" s="168"/>
      <c r="F20" s="169"/>
      <c r="G20" s="168"/>
      <c r="H20" s="163"/>
      <c r="I20" s="162"/>
      <c r="J20" s="167"/>
      <c r="K20" s="168"/>
      <c r="L20" s="152">
        <v>1.0833333333333299</v>
      </c>
      <c r="M20" s="166"/>
      <c r="N20" s="170"/>
      <c r="O20" s="162"/>
      <c r="P20" s="167"/>
      <c r="Q20" s="168"/>
      <c r="R20" s="167"/>
      <c r="S20" s="168"/>
      <c r="T20" s="153">
        <v>1.4583333333333299</v>
      </c>
    </row>
    <row r="21" spans="1:21" ht="16" thickBot="1">
      <c r="A21" s="153">
        <v>1.5</v>
      </c>
      <c r="B21" s="171">
        <v>0.95833333333333304</v>
      </c>
      <c r="C21" s="172"/>
      <c r="D21" s="173"/>
      <c r="E21" s="174"/>
      <c r="F21" s="173"/>
      <c r="G21" s="174"/>
      <c r="H21" s="175"/>
      <c r="I21" s="176"/>
      <c r="J21" s="177"/>
      <c r="K21" s="174"/>
      <c r="L21" s="152">
        <v>1.125</v>
      </c>
      <c r="M21" s="178"/>
      <c r="N21" s="179"/>
      <c r="O21" s="176"/>
      <c r="P21" s="177"/>
      <c r="Q21" s="174"/>
      <c r="R21" s="177"/>
      <c r="S21" s="174"/>
      <c r="T21" s="153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80"/>
      <c r="C23" s="180"/>
      <c r="F23" s="181"/>
      <c r="G23" s="181"/>
      <c r="H23"/>
      <c r="I23" s="181"/>
      <c r="L23" s="181"/>
      <c r="M23" s="181"/>
      <c r="R23" s="181"/>
      <c r="S23" s="181"/>
    </row>
    <row r="24" spans="1:21" ht="70.150000000000006" customHeight="1">
      <c r="B24" s="180"/>
      <c r="C24" s="180"/>
      <c r="D24" s="181"/>
      <c r="E24" s="181"/>
      <c r="H24" s="181"/>
      <c r="J24" s="181"/>
      <c r="K24" s="181"/>
      <c r="L24"/>
      <c r="M24"/>
      <c r="N24"/>
      <c r="O24"/>
      <c r="P24"/>
      <c r="Q24"/>
      <c r="R24"/>
      <c r="S24"/>
      <c r="T24"/>
    </row>
    <row r="25" spans="1:21">
      <c r="B25" s="180"/>
      <c r="C25" s="180"/>
      <c r="D25" s="181"/>
      <c r="E25" s="181"/>
      <c r="H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</row>
    <row r="26" spans="1:21"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</row>
    <row r="27" spans="1:21">
      <c r="B27" s="180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</row>
    <row r="28" spans="1:21">
      <c r="B28" s="180"/>
      <c r="C28" s="180"/>
      <c r="D28" s="181"/>
      <c r="E28" s="181"/>
      <c r="F28" s="181"/>
      <c r="G28" s="181"/>
      <c r="H28" s="181"/>
      <c r="I28" s="181"/>
      <c r="J28" s="181"/>
      <c r="K28" s="181"/>
      <c r="L28" s="181" t="s">
        <v>76</v>
      </c>
      <c r="M28" s="181"/>
      <c r="N28" s="181"/>
      <c r="O28" s="181"/>
      <c r="P28" s="181"/>
      <c r="Q28" s="181"/>
      <c r="R28" s="181"/>
      <c r="S28" s="181"/>
    </row>
    <row r="29" spans="1:21">
      <c r="B29" s="180"/>
      <c r="C29" s="180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</row>
    <row r="30" spans="1:21">
      <c r="B30" s="180"/>
      <c r="C30" s="180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</row>
    <row r="31" spans="1:21">
      <c r="B31" s="180"/>
      <c r="C31" s="180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</row>
    <row r="32" spans="1:21"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</row>
    <row r="33" spans="4:19"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pans="4:19"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</row>
    <row r="35" spans="4:19"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</row>
    <row r="36" spans="4:19"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</row>
    <row r="37" spans="4:19"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</row>
    <row r="38" spans="4:19"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</row>
    <row r="39" spans="4:19">
      <c r="N39" s="181"/>
      <c r="O39" s="181"/>
      <c r="P39" s="181"/>
      <c r="Q39" s="181"/>
      <c r="R39" s="181"/>
      <c r="S39" s="181"/>
    </row>
  </sheetData>
  <mergeCells count="86">
    <mergeCell ref="P2:Q2"/>
    <mergeCell ref="R2:S2"/>
    <mergeCell ref="P1:Q1"/>
    <mergeCell ref="R1:S1"/>
    <mergeCell ref="N7:N8"/>
    <mergeCell ref="P7:P8"/>
    <mergeCell ref="Q7:Q8"/>
    <mergeCell ref="N2:O2"/>
    <mergeCell ref="R7:S8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15:P16"/>
    <mergeCell ref="Q15:Q16"/>
    <mergeCell ref="P13:P14"/>
    <mergeCell ref="Q13:Q14"/>
    <mergeCell ref="N13:N14"/>
    <mergeCell ref="N15:N16"/>
    <mergeCell ref="P17:P18"/>
    <mergeCell ref="Q17:Q18"/>
    <mergeCell ref="G17:G18"/>
    <mergeCell ref="H17:H18"/>
    <mergeCell ref="I17:I18"/>
    <mergeCell ref="J17:J18"/>
    <mergeCell ref="K17:K18"/>
    <mergeCell ref="D1:E1"/>
    <mergeCell ref="F1:G1"/>
    <mergeCell ref="H1:I1"/>
    <mergeCell ref="J1:K1"/>
    <mergeCell ref="N1:O1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2:E2"/>
    <mergeCell ref="F2:G2"/>
    <mergeCell ref="D9:E10"/>
    <mergeCell ref="F9:F10"/>
    <mergeCell ref="G9:G10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77</v>
      </c>
      <c r="F1" s="15"/>
      <c r="G1" s="16"/>
      <c r="H1" s="16"/>
    </row>
    <row r="2" spans="1:15">
      <c r="B2" s="15"/>
      <c r="C2" s="12"/>
      <c r="D2" s="18" t="s">
        <v>78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79</v>
      </c>
      <c r="I4" s="132" t="s">
        <v>80</v>
      </c>
      <c r="J4" s="206" t="s">
        <v>81</v>
      </c>
    </row>
    <row r="5" spans="1:15" s="17" customFormat="1" ht="18.399999999999999" customHeight="1">
      <c r="D5" s="76" t="s">
        <v>82</v>
      </c>
      <c r="E5" s="56"/>
      <c r="F5" s="56"/>
      <c r="G5" s="50">
        <v>120</v>
      </c>
      <c r="H5" s="60">
        <v>0.375</v>
      </c>
      <c r="I5" s="133">
        <v>0.91666666666666663</v>
      </c>
      <c r="J5" s="207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83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84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85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abSelected="1" topLeftCell="D17" zoomScale="125" zoomScaleNormal="125" workbookViewId="0">
      <selection activeCell="E24" sqref="E24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77</v>
      </c>
      <c r="F1" s="15"/>
      <c r="G1" s="16"/>
      <c r="H1" s="16"/>
    </row>
    <row r="2" spans="1:15">
      <c r="B2" s="15"/>
      <c r="C2" s="12"/>
      <c r="D2" s="18" t="s">
        <v>86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87</v>
      </c>
      <c r="F7" s="98" t="s">
        <v>88</v>
      </c>
      <c r="G7" s="101" t="s">
        <v>89</v>
      </c>
      <c r="H7" s="103" t="s">
        <v>90</v>
      </c>
      <c r="I7" s="103" t="s">
        <v>91</v>
      </c>
      <c r="J7" s="208" t="s">
        <v>92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20" t="s">
        <v>93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94</v>
      </c>
      <c r="E10" s="98" t="s">
        <v>95</v>
      </c>
      <c r="F10" s="183" t="s">
        <v>96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41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97</v>
      </c>
      <c r="E12" s="99"/>
      <c r="F12" s="98" t="s">
        <v>98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99</v>
      </c>
      <c r="E13" s="98" t="s">
        <v>100</v>
      </c>
      <c r="F13" s="98" t="s">
        <v>101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102</v>
      </c>
      <c r="E14" s="98" t="s">
        <v>103</v>
      </c>
      <c r="F14" s="98" t="s">
        <v>104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105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106</v>
      </c>
      <c r="E16" s="101" t="s">
        <v>107</v>
      </c>
      <c r="F16" s="101" t="s">
        <v>108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6" t="s">
        <v>109</v>
      </c>
      <c r="E17" s="189" t="s">
        <v>110</v>
      </c>
      <c r="F17" s="190" t="s">
        <v>111</v>
      </c>
      <c r="G17" s="102">
        <v>15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7" t="s">
        <v>112</v>
      </c>
      <c r="E18" s="189"/>
      <c r="F18" s="190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6" t="s">
        <v>113</v>
      </c>
      <c r="E19" s="191" t="s">
        <v>114</v>
      </c>
      <c r="F19" s="190" t="s">
        <v>115</v>
      </c>
      <c r="G19" s="106">
        <v>5</v>
      </c>
      <c r="H19" s="91">
        <f>H17+TIME(0,G17,0)</f>
        <v>0.40972222222222215</v>
      </c>
      <c r="I19" s="91">
        <f>I17+TIME(0,G17,0)</f>
        <v>0.95138888888888873</v>
      </c>
      <c r="J19" s="91">
        <f>J17+TIME(0,G17,0)</f>
        <v>0.57638888888888873</v>
      </c>
    </row>
    <row r="20" spans="1:15" s="17" customFormat="1" ht="31">
      <c r="B20" s="89">
        <f>B19+0.1</f>
        <v>1.8000000000000003</v>
      </c>
      <c r="D20" s="195" t="s">
        <v>192</v>
      </c>
      <c r="E20" s="191" t="s">
        <v>116</v>
      </c>
      <c r="F20" s="189" t="s">
        <v>117</v>
      </c>
      <c r="G20" s="106">
        <v>15</v>
      </c>
      <c r="H20" s="91">
        <f t="shared" ref="H20:H25" si="0">H19+TIME(0,G19,0)</f>
        <v>0.41319444444444436</v>
      </c>
      <c r="I20" s="91">
        <f t="shared" ref="I20:I25" si="1">I19+TIME(0,G19,0)</f>
        <v>0.95486111111111094</v>
      </c>
      <c r="J20" s="91">
        <f t="shared" ref="J20:J25" si="2">J19+TIME(0,G19,0)</f>
        <v>0.57986111111111094</v>
      </c>
    </row>
    <row r="21" spans="1:15" s="17" customFormat="1" ht="24.75" customHeight="1">
      <c r="B21" s="89"/>
      <c r="D21" s="194" t="s">
        <v>118</v>
      </c>
      <c r="E21" s="191"/>
      <c r="F21" s="189" t="s">
        <v>119</v>
      </c>
      <c r="G21" s="106">
        <v>10</v>
      </c>
      <c r="H21" s="91">
        <f t="shared" si="0"/>
        <v>0.42361111111111105</v>
      </c>
      <c r="I21" s="91">
        <f t="shared" si="1"/>
        <v>0.96527777777777757</v>
      </c>
      <c r="J21" s="91">
        <f t="shared" si="2"/>
        <v>0.59027777777777757</v>
      </c>
    </row>
    <row r="22" spans="1:15" s="17" customFormat="1" ht="46.5">
      <c r="B22" s="89">
        <f>B20+0.1</f>
        <v>1.9000000000000004</v>
      </c>
      <c r="D22" s="192" t="s">
        <v>120</v>
      </c>
      <c r="E22" s="191" t="s">
        <v>121</v>
      </c>
      <c r="F22" s="102" t="s">
        <v>104</v>
      </c>
      <c r="G22" s="106">
        <v>15</v>
      </c>
      <c r="H22" s="91">
        <f t="shared" si="0"/>
        <v>0.43055555555555547</v>
      </c>
      <c r="I22" s="91">
        <f t="shared" si="1"/>
        <v>0.97222222222222199</v>
      </c>
      <c r="J22" s="91">
        <f t="shared" si="2"/>
        <v>0.59722222222222199</v>
      </c>
    </row>
    <row r="23" spans="1:15" s="17" customFormat="1" ht="42">
      <c r="B23" s="89"/>
      <c r="D23" s="193" t="s">
        <v>122</v>
      </c>
      <c r="E23" s="102"/>
      <c r="F23" s="190" t="s">
        <v>123</v>
      </c>
      <c r="G23" s="106">
        <v>15</v>
      </c>
      <c r="H23" s="91">
        <f t="shared" si="0"/>
        <v>0.44097222222222215</v>
      </c>
      <c r="I23" s="91">
        <f t="shared" si="1"/>
        <v>0.98263888888888862</v>
      </c>
      <c r="J23" s="91">
        <f t="shared" si="2"/>
        <v>0.60763888888888862</v>
      </c>
    </row>
    <row r="24" spans="1:15" s="17" customFormat="1" ht="31.9" customHeight="1">
      <c r="B24" s="89" t="e">
        <f>#REF!+0.1</f>
        <v>#REF!</v>
      </c>
      <c r="D24" s="116" t="s">
        <v>124</v>
      </c>
      <c r="E24" s="189" t="s">
        <v>197</v>
      </c>
      <c r="F24" s="102" t="s">
        <v>125</v>
      </c>
      <c r="G24" s="106">
        <v>10</v>
      </c>
      <c r="H24" s="91">
        <f t="shared" si="0"/>
        <v>0.45138888888888884</v>
      </c>
      <c r="I24" s="91">
        <f t="shared" si="1"/>
        <v>0.99305555555555525</v>
      </c>
      <c r="J24" s="91">
        <f t="shared" si="2"/>
        <v>0.61805555555555525</v>
      </c>
    </row>
    <row r="25" spans="1:15" s="17" customFormat="1" ht="31.9" customHeight="1">
      <c r="B25" s="89" t="e">
        <f>B24+0.1</f>
        <v>#REF!</v>
      </c>
      <c r="D25" s="116" t="s">
        <v>126</v>
      </c>
      <c r="E25" s="102"/>
      <c r="F25" s="102" t="s">
        <v>108</v>
      </c>
      <c r="G25" s="106"/>
      <c r="H25" s="91">
        <f t="shared" si="0"/>
        <v>0.45833333333333326</v>
      </c>
      <c r="I25" s="91">
        <f t="shared" si="1"/>
        <v>0.99999999999999967</v>
      </c>
      <c r="J25" s="91">
        <f t="shared" si="2"/>
        <v>0.62499999999999967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127</v>
      </c>
      <c r="J27" s="24"/>
      <c r="K27" s="24"/>
      <c r="L27" s="24"/>
    </row>
    <row r="28" spans="1:15" s="122" customFormat="1" ht="14">
      <c r="D28" s="123" t="s">
        <v>128</v>
      </c>
      <c r="J28" s="125"/>
      <c r="K28" s="125"/>
      <c r="L28" s="125"/>
    </row>
    <row r="29" spans="1:15" s="122" customFormat="1" ht="14">
      <c r="D29" s="123" t="s">
        <v>129</v>
      </c>
      <c r="J29" s="125"/>
      <c r="K29" s="125"/>
      <c r="L29" s="125"/>
    </row>
    <row r="30" spans="1:15" s="122" customFormat="1" ht="14">
      <c r="D30" s="123" t="s">
        <v>130</v>
      </c>
      <c r="J30" s="125"/>
      <c r="K30" s="125"/>
      <c r="L30" s="125"/>
    </row>
    <row r="31" spans="1:15" s="124" customFormat="1">
      <c r="D31" s="123" t="s">
        <v>131</v>
      </c>
      <c r="E31" s="14"/>
      <c r="J31" s="109"/>
      <c r="K31" s="109"/>
      <c r="L31" s="109"/>
    </row>
    <row r="32" spans="1:15" s="124" customFormat="1">
      <c r="D32" s="123" t="s">
        <v>132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4"/>
  <sheetViews>
    <sheetView topLeftCell="D13" workbookViewId="0">
      <selection activeCell="E19" sqref="E19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133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87</v>
      </c>
      <c r="F5" s="56" t="s">
        <v>88</v>
      </c>
      <c r="G5" s="75" t="s">
        <v>134</v>
      </c>
      <c r="H5" s="108" t="s">
        <v>135</v>
      </c>
      <c r="I5" s="108" t="s">
        <v>136</v>
      </c>
      <c r="J5" s="208" t="s">
        <v>92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137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94</v>
      </c>
      <c r="E9" s="74"/>
      <c r="F9" s="80" t="s">
        <v>138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41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97</v>
      </c>
      <c r="E11" s="73"/>
      <c r="F11" s="74" t="s">
        <v>98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25.9" customHeight="1">
      <c r="A12" s="68"/>
      <c r="B12" s="57"/>
      <c r="C12" s="63"/>
      <c r="D12" s="112" t="s">
        <v>139</v>
      </c>
      <c r="E12" s="73"/>
      <c r="F12" s="113"/>
      <c r="G12" s="73"/>
      <c r="H12" s="60"/>
      <c r="I12" s="60"/>
      <c r="J12" s="60"/>
    </row>
    <row r="13" spans="1:15" s="47" customFormat="1" ht="31">
      <c r="B13" s="57">
        <f>B11+0.1</f>
        <v>2.3000000000000003</v>
      </c>
      <c r="C13" s="58"/>
      <c r="D13" s="116" t="s">
        <v>140</v>
      </c>
      <c r="E13" s="84" t="s">
        <v>141</v>
      </c>
      <c r="F13" s="81" t="s">
        <v>142</v>
      </c>
      <c r="G13" s="61">
        <v>20</v>
      </c>
      <c r="H13" s="87">
        <f>H11+TIME(0,G11,0)</f>
        <v>0.9194444444444444</v>
      </c>
      <c r="I13" s="87">
        <f>I11+TIME(0,G11,0)</f>
        <v>0.37777777777777777</v>
      </c>
      <c r="J13" s="87">
        <f>J11+TIME(0,G11,0)</f>
        <v>0.5444444444444444</v>
      </c>
    </row>
    <row r="14" spans="1:15" s="47" customFormat="1" ht="26">
      <c r="B14" s="57">
        <f>B13+0.1</f>
        <v>2.4000000000000004</v>
      </c>
      <c r="C14" s="58"/>
      <c r="D14" s="199" t="s">
        <v>143</v>
      </c>
      <c r="E14" s="198" t="s">
        <v>195</v>
      </c>
      <c r="F14" s="106" t="s">
        <v>142</v>
      </c>
      <c r="G14" s="61">
        <v>20</v>
      </c>
      <c r="H14" s="87">
        <f>H13+TIME(0,G13,0)</f>
        <v>0.93333333333333324</v>
      </c>
      <c r="I14" s="87">
        <f>I13+TIME(0,G13,0)</f>
        <v>0.39166666666666666</v>
      </c>
      <c r="J14" s="87">
        <f>J13+TIME(0,G13,0)</f>
        <v>0.55833333333333324</v>
      </c>
    </row>
    <row r="15" spans="1:15" s="47" customFormat="1" ht="18">
      <c r="B15" s="57"/>
      <c r="C15" s="58"/>
      <c r="D15" s="200" t="s">
        <v>196</v>
      </c>
      <c r="E15" s="198"/>
      <c r="F15" s="106"/>
      <c r="G15" s="61"/>
      <c r="H15" s="87"/>
      <c r="I15" s="87"/>
      <c r="J15" s="87"/>
    </row>
    <row r="16" spans="1:15" s="47" customFormat="1" ht="33.4" customHeight="1">
      <c r="B16" s="57">
        <f>B14+0.1</f>
        <v>2.5000000000000004</v>
      </c>
      <c r="C16" s="58"/>
      <c r="D16" s="187" t="s">
        <v>144</v>
      </c>
      <c r="E16" s="84" t="s">
        <v>193</v>
      </c>
      <c r="F16" s="81" t="s">
        <v>145</v>
      </c>
      <c r="G16" s="84">
        <v>20</v>
      </c>
      <c r="H16" s="87">
        <f>H14+TIME(0,G14,0)</f>
        <v>0.94722222222222208</v>
      </c>
      <c r="I16" s="87">
        <f>I14+TIME(0,G14,0)</f>
        <v>0.40555555555555556</v>
      </c>
      <c r="J16" s="87">
        <f>J14+TIME(0,G14,0)</f>
        <v>0.57222222222222208</v>
      </c>
    </row>
    <row r="17" spans="1:15" s="47" customFormat="1" ht="30" customHeight="1">
      <c r="B17" s="57">
        <f>B16+0.1</f>
        <v>2.6000000000000005</v>
      </c>
      <c r="C17" s="58"/>
      <c r="D17" s="187" t="s">
        <v>146</v>
      </c>
      <c r="E17" s="84" t="s">
        <v>194</v>
      </c>
      <c r="F17" s="201" t="s">
        <v>147</v>
      </c>
      <c r="G17" s="84">
        <v>20</v>
      </c>
      <c r="H17" s="87">
        <f>H16+TIME(0,G16,0)</f>
        <v>0.96111111111111092</v>
      </c>
      <c r="I17" s="87">
        <f>I16+TIME(0,G16,0)</f>
        <v>0.41944444444444445</v>
      </c>
      <c r="J17" s="87">
        <f>J16+TIME(0,G16,0)</f>
        <v>0.58611111111111092</v>
      </c>
      <c r="K17" s="53"/>
      <c r="L17" s="53"/>
    </row>
    <row r="18" spans="1:15" s="47" customFormat="1" ht="36">
      <c r="A18" s="68"/>
      <c r="B18" s="85">
        <f>B17+0.1</f>
        <v>2.7000000000000006</v>
      </c>
      <c r="C18" s="77"/>
      <c r="D18" s="188" t="s">
        <v>148</v>
      </c>
      <c r="E18" s="121" t="s">
        <v>198</v>
      </c>
      <c r="F18" s="81" t="s">
        <v>125</v>
      </c>
      <c r="G18" s="113">
        <v>15</v>
      </c>
      <c r="H18" s="87">
        <f>H17+TIME(0,G17,0)</f>
        <v>0.97499999999999976</v>
      </c>
      <c r="I18" s="87">
        <f>I17+TIME(0,G17,0)</f>
        <v>0.43333333333333335</v>
      </c>
      <c r="J18" s="87">
        <f>J17+TIME(0,G17,0)</f>
        <v>0.59999999999999976</v>
      </c>
    </row>
    <row r="19" spans="1:15" s="17" customFormat="1" ht="34.9" customHeight="1">
      <c r="B19" s="85" t="e">
        <f>#REF!+0.1</f>
        <v>#REF!</v>
      </c>
      <c r="D19" s="128" t="s">
        <v>126</v>
      </c>
      <c r="E19" s="56"/>
      <c r="F19" s="118" t="s">
        <v>108</v>
      </c>
      <c r="G19" s="84">
        <v>1</v>
      </c>
      <c r="H19" s="87">
        <f>H18+TIME(0,G18,0)</f>
        <v>0.98541666666666639</v>
      </c>
      <c r="I19" s="87">
        <f>I18+TIME(0,G18,0)</f>
        <v>0.44375000000000003</v>
      </c>
      <c r="J19" s="87">
        <f>J18+TIME(0,G18,0)</f>
        <v>0.61041666666666639</v>
      </c>
    </row>
    <row r="20" spans="1:15" s="17" customFormat="1" ht="19.149999999999999" customHeight="1">
      <c r="B20" s="85"/>
      <c r="D20" s="76"/>
      <c r="E20" s="56"/>
      <c r="F20" s="56"/>
      <c r="G20" s="50"/>
      <c r="H20" s="60"/>
      <c r="I20" s="104"/>
      <c r="J20" s="184"/>
    </row>
    <row r="21" spans="1:15" s="17" customFormat="1" ht="19.149999999999999" customHeight="1">
      <c r="B21" s="85"/>
      <c r="D21" s="76"/>
      <c r="E21" s="56"/>
      <c r="F21" s="56"/>
      <c r="G21" s="50"/>
      <c r="H21" s="60"/>
      <c r="I21" s="104"/>
      <c r="J21" s="184"/>
    </row>
    <row r="22" spans="1:15" ht="18">
      <c r="A22" s="47"/>
      <c r="G22" s="56"/>
      <c r="H22" s="60"/>
      <c r="I22" s="47"/>
      <c r="J22" s="184"/>
      <c r="K22" s="53"/>
      <c r="L22" s="53"/>
      <c r="M22" s="47"/>
      <c r="N22" s="47"/>
      <c r="O22" s="47"/>
    </row>
    <row r="23" spans="1:15" ht="18">
      <c r="A23" s="55"/>
      <c r="B23" s="124"/>
      <c r="C23" s="124"/>
      <c r="D23" s="124" t="s">
        <v>149</v>
      </c>
      <c r="G23" s="56"/>
      <c r="H23" s="60"/>
      <c r="I23" s="47"/>
      <c r="J23" s="184"/>
      <c r="K23" s="53"/>
      <c r="L23" s="53"/>
      <c r="M23" s="47"/>
      <c r="N23" s="47"/>
      <c r="O23" s="47"/>
    </row>
    <row r="24" spans="1:15" ht="18">
      <c r="A24" s="55"/>
      <c r="B24" s="124"/>
      <c r="C24" s="124"/>
      <c r="D24" s="124"/>
      <c r="G24" s="56"/>
      <c r="H24" s="60"/>
      <c r="I24" s="47"/>
      <c r="J24" s="184"/>
      <c r="K24" s="53"/>
      <c r="L24" s="53"/>
      <c r="M24" s="47"/>
      <c r="N24" s="47"/>
      <c r="O24" s="47"/>
    </row>
    <row r="25" spans="1:15" ht="18">
      <c r="A25" s="55"/>
      <c r="B25" s="124"/>
      <c r="C25" s="124"/>
      <c r="D25" s="55" t="s">
        <v>150</v>
      </c>
      <c r="G25" s="56"/>
      <c r="H25" s="60"/>
      <c r="I25" s="47"/>
      <c r="J25" s="184"/>
      <c r="K25" s="53"/>
      <c r="L25" s="53"/>
      <c r="M25" s="47"/>
      <c r="N25" s="47"/>
      <c r="O25" s="47"/>
    </row>
    <row r="26" spans="1:15" s="23" customFormat="1" ht="22.5">
      <c r="A26" s="126"/>
      <c r="B26" s="126"/>
      <c r="C26" s="126"/>
      <c r="D26" s="127" t="s">
        <v>151</v>
      </c>
      <c r="E26" s="126"/>
      <c r="F26" s="126"/>
      <c r="J26" s="17"/>
      <c r="K26" s="24"/>
      <c r="L26" s="24"/>
    </row>
    <row r="27" spans="1:15" s="23" customFormat="1" ht="22.5">
      <c r="A27" s="126"/>
      <c r="B27" s="126"/>
      <c r="C27" s="126"/>
      <c r="D27" s="127" t="s">
        <v>152</v>
      </c>
      <c r="E27" s="126"/>
      <c r="F27" s="126"/>
      <c r="J27" s="24"/>
      <c r="K27" s="24"/>
      <c r="L27" s="24"/>
    </row>
    <row r="28" spans="1:15" s="23" customFormat="1" ht="18">
      <c r="A28" s="126"/>
      <c r="B28" s="126"/>
      <c r="C28" s="126"/>
      <c r="D28" s="127" t="s">
        <v>153</v>
      </c>
      <c r="E28" s="126"/>
      <c r="F28" s="126"/>
      <c r="J28" s="125"/>
      <c r="K28" s="24"/>
      <c r="L28" s="24"/>
    </row>
    <row r="29" spans="1:15" ht="18">
      <c r="A29" s="55"/>
      <c r="B29" s="55"/>
      <c r="C29" s="55"/>
      <c r="D29" s="127" t="s">
        <v>154</v>
      </c>
      <c r="E29" s="50"/>
      <c r="F29" s="55"/>
      <c r="J29" s="125"/>
    </row>
    <row r="30" spans="1:15" ht="18">
      <c r="A30" s="55"/>
      <c r="B30" s="55"/>
      <c r="C30" s="55"/>
      <c r="D30" s="127" t="s">
        <v>155</v>
      </c>
      <c r="E30" s="50"/>
      <c r="F30" s="55"/>
      <c r="J30" s="125"/>
    </row>
    <row r="31" spans="1:15" ht="18">
      <c r="A31" s="47"/>
      <c r="B31" s="47"/>
      <c r="C31" s="47"/>
      <c r="D31" s="47"/>
      <c r="E31" s="50"/>
      <c r="F31" s="47"/>
      <c r="I31" s="47"/>
      <c r="J31" s="109"/>
      <c r="K31" s="53"/>
      <c r="L31" s="53"/>
      <c r="M31" s="47"/>
      <c r="N31" s="47"/>
      <c r="O31" s="47"/>
    </row>
    <row r="32" spans="1:15" ht="18">
      <c r="A32" s="47"/>
      <c r="B32" s="47"/>
      <c r="C32" s="47"/>
      <c r="D32" s="47"/>
      <c r="E32" s="50"/>
      <c r="F32" s="47"/>
      <c r="G32" s="47"/>
      <c r="H32" s="62"/>
      <c r="I32" s="47"/>
      <c r="J32" s="109"/>
      <c r="K32" s="53"/>
      <c r="L32" s="53"/>
      <c r="M32" s="47"/>
      <c r="N32" s="47"/>
      <c r="O32" s="47"/>
    </row>
    <row r="33" spans="1:15" ht="18">
      <c r="A33" s="47"/>
      <c r="B33" s="47"/>
      <c r="C33" s="47"/>
      <c r="D33" s="47"/>
      <c r="E33" s="50"/>
      <c r="F33" s="47"/>
      <c r="G33" s="47"/>
      <c r="H33" s="47"/>
      <c r="I33" s="47"/>
      <c r="K33" s="53"/>
      <c r="L33" s="53"/>
      <c r="M33" s="47"/>
      <c r="N33" s="47"/>
      <c r="O33" s="47"/>
    </row>
    <row r="34" spans="1:15" ht="18">
      <c r="A34" s="47"/>
      <c r="B34" s="47"/>
      <c r="C34" s="47"/>
      <c r="D34" s="47"/>
      <c r="E34" s="50"/>
      <c r="F34" s="47"/>
      <c r="G34" s="47"/>
      <c r="H34" s="47"/>
      <c r="I34" s="47"/>
      <c r="K34" s="53"/>
      <c r="L34" s="53"/>
      <c r="M34" s="47"/>
      <c r="N34" s="47"/>
      <c r="O34" s="47"/>
    </row>
    <row r="35" spans="1:15" ht="18">
      <c r="A35" s="47"/>
      <c r="B35" s="47"/>
      <c r="C35" s="47"/>
      <c r="D35" s="47"/>
      <c r="E35" s="50"/>
      <c r="F35" s="47"/>
      <c r="G35" s="47"/>
      <c r="H35" s="47"/>
      <c r="I35" s="47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47"/>
      <c r="I36" s="47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7.5">
      <c r="A66" s="47"/>
      <c r="B66" s="47"/>
      <c r="G66" s="47"/>
      <c r="H66" s="47"/>
      <c r="I66" s="47"/>
      <c r="K66" s="53"/>
      <c r="L66" s="53"/>
      <c r="M66" s="47"/>
      <c r="N66" s="47"/>
      <c r="O66" s="47"/>
    </row>
    <row r="67" spans="1:15" ht="17.5">
      <c r="A67" s="47"/>
      <c r="B67" s="47"/>
      <c r="G67" s="47"/>
      <c r="H67" s="47"/>
      <c r="I67" s="47"/>
      <c r="K67" s="53"/>
      <c r="L67" s="53"/>
      <c r="M67" s="47"/>
      <c r="N67" s="47"/>
      <c r="O67" s="47"/>
    </row>
    <row r="68" spans="1:15" ht="17.5">
      <c r="A68" s="47"/>
      <c r="G68" s="47"/>
      <c r="H68" s="47"/>
      <c r="I68" s="47"/>
      <c r="K68" s="53"/>
      <c r="L68" s="53"/>
      <c r="M68" s="47"/>
      <c r="N68" s="47"/>
      <c r="O68" s="47"/>
    </row>
    <row r="69" spans="1:15" ht="17.5">
      <c r="A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G71" s="47"/>
      <c r="H71" s="47"/>
    </row>
    <row r="72" spans="1:15" ht="17.5">
      <c r="G72" s="47"/>
      <c r="H72" s="47"/>
    </row>
    <row r="73" spans="1:15" ht="17.5">
      <c r="G73" s="47"/>
      <c r="H73" s="47"/>
    </row>
    <row r="74" spans="1:15" ht="17.5">
      <c r="G74" s="47"/>
      <c r="H74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"/>
  <sheetViews>
    <sheetView topLeftCell="D20" zoomScale="82" zoomScaleNormal="82" workbookViewId="0">
      <selection activeCell="F21" sqref="F21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156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157</v>
      </c>
      <c r="E5" s="61" t="s">
        <v>87</v>
      </c>
      <c r="F5" s="61" t="s">
        <v>88</v>
      </c>
      <c r="G5" s="84" t="s">
        <v>134</v>
      </c>
      <c r="H5" s="202" t="s">
        <v>158</v>
      </c>
      <c r="I5" s="184" t="s">
        <v>159</v>
      </c>
      <c r="J5" s="209" t="s">
        <v>92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3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160</v>
      </c>
      <c r="E7" s="56"/>
      <c r="F7" s="20" t="s">
        <v>101</v>
      </c>
      <c r="G7" s="50">
        <v>1</v>
      </c>
      <c r="H7" s="204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41</v>
      </c>
      <c r="E8" s="50"/>
      <c r="F8" s="47"/>
      <c r="G8" s="84">
        <v>1</v>
      </c>
      <c r="H8" s="205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97</v>
      </c>
      <c r="E9" s="50"/>
      <c r="F9" s="20" t="s">
        <v>98</v>
      </c>
      <c r="G9" s="50">
        <v>2</v>
      </c>
      <c r="H9" s="204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161</v>
      </c>
      <c r="E10" s="50"/>
      <c r="F10" s="20"/>
      <c r="G10" s="50"/>
      <c r="H10" s="204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5" t="s">
        <v>162</v>
      </c>
      <c r="E11" s="106"/>
      <c r="F11" s="102" t="s">
        <v>108</v>
      </c>
      <c r="G11" s="61">
        <v>10</v>
      </c>
      <c r="H11" s="205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42">
      <c r="B12" s="89">
        <f>B11+0.1</f>
        <v>4.3999999999999995</v>
      </c>
      <c r="D12" s="130" t="s">
        <v>163</v>
      </c>
      <c r="E12" s="106" t="s">
        <v>199</v>
      </c>
      <c r="F12" s="101" t="s">
        <v>145</v>
      </c>
      <c r="G12" s="61">
        <v>10</v>
      </c>
      <c r="H12" s="205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42">
      <c r="A13" s="68"/>
      <c r="B13" s="85">
        <f>B11+0.1</f>
        <v>4.3999999999999995</v>
      </c>
      <c r="C13" s="77"/>
      <c r="D13" s="119" t="s">
        <v>164</v>
      </c>
      <c r="E13" s="117" t="s">
        <v>200</v>
      </c>
      <c r="F13" s="190" t="s">
        <v>147</v>
      </c>
      <c r="G13" s="113">
        <v>10</v>
      </c>
      <c r="H13" s="205">
        <f>H12+TIME(0,G12,0)</f>
        <v>0.93333333333333324</v>
      </c>
      <c r="I13" s="87">
        <f>I12+TIME(0,G12,0)</f>
        <v>0.39166666666666661</v>
      </c>
      <c r="J13" s="87">
        <f>J12+TIME(0,G12,0)</f>
        <v>0.55833333333333324</v>
      </c>
    </row>
    <row r="14" spans="1:15" s="47" customFormat="1" ht="18">
      <c r="A14" s="68"/>
      <c r="B14" s="85"/>
      <c r="C14" s="77"/>
      <c r="D14" s="112" t="s">
        <v>165</v>
      </c>
      <c r="E14" s="117"/>
      <c r="F14" s="101"/>
      <c r="G14" s="113"/>
      <c r="H14" s="205"/>
      <c r="I14" s="87"/>
      <c r="J14" s="87"/>
    </row>
    <row r="15" spans="1:15" ht="46.15" customHeight="1">
      <c r="A15" s="47"/>
      <c r="B15" s="79">
        <f>B13+0.1</f>
        <v>4.4999999999999991</v>
      </c>
      <c r="C15" s="21"/>
      <c r="D15" s="83" t="s">
        <v>166</v>
      </c>
      <c r="E15" s="81" t="s">
        <v>201</v>
      </c>
      <c r="F15" s="101" t="s">
        <v>125</v>
      </c>
      <c r="G15" s="61">
        <v>15</v>
      </c>
      <c r="H15" s="205">
        <f>H13+TIME(0,G13,0)</f>
        <v>0.94027777777777766</v>
      </c>
      <c r="I15" s="87">
        <f>I13+TIME(0,G13,0)</f>
        <v>0.39861111111111103</v>
      </c>
      <c r="J15" s="87">
        <f>J13+TIME(0,G13,0)</f>
        <v>0.56527777777777766</v>
      </c>
      <c r="K15" s="53"/>
      <c r="L15" s="53"/>
      <c r="M15" s="47"/>
      <c r="N15" s="47"/>
      <c r="O15" s="47"/>
    </row>
    <row r="16" spans="1:15" ht="35.65" customHeight="1">
      <c r="B16" s="89">
        <f>B15+0.1</f>
        <v>4.5999999999999988</v>
      </c>
      <c r="C16" s="2"/>
      <c r="D16" s="83" t="s">
        <v>167</v>
      </c>
      <c r="E16" s="81" t="s">
        <v>202</v>
      </c>
      <c r="F16" s="102" t="s">
        <v>125</v>
      </c>
      <c r="G16" s="61">
        <v>15</v>
      </c>
      <c r="H16" s="205">
        <f>H15+TIME(0,G15,0)</f>
        <v>0.95069444444444429</v>
      </c>
      <c r="I16" s="87">
        <f>I15+TIME(0,G15,0)</f>
        <v>0.40902777777777771</v>
      </c>
      <c r="J16" s="87">
        <f>J15+TIME(0,G15,0)</f>
        <v>0.57569444444444429</v>
      </c>
      <c r="K16" s="17"/>
      <c r="L16" s="17"/>
    </row>
    <row r="17" spans="1:15" ht="53.65" customHeight="1">
      <c r="A17" s="47"/>
      <c r="B17" s="105"/>
      <c r="C17" s="47"/>
      <c r="D17" s="83" t="s">
        <v>168</v>
      </c>
      <c r="E17" s="50"/>
      <c r="F17" s="56"/>
      <c r="G17" s="50"/>
      <c r="H17" s="205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f>B16+0.1</f>
        <v>4.6999999999999984</v>
      </c>
      <c r="C18" s="47"/>
      <c r="D18" s="83" t="s">
        <v>169</v>
      </c>
      <c r="E18" s="81" t="s">
        <v>203</v>
      </c>
      <c r="F18" s="106" t="s">
        <v>108</v>
      </c>
      <c r="G18" s="84">
        <v>20</v>
      </c>
      <c r="H18" s="205">
        <f>H16+TIME(0,G16,0)</f>
        <v>0.96111111111111092</v>
      </c>
      <c r="I18" s="87">
        <f>I16+TIME(0,G16,0)</f>
        <v>0.4194444444444444</v>
      </c>
      <c r="J18" s="87">
        <f>J16+TIME(0,G16,0)</f>
        <v>0.58611111111111092</v>
      </c>
      <c r="K18" s="53"/>
      <c r="L18" s="53"/>
      <c r="M18" s="47"/>
      <c r="N18" s="47"/>
      <c r="O18" s="47"/>
    </row>
    <row r="19" spans="1:15" ht="41.65" customHeight="1">
      <c r="B19" s="131">
        <f>B18+0.1</f>
        <v>4.799999999999998</v>
      </c>
      <c r="C19" s="2"/>
      <c r="D19" s="59" t="s">
        <v>170</v>
      </c>
      <c r="E19" s="83" t="s">
        <v>171</v>
      </c>
      <c r="F19" s="81" t="s">
        <v>138</v>
      </c>
      <c r="G19" s="61">
        <v>15</v>
      </c>
      <c r="H19" s="205">
        <f>H18+TIME(0,G18,0)</f>
        <v>0.97499999999999976</v>
      </c>
      <c r="I19" s="87">
        <f>I18+TIME(0,G18,0)</f>
        <v>0.43333333333333329</v>
      </c>
      <c r="J19" s="87">
        <f>J18+TIME(0,G18,0)</f>
        <v>0.59999999999999976</v>
      </c>
      <c r="K19" s="53"/>
      <c r="L19" s="53"/>
      <c r="M19" s="47"/>
      <c r="N19" s="47"/>
      <c r="O19" s="47"/>
    </row>
    <row r="20" spans="1:15" ht="31.5" customHeight="1">
      <c r="A20" s="47"/>
      <c r="B20" s="105"/>
      <c r="C20" s="21"/>
      <c r="D20" s="81" t="s">
        <v>165</v>
      </c>
      <c r="E20" s="81"/>
      <c r="F20" s="81"/>
      <c r="G20" s="61"/>
      <c r="H20" s="205"/>
      <c r="I20" s="87"/>
      <c r="J20" s="210"/>
      <c r="K20" s="53"/>
      <c r="L20" s="53"/>
      <c r="M20" s="47"/>
      <c r="N20" s="47"/>
      <c r="O20" s="47"/>
    </row>
    <row r="21" spans="1:15" ht="33" customHeight="1">
      <c r="B21" s="105">
        <f>B19+0.1</f>
        <v>4.8999999999999977</v>
      </c>
      <c r="C21" s="58"/>
      <c r="D21" s="83" t="s">
        <v>172</v>
      </c>
      <c r="E21" s="59"/>
      <c r="F21" s="56" t="s">
        <v>125</v>
      </c>
      <c r="G21" s="56">
        <v>10</v>
      </c>
      <c r="H21" s="205">
        <f>H19+TIME(0,G19,0)</f>
        <v>0.98541666666666639</v>
      </c>
      <c r="I21" s="87">
        <f>I19+TIME(0,G19,0)</f>
        <v>0.44374999999999998</v>
      </c>
      <c r="J21" s="87">
        <f>J19+TIME(0,G19,0)</f>
        <v>0.61041666666666639</v>
      </c>
    </row>
    <row r="22" spans="1:15" ht="18">
      <c r="B22" s="110">
        <f>B21+0.1</f>
        <v>4.9999999999999973</v>
      </c>
      <c r="C22" s="2"/>
      <c r="D22" s="106" t="s">
        <v>173</v>
      </c>
      <c r="E22" s="14"/>
      <c r="F22" s="2"/>
      <c r="G22" s="2"/>
      <c r="H22" s="205">
        <f>H21+TIME(0,G21,0)</f>
        <v>0.99236111111111081</v>
      </c>
      <c r="I22" s="87">
        <f>I21+TIME(0,G21,0)</f>
        <v>0.4506944444444444</v>
      </c>
      <c r="J22" s="87">
        <f>J21+TIME(0,G21,0)</f>
        <v>0.61736111111111081</v>
      </c>
      <c r="K22" s="17"/>
      <c r="L22" s="17"/>
    </row>
    <row r="23" spans="1:15">
      <c r="J23" s="211"/>
    </row>
    <row r="27" spans="1:15">
      <c r="D27" s="29" t="s">
        <v>174</v>
      </c>
    </row>
    <row r="28" spans="1:15" ht="18">
      <c r="A28" s="55"/>
      <c r="B28" s="124"/>
      <c r="C28" s="124"/>
      <c r="D28" s="55" t="s">
        <v>175</v>
      </c>
      <c r="E28" s="14"/>
      <c r="F28" s="2"/>
      <c r="G28" s="56"/>
      <c r="H28" s="60"/>
      <c r="I28" s="47"/>
      <c r="J28" s="53"/>
      <c r="K28" s="53"/>
      <c r="L28" s="53"/>
      <c r="M28" s="47"/>
      <c r="N28" s="47"/>
      <c r="O28" s="47"/>
    </row>
    <row r="29" spans="1:15" s="23" customFormat="1" ht="22.5">
      <c r="A29" s="126"/>
      <c r="B29" s="126"/>
      <c r="C29" s="126"/>
      <c r="D29" s="127" t="s">
        <v>176</v>
      </c>
      <c r="E29" s="126"/>
      <c r="F29" s="126"/>
      <c r="J29" s="24"/>
      <c r="K29" s="24"/>
      <c r="L29" s="24"/>
    </row>
    <row r="30" spans="1:15" s="23" customFormat="1" ht="18">
      <c r="A30" s="126"/>
      <c r="B30" s="126"/>
      <c r="C30" s="126"/>
      <c r="D30" s="129" t="s">
        <v>177</v>
      </c>
      <c r="E30" s="126"/>
      <c r="F30" s="126"/>
      <c r="J30" s="24"/>
      <c r="K30" s="24"/>
      <c r="L30" s="24"/>
    </row>
    <row r="31" spans="1:15" s="23" customFormat="1" ht="18">
      <c r="A31" s="126"/>
      <c r="B31" s="126"/>
      <c r="C31" s="126"/>
      <c r="D31" s="127" t="s">
        <v>178</v>
      </c>
      <c r="E31" s="126"/>
      <c r="F31" s="126"/>
      <c r="J31" s="24"/>
      <c r="K31" s="24"/>
      <c r="L31" s="24"/>
    </row>
    <row r="32" spans="1:15" ht="18">
      <c r="A32" s="55"/>
      <c r="B32" s="55"/>
      <c r="C32" s="55"/>
      <c r="D32" s="127" t="s">
        <v>179</v>
      </c>
      <c r="E32" s="50"/>
      <c r="F32" s="55"/>
      <c r="G32" s="2"/>
      <c r="H32" s="2"/>
      <c r="I32" s="2"/>
      <c r="J32" s="17"/>
      <c r="K32" s="17"/>
      <c r="L32" s="17"/>
    </row>
    <row r="33" spans="1:12" ht="18">
      <c r="A33" s="55"/>
      <c r="B33" s="55"/>
      <c r="C33" s="55"/>
      <c r="D33" s="127" t="s">
        <v>180</v>
      </c>
      <c r="E33" s="50"/>
      <c r="F33" s="55"/>
      <c r="G33" s="2"/>
      <c r="H33" s="2"/>
      <c r="I33" s="2"/>
      <c r="J33" s="17"/>
      <c r="K33" s="17"/>
      <c r="L33" s="17"/>
    </row>
    <row r="35" spans="1:12" ht="23">
      <c r="D35" s="42"/>
      <c r="E35" s="43"/>
      <c r="F35" s="44"/>
      <c r="G35" s="45"/>
      <c r="H35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181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182</v>
      </c>
      <c r="I4" s="132" t="s">
        <v>183</v>
      </c>
      <c r="J4" s="212" t="s">
        <v>184</v>
      </c>
    </row>
    <row r="5" spans="1:10" s="17" customFormat="1" ht="18.399999999999999" customHeight="1">
      <c r="D5" s="76" t="s">
        <v>185</v>
      </c>
      <c r="E5" s="56"/>
      <c r="F5" s="56"/>
      <c r="G5" s="50">
        <v>120</v>
      </c>
      <c r="H5" s="60">
        <v>0.375</v>
      </c>
      <c r="I5" s="133">
        <v>0.91666666666666663</v>
      </c>
      <c r="J5" s="213">
        <v>0.54166666666666663</v>
      </c>
    </row>
    <row r="12" spans="1:10">
      <c r="D12" s="136" t="s">
        <v>186</v>
      </c>
    </row>
    <row r="13" spans="1:10">
      <c r="D13" s="139" t="s">
        <v>187</v>
      </c>
    </row>
    <row r="14" spans="1:10">
      <c r="D14" s="134"/>
    </row>
    <row r="15" spans="1:10">
      <c r="D15" s="134" t="s">
        <v>188</v>
      </c>
    </row>
    <row r="16" spans="1:10">
      <c r="D16" s="135" t="s">
        <v>189</v>
      </c>
    </row>
    <row r="17" spans="2:8">
      <c r="D17" s="137" t="s">
        <v>190</v>
      </c>
    </row>
    <row r="18" spans="2:8">
      <c r="D18" s="137" t="s">
        <v>191</v>
      </c>
    </row>
    <row r="19" spans="2:8">
      <c r="D19" s="138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2021-05-11T05:38:05Z</dcterms:modified>
  <cp:category/>
  <cp:contentStatus/>
</cp:coreProperties>
</file>