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23"/>
  <workbookPr defaultThemeVersion="124226"/>
  <mc:AlternateContent xmlns:mc="http://schemas.openxmlformats.org/markup-compatibility/2006">
    <mc:Choice Requires="x15">
      <x15ac:absPath xmlns:x15ac="http://schemas.microsoft.com/office/spreadsheetml/2010/11/ac" url="/Users/patrickkinney/MyDocuments/IEEE/Virtual 2021 May/"/>
    </mc:Choice>
  </mc:AlternateContent>
  <xr:revisionPtr revIDLastSave="0" documentId="13_ncr:1_{3D909F80-9758-BB4C-9100-7D86A0602D7A}" xr6:coauthVersionLast="46" xr6:coauthVersionMax="46" xr10:uidLastSave="{00000000-0000-0000-0000-000000000000}"/>
  <bookViews>
    <workbookView xWindow="0" yWindow="500" windowWidth="28640" windowHeight="17340" activeTab="2"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Lessons Learned" sheetId="411" r:id="rId7"/>
    <sheet name="Squirrel" sheetId="408" r:id="rId8"/>
  </sheets>
  <definedNames>
    <definedName name="_Parse_In" localSheetId="3" hidden="1">'WG Closing'!$A$76:$A$91</definedName>
    <definedName name="_Parse_Out" localSheetId="3" hidden="1">'WG Closing'!$A$93</definedName>
    <definedName name="all">#REF!</definedName>
    <definedName name="circular">#REF!</definedName>
    <definedName name="hour">#REF!</definedName>
    <definedName name="_xlnm.Print_Area" localSheetId="3">'WG Closing'!$A$1:$G$78</definedName>
    <definedName name="PRINT_AREA_MI" localSheetId="3">'WG Closing'!$A$1:$F$75</definedName>
    <definedName name="PRINT_AREA_MI">#REF!</definedName>
    <definedName name="slots">#REF!</definedName>
  </definedNames>
  <calcPr calcId="191029"/>
</workbook>
</file>

<file path=xl/calcChain.xml><?xml version="1.0" encoding="utf-8"?>
<calcChain xmlns="http://schemas.openxmlformats.org/spreadsheetml/2006/main">
  <c r="G26" i="405" l="1"/>
  <c r="G27" i="405" s="1"/>
  <c r="G28" i="405" s="1"/>
  <c r="G25" i="405"/>
  <c r="F2" i="414" l="1"/>
  <c r="F3" i="414" s="1"/>
  <c r="F4" i="414" s="1"/>
  <c r="F5" i="414" s="1"/>
  <c r="F6" i="414" s="1"/>
  <c r="F7" i="414" s="1"/>
  <c r="F8" i="414" s="1"/>
  <c r="F9" i="414" s="1"/>
  <c r="F10" i="414" s="1"/>
  <c r="F11" i="414" s="1"/>
  <c r="F12" i="414" s="1"/>
  <c r="F13" i="414" s="1"/>
  <c r="F14" i="414" s="1"/>
  <c r="F15" i="414" s="1"/>
  <c r="F16" i="414" s="1"/>
  <c r="F17" i="414" s="1"/>
  <c r="F18" i="414" s="1"/>
  <c r="F19" i="414" s="1"/>
  <c r="F20" i="414" s="1"/>
  <c r="F21" i="414" s="1"/>
  <c r="F22" i="414" s="1"/>
  <c r="F23" i="414" s="1"/>
  <c r="F24" i="414" s="1"/>
  <c r="F25" i="414" s="1"/>
  <c r="F26" i="414" s="1"/>
  <c r="F27" i="414" s="1"/>
  <c r="F28" i="414" s="1"/>
  <c r="F29" i="414" s="1"/>
  <c r="F30" i="414" s="1"/>
  <c r="F31" i="414" s="1"/>
  <c r="F32" i="414" s="1"/>
  <c r="F33" i="414" s="1"/>
  <c r="F34" i="414" s="1"/>
  <c r="F35" i="414" s="1"/>
  <c r="F36" i="414" s="1"/>
  <c r="F37" i="414" s="1"/>
  <c r="F38" i="414" s="1"/>
  <c r="F39" i="414" s="1"/>
  <c r="F40" i="414" s="1"/>
  <c r="F41" i="414" s="1"/>
  <c r="F42" i="414" s="1"/>
  <c r="F43" i="414" s="1"/>
  <c r="F44" i="414" s="1"/>
  <c r="F45" i="414" s="1"/>
  <c r="A46" i="405" l="1"/>
  <c r="G8" i="23" l="1"/>
  <c r="G4" i="405"/>
  <c r="A47" i="405" l="1"/>
  <c r="A34" i="405" l="1"/>
  <c r="A35" i="405" s="1"/>
  <c r="A58" i="405"/>
  <c r="A55" i="405"/>
  <c r="A56" i="405" s="1"/>
  <c r="A48" i="405" l="1"/>
  <c r="A36" i="405"/>
  <c r="A37" i="405" s="1"/>
  <c r="A38" i="405" s="1"/>
  <c r="A39" i="405" s="1"/>
  <c r="A40" i="405" s="1"/>
  <c r="A41" i="405" s="1"/>
  <c r="A42" i="405" s="1"/>
  <c r="A43" i="405" s="1"/>
  <c r="G5" i="405"/>
  <c r="G6" i="405" s="1"/>
  <c r="G7" i="405" s="1"/>
  <c r="G8" i="405" l="1"/>
  <c r="G9" i="23"/>
  <c r="G9" i="405" l="1"/>
  <c r="G10" i="405" s="1"/>
  <c r="G11" i="405" s="1"/>
  <c r="G12" i="405" s="1"/>
  <c r="G13" i="405" s="1"/>
  <c r="G14" i="405" s="1"/>
  <c r="G15" i="405" s="1"/>
  <c r="G16" i="405" s="1"/>
  <c r="G17" i="405" s="1"/>
  <c r="G18" i="405" s="1"/>
  <c r="G19" i="405" s="1"/>
  <c r="G20" i="405" s="1"/>
  <c r="G22" i="405" s="1"/>
  <c r="G10" i="23"/>
  <c r="G23" i="405" l="1"/>
  <c r="G24" i="405" s="1"/>
  <c r="G29" i="405" s="1"/>
  <c r="G30" i="405" s="1"/>
  <c r="G11" i="23"/>
  <c r="G12" i="23" s="1"/>
  <c r="G13" i="23" s="1"/>
  <c r="G14" i="23" s="1"/>
  <c r="G15" i="23" s="1"/>
  <c r="G16" i="23" s="1"/>
  <c r="G17" i="23" s="1"/>
  <c r="G18" i="23" s="1"/>
  <c r="G19" i="23" s="1"/>
  <c r="G20" i="23" s="1"/>
  <c r="G21" i="23" s="1"/>
  <c r="G31" i="405" l="1"/>
  <c r="G32" i="405" s="1"/>
  <c r="G33" i="405" s="1"/>
  <c r="G34" i="405" s="1"/>
  <c r="G35" i="405" s="1"/>
  <c r="G36" i="405" s="1"/>
  <c r="G37" i="405" s="1"/>
  <c r="G38" i="405" s="1"/>
  <c r="G39" i="405" s="1"/>
  <c r="G40" i="405" s="1"/>
  <c r="G41" i="405" s="1"/>
  <c r="G22" i="23"/>
  <c r="G23" i="23" s="1"/>
  <c r="G24" i="23" s="1"/>
  <c r="G25" i="23" s="1"/>
  <c r="G26" i="23" s="1"/>
  <c r="G27" i="23" s="1"/>
  <c r="G28" i="23" s="1"/>
  <c r="G29" i="23" s="1"/>
  <c r="G30" i="23" s="1"/>
  <c r="G31" i="23" s="1"/>
  <c r="G32" i="23" s="1"/>
  <c r="G33" i="23" s="1"/>
  <c r="G34" i="23" s="1"/>
  <c r="G35" i="23" s="1"/>
  <c r="G36" i="23" s="1"/>
  <c r="G37" i="23" s="1"/>
  <c r="G38" i="23" s="1"/>
  <c r="G39" i="23" s="1"/>
  <c r="G40" i="23" s="1"/>
  <c r="G41" i="23" l="1"/>
  <c r="G42" i="23" s="1"/>
  <c r="G43" i="23" s="1"/>
  <c r="G44" i="23" s="1"/>
  <c r="G45" i="23" s="1"/>
  <c r="G46" i="23" s="1"/>
  <c r="G47" i="23" s="1"/>
  <c r="G48" i="23" s="1"/>
  <c r="G49" i="23" s="1"/>
  <c r="G50" i="23" s="1"/>
  <c r="G51" i="23" s="1"/>
  <c r="G52" i="23" s="1"/>
  <c r="G53" i="23" s="1"/>
  <c r="G54" i="23" s="1"/>
  <c r="G55" i="23" s="1"/>
  <c r="G56" i="23" s="1"/>
  <c r="G57" i="23" s="1"/>
  <c r="G61" i="23" s="1"/>
  <c r="G62" i="23" s="1"/>
  <c r="G63" i="23" s="1"/>
  <c r="G64" i="23" s="1"/>
  <c r="G65" i="23" s="1"/>
  <c r="G66" i="23" s="1"/>
  <c r="G67" i="23" s="1"/>
  <c r="G68" i="23" s="1"/>
  <c r="G69" i="23" s="1"/>
  <c r="G70" i="23" s="1"/>
  <c r="G71" i="23" s="1"/>
  <c r="G72" i="23" s="1"/>
  <c r="G73" i="23" s="1"/>
  <c r="G74" i="23" s="1"/>
  <c r="G75" i="23" s="1"/>
  <c r="G42" i="405"/>
  <c r="G43" i="405" s="1"/>
  <c r="G44" i="405" s="1"/>
  <c r="G45" i="405" s="1"/>
  <c r="G46" i="405" s="1"/>
  <c r="G47" i="405" s="1"/>
  <c r="G48" i="405" s="1"/>
  <c r="G49" i="405" s="1"/>
  <c r="G50" i="405" s="1"/>
  <c r="G51" i="405" s="1"/>
  <c r="G52" i="405" s="1"/>
  <c r="G53" i="405" s="1"/>
  <c r="G54" i="405" s="1"/>
  <c r="G55" i="405" s="1"/>
  <c r="G56" i="405" s="1"/>
  <c r="G57" i="405" s="1"/>
  <c r="G58" i="405" s="1"/>
  <c r="G59" i="405" s="1"/>
</calcChain>
</file>

<file path=xl/sharedStrings.xml><?xml version="1.0" encoding="utf-8"?>
<sst xmlns="http://schemas.openxmlformats.org/spreadsheetml/2006/main" count="569" uniqueCount="283">
  <si>
    <t>4.1</t>
  </si>
  <si>
    <t>4.2</t>
  </si>
  <si>
    <t>4.6</t>
  </si>
  <si>
    <t>4.7</t>
  </si>
  <si>
    <t>4.8</t>
  </si>
  <si>
    <t>4.10</t>
  </si>
  <si>
    <t>4.11</t>
  </si>
  <si>
    <t>4.12</t>
  </si>
  <si>
    <t>4.13</t>
  </si>
  <si>
    <t>4.14</t>
  </si>
  <si>
    <t>4.15</t>
  </si>
  <si>
    <t>4.16</t>
  </si>
  <si>
    <t>4.17</t>
  </si>
  <si>
    <t>4.18</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</si>
  <si>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</si>
  <si>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</si>
  <si>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</si>
  <si>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</si>
  <si>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</si>
  <si>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</si>
  <si>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</si>
  <si>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</si>
  <si>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</si>
  <si>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</si>
  <si>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</si>
  <si>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</si>
  <si>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</si>
  <si>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</si>
  <si>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</si>
  <si>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</si>
  <si>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</si>
  <si>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</si>
  <si>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</si>
  <si>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</si>
  <si>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</si>
  <si>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</si>
  <si>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</si>
  <si>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</si>
  <si>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</si>
  <si>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</si>
  <si>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</si>
  <si>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</si>
  <si>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</si>
  <si>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</si>
  <si>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OPEN DISCUSSION / NEXT STEPS</t>
  </si>
  <si>
    <t>4.9</t>
  </si>
  <si>
    <t>4.19</t>
  </si>
  <si>
    <t>5.1</t>
  </si>
  <si>
    <t>5.2</t>
  </si>
  <si>
    <t>DT - Discussion Topic         II - Information Item</t>
  </si>
  <si>
    <t>ANY OTHER BUSINESS</t>
  </si>
  <si>
    <t>4.20</t>
  </si>
  <si>
    <t>4.21</t>
  </si>
  <si>
    <t>4.22</t>
  </si>
  <si>
    <t>4.23</t>
  </si>
  <si>
    <t>HOLCOMB</t>
  </si>
  <si>
    <t>GODFREY/ROLFE</t>
  </si>
  <si>
    <t>4.24</t>
  </si>
  <si>
    <t>4.25</t>
  </si>
  <si>
    <t>GENERAL AND ADMINISTRATIVE</t>
  </si>
  <si>
    <t>ROLFE</t>
  </si>
  <si>
    <t>JUNGNICKEL</t>
  </si>
  <si>
    <t>JANG</t>
  </si>
  <si>
    <t>CLOSING REPORT: TG13 MG-OWC (MULTI-GIGABIT OWC)</t>
  </si>
  <si>
    <t>ALFVIN</t>
  </si>
  <si>
    <t>KIVINEN</t>
  </si>
  <si>
    <t>4.26</t>
  </si>
  <si>
    <t>CLOSING REPORT: TG16 MG 802.16 AMENDMENT</t>
  </si>
  <si>
    <t>GODFREY</t>
  </si>
  <si>
    <t>VIA WEBEX</t>
  </si>
  <si>
    <t>KURAMOCHI</t>
  </si>
  <si>
    <t>OPENING REPORT: TG13 MG-OWC (MULTI-GIGABIT OWC)</t>
  </si>
  <si>
    <t>OPENING REPORT:  SC-M, RULES</t>
  </si>
  <si>
    <t>RECESS FOR SUBGROUP MEETINGS</t>
  </si>
  <si>
    <t>SHAH</t>
  </si>
  <si>
    <t>CLOSING REPORT:  SC-M, RULES</t>
  </si>
  <si>
    <t>KOHNO</t>
  </si>
  <si>
    <t>KUERNER</t>
  </si>
  <si>
    <t>Guidance Timing (ET)</t>
  </si>
  <si>
    <t>CALL TO SEE IF THERE ARE ANY NEW PARTICIPANTS</t>
  </si>
  <si>
    <t>INFORMATION FOR THE WEEK (http://grouper.ieee.org/groups/802/15/calendar.html)</t>
  </si>
  <si>
    <t>ANNOUNCEMENTS (Don’t forget to announce your name and affiliation before you speak)</t>
  </si>
  <si>
    <t>Lessons Learned from this week</t>
  </si>
  <si>
    <t>4</t>
  </si>
  <si>
    <t>Precludes the need to share the account password (something that the IEEE-SA has asked us not to do).</t>
  </si>
  <si>
    <t>DirectVoteLive (DVL)</t>
  </si>
  <si>
    <t>Attendance and DVL</t>
  </si>
  <si>
    <t>OPENING REPORT: TG4aa JRE (JAPANESE RATE EXTENSION)</t>
  </si>
  <si>
    <t>OPENING REPORT: SC WNG</t>
  </si>
  <si>
    <t>OPENING REPORT: SC THz</t>
  </si>
  <si>
    <t xml:space="preserve">Webex using IEEE-SA seat licenses </t>
  </si>
  <si>
    <t>CLOSING REPORT: SC WNG</t>
  </si>
  <si>
    <t xml:space="preserve">CLOSING REPORT: SC THZ </t>
  </si>
  <si>
    <t>CLOSING REPORT: TG4aa JRE (JAPANESE RATE EXTENSION)</t>
  </si>
  <si>
    <t>CHAPLIN</t>
  </si>
  <si>
    <t>CLOSING REPORT: TG 9ma (802.15.9 MAINTENANCE REVISION)</t>
  </si>
  <si>
    <t>OPENING REPORT: TG 9ma (802.15.9 MAINTENANCE REVISION)</t>
  </si>
  <si>
    <t>OPENING REPORT: SC IETF</t>
  </si>
  <si>
    <t>CLOSING REPORT: SC IETF</t>
  </si>
  <si>
    <t>SubGroup</t>
  </si>
  <si>
    <t>Time-Slots</t>
  </si>
  <si>
    <t>TG4aa</t>
  </si>
  <si>
    <t>TG7a</t>
  </si>
  <si>
    <t>TG9ma</t>
  </si>
  <si>
    <t>TG13</t>
  </si>
  <si>
    <t>TG16t</t>
  </si>
  <si>
    <t>SC THZ</t>
  </si>
  <si>
    <t>SC WNG</t>
  </si>
  <si>
    <t>SC IETF</t>
  </si>
  <si>
    <t>discuss IETF activities</t>
  </si>
  <si>
    <t>SC main</t>
  </si>
  <si>
    <t>Monday</t>
  </si>
  <si>
    <t>Tuesday</t>
  </si>
  <si>
    <t>Wednesday</t>
  </si>
  <si>
    <t>Thursday</t>
  </si>
  <si>
    <t>Friday</t>
  </si>
  <si>
    <t>Sunday</t>
  </si>
  <si>
    <t>JST</t>
  </si>
  <si>
    <t>SC THz</t>
  </si>
  <si>
    <t>CAC</t>
  </si>
  <si>
    <t>Review subgroup agendas</t>
  </si>
  <si>
    <t>Plans to approve CRG formations</t>
  </si>
  <si>
    <t>CLOSING REPORT: TG7a OCC (HIGHER RATE, LONGER RANGE)</t>
  </si>
  <si>
    <t>Update WG regularly on the progress</t>
  </si>
  <si>
    <t>invitations for presentations</t>
  </si>
  <si>
    <t>Rolfe</t>
  </si>
  <si>
    <t>Agenda Items</t>
  </si>
  <si>
    <t>Shah</t>
  </si>
  <si>
    <t>Kivinen</t>
  </si>
  <si>
    <t>Godfrey</t>
  </si>
  <si>
    <t>Kohno</t>
  </si>
  <si>
    <t>Kürner</t>
  </si>
  <si>
    <t>Jang</t>
  </si>
  <si>
    <t xml:space="preserve">Kuramochi </t>
  </si>
  <si>
    <t>Jungnickel</t>
  </si>
  <si>
    <t>AoB</t>
  </si>
  <si>
    <t>The subgroup chair logs into the call, and then does a "claim host role" with the host key.</t>
  </si>
  <si>
    <t>802.15 WG now uses the IEEE Webex seats, schedule's the telecoms, and then gives the Host Key to the subgroup Chair.</t>
  </si>
  <si>
    <t>TG4 2020 Cor1</t>
  </si>
  <si>
    <t>OPENING REPORT: TG4 2020Cor1 (CORRIGENDUM of 802.15.4-2020)</t>
  </si>
  <si>
    <t>Plans for PARs/CSDs and RevCom submissions</t>
  </si>
  <si>
    <t>Motion to form a Study Group (SG)</t>
  </si>
  <si>
    <t>discussion on how to coordinate with UWB-NS</t>
  </si>
  <si>
    <t>TG Motion to form CRG</t>
  </si>
  <si>
    <t>WG Opening Meeting</t>
  </si>
  <si>
    <t>WG Closing Meeting</t>
  </si>
  <si>
    <t>EDT</t>
  </si>
  <si>
    <t>802 Wirless Chairs mtg</t>
  </si>
  <si>
    <t>802.15 CAC</t>
  </si>
  <si>
    <t>March Agenda</t>
  </si>
  <si>
    <t>Powell</t>
  </si>
  <si>
    <t>Webex meetings/timeslots are assigned</t>
  </si>
  <si>
    <t>Confirmation on PAR and CSD</t>
    <phoneticPr fontId="0"/>
  </si>
  <si>
    <t>Discussion on harmonization with IG-NGUWB/NSUWB for UWB-BAN</t>
    <phoneticPr fontId="0"/>
  </si>
  <si>
    <t>802.15.12 disposition - continue, change, withdraw?</t>
  </si>
  <si>
    <t>LIAISON REPORT 802.24</t>
  </si>
  <si>
    <t xml:space="preserve">LIAISON REPORT: 802.18 </t>
  </si>
  <si>
    <t xml:space="preserve">LIAISON REPORT: 802.19 </t>
  </si>
  <si>
    <t xml:space="preserve">LIAISON REPORT: 802.11 </t>
  </si>
  <si>
    <t>ME</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</si>
  <si>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</si>
  <si>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</si>
  <si>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OPENING REPORT: TG16t AMENDMENT</t>
  </si>
  <si>
    <t>Does not allow voter to see how voter voted (C Bahn to investigate correcting this issue)</t>
  </si>
  <si>
    <t>Does not allow voter to change vote (C Bahn to investigate correcting this issue)</t>
  </si>
  <si>
    <t>Problems: host key sometimes changes from initial requst to day of use</t>
  </si>
  <si>
    <t>Problematic with Straw Polls due to all partipants voting</t>
  </si>
  <si>
    <t>Problematic with Officer election due to information on emails being misleading</t>
  </si>
  <si>
    <t>Process: (Allows 2 meetings simultaneously)</t>
  </si>
  <si>
    <t>Tentative AGENDA  - 131st IEEE 802.15 WSN MEETING</t>
  </si>
  <si>
    <t>Tuesday, May 11, 2021</t>
  </si>
  <si>
    <r>
      <t xml:space="preserve">IN-PERSON PLAN FOR 802.15 </t>
    </r>
    <r>
      <rPr>
        <b/>
        <u/>
        <sz val="11"/>
        <rFont val="Times New Roman"/>
        <family val="1"/>
      </rPr>
      <t>WAS</t>
    </r>
    <r>
      <rPr>
        <b/>
        <sz val="11"/>
        <rFont val="Times New Roman"/>
        <family val="1"/>
      </rPr>
      <t xml:space="preserve"> FOR July 9-14 2021 (SUNDAY - FRIDAY)</t>
    </r>
  </si>
  <si>
    <t>802.15 WG will hold its virtual interim session from July 11 to July 20</t>
  </si>
  <si>
    <t>802.15 CAC for this plenary will be held on July 5 from 10am - Noon Eastern time</t>
  </si>
  <si>
    <t>131st IEEE 802.15 WSN MEETING</t>
  </si>
  <si>
    <t>REVIEW July  MEETING PLANS</t>
  </si>
  <si>
    <t>AM2</t>
  </si>
  <si>
    <t>PM1</t>
  </si>
  <si>
    <t>PM2</t>
  </si>
  <si>
    <t>EV1</t>
  </si>
  <si>
    <t>EV2</t>
  </si>
  <si>
    <t>UTC</t>
  </si>
  <si>
    <t>SG 15.4ab (NG-UWB)</t>
  </si>
  <si>
    <t>SG15.14 (UWB-NS)</t>
  </si>
  <si>
    <t>SG15.6a (dep)</t>
  </si>
  <si>
    <t>SG15.15 (NB-NS)</t>
  </si>
  <si>
    <t>Plans for July Plenary</t>
  </si>
  <si>
    <t>Modify PAR to widen scope</t>
  </si>
  <si>
    <t>TG motion to approve CSD and P802.15ma -D06</t>
  </si>
  <si>
    <t>Discuss May attendance recording and limits</t>
  </si>
  <si>
    <t>discuss any OM changes</t>
  </si>
  <si>
    <t xml:space="preserve">Prepare and review draft based on the proposals heard </t>
  </si>
  <si>
    <t>Start Task Group Letter Ballot</t>
  </si>
  <si>
    <t xml:space="preserve">Review and resolve WG ballot comments </t>
  </si>
  <si>
    <t>Call for Pre-proposals</t>
  </si>
  <si>
    <t>Call for Proposals (proposals with implementation or simulation results)</t>
  </si>
  <si>
    <t>Work resolved comments into D5.0</t>
  </si>
  <si>
    <t>Start recirculation</t>
  </si>
  <si>
    <t>Start comment resolution against D5.0</t>
  </si>
  <si>
    <t>Work on SDD</t>
  </si>
  <si>
    <t>TG affirmation of PAR and CSD</t>
  </si>
  <si>
    <t>Draft a PAR and CSD</t>
  </si>
  <si>
    <t>OPENING REPORT: SG15.6a (DEP)</t>
  </si>
  <si>
    <t>OPENING REPORT: SG15.4ab (NG-UWB)</t>
  </si>
  <si>
    <t>OPENING REPORT: SG15.14 (NS-UWB)</t>
  </si>
  <si>
    <t>OPENING REPORT: SG15.15 (NS-NB)</t>
  </si>
  <si>
    <t>POWELL</t>
  </si>
  <si>
    <t>BEECHER</t>
  </si>
  <si>
    <t>3.10</t>
  </si>
  <si>
    <t>OPENING REPORT: TG 7a VAT (Optical Camera Communications)</t>
  </si>
  <si>
    <t>SUBGROUP OPENING REPORTS</t>
  </si>
  <si>
    <t>APPROVE THE MINUTES FROM March Plenary SESSION (15-21-0149-00)</t>
  </si>
  <si>
    <t>CLOSING REPORT: SG15.6a (DEP)</t>
  </si>
  <si>
    <t>CLOSING REPORT: SG15.4ab (NGUWB)</t>
  </si>
  <si>
    <t>CLOSING REPORT: SG15.14 (NSUWB)</t>
  </si>
  <si>
    <t>CLOSING REPORT: SG15.15 (NSNB)</t>
  </si>
  <si>
    <t>CLOSING REPORT: TG4 Cor1 (CORRIGENDUM of 802.15.4-2020)</t>
  </si>
  <si>
    <t>July Plenary Session Update</t>
  </si>
  <si>
    <t>Opening plenary – Tuesday, July 13,  9:00am - 11:00 EDT</t>
  </si>
  <si>
    <t>Closing plenary – Wednesday, July 21, 9:00am - 11:00 EDT</t>
  </si>
  <si>
    <t>PAR Reminders</t>
  </si>
  <si>
    <t>June 8</t>
  </si>
  <si>
    <t>July 14</t>
  </si>
  <si>
    <t>July 21</t>
  </si>
  <si>
    <t>July 23</t>
  </si>
  <si>
    <t>Pre-circulation of PARs</t>
  </si>
  <si>
    <t>802.15 response to other WG comments</t>
  </si>
  <si>
    <t xml:space="preserve">EC approval </t>
  </si>
  <si>
    <t>Beecher</t>
  </si>
  <si>
    <t>Study Group requests? PAR approvals?  RevCom submissions?</t>
  </si>
  <si>
    <t>Wednesday, May 19, 2021</t>
  </si>
  <si>
    <t>WG approval of draft sharing arrangement with UWB Alliance</t>
  </si>
  <si>
    <t>Discussing the potential of launching a SG on frequency extensions to make use of WRC 19 identified frequency bands</t>
  </si>
  <si>
    <t>I will create my own webex meeting and send an invitation to the calendar</t>
  </si>
  <si>
    <t>SG15.6a</t>
  </si>
  <si>
    <t>SG15.15</t>
  </si>
  <si>
    <t>SG15.14</t>
  </si>
  <si>
    <t>SG15.4ab</t>
  </si>
  <si>
    <t>Joint SG15</t>
  </si>
  <si>
    <t>Special notes:</t>
  </si>
  <si>
    <t>Kunal: you need to schedule the time and TG motions for an amended PAR to be submitted in July</t>
  </si>
  <si>
    <t>Tero: you need to again schedule time for TG motion to approve draft and CSD and form CRG</t>
  </si>
  <si>
    <t>Volker:  I’ll need to see your latest timeline to determine when we need the RevCom package ready</t>
  </si>
  <si>
    <t>Ben: you could reaffirm PAR and CSD in TG and again request WG to forward PAR to NesCom in July</t>
  </si>
  <si>
    <t>Ryuji, Clint, and Phil: your groups may decide more time is needed than is available by trying to get PAR and CSDs for July, and therefore ask for an extension to November.</t>
  </si>
  <si>
    <t>(Dep)</t>
  </si>
  <si>
    <t>(NG-UWB)</t>
  </si>
  <si>
    <t>(NS-UWB)</t>
  </si>
  <si>
    <t>(NS-NB)</t>
  </si>
  <si>
    <t>IEEE SA Dates</t>
  </si>
  <si>
    <t>May 6</t>
  </si>
  <si>
    <t>June 15</t>
  </si>
  <si>
    <t>Submittal date for NesCom &amp; RevCom (next date is Aug 13)</t>
  </si>
  <si>
    <t>NesCom/RevCom teleconference (next meeting is Sept 22-23)</t>
  </si>
  <si>
    <t>Ryuji: you will need some joint time slot(s) in July with 802.1 for TSN effort</t>
  </si>
  <si>
    <t>TG4corr1</t>
  </si>
  <si>
    <t>SCmain</t>
  </si>
  <si>
    <r>
      <rPr>
        <b/>
        <sz val="16"/>
        <rFont val="Arial"/>
        <family val="2"/>
      </rPr>
      <t>Wireless Chairs Webex meeting</t>
    </r>
    <r>
      <rPr>
        <sz val="16"/>
        <rFont val="Arial"/>
        <family val="2"/>
      </rPr>
      <t xml:space="preserve"> will be held today, 5 May 15:00 - 16:30 ET,  https://ieeesa.webex.com/ieeesa/j.php?MTID=mb88e4dd899ccf0f952693f6e770587d8</t>
    </r>
  </si>
  <si>
    <r>
      <rPr>
        <b/>
        <sz val="16"/>
        <rFont val="Arial"/>
        <family val="2"/>
      </rPr>
      <t>Voting:</t>
    </r>
    <r>
      <rPr>
        <sz val="16"/>
        <rFont val="Arial"/>
        <family val="2"/>
      </rPr>
      <t xml:space="preserve"> using DirectVoteLive (DVL) in the closing plenary</t>
    </r>
  </si>
  <si>
    <r>
      <rPr>
        <b/>
        <sz val="16"/>
        <rFont val="Arial"/>
        <family val="2"/>
      </rPr>
      <t>Attendance requirements</t>
    </r>
    <r>
      <rPr>
        <sz val="16"/>
        <rFont val="Arial"/>
        <family val="2"/>
      </rPr>
      <t xml:space="preserve"> for May Interim</t>
    </r>
  </si>
  <si>
    <r>
      <rPr>
        <b/>
        <sz val="16"/>
        <rFont val="Arial"/>
        <family val="2"/>
      </rPr>
      <t>Subgroup Status and Objectives</t>
    </r>
    <r>
      <rPr>
        <sz val="16"/>
        <rFont val="Arial"/>
        <family val="2"/>
      </rPr>
      <t xml:space="preserve"> for March Plenary</t>
    </r>
  </si>
  <si>
    <t>required mtg slots</t>
  </si>
  <si>
    <t>Extra credit slots</t>
  </si>
  <si>
    <t xml:space="preserve">SC Maintenance prepare 802.15 comments </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</si>
  <si>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May interim session consists of 35 scheduled meetings over 28 timeslots.  Of those 28 timeslots, 16 timeslots are designated as required with the other 12 timeslots designated as extra credit.  To achieve participation credit for the May interim session, a participant needs to attend meetings in any 12 (required or extra credit) of 28 time slots.          </t>
  </si>
  <si>
    <t>TREASURER'S REPORT (ec-21-0093-00)</t>
  </si>
  <si>
    <t>CHAIR's ADVISORY COMMITTEE (CAC) (minutes: 15-21-0237-00)</t>
  </si>
  <si>
    <t>WIRELESS CHAIRS STEERING COMMITTEE (WCSC) (minutes: ec-21-0110-00)</t>
  </si>
  <si>
    <t>September Interim Session, originally planned for Waikoloa, will be an electronic session.  There will be a registration  with a meeting fee of USD$50 payable 15 days prior to start and USD$75 until the start of the Interim Session, and USD$125 thereafter.</t>
  </si>
  <si>
    <t>802 LMSC</t>
  </si>
  <si>
    <t>802.15 WG</t>
  </si>
  <si>
    <t xml:space="preserve">The opening 802 Executive Committee meeting will be held 19:00 to 21:00 UTC (3-5pm ET) Friday 09 July 2021, the closing 802 Executive Committee meeting will be held 18:00-22:00 UTC (2-6pm ET) Friday 23 July 2021.  </t>
  </si>
  <si>
    <t>There will be a registration fee for this electronic plenary session; $50 when you register between 10 May 2021 and 30 June 2021, $75 when you register after 30 June 2021.</t>
  </si>
  <si>
    <t>Discussion as to how attendance credit is achieved resulted in a consensus statement that is stated on the Subgroup Mtg sheet</t>
  </si>
  <si>
    <t>RevCom</t>
  </si>
  <si>
    <t>P802.15.4y was approved on 9 May, publication is ongoing</t>
  </si>
  <si>
    <t>NesCom</t>
  </si>
  <si>
    <t xml:space="preserve">4 PARs and 1 PAR modification will be discussed/drafted this week (8 June 802 EC submission) </t>
  </si>
  <si>
    <t>P80215.9rev1 was submitted to RevCom for 15 June review via RevCom teleconference</t>
  </si>
  <si>
    <t>IMAT/ATTENDANCE/VOTERS (voters: 96, nearly: 1, aspirant: 46)</t>
  </si>
  <si>
    <t>DirectVoteLive (DVL) for Closing Plenary</t>
  </si>
  <si>
    <t>15-21-0167-05</t>
  </si>
  <si>
    <t>APPROVE MAY AGENDA (15-21-0167-05)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</si>
</sst>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4"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color indexed="8"/>
      <name val="Arial"/>
      <family val="2"/>
    </font>
    <font>
      <sz val="14"/>
      <name val="Arial"/>
      <family val="2"/>
    </font>
    <font>
      <sz val="14"/>
      <color rgb="FF000000"/>
      <name val="Tahoma"/>
      <family val="2"/>
    </font>
    <font>
      <b/>
      <sz val="12"/>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1"/>
      <name val="Times New Roman"/>
      <family val="1"/>
    </font>
    <font>
      <b/>
      <u/>
      <sz val="10"/>
      <color theme="10"/>
      <name val="Arial"/>
      <family val="2"/>
    </font>
    <font>
      <b/>
      <u/>
      <sz val="12"/>
      <color theme="10"/>
      <name val="Arial"/>
      <family val="2"/>
    </font>
    <font>
      <b/>
      <u/>
      <sz val="12"/>
      <color rgb="FF0000FF"/>
      <name val="Arial"/>
      <family val="2"/>
    </font>
    <font>
      <sz val="14"/>
      <color theme="1"/>
      <name val="Helvetica"/>
      <family val="2"/>
    </font>
    <font>
      <sz val="14"/>
      <color rgb="FF000000"/>
      <name val="Helvetica"/>
      <family val="2"/>
    </font>
    <font>
      <sz val="16"/>
      <color rgb="FF000000"/>
      <name val="Arial"/>
      <family val="2"/>
    </font>
    <font>
      <b/>
      <sz val="10"/>
      <color rgb="FF000000"/>
      <name val="Times New Roman"/>
      <family val="1"/>
    </font>
    <font>
      <sz val="10"/>
      <name val="Times New Roman"/>
      <family val="1"/>
    </font>
    <font>
      <sz val="10"/>
      <name val="Arial Narrow"/>
      <family val="2"/>
    </font>
    <font>
      <b/>
      <sz val="16"/>
      <name val="Arial"/>
      <family val="2"/>
    </font>
    <font>
      <sz val="14"/>
      <color indexed="8"/>
      <name val="Courier"/>
      <family val="3"/>
    </font>
    <font>
      <b/>
      <sz val="14"/>
      <name val="Times New Roman"/>
      <family val="1"/>
    </font>
    <font>
      <b/>
      <sz val="16"/>
      <color rgb="FF000000"/>
      <name val="Arial"/>
      <family val="2"/>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FFF99"/>
        <bgColor rgb="FF000000"/>
      </patternFill>
    </fill>
  </fills>
  <borders count="3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41" fillId="0" borderId="0" applyNumberFormat="0" applyFill="0" applyBorder="0" applyAlignment="0" applyProtection="0"/>
    <xf numFmtId="43" fontId="28" fillId="0" borderId="0" applyFont="0" applyFill="0" applyBorder="0" applyAlignment="0" applyProtection="0"/>
  </cellStyleXfs>
  <cellXfs count="272">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3" fillId="0" borderId="0" xfId="0" applyFont="1" applyAlignment="1">
      <alignment horizontal="left" indent="1"/>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applyNumberFormat="1" applyFont="1" applyFill="1" applyAlignment="1" applyProtection="1">
      <alignment horizontal="center"/>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11" fillId="0" borderId="0" xfId="0" applyFont="1" applyFill="1" applyAlignment="1" applyProtection="1">
      <alignment horizontal="center" wrapText="1"/>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2" fillId="0" borderId="9" xfId="0" applyNumberFormat="1" applyFont="1" applyFill="1" applyBorder="1" applyAlignment="1" applyProtection="1">
      <alignment horizontal="left" indent="1"/>
    </xf>
    <xf numFmtId="164" fontId="11" fillId="0" borderId="10"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wrapText="1" indent="2"/>
    </xf>
    <xf numFmtId="164" fontId="2" fillId="0" borderId="0" xfId="0" applyFont="1" applyFill="1" applyAlignment="1" applyProtection="1">
      <alignment horizontal="left" vertical="center" indent="1"/>
    </xf>
    <xf numFmtId="164" fontId="6" fillId="0" borderId="0" xfId="0" applyNumberFormat="1" applyFont="1" applyFill="1" applyAlignment="1" applyProtection="1">
      <alignment horizontal="center"/>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NumberFormat="1" applyFont="1" applyFill="1" applyAlignment="1" applyProtection="1">
      <alignment horizontal="left"/>
    </xf>
    <xf numFmtId="164" fontId="24" fillId="0" borderId="0" xfId="0" applyNumberFormat="1" applyFont="1" applyFill="1" applyAlignment="1" applyProtection="1">
      <alignment horizontal="left" indent="1"/>
    </xf>
    <xf numFmtId="164" fontId="24" fillId="0" borderId="0" xfId="0" applyNumberFormat="1" applyFont="1" applyFill="1" applyBorder="1" applyAlignment="1" applyProtection="1">
      <alignment horizontal="left" wrapText="1" indent="1"/>
    </xf>
    <xf numFmtId="164" fontId="26" fillId="0" borderId="0" xfId="0" applyFont="1" applyAlignment="1">
      <alignment horizontal="left" indent="2"/>
    </xf>
    <xf numFmtId="164" fontId="25" fillId="0" borderId="0" xfId="0" applyFont="1"/>
    <xf numFmtId="164" fontId="25" fillId="0" borderId="0" xfId="0" applyFont="1" applyAlignment="1">
      <alignment horizontal="left" indent="1"/>
    </xf>
    <xf numFmtId="164" fontId="3" fillId="0" borderId="0" xfId="0" applyNumberFormat="1" applyFont="1" applyFill="1" applyAlignment="1" applyProtection="1">
      <alignment horizontal="left" wrapText="1" indent="1"/>
    </xf>
    <xf numFmtId="168" fontId="27" fillId="0" borderId="0" xfId="0" applyNumberFormat="1" applyFont="1"/>
    <xf numFmtId="164" fontId="23" fillId="0" borderId="0" xfId="0" applyFont="1" applyAlignment="1">
      <alignment wrapText="1"/>
    </xf>
    <xf numFmtId="164" fontId="29" fillId="0" borderId="0" xfId="0" applyFont="1"/>
    <xf numFmtId="164" fontId="29" fillId="0" borderId="0" xfId="0" applyFont="1" applyAlignment="1">
      <alignment wrapText="1"/>
    </xf>
    <xf numFmtId="164" fontId="21" fillId="0" borderId="0" xfId="2" applyFont="1" applyFill="1" applyBorder="1" applyAlignment="1">
      <alignment vertical="center"/>
    </xf>
    <xf numFmtId="168" fontId="23" fillId="0" borderId="0" xfId="0" applyNumberFormat="1" applyFont="1"/>
    <xf numFmtId="164" fontId="23" fillId="0" borderId="12" xfId="0" applyFont="1" applyBorder="1"/>
    <xf numFmtId="164" fontId="27" fillId="0" borderId="11" xfId="0" applyFont="1" applyBorder="1" applyAlignment="1">
      <alignment horizontal="right"/>
    </xf>
    <xf numFmtId="164" fontId="31" fillId="0" borderId="0" xfId="0" applyFont="1"/>
    <xf numFmtId="164" fontId="32" fillId="0" borderId="0" xfId="0" applyFont="1"/>
    <xf numFmtId="164" fontId="3" fillId="0" borderId="0" xfId="0" applyFont="1" applyFill="1" applyAlignment="1">
      <alignment horizontal="left" indent="2"/>
    </xf>
    <xf numFmtId="164" fontId="3" fillId="0" borderId="0" xfId="0" applyFont="1" applyFill="1" applyAlignment="1">
      <alignment vertical="center" wrapText="1"/>
    </xf>
    <xf numFmtId="164" fontId="2" fillId="0" borderId="0" xfId="0" applyNumberFormat="1" applyFont="1" applyFill="1" applyAlignment="1" applyProtection="1">
      <alignment vertical="center" wrapText="1"/>
    </xf>
    <xf numFmtId="164" fontId="22" fillId="0" borderId="0" xfId="0" applyFont="1"/>
    <xf numFmtId="164" fontId="33" fillId="0" borderId="0" xfId="0" applyNumberFormat="1" applyFont="1" applyFill="1" applyAlignment="1" applyProtection="1">
      <alignment horizontal="left"/>
    </xf>
    <xf numFmtId="164" fontId="22" fillId="0" borderId="0" xfId="0" applyFont="1" applyFill="1"/>
    <xf numFmtId="164" fontId="34" fillId="0" borderId="0" xfId="0" applyFont="1"/>
    <xf numFmtId="164" fontId="35" fillId="0" borderId="0" xfId="0" applyFont="1"/>
    <xf numFmtId="164" fontId="36" fillId="0" borderId="0" xfId="0" applyFont="1"/>
    <xf numFmtId="164" fontId="37" fillId="0" borderId="0" xfId="0" applyFont="1" applyFill="1"/>
    <xf numFmtId="164" fontId="38" fillId="0" borderId="0" xfId="0" applyFont="1" applyFill="1" applyAlignment="1">
      <alignment horizontal="left" wrapText="1" indent="1"/>
    </xf>
    <xf numFmtId="164" fontId="39" fillId="0" borderId="0" xfId="0" applyNumberFormat="1" applyFont="1" applyFill="1" applyAlignment="1" applyProtection="1">
      <alignment horizontal="left" vertical="center" indent="1"/>
    </xf>
    <xf numFmtId="164" fontId="41" fillId="0" borderId="0" xfId="4" applyAlignment="1">
      <alignment horizontal="left" indent="1"/>
    </xf>
    <xf numFmtId="164" fontId="25" fillId="0" borderId="0" xfId="0" applyFont="1" applyAlignment="1">
      <alignment horizontal="left"/>
    </xf>
    <xf numFmtId="164" fontId="25" fillId="0" borderId="0" xfId="0" applyFont="1" applyAlignment="1">
      <alignment wrapText="1"/>
    </xf>
    <xf numFmtId="168" fontId="27" fillId="0" borderId="14" xfId="0" applyNumberFormat="1" applyFont="1" applyBorder="1"/>
    <xf numFmtId="164" fontId="29" fillId="5" borderId="0" xfId="0" applyFont="1" applyFill="1"/>
    <xf numFmtId="164" fontId="44" fillId="0" borderId="0" xfId="0" applyFont="1"/>
    <xf numFmtId="164" fontId="45" fillId="0" borderId="0" xfId="0" applyFont="1"/>
    <xf numFmtId="164" fontId="41" fillId="0" borderId="0" xfId="4"/>
    <xf numFmtId="164" fontId="46" fillId="0" borderId="0" xfId="0" applyFont="1"/>
    <xf numFmtId="164" fontId="47" fillId="0" borderId="0" xfId="0" applyFont="1" applyAlignment="1">
      <alignment horizontal="left" vertical="center" indent="1"/>
    </xf>
    <xf numFmtId="164" fontId="47" fillId="0" borderId="0" xfId="0" applyFont="1" applyAlignment="1">
      <alignment horizontal="left" vertical="center" wrapText="1" indent="1"/>
    </xf>
    <xf numFmtId="49" fontId="2" fillId="0" borderId="0" xfId="0" applyNumberFormat="1" applyFont="1" applyFill="1" applyAlignment="1" applyProtection="1">
      <alignment horizontal="left" vertical="center" indent="1"/>
    </xf>
    <xf numFmtId="164" fontId="3" fillId="0" borderId="0" xfId="0" applyFont="1" applyAlignment="1">
      <alignment vertical="center"/>
    </xf>
    <xf numFmtId="164" fontId="24" fillId="0" borderId="9" xfId="0" applyNumberFormat="1" applyFont="1" applyFill="1" applyBorder="1" applyAlignment="1" applyProtection="1">
      <alignment horizontal="left" indent="1"/>
    </xf>
    <xf numFmtId="167" fontId="27" fillId="0" borderId="4" xfId="0" applyNumberFormat="1" applyFont="1" applyBorder="1" applyAlignment="1">
      <alignment horizontal="center"/>
    </xf>
    <xf numFmtId="164" fontId="27" fillId="0" borderId="1" xfId="0" applyFont="1" applyBorder="1" applyAlignment="1">
      <alignment horizontal="center"/>
    </xf>
    <xf numFmtId="164" fontId="3" fillId="0" borderId="0" xfId="0" applyFont="1" applyAlignment="1">
      <alignment vertical="center" wrapText="1"/>
    </xf>
    <xf numFmtId="164" fontId="28" fillId="0" borderId="0" xfId="0" applyFont="1"/>
    <xf numFmtId="168" fontId="27" fillId="0" borderId="0" xfId="0" applyNumberFormat="1" applyFont="1" applyFill="1"/>
    <xf numFmtId="164" fontId="29" fillId="0" borderId="0" xfId="0" applyFont="1" applyFill="1"/>
    <xf numFmtId="164" fontId="0" fillId="6" borderId="8" xfId="0" applyFill="1" applyBorder="1"/>
    <xf numFmtId="164" fontId="0" fillId="6" borderId="0" xfId="0" applyFill="1" applyBorder="1"/>
    <xf numFmtId="167" fontId="27" fillId="6" borderId="0" xfId="0" applyNumberFormat="1" applyFont="1" applyFill="1" applyBorder="1" applyAlignment="1">
      <alignment horizontal="center"/>
    </xf>
    <xf numFmtId="167" fontId="27" fillId="6" borderId="0" xfId="0" applyNumberFormat="1" applyFont="1" applyFill="1" applyBorder="1"/>
    <xf numFmtId="164" fontId="23" fillId="6" borderId="8" xfId="0" applyFont="1" applyFill="1" applyBorder="1" applyAlignment="1">
      <alignment wrapText="1"/>
    </xf>
    <xf numFmtId="164" fontId="23" fillId="6" borderId="0" xfId="0" applyFont="1" applyFill="1" applyBorder="1" applyAlignment="1">
      <alignment wrapText="1"/>
    </xf>
    <xf numFmtId="164" fontId="23" fillId="6" borderId="8" xfId="0" applyFont="1" applyFill="1" applyBorder="1"/>
    <xf numFmtId="164" fontId="23" fillId="6" borderId="0" xfId="0" applyFont="1" applyFill="1" applyBorder="1"/>
    <xf numFmtId="164" fontId="23" fillId="6" borderId="16" xfId="0" applyFont="1" applyFill="1" applyBorder="1" applyAlignment="1">
      <alignment wrapText="1"/>
    </xf>
    <xf numFmtId="164" fontId="23" fillId="6" borderId="14" xfId="0" applyFont="1" applyFill="1" applyBorder="1" applyAlignment="1">
      <alignment wrapText="1"/>
    </xf>
    <xf numFmtId="164" fontId="23" fillId="6" borderId="16" xfId="0" applyFont="1" applyFill="1" applyBorder="1"/>
    <xf numFmtId="164" fontId="23" fillId="6" borderId="14" xfId="0" applyFont="1" applyFill="1" applyBorder="1"/>
    <xf numFmtId="49" fontId="2" fillId="0" borderId="0" xfId="2" applyNumberFormat="1" applyFont="1" applyFill="1" applyBorder="1" applyAlignment="1">
      <alignment horizontal="left" vertical="center"/>
    </xf>
    <xf numFmtId="164" fontId="2" fillId="0" borderId="0" xfId="2" applyFont="1" applyFill="1" applyBorder="1" applyAlignment="1">
      <alignment horizontal="left" vertical="center"/>
    </xf>
    <xf numFmtId="167" fontId="27" fillId="6" borderId="15" xfId="0" applyNumberFormat="1" applyFont="1" applyFill="1" applyBorder="1" applyAlignment="1">
      <alignment horizontal="center"/>
    </xf>
    <xf numFmtId="167" fontId="27" fillId="6" borderId="15" xfId="0" applyNumberFormat="1" applyFont="1" applyFill="1" applyBorder="1"/>
    <xf numFmtId="164" fontId="0" fillId="6" borderId="15" xfId="0" applyFill="1" applyBorder="1"/>
    <xf numFmtId="164" fontId="23" fillId="6" borderId="15" xfId="0" applyFont="1" applyFill="1" applyBorder="1"/>
    <xf numFmtId="164" fontId="23" fillId="6" borderId="17" xfId="0" applyFont="1" applyFill="1" applyBorder="1"/>
    <xf numFmtId="164" fontId="23" fillId="6" borderId="15" xfId="0" applyFont="1" applyFill="1" applyBorder="1" applyAlignment="1">
      <alignment wrapText="1"/>
    </xf>
    <xf numFmtId="164" fontId="23" fillId="6" borderId="17" xfId="0" applyFont="1" applyFill="1" applyBorder="1" applyAlignment="1">
      <alignment wrapText="1"/>
    </xf>
    <xf numFmtId="164" fontId="2" fillId="0" borderId="0" xfId="0" applyFont="1" applyFill="1" applyAlignment="1" applyProtection="1">
      <alignment horizontal="left" vertical="center"/>
    </xf>
    <xf numFmtId="164" fontId="9" fillId="0" borderId="0" xfId="0" applyFont="1" applyFill="1" applyAlignment="1">
      <alignment vertical="center"/>
    </xf>
    <xf numFmtId="164" fontId="2" fillId="0" borderId="0" xfId="0" applyNumberFormat="1" applyFont="1" applyFill="1" applyAlignment="1" applyProtection="1">
      <alignment horizontal="left" vertical="center"/>
    </xf>
    <xf numFmtId="164" fontId="3" fillId="0" borderId="0" xfId="0" applyFont="1" applyAlignment="1">
      <alignment horizontal="left" vertical="center"/>
    </xf>
    <xf numFmtId="164" fontId="47" fillId="0" borderId="0" xfId="0" applyFont="1" applyAlignment="1">
      <alignment horizontal="left" vertical="center"/>
    </xf>
    <xf numFmtId="164" fontId="3" fillId="0" borderId="0" xfId="0" applyFont="1" applyFill="1" applyAlignment="1">
      <alignment vertical="center"/>
    </xf>
    <xf numFmtId="164" fontId="23" fillId="0" borderId="2" xfId="0" applyFont="1" applyBorder="1"/>
    <xf numFmtId="164" fontId="27" fillId="0" borderId="5" xfId="0" applyFont="1" applyBorder="1" applyAlignment="1">
      <alignment horizontal="center"/>
    </xf>
    <xf numFmtId="168" fontId="27" fillId="0" borderId="3" xfId="0" applyNumberFormat="1" applyFont="1" applyBorder="1"/>
    <xf numFmtId="164" fontId="27" fillId="0" borderId="29" xfId="0" applyFont="1" applyBorder="1" applyAlignment="1">
      <alignment horizontal="center"/>
    </xf>
    <xf numFmtId="167" fontId="27" fillId="0" borderId="30" xfId="0" applyNumberFormat="1" applyFont="1" applyBorder="1" applyAlignment="1">
      <alignment horizontal="center"/>
    </xf>
    <xf numFmtId="164" fontId="0" fillId="6" borderId="31" xfId="0" applyFill="1" applyBorder="1"/>
    <xf numFmtId="168" fontId="27" fillId="6" borderId="31" xfId="0" applyNumberFormat="1" applyFont="1" applyFill="1" applyBorder="1"/>
    <xf numFmtId="168" fontId="43" fillId="4" borderId="32" xfId="4" applyNumberFormat="1" applyFont="1" applyFill="1" applyBorder="1" applyAlignment="1">
      <alignment horizontal="center" vertical="center"/>
    </xf>
    <xf numFmtId="164" fontId="0" fillId="6" borderId="33" xfId="0" applyFill="1" applyBorder="1"/>
    <xf numFmtId="168" fontId="27" fillId="6" borderId="34" xfId="0" applyNumberFormat="1" applyFont="1" applyFill="1" applyBorder="1"/>
    <xf numFmtId="164" fontId="23" fillId="6" borderId="31" xfId="0" applyFont="1" applyFill="1" applyBorder="1" applyAlignment="1">
      <alignment wrapText="1"/>
    </xf>
    <xf numFmtId="164" fontId="23" fillId="6" borderId="34" xfId="0" applyFont="1" applyFill="1" applyBorder="1" applyAlignment="1">
      <alignment wrapText="1"/>
    </xf>
    <xf numFmtId="164" fontId="48" fillId="0" borderId="0" xfId="0" applyFont="1" applyAlignment="1">
      <alignment vertical="center" wrapText="1"/>
    </xf>
    <xf numFmtId="49" fontId="46" fillId="0" borderId="0" xfId="0" applyNumberFormat="1" applyFont="1" applyAlignment="1">
      <alignment horizontal="center"/>
    </xf>
    <xf numFmtId="49" fontId="22" fillId="0" borderId="0" xfId="0" applyNumberFormat="1" applyFont="1" applyAlignment="1">
      <alignment horizontal="center"/>
    </xf>
    <xf numFmtId="164" fontId="50" fillId="0" borderId="0" xfId="0" applyFont="1"/>
    <xf numFmtId="49" fontId="22" fillId="0" borderId="0" xfId="0" applyNumberFormat="1" applyFont="1" applyAlignment="1">
      <alignment horizontal="left" indent="1"/>
    </xf>
    <xf numFmtId="49" fontId="46" fillId="0" borderId="0" xfId="0" applyNumberFormat="1" applyFont="1" applyAlignment="1">
      <alignment horizontal="left" indent="1"/>
    </xf>
    <xf numFmtId="164" fontId="35" fillId="5" borderId="0" xfId="0" applyFont="1" applyFill="1"/>
    <xf numFmtId="164" fontId="21" fillId="0" borderId="0" xfId="2" applyFont="1" applyFill="1" applyBorder="1" applyAlignment="1">
      <alignment horizontal="center" vertic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8" fontId="41" fillId="4" borderId="33" xfId="4" applyNumberFormat="1" applyFill="1" applyBorder="1" applyAlignment="1">
      <alignment horizontal="center" vertical="top" wrapText="1"/>
    </xf>
    <xf numFmtId="168" fontId="41" fillId="4" borderId="30" xfId="4" applyNumberFormat="1" applyFill="1" applyBorder="1" applyAlignment="1">
      <alignment horizontal="center" vertical="top" wrapText="1"/>
    </xf>
    <xf numFmtId="164" fontId="23" fillId="3" borderId="22" xfId="0" applyFont="1" applyFill="1" applyBorder="1" applyAlignment="1">
      <alignment horizontal="center" vertical="center"/>
    </xf>
    <xf numFmtId="164" fontId="23" fillId="3" borderId="24" xfId="0" applyFont="1" applyFill="1" applyBorder="1" applyAlignment="1">
      <alignment horizontal="center" vertical="center"/>
    </xf>
    <xf numFmtId="164" fontId="23" fillId="3" borderId="23" xfId="0" applyFont="1" applyFill="1" applyBorder="1" applyAlignment="1">
      <alignment horizontal="center" vertical="center"/>
    </xf>
    <xf numFmtId="164" fontId="23" fillId="3" borderId="25" xfId="0" applyFont="1" applyFill="1" applyBorder="1" applyAlignment="1">
      <alignment horizontal="center" vertical="center"/>
    </xf>
    <xf numFmtId="164" fontId="27" fillId="0" borderId="18" xfId="0" applyFont="1" applyBorder="1" applyAlignment="1">
      <alignment horizontal="center"/>
    </xf>
    <xf numFmtId="164" fontId="27" fillId="0" borderId="19" xfId="0" applyFont="1" applyBorder="1" applyAlignment="1">
      <alignment horizontal="center"/>
    </xf>
    <xf numFmtId="167" fontId="27" fillId="0" borderId="4" xfId="0" applyNumberFormat="1" applyFont="1" applyBorder="1" applyAlignment="1">
      <alignment horizontal="center"/>
    </xf>
    <xf numFmtId="167" fontId="27" fillId="0" borderId="21" xfId="0" applyNumberFormat="1" applyFont="1" applyBorder="1" applyAlignment="1">
      <alignment horizontal="center"/>
    </xf>
    <xf numFmtId="164" fontId="23" fillId="3" borderId="2" xfId="0" applyFont="1" applyFill="1" applyBorder="1" applyAlignment="1">
      <alignment horizontal="center" vertical="center"/>
    </xf>
    <xf numFmtId="164" fontId="23" fillId="3" borderId="5" xfId="0" applyFont="1" applyFill="1" applyBorder="1" applyAlignment="1">
      <alignment horizontal="center" vertical="center"/>
    </xf>
    <xf numFmtId="164" fontId="23" fillId="3" borderId="13" xfId="0" applyFont="1" applyFill="1" applyBorder="1" applyAlignment="1">
      <alignment horizontal="center" vertical="center"/>
    </xf>
    <xf numFmtId="164" fontId="23" fillId="3" borderId="28" xfId="0" applyFont="1" applyFill="1" applyBorder="1" applyAlignment="1">
      <alignment horizontal="center" vertical="center"/>
    </xf>
    <xf numFmtId="43" fontId="27" fillId="0" borderId="18" xfId="5" applyFont="1" applyBorder="1" applyAlignment="1">
      <alignment horizontal="center"/>
    </xf>
    <xf numFmtId="43" fontId="27" fillId="0" borderId="19" xfId="5" applyFont="1" applyBorder="1" applyAlignment="1">
      <alignment horizontal="center"/>
    </xf>
    <xf numFmtId="167" fontId="27" fillId="0" borderId="20" xfId="0" applyNumberFormat="1" applyFont="1" applyBorder="1" applyAlignment="1">
      <alignment horizontal="center"/>
    </xf>
    <xf numFmtId="164" fontId="27" fillId="0" borderId="6" xfId="0" applyFont="1" applyBorder="1" applyAlignment="1">
      <alignment horizontal="center"/>
    </xf>
    <xf numFmtId="164" fontId="22" fillId="0" borderId="0" xfId="0" applyFont="1" applyFill="1" applyAlignment="1">
      <alignment horizontal="left" wrapText="1"/>
    </xf>
    <xf numFmtId="164" fontId="22" fillId="0" borderId="0" xfId="0" applyFont="1" applyAlignment="1">
      <alignment horizontal="left" wrapText="1"/>
    </xf>
    <xf numFmtId="164" fontId="11" fillId="0" borderId="0" xfId="0" applyFont="1" applyFill="1" applyProtection="1"/>
    <xf numFmtId="165" fontId="11" fillId="0" borderId="0" xfId="0" applyNumberFormat="1" applyFont="1" applyFill="1" applyProtection="1"/>
    <xf numFmtId="164" fontId="51" fillId="0" borderId="0" xfId="0" applyFont="1" applyFill="1"/>
    <xf numFmtId="164" fontId="11" fillId="0" borderId="0" xfId="0" applyNumberFormat="1" applyFont="1" applyFill="1" applyProtection="1"/>
    <xf numFmtId="164" fontId="46" fillId="0" borderId="0" xfId="0" applyFont="1" applyAlignment="1">
      <alignment horizontal="left" indent="1"/>
    </xf>
    <xf numFmtId="164" fontId="52" fillId="0" borderId="0" xfId="0" applyFont="1"/>
    <xf numFmtId="49" fontId="53" fillId="0" borderId="0" xfId="0" applyNumberFormat="1" applyFont="1" applyAlignment="1">
      <alignment horizontal="center"/>
    </xf>
    <xf numFmtId="164" fontId="53" fillId="0" borderId="0" xfId="0" applyFont="1"/>
    <xf numFmtId="164" fontId="43" fillId="5" borderId="26" xfId="4" applyFont="1" applyFill="1" applyBorder="1" applyAlignment="1">
      <alignment horizontal="center" vertical="center" wrapText="1"/>
    </xf>
    <xf numFmtId="164" fontId="43" fillId="5" borderId="27" xfId="4" applyFont="1" applyFill="1" applyBorder="1" applyAlignment="1">
      <alignment horizontal="center" vertical="center" wrapText="1"/>
    </xf>
    <xf numFmtId="164" fontId="43" fillId="5" borderId="20" xfId="4" applyFont="1" applyFill="1" applyBorder="1" applyAlignment="1">
      <alignment horizontal="center" vertical="center" wrapText="1"/>
    </xf>
    <xf numFmtId="164" fontId="43" fillId="5" borderId="21" xfId="4" applyFont="1" applyFill="1" applyBorder="1" applyAlignment="1">
      <alignment horizontal="center" vertical="center" wrapText="1"/>
    </xf>
    <xf numFmtId="164" fontId="27" fillId="3" borderId="2" xfId="0" applyFont="1" applyFill="1" applyBorder="1" applyAlignment="1">
      <alignment horizontal="center" vertical="center"/>
    </xf>
    <xf numFmtId="164" fontId="27" fillId="3" borderId="23" xfId="0" applyFont="1" applyFill="1" applyBorder="1" applyAlignment="1">
      <alignment horizontal="center" vertical="center"/>
    </xf>
    <xf numFmtId="164" fontId="23" fillId="3" borderId="3" xfId="0" applyFont="1" applyFill="1" applyBorder="1" applyAlignment="1">
      <alignment horizontal="center" vertical="center"/>
    </xf>
    <xf numFmtId="164" fontId="23" fillId="3" borderId="35" xfId="0" applyFont="1" applyFill="1" applyBorder="1" applyAlignment="1">
      <alignment horizontal="center" vertical="center"/>
    </xf>
    <xf numFmtId="164" fontId="27" fillId="7" borderId="3" xfId="0" applyFont="1" applyFill="1" applyBorder="1" applyAlignment="1">
      <alignment horizontal="center" vertical="center" wrapText="1"/>
    </xf>
    <xf numFmtId="164" fontId="27" fillId="7" borderId="5" xfId="0" applyFont="1" applyFill="1" applyBorder="1" applyAlignment="1">
      <alignment horizontal="center" vertical="center" wrapText="1"/>
    </xf>
    <xf numFmtId="164" fontId="27" fillId="7" borderId="2" xfId="0" applyFont="1" applyFill="1" applyBorder="1" applyAlignment="1">
      <alignment horizontal="center" vertical="center" wrapText="1"/>
    </xf>
    <xf numFmtId="164" fontId="23" fillId="0" borderId="0" xfId="0" applyFont="1" applyAlignment="1">
      <alignment horizontal="center" wrapText="1"/>
    </xf>
    <xf numFmtId="164" fontId="27" fillId="3" borderId="22" xfId="0" applyFont="1" applyFill="1" applyBorder="1" applyAlignment="1">
      <alignment horizontal="center" vertical="center" wrapText="1"/>
    </xf>
    <xf numFmtId="164" fontId="27" fillId="7" borderId="22" xfId="0" applyFont="1" applyFill="1" applyBorder="1" applyAlignment="1">
      <alignment horizontal="center" vertical="center" wrapText="1"/>
    </xf>
    <xf numFmtId="164" fontId="23" fillId="3" borderId="24" xfId="0" applyFont="1" applyFill="1" applyBorder="1" applyAlignment="1">
      <alignment horizontal="center" vertical="center" wrapText="1"/>
    </xf>
    <xf numFmtId="164" fontId="27" fillId="7" borderId="24" xfId="0" applyFont="1" applyFill="1" applyBorder="1" applyAlignment="1">
      <alignment horizontal="center" vertical="center" wrapText="1"/>
    </xf>
    <xf numFmtId="164" fontId="27" fillId="3" borderId="22" xfId="0" applyFont="1" applyFill="1" applyBorder="1" applyAlignment="1">
      <alignment horizontal="center" vertical="center"/>
    </xf>
    <xf numFmtId="164" fontId="27" fillId="3" borderId="26" xfId="0" applyFont="1" applyFill="1" applyBorder="1" applyAlignment="1">
      <alignment horizontal="center" vertical="center" wrapText="1"/>
    </xf>
    <xf numFmtId="164" fontId="27" fillId="3" borderId="3" xfId="0" applyFont="1" applyFill="1" applyBorder="1" applyAlignment="1">
      <alignment horizontal="center" vertical="center" wrapText="1"/>
    </xf>
    <xf numFmtId="164" fontId="23" fillId="3" borderId="20" xfId="0" applyFont="1" applyFill="1" applyBorder="1" applyAlignment="1">
      <alignment horizontal="center" vertical="center" wrapText="1"/>
    </xf>
    <xf numFmtId="164" fontId="23" fillId="3" borderId="5" xfId="0" applyFont="1" applyFill="1" applyBorder="1" applyAlignment="1">
      <alignment horizontal="center" vertical="center" wrapText="1"/>
    </xf>
    <xf numFmtId="164" fontId="23" fillId="0" borderId="0" xfId="0" applyFont="1" applyAlignment="1">
      <alignment horizontal="left" wrapText="1"/>
    </xf>
    <xf numFmtId="168" fontId="23" fillId="3" borderId="36" xfId="0" applyNumberFormat="1" applyFont="1" applyFill="1" applyBorder="1"/>
    <xf numFmtId="164" fontId="27" fillId="5" borderId="22" xfId="0" applyFont="1" applyFill="1" applyBorder="1" applyAlignment="1">
      <alignment horizontal="center" vertical="center"/>
    </xf>
    <xf numFmtId="164" fontId="27" fillId="5" borderId="23" xfId="0" applyFont="1" applyFill="1" applyBorder="1" applyAlignment="1">
      <alignment horizontal="center" vertical="center"/>
    </xf>
    <xf numFmtId="164" fontId="23" fillId="5" borderId="24" xfId="0" applyFont="1" applyFill="1" applyBorder="1" applyAlignment="1">
      <alignment horizontal="center" vertical="center"/>
    </xf>
    <xf numFmtId="164" fontId="23" fillId="5" borderId="25" xfId="0" applyFont="1" applyFill="1" applyBorder="1" applyAlignment="1">
      <alignment horizontal="center" vertical="center"/>
    </xf>
    <xf numFmtId="164" fontId="27" fillId="5" borderId="22" xfId="0" applyFont="1" applyFill="1" applyBorder="1" applyAlignment="1">
      <alignment horizontal="center" vertical="center" wrapText="1"/>
    </xf>
    <xf numFmtId="164" fontId="23" fillId="5" borderId="23" xfId="0" applyFont="1" applyFill="1" applyBorder="1" applyAlignment="1">
      <alignment horizontal="center" vertical="center" wrapText="1"/>
    </xf>
    <xf numFmtId="164" fontId="23" fillId="5" borderId="24" xfId="0" applyFont="1" applyFill="1" applyBorder="1" applyAlignment="1">
      <alignment horizontal="center" vertical="center" wrapText="1"/>
    </xf>
    <xf numFmtId="164" fontId="23" fillId="5" borderId="25" xfId="0" applyFont="1" applyFill="1" applyBorder="1" applyAlignment="1">
      <alignment horizontal="center" vertical="center" wrapText="1"/>
    </xf>
    <xf numFmtId="164" fontId="27" fillId="5" borderId="2" xfId="0" applyFont="1" applyFill="1" applyBorder="1" applyAlignment="1">
      <alignment horizontal="center" vertical="center" wrapText="1"/>
    </xf>
    <xf numFmtId="164" fontId="23" fillId="5" borderId="5" xfId="0" applyFont="1" applyFill="1" applyBorder="1" applyAlignment="1">
      <alignment horizontal="center" vertical="center" wrapText="1"/>
    </xf>
    <xf numFmtId="164" fontId="27" fillId="5" borderId="26" xfId="0" applyFont="1" applyFill="1" applyBorder="1" applyAlignment="1">
      <alignment horizontal="center" vertical="center" wrapText="1"/>
    </xf>
    <xf numFmtId="164" fontId="27" fillId="5" borderId="27" xfId="0" applyFont="1" applyFill="1" applyBorder="1" applyAlignment="1">
      <alignment horizontal="center" vertical="center" wrapText="1"/>
    </xf>
    <xf numFmtId="164" fontId="27" fillId="5" borderId="20" xfId="0" applyFont="1" applyFill="1" applyBorder="1" applyAlignment="1">
      <alignment horizontal="center" vertical="center" wrapText="1"/>
    </xf>
    <xf numFmtId="164" fontId="27" fillId="5" borderId="21" xfId="0" applyFont="1" applyFill="1" applyBorder="1" applyAlignment="1">
      <alignment horizontal="center" vertical="center" wrapText="1"/>
    </xf>
    <xf numFmtId="164" fontId="23" fillId="5" borderId="27" xfId="0" applyFont="1" applyFill="1" applyBorder="1" applyAlignment="1">
      <alignment horizontal="center" vertical="center"/>
    </xf>
    <xf numFmtId="164" fontId="23" fillId="5" borderId="21" xfId="0" applyFont="1" applyFill="1" applyBorder="1" applyAlignment="1">
      <alignment horizontal="center" vertical="center"/>
    </xf>
    <xf numFmtId="164" fontId="27" fillId="5" borderId="13" xfId="0" applyFont="1" applyFill="1" applyBorder="1" applyAlignment="1">
      <alignment horizontal="center" vertical="center"/>
    </xf>
    <xf numFmtId="164" fontId="23" fillId="5" borderId="28" xfId="0" applyFont="1" applyFill="1" applyBorder="1" applyAlignment="1">
      <alignment horizontal="center" vertical="center" wrapText="1"/>
    </xf>
    <xf numFmtId="164" fontId="23" fillId="5" borderId="28" xfId="0" applyFont="1" applyFill="1" applyBorder="1" applyAlignment="1">
      <alignment horizontal="center" vertical="center"/>
    </xf>
    <xf numFmtId="164" fontId="27" fillId="5" borderId="2" xfId="0" applyFont="1" applyFill="1" applyBorder="1" applyAlignment="1">
      <alignment horizontal="center" vertical="center"/>
    </xf>
    <xf numFmtId="164" fontId="27" fillId="5" borderId="27" xfId="0" applyFont="1" applyFill="1" applyBorder="1" applyAlignment="1">
      <alignment horizontal="center" vertical="center"/>
    </xf>
    <xf numFmtId="164" fontId="23" fillId="5" borderId="3" xfId="0" applyFont="1" applyFill="1" applyBorder="1" applyAlignment="1">
      <alignment horizontal="center" vertical="center"/>
    </xf>
    <xf numFmtId="164" fontId="23" fillId="5" borderId="15" xfId="0" applyFont="1" applyFill="1" applyBorder="1" applyAlignment="1">
      <alignment horizontal="center" vertical="center"/>
    </xf>
    <xf numFmtId="164" fontId="23" fillId="5" borderId="23" xfId="0" applyFont="1" applyFill="1" applyBorder="1" applyAlignment="1">
      <alignment horizontal="center" vertical="center"/>
    </xf>
    <xf numFmtId="168" fontId="23" fillId="5" borderId="36" xfId="0" applyNumberFormat="1" applyFont="1" applyFill="1" applyBorder="1"/>
    <xf numFmtId="164" fontId="42" fillId="5" borderId="1" xfId="4" applyFont="1" applyFill="1" applyBorder="1" applyAlignment="1">
      <alignment horizontal="center" vertical="center" wrapText="1"/>
    </xf>
    <xf numFmtId="164" fontId="42" fillId="5" borderId="27" xfId="4" applyFont="1" applyFill="1" applyBorder="1" applyAlignment="1">
      <alignment horizontal="center" vertical="center" wrapText="1"/>
    </xf>
    <xf numFmtId="164" fontId="42" fillId="5" borderId="4" xfId="4" applyFont="1" applyFill="1" applyBorder="1" applyAlignment="1">
      <alignment horizontal="center" vertical="center" wrapText="1"/>
    </xf>
    <xf numFmtId="164" fontId="42" fillId="5" borderId="21" xfId="4" applyFont="1" applyFill="1" applyBorder="1" applyAlignment="1">
      <alignment horizontal="center" vertical="center" wrapText="1"/>
    </xf>
    <xf numFmtId="164" fontId="23" fillId="3" borderId="37" xfId="0" applyFont="1" applyFill="1" applyBorder="1" applyAlignment="1">
      <alignment horizontal="center" vertical="center" wrapText="1"/>
    </xf>
    <xf numFmtId="164" fontId="23" fillId="3" borderId="13" xfId="0" applyFont="1" applyFill="1" applyBorder="1" applyAlignment="1">
      <alignment horizontal="center" vertical="center" wrapText="1"/>
    </xf>
    <xf numFmtId="164" fontId="23" fillId="5" borderId="21" xfId="0" applyFont="1" applyFill="1" applyBorder="1" applyAlignment="1">
      <alignment horizontal="center" vertical="center" wrapText="1"/>
    </xf>
    <xf numFmtId="164" fontId="37" fillId="0" borderId="0" xfId="0" applyFont="1" applyFill="1" applyAlignment="1">
      <alignment horizontal="left"/>
    </xf>
    <xf numFmtId="164" fontId="21" fillId="0" borderId="0" xfId="0" applyNumberFormat="1" applyFont="1" applyFill="1" applyAlignment="1" applyProtection="1">
      <alignment horizontal="left" wrapText="1" indent="2"/>
    </xf>
    <xf numFmtId="164" fontId="21" fillId="0" borderId="0" xfId="0" applyNumberFormat="1" applyFont="1" applyFill="1" applyAlignment="1" applyProtection="1">
      <alignment horizontal="left" vertical="center" wrapText="1" indent="2"/>
    </xf>
    <xf numFmtId="49" fontId="21" fillId="0" borderId="0" xfId="0" applyNumberFormat="1" applyFont="1" applyFill="1" applyAlignment="1" applyProtection="1">
      <alignment horizontal="left" vertical="center" indent="2"/>
    </xf>
    <xf numFmtId="164" fontId="21" fillId="0" borderId="0" xfId="0" applyNumberFormat="1" applyFont="1" applyFill="1" applyAlignment="1" applyProtection="1">
      <alignment horizontal="left" vertical="center" indent="2"/>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s://ieeesa.webex.com/ieeesa/j.php?MTID=mdd4c8a105bd54825399c84c0a9723f8b" TargetMode="External"/><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F58"/>
  <sheetViews>
    <sheetView topLeftCell="A10" workbookViewId="0">
      <selection activeCell="D24" sqref="D24"/>
    </sheetView>
  </sheetViews>
  <sheetFormatPr baseColWidth="10" defaultRowHeight="16" x14ac:dyDescent="0.2"/>
  <cols>
    <col min="1" max="1" width="6.85546875" customWidth="1"/>
    <col min="2" max="2" width="16.7109375" customWidth="1"/>
    <col min="3" max="3" width="13.140625" customWidth="1"/>
    <col min="4" max="4" width="74.85546875" customWidth="1"/>
    <col min="5" max="5" width="10.42578125" customWidth="1"/>
  </cols>
  <sheetData>
    <row r="2" spans="1:6" ht="20" x14ac:dyDescent="0.2">
      <c r="B2" s="109" t="s">
        <v>126</v>
      </c>
      <c r="E2" s="204">
        <v>1</v>
      </c>
      <c r="F2" s="205">
        <f>TIME(10,0,0)</f>
        <v>0.41666666666666669</v>
      </c>
    </row>
    <row r="3" spans="1:6" ht="20" x14ac:dyDescent="0.2">
      <c r="A3" s="106">
        <v>1</v>
      </c>
      <c r="B3" s="106" t="s">
        <v>259</v>
      </c>
      <c r="E3" s="204">
        <v>30</v>
      </c>
      <c r="F3" s="205">
        <f t="shared" ref="F3:F45" si="0">F2+TIME(0,E2,0)</f>
        <v>0.41736111111111113</v>
      </c>
    </row>
    <row r="4" spans="1:6" ht="20" x14ac:dyDescent="0.2">
      <c r="A4" s="106">
        <v>2</v>
      </c>
      <c r="B4" s="106" t="s">
        <v>258</v>
      </c>
      <c r="E4" s="204">
        <v>7</v>
      </c>
      <c r="F4" s="205">
        <f t="shared" si="0"/>
        <v>0.43819444444444444</v>
      </c>
    </row>
    <row r="5" spans="1:6" ht="20" x14ac:dyDescent="0.2">
      <c r="A5" s="106">
        <v>3</v>
      </c>
      <c r="B5" s="211" t="s">
        <v>229</v>
      </c>
      <c r="E5" s="204">
        <v>15</v>
      </c>
      <c r="F5" s="205">
        <f t="shared" si="0"/>
        <v>0.44305555555555554</v>
      </c>
    </row>
    <row r="6" spans="1:6" ht="20" x14ac:dyDescent="0.2">
      <c r="A6" s="106">
        <v>4</v>
      </c>
      <c r="B6" s="177" t="s">
        <v>217</v>
      </c>
      <c r="E6" s="204">
        <v>5</v>
      </c>
      <c r="F6" s="205">
        <f t="shared" si="0"/>
        <v>0.45347222222222222</v>
      </c>
    </row>
    <row r="7" spans="1:6" ht="20" x14ac:dyDescent="0.2">
      <c r="A7" s="106"/>
      <c r="B7" s="208" t="s">
        <v>218</v>
      </c>
      <c r="C7" s="106"/>
      <c r="E7" s="206"/>
      <c r="F7" s="205">
        <f t="shared" si="0"/>
        <v>0.45694444444444443</v>
      </c>
    </row>
    <row r="8" spans="1:6" ht="20" x14ac:dyDescent="0.2">
      <c r="A8" s="106"/>
      <c r="B8" s="208" t="s">
        <v>219</v>
      </c>
      <c r="C8" s="106"/>
      <c r="E8" s="204"/>
      <c r="F8" s="205">
        <f t="shared" si="0"/>
        <v>0.45694444444444443</v>
      </c>
    </row>
    <row r="9" spans="1:6" ht="20" x14ac:dyDescent="0.2">
      <c r="A9" s="106"/>
      <c r="B9" s="211" t="s">
        <v>220</v>
      </c>
      <c r="C9" s="106"/>
      <c r="E9" s="204">
        <v>5</v>
      </c>
      <c r="F9" s="205">
        <f t="shared" si="0"/>
        <v>0.45694444444444443</v>
      </c>
    </row>
    <row r="10" spans="1:6" ht="20" x14ac:dyDescent="0.2">
      <c r="A10" s="106"/>
      <c r="B10" s="179" t="s">
        <v>221</v>
      </c>
      <c r="C10" s="123" t="s">
        <v>225</v>
      </c>
      <c r="E10" s="204"/>
      <c r="F10" s="205">
        <f t="shared" si="0"/>
        <v>0.46041666666666664</v>
      </c>
    </row>
    <row r="11" spans="1:6" ht="20" x14ac:dyDescent="0.2">
      <c r="A11" s="106"/>
      <c r="B11" s="179" t="s">
        <v>222</v>
      </c>
      <c r="C11" s="123" t="s">
        <v>263</v>
      </c>
      <c r="E11" s="204"/>
      <c r="F11" s="205">
        <f t="shared" si="0"/>
        <v>0.46041666666666664</v>
      </c>
    </row>
    <row r="12" spans="1:6" ht="20" x14ac:dyDescent="0.2">
      <c r="A12" s="106"/>
      <c r="B12" s="179" t="s">
        <v>223</v>
      </c>
      <c r="C12" s="123" t="s">
        <v>226</v>
      </c>
      <c r="E12" s="204"/>
      <c r="F12" s="205">
        <f t="shared" si="0"/>
        <v>0.46041666666666664</v>
      </c>
    </row>
    <row r="13" spans="1:6" ht="20" x14ac:dyDescent="0.2">
      <c r="A13" s="106"/>
      <c r="B13" s="179" t="s">
        <v>224</v>
      </c>
      <c r="C13" s="123" t="s">
        <v>227</v>
      </c>
      <c r="E13" s="204"/>
      <c r="F13" s="205">
        <f t="shared" si="0"/>
        <v>0.46041666666666664</v>
      </c>
    </row>
    <row r="14" spans="1:6" ht="20" x14ac:dyDescent="0.2">
      <c r="A14" s="106"/>
      <c r="B14" s="175"/>
      <c r="C14" s="123"/>
      <c r="E14" s="204"/>
      <c r="F14" s="205">
        <f t="shared" si="0"/>
        <v>0.46041666666666664</v>
      </c>
    </row>
    <row r="15" spans="1:6" ht="20" x14ac:dyDescent="0.2">
      <c r="A15" s="106">
        <v>5</v>
      </c>
      <c r="B15" s="210" t="s">
        <v>249</v>
      </c>
      <c r="C15" s="123"/>
      <c r="E15" s="204">
        <v>5</v>
      </c>
      <c r="F15" s="205">
        <f t="shared" si="0"/>
        <v>0.46041666666666664</v>
      </c>
    </row>
    <row r="16" spans="1:6" ht="20" x14ac:dyDescent="0.2">
      <c r="A16" s="106"/>
      <c r="B16" s="178" t="s">
        <v>250</v>
      </c>
      <c r="C16" s="123" t="s">
        <v>252</v>
      </c>
      <c r="E16" s="204"/>
      <c r="F16" s="205">
        <f t="shared" si="0"/>
        <v>0.46388888888888885</v>
      </c>
    </row>
    <row r="17" spans="1:6" ht="20" x14ac:dyDescent="0.2">
      <c r="A17" s="106"/>
      <c r="B17" s="178" t="s">
        <v>251</v>
      </c>
      <c r="C17" s="123" t="s">
        <v>253</v>
      </c>
      <c r="E17" s="207"/>
      <c r="F17" s="205">
        <f t="shared" si="0"/>
        <v>0.46388888888888885</v>
      </c>
    </row>
    <row r="18" spans="1:6" ht="20" x14ac:dyDescent="0.2">
      <c r="A18" s="106"/>
      <c r="B18" s="176"/>
      <c r="C18" s="123"/>
      <c r="E18" s="207"/>
      <c r="F18" s="205">
        <f t="shared" si="0"/>
        <v>0.46388888888888885</v>
      </c>
    </row>
    <row r="19" spans="1:6" ht="43" customHeight="1" x14ac:dyDescent="0.2">
      <c r="A19" s="106">
        <v>6</v>
      </c>
      <c r="B19" s="202" t="s">
        <v>257</v>
      </c>
      <c r="C19" s="202"/>
      <c r="D19" s="202"/>
      <c r="E19" s="209">
        <v>1</v>
      </c>
      <c r="F19" s="205">
        <f t="shared" si="0"/>
        <v>0.46388888888888885</v>
      </c>
    </row>
    <row r="20" spans="1:6" ht="20" x14ac:dyDescent="0.2">
      <c r="A20" s="106"/>
      <c r="B20" s="108"/>
      <c r="F20" s="205">
        <f t="shared" si="0"/>
        <v>0.46458333333333329</v>
      </c>
    </row>
    <row r="21" spans="1:6" ht="17" customHeight="1" x14ac:dyDescent="0.2">
      <c r="A21" s="106">
        <v>7</v>
      </c>
      <c r="B21" s="177" t="s">
        <v>239</v>
      </c>
      <c r="E21" s="209">
        <v>0</v>
      </c>
      <c r="F21" s="205">
        <f t="shared" si="0"/>
        <v>0.46458333333333329</v>
      </c>
    </row>
    <row r="22" spans="1:6" ht="17" customHeight="1" x14ac:dyDescent="0.2">
      <c r="A22" s="106"/>
      <c r="B22" s="106" t="s">
        <v>240</v>
      </c>
      <c r="E22" s="209"/>
      <c r="F22" s="205">
        <f t="shared" si="0"/>
        <v>0.46458333333333329</v>
      </c>
    </row>
    <row r="23" spans="1:6" ht="20" x14ac:dyDescent="0.2">
      <c r="A23" s="106"/>
      <c r="B23" s="106" t="s">
        <v>241</v>
      </c>
      <c r="E23" s="209"/>
      <c r="F23" s="205">
        <f t="shared" si="0"/>
        <v>0.46458333333333329</v>
      </c>
    </row>
    <row r="24" spans="1:6" ht="20" x14ac:dyDescent="0.2">
      <c r="A24" s="106"/>
      <c r="B24" s="106" t="s">
        <v>242</v>
      </c>
      <c r="E24" s="209"/>
      <c r="F24" s="205">
        <f t="shared" si="0"/>
        <v>0.46458333333333329</v>
      </c>
    </row>
    <row r="25" spans="1:6" ht="20" x14ac:dyDescent="0.2">
      <c r="A25" s="106"/>
      <c r="B25" s="106" t="s">
        <v>243</v>
      </c>
      <c r="E25" s="209"/>
      <c r="F25" s="205">
        <f t="shared" si="0"/>
        <v>0.46458333333333329</v>
      </c>
    </row>
    <row r="26" spans="1:6" ht="20" x14ac:dyDescent="0.2">
      <c r="A26" s="106"/>
      <c r="B26" s="106" t="s">
        <v>254</v>
      </c>
      <c r="E26" s="209"/>
      <c r="F26" s="205">
        <f t="shared" si="0"/>
        <v>0.46458333333333329</v>
      </c>
    </row>
    <row r="27" spans="1:6" ht="37" customHeight="1" x14ac:dyDescent="0.2">
      <c r="A27" s="106"/>
      <c r="B27" s="203" t="s">
        <v>244</v>
      </c>
      <c r="C27" s="203"/>
      <c r="D27" s="203"/>
      <c r="E27" s="209"/>
      <c r="F27" s="205">
        <f t="shared" si="0"/>
        <v>0.46458333333333329</v>
      </c>
    </row>
    <row r="28" spans="1:6" ht="18" x14ac:dyDescent="0.2">
      <c r="F28" s="205">
        <f t="shared" si="0"/>
        <v>0.46458333333333329</v>
      </c>
    </row>
    <row r="29" spans="1:6" ht="20" x14ac:dyDescent="0.2">
      <c r="A29" s="106">
        <v>8</v>
      </c>
      <c r="B29" s="106" t="s">
        <v>260</v>
      </c>
      <c r="F29" s="205">
        <f t="shared" si="0"/>
        <v>0.46458333333333329</v>
      </c>
    </row>
    <row r="30" spans="1:6" ht="20" x14ac:dyDescent="0.2">
      <c r="B30" s="106" t="s">
        <v>138</v>
      </c>
      <c r="C30" s="106"/>
      <c r="D30" s="106" t="s">
        <v>127</v>
      </c>
      <c r="E30" s="209">
        <v>2</v>
      </c>
      <c r="F30" s="205">
        <f t="shared" si="0"/>
        <v>0.46458333333333329</v>
      </c>
    </row>
    <row r="31" spans="1:6" ht="20" x14ac:dyDescent="0.2">
      <c r="B31" s="106" t="s">
        <v>101</v>
      </c>
      <c r="C31" s="106"/>
      <c r="D31" s="107" t="s">
        <v>133</v>
      </c>
      <c r="E31" s="209">
        <v>2</v>
      </c>
      <c r="F31" s="205">
        <f t="shared" si="0"/>
        <v>0.46597222222222218</v>
      </c>
    </row>
    <row r="32" spans="1:6" ht="20" x14ac:dyDescent="0.2">
      <c r="B32" s="106" t="s">
        <v>102</v>
      </c>
      <c r="C32" s="106"/>
      <c r="D32" s="106" t="s">
        <v>132</v>
      </c>
      <c r="E32" s="209">
        <v>2</v>
      </c>
      <c r="F32" s="205">
        <f t="shared" si="0"/>
        <v>0.46736111111111106</v>
      </c>
    </row>
    <row r="33" spans="1:6" ht="20" x14ac:dyDescent="0.2">
      <c r="B33" s="106" t="s">
        <v>103</v>
      </c>
      <c r="C33" s="106"/>
      <c r="D33" s="106" t="s">
        <v>128</v>
      </c>
      <c r="E33" s="209">
        <v>2</v>
      </c>
      <c r="F33" s="205">
        <f t="shared" si="0"/>
        <v>0.46874999999999994</v>
      </c>
    </row>
    <row r="34" spans="1:6" ht="20" x14ac:dyDescent="0.2">
      <c r="B34" s="106" t="s">
        <v>104</v>
      </c>
      <c r="C34" s="106"/>
      <c r="D34" s="108" t="s">
        <v>134</v>
      </c>
      <c r="E34" s="209">
        <v>2</v>
      </c>
      <c r="F34" s="205">
        <f t="shared" si="0"/>
        <v>0.47013888888888883</v>
      </c>
    </row>
    <row r="35" spans="1:6" ht="20" x14ac:dyDescent="0.2">
      <c r="B35" s="106" t="s">
        <v>105</v>
      </c>
      <c r="C35" s="106"/>
      <c r="D35" s="106" t="s">
        <v>129</v>
      </c>
      <c r="E35" s="209">
        <v>2</v>
      </c>
      <c r="F35" s="205">
        <f t="shared" si="0"/>
        <v>0.47152777777777771</v>
      </c>
    </row>
    <row r="36" spans="1:6" ht="20" x14ac:dyDescent="0.2">
      <c r="B36" s="106" t="s">
        <v>234</v>
      </c>
      <c r="C36" s="106" t="s">
        <v>245</v>
      </c>
      <c r="D36" s="106" t="s">
        <v>130</v>
      </c>
      <c r="E36" s="209">
        <v>2</v>
      </c>
      <c r="F36" s="205">
        <f t="shared" si="0"/>
        <v>0.4729166666666666</v>
      </c>
    </row>
    <row r="37" spans="1:6" ht="20" x14ac:dyDescent="0.2">
      <c r="B37" s="106" t="s">
        <v>237</v>
      </c>
      <c r="C37" s="106" t="s">
        <v>246</v>
      </c>
      <c r="D37" s="106" t="s">
        <v>125</v>
      </c>
      <c r="E37" s="209">
        <v>2</v>
      </c>
      <c r="F37" s="205">
        <f t="shared" si="0"/>
        <v>0.47430555555555548</v>
      </c>
    </row>
    <row r="38" spans="1:6" ht="20" x14ac:dyDescent="0.2">
      <c r="B38" s="106" t="s">
        <v>236</v>
      </c>
      <c r="C38" s="106" t="s">
        <v>247</v>
      </c>
      <c r="D38" s="106" t="s">
        <v>150</v>
      </c>
      <c r="E38" s="209">
        <v>2</v>
      </c>
      <c r="F38" s="205">
        <f t="shared" si="0"/>
        <v>0.47569444444444436</v>
      </c>
    </row>
    <row r="39" spans="1:6" ht="20" x14ac:dyDescent="0.2">
      <c r="B39" s="106" t="s">
        <v>235</v>
      </c>
      <c r="C39" s="106" t="s">
        <v>248</v>
      </c>
      <c r="D39" s="106" t="s">
        <v>228</v>
      </c>
      <c r="E39" s="209">
        <v>2</v>
      </c>
      <c r="F39" s="205">
        <f t="shared" si="0"/>
        <v>0.47708333333333325</v>
      </c>
    </row>
    <row r="40" spans="1:6" ht="20" x14ac:dyDescent="0.2">
      <c r="B40" s="106" t="s">
        <v>106</v>
      </c>
      <c r="C40" s="106"/>
      <c r="D40" s="106" t="s">
        <v>131</v>
      </c>
      <c r="E40" s="209">
        <v>2</v>
      </c>
      <c r="F40" s="205">
        <f t="shared" si="0"/>
        <v>0.47847222222222213</v>
      </c>
    </row>
    <row r="41" spans="1:6" ht="20" x14ac:dyDescent="0.2">
      <c r="B41" s="106" t="s">
        <v>107</v>
      </c>
      <c r="C41" s="106"/>
      <c r="D41" s="106" t="s">
        <v>125</v>
      </c>
      <c r="E41" s="209">
        <v>2</v>
      </c>
      <c r="F41" s="205">
        <f t="shared" si="0"/>
        <v>0.47986111111111102</v>
      </c>
    </row>
    <row r="42" spans="1:6" ht="20" x14ac:dyDescent="0.2">
      <c r="A42" s="106"/>
      <c r="B42" s="106" t="s">
        <v>108</v>
      </c>
      <c r="C42" s="106"/>
      <c r="D42" s="106" t="s">
        <v>128</v>
      </c>
      <c r="E42" s="209">
        <v>2</v>
      </c>
      <c r="F42" s="205">
        <f t="shared" si="0"/>
        <v>0.4812499999999999</v>
      </c>
    </row>
    <row r="43" spans="1:6" ht="20" x14ac:dyDescent="0.2">
      <c r="B43" s="106" t="s">
        <v>110</v>
      </c>
      <c r="C43" s="122"/>
      <c r="D43" s="106" t="s">
        <v>228</v>
      </c>
      <c r="E43" s="209">
        <v>2</v>
      </c>
      <c r="F43" s="205">
        <f t="shared" si="0"/>
        <v>0.48263888888888878</v>
      </c>
    </row>
    <row r="44" spans="1:6" ht="18" x14ac:dyDescent="0.2">
      <c r="C44" s="121"/>
      <c r="E44" s="209"/>
      <c r="F44" s="205">
        <f t="shared" si="0"/>
        <v>0.48402777777777767</v>
      </c>
    </row>
    <row r="45" spans="1:6" ht="20" x14ac:dyDescent="0.2">
      <c r="A45" s="106">
        <v>9</v>
      </c>
      <c r="B45" s="177" t="s">
        <v>135</v>
      </c>
      <c r="C45" s="121"/>
      <c r="E45" s="209">
        <v>1</v>
      </c>
      <c r="F45" s="205">
        <f t="shared" si="0"/>
        <v>0.48402777777777767</v>
      </c>
    </row>
    <row r="46" spans="1:6" ht="18" x14ac:dyDescent="0.2">
      <c r="B46" s="95"/>
      <c r="C46" s="121"/>
    </row>
    <row r="47" spans="1:6" ht="18" x14ac:dyDescent="0.2">
      <c r="C47" s="121"/>
    </row>
    <row r="48" spans="1:6" ht="18" x14ac:dyDescent="0.2">
      <c r="B48" s="95"/>
      <c r="C48" s="121"/>
    </row>
    <row r="49" spans="2:3" ht="18" x14ac:dyDescent="0.2">
      <c r="C49" s="121"/>
    </row>
    <row r="50" spans="2:3" ht="18" x14ac:dyDescent="0.2">
      <c r="B50" s="95"/>
      <c r="C50" s="121"/>
    </row>
    <row r="51" spans="2:3" ht="18" x14ac:dyDescent="0.2">
      <c r="B51" s="95"/>
      <c r="C51" s="121"/>
    </row>
    <row r="52" spans="2:3" ht="18" x14ac:dyDescent="0.2">
      <c r="C52" s="121"/>
    </row>
    <row r="53" spans="2:3" ht="18" x14ac:dyDescent="0.2">
      <c r="B53" s="95"/>
      <c r="C53" s="121"/>
    </row>
    <row r="54" spans="2:3" ht="18" x14ac:dyDescent="0.2">
      <c r="C54" s="121"/>
    </row>
    <row r="55" spans="2:3" ht="18" x14ac:dyDescent="0.2">
      <c r="B55" s="95"/>
      <c r="C55" s="121"/>
    </row>
    <row r="56" spans="2:3" ht="18" x14ac:dyDescent="0.2">
      <c r="C56" s="121"/>
    </row>
    <row r="57" spans="2:3" ht="18" x14ac:dyDescent="0.2">
      <c r="C57" s="121"/>
    </row>
    <row r="58" spans="2:3" ht="18" x14ac:dyDescent="0.2">
      <c r="C58" s="121"/>
    </row>
  </sheetData>
  <mergeCells count="2">
    <mergeCell ref="B19:D19"/>
    <mergeCell ref="B27:D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5"/>
  <sheetViews>
    <sheetView tabSelected="1" showRuler="0" view="pageLayout" zoomScale="169" zoomScaleNormal="140" zoomScalePageLayoutView="169" workbookViewId="0">
      <selection activeCell="C16" sqref="C16"/>
    </sheetView>
  </sheetViews>
  <sheetFormatPr baseColWidth="10" defaultColWidth="9.42578125" defaultRowHeight="13" x14ac:dyDescent="0.2"/>
  <cols>
    <col min="1" max="1" width="4.140625" style="30" customWidth="1"/>
    <col min="2" max="2" width="3.7109375" style="25" customWidth="1"/>
    <col min="3" max="3" width="61.140625" style="26" customWidth="1"/>
    <col min="4" max="4" width="2.7109375" style="25" customWidth="1"/>
    <col min="5" max="5" width="10.28515625" style="25" customWidth="1"/>
    <col min="6" max="6" width="2.5703125" style="27" customWidth="1"/>
    <col min="7" max="7" width="8.7109375" style="29" customWidth="1"/>
    <col min="8" max="8" width="4.140625" style="25" customWidth="1"/>
    <col min="9" max="256" width="9.42578125" style="25"/>
    <col min="257" max="257" width="6.28515625" style="25" customWidth="1"/>
    <col min="258" max="258" width="4.7109375" style="25" customWidth="1"/>
    <col min="259" max="259" width="55.85546875" style="25" customWidth="1"/>
    <col min="260" max="260" width="2.7109375" style="25" customWidth="1"/>
    <col min="261" max="261" width="14.7109375" style="25" customWidth="1"/>
    <col min="262" max="262" width="3.28515625" style="25" customWidth="1"/>
    <col min="263" max="263" width="8.140625" style="25" customWidth="1"/>
    <col min="264" max="264" width="4.140625" style="25" customWidth="1"/>
    <col min="265" max="512" width="9.42578125" style="25"/>
    <col min="513" max="513" width="6.28515625" style="25" customWidth="1"/>
    <col min="514" max="514" width="4.7109375" style="25" customWidth="1"/>
    <col min="515" max="515" width="55.85546875" style="25" customWidth="1"/>
    <col min="516" max="516" width="2.7109375" style="25" customWidth="1"/>
    <col min="517" max="517" width="14.7109375" style="25" customWidth="1"/>
    <col min="518" max="518" width="3.28515625" style="25" customWidth="1"/>
    <col min="519" max="519" width="8.140625" style="25" customWidth="1"/>
    <col min="520" max="520" width="4.140625" style="25" customWidth="1"/>
    <col min="521" max="768" width="9.42578125" style="25"/>
    <col min="769" max="769" width="6.28515625" style="25" customWidth="1"/>
    <col min="770" max="770" width="4.7109375" style="25" customWidth="1"/>
    <col min="771" max="771" width="55.85546875" style="25" customWidth="1"/>
    <col min="772" max="772" width="2.7109375" style="25" customWidth="1"/>
    <col min="773" max="773" width="14.7109375" style="25" customWidth="1"/>
    <col min="774" max="774" width="3.28515625" style="25" customWidth="1"/>
    <col min="775" max="775" width="8.140625" style="25" customWidth="1"/>
    <col min="776" max="776" width="4.140625" style="25" customWidth="1"/>
    <col min="777" max="1024" width="9.42578125" style="25"/>
    <col min="1025" max="1025" width="6.28515625" style="25" customWidth="1"/>
    <col min="1026" max="1026" width="4.7109375" style="25" customWidth="1"/>
    <col min="1027" max="1027" width="55.85546875" style="25" customWidth="1"/>
    <col min="1028" max="1028" width="2.7109375" style="25" customWidth="1"/>
    <col min="1029" max="1029" width="14.7109375" style="25" customWidth="1"/>
    <col min="1030" max="1030" width="3.28515625" style="25" customWidth="1"/>
    <col min="1031" max="1031" width="8.140625" style="25" customWidth="1"/>
    <col min="1032" max="1032" width="4.140625" style="25" customWidth="1"/>
    <col min="1033" max="1280" width="9.42578125" style="25"/>
    <col min="1281" max="1281" width="6.28515625" style="25" customWidth="1"/>
    <col min="1282" max="1282" width="4.7109375" style="25" customWidth="1"/>
    <col min="1283" max="1283" width="55.85546875" style="25" customWidth="1"/>
    <col min="1284" max="1284" width="2.7109375" style="25" customWidth="1"/>
    <col min="1285" max="1285" width="14.7109375" style="25" customWidth="1"/>
    <col min="1286" max="1286" width="3.28515625" style="25" customWidth="1"/>
    <col min="1287" max="1287" width="8.140625" style="25" customWidth="1"/>
    <col min="1288" max="1288" width="4.140625" style="25" customWidth="1"/>
    <col min="1289" max="1536" width="9.42578125" style="25"/>
    <col min="1537" max="1537" width="6.28515625" style="25" customWidth="1"/>
    <col min="1538" max="1538" width="4.7109375" style="25" customWidth="1"/>
    <col min="1539" max="1539" width="55.85546875" style="25" customWidth="1"/>
    <col min="1540" max="1540" width="2.7109375" style="25" customWidth="1"/>
    <col min="1541" max="1541" width="14.7109375" style="25" customWidth="1"/>
    <col min="1542" max="1542" width="3.28515625" style="25" customWidth="1"/>
    <col min="1543" max="1543" width="8.140625" style="25" customWidth="1"/>
    <col min="1544" max="1544" width="4.140625" style="25" customWidth="1"/>
    <col min="1545" max="1792" width="9.42578125" style="25"/>
    <col min="1793" max="1793" width="6.28515625" style="25" customWidth="1"/>
    <col min="1794" max="1794" width="4.7109375" style="25" customWidth="1"/>
    <col min="1795" max="1795" width="55.85546875" style="25" customWidth="1"/>
    <col min="1796" max="1796" width="2.7109375" style="25" customWidth="1"/>
    <col min="1797" max="1797" width="14.7109375" style="25" customWidth="1"/>
    <col min="1798" max="1798" width="3.28515625" style="25" customWidth="1"/>
    <col min="1799" max="1799" width="8.140625" style="25" customWidth="1"/>
    <col min="1800" max="1800" width="4.140625" style="25" customWidth="1"/>
    <col min="1801" max="2048" width="9.42578125" style="25"/>
    <col min="2049" max="2049" width="6.28515625" style="25" customWidth="1"/>
    <col min="2050" max="2050" width="4.7109375" style="25" customWidth="1"/>
    <col min="2051" max="2051" width="55.85546875" style="25" customWidth="1"/>
    <col min="2052" max="2052" width="2.7109375" style="25" customWidth="1"/>
    <col min="2053" max="2053" width="14.7109375" style="25" customWidth="1"/>
    <col min="2054" max="2054" width="3.28515625" style="25" customWidth="1"/>
    <col min="2055" max="2055" width="8.140625" style="25" customWidth="1"/>
    <col min="2056" max="2056" width="4.140625" style="25" customWidth="1"/>
    <col min="2057" max="2304" width="9.42578125" style="25"/>
    <col min="2305" max="2305" width="6.28515625" style="25" customWidth="1"/>
    <col min="2306" max="2306" width="4.7109375" style="25" customWidth="1"/>
    <col min="2307" max="2307" width="55.85546875" style="25" customWidth="1"/>
    <col min="2308" max="2308" width="2.7109375" style="25" customWidth="1"/>
    <col min="2309" max="2309" width="14.7109375" style="25" customWidth="1"/>
    <col min="2310" max="2310" width="3.28515625" style="25" customWidth="1"/>
    <col min="2311" max="2311" width="8.140625" style="25" customWidth="1"/>
    <col min="2312" max="2312" width="4.140625" style="25" customWidth="1"/>
    <col min="2313" max="2560" width="9.42578125" style="25"/>
    <col min="2561" max="2561" width="6.28515625" style="25" customWidth="1"/>
    <col min="2562" max="2562" width="4.7109375" style="25" customWidth="1"/>
    <col min="2563" max="2563" width="55.85546875" style="25" customWidth="1"/>
    <col min="2564" max="2564" width="2.7109375" style="25" customWidth="1"/>
    <col min="2565" max="2565" width="14.7109375" style="25" customWidth="1"/>
    <col min="2566" max="2566" width="3.28515625" style="25" customWidth="1"/>
    <col min="2567" max="2567" width="8.140625" style="25" customWidth="1"/>
    <col min="2568" max="2568" width="4.140625" style="25" customWidth="1"/>
    <col min="2569" max="2816" width="9.42578125" style="25"/>
    <col min="2817" max="2817" width="6.28515625" style="25" customWidth="1"/>
    <col min="2818" max="2818" width="4.7109375" style="25" customWidth="1"/>
    <col min="2819" max="2819" width="55.85546875" style="25" customWidth="1"/>
    <col min="2820" max="2820" width="2.7109375" style="25" customWidth="1"/>
    <col min="2821" max="2821" width="14.7109375" style="25" customWidth="1"/>
    <col min="2822" max="2822" width="3.28515625" style="25" customWidth="1"/>
    <col min="2823" max="2823" width="8.140625" style="25" customWidth="1"/>
    <col min="2824" max="2824" width="4.140625" style="25" customWidth="1"/>
    <col min="2825" max="3072" width="9.42578125" style="25"/>
    <col min="3073" max="3073" width="6.28515625" style="25" customWidth="1"/>
    <col min="3074" max="3074" width="4.7109375" style="25" customWidth="1"/>
    <col min="3075" max="3075" width="55.85546875" style="25" customWidth="1"/>
    <col min="3076" max="3076" width="2.7109375" style="25" customWidth="1"/>
    <col min="3077" max="3077" width="14.7109375" style="25" customWidth="1"/>
    <col min="3078" max="3078" width="3.28515625" style="25" customWidth="1"/>
    <col min="3079" max="3079" width="8.140625" style="25" customWidth="1"/>
    <col min="3080" max="3080" width="4.140625" style="25" customWidth="1"/>
    <col min="3081" max="3328" width="9.42578125" style="25"/>
    <col min="3329" max="3329" width="6.28515625" style="25" customWidth="1"/>
    <col min="3330" max="3330" width="4.7109375" style="25" customWidth="1"/>
    <col min="3331" max="3331" width="55.85546875" style="25" customWidth="1"/>
    <col min="3332" max="3332" width="2.7109375" style="25" customWidth="1"/>
    <col min="3333" max="3333" width="14.7109375" style="25" customWidth="1"/>
    <col min="3334" max="3334" width="3.28515625" style="25" customWidth="1"/>
    <col min="3335" max="3335" width="8.140625" style="25" customWidth="1"/>
    <col min="3336" max="3336" width="4.140625" style="25" customWidth="1"/>
    <col min="3337" max="3584" width="9.42578125" style="25"/>
    <col min="3585" max="3585" width="6.28515625" style="25" customWidth="1"/>
    <col min="3586" max="3586" width="4.7109375" style="25" customWidth="1"/>
    <col min="3587" max="3587" width="55.85546875" style="25" customWidth="1"/>
    <col min="3588" max="3588" width="2.7109375" style="25" customWidth="1"/>
    <col min="3589" max="3589" width="14.7109375" style="25" customWidth="1"/>
    <col min="3590" max="3590" width="3.28515625" style="25" customWidth="1"/>
    <col min="3591" max="3591" width="8.140625" style="25" customWidth="1"/>
    <col min="3592" max="3592" width="4.140625" style="25" customWidth="1"/>
    <col min="3593" max="3840" width="9.42578125" style="25"/>
    <col min="3841" max="3841" width="6.28515625" style="25" customWidth="1"/>
    <col min="3842" max="3842" width="4.7109375" style="25" customWidth="1"/>
    <col min="3843" max="3843" width="55.85546875" style="25" customWidth="1"/>
    <col min="3844" max="3844" width="2.7109375" style="25" customWidth="1"/>
    <col min="3845" max="3845" width="14.7109375" style="25" customWidth="1"/>
    <col min="3846" max="3846" width="3.28515625" style="25" customWidth="1"/>
    <col min="3847" max="3847" width="8.140625" style="25" customWidth="1"/>
    <col min="3848" max="3848" width="4.140625" style="25" customWidth="1"/>
    <col min="3849" max="4096" width="9.42578125" style="25"/>
    <col min="4097" max="4097" width="6.28515625" style="25" customWidth="1"/>
    <col min="4098" max="4098" width="4.7109375" style="25" customWidth="1"/>
    <col min="4099" max="4099" width="55.85546875" style="25" customWidth="1"/>
    <col min="4100" max="4100" width="2.7109375" style="25" customWidth="1"/>
    <col min="4101" max="4101" width="14.7109375" style="25" customWidth="1"/>
    <col min="4102" max="4102" width="3.28515625" style="25" customWidth="1"/>
    <col min="4103" max="4103" width="8.140625" style="25" customWidth="1"/>
    <col min="4104" max="4104" width="4.140625" style="25" customWidth="1"/>
    <col min="4105" max="4352" width="9.42578125" style="25"/>
    <col min="4353" max="4353" width="6.28515625" style="25" customWidth="1"/>
    <col min="4354" max="4354" width="4.7109375" style="25" customWidth="1"/>
    <col min="4355" max="4355" width="55.85546875" style="25" customWidth="1"/>
    <col min="4356" max="4356" width="2.7109375" style="25" customWidth="1"/>
    <col min="4357" max="4357" width="14.7109375" style="25" customWidth="1"/>
    <col min="4358" max="4358" width="3.28515625" style="25" customWidth="1"/>
    <col min="4359" max="4359" width="8.140625" style="25" customWidth="1"/>
    <col min="4360" max="4360" width="4.140625" style="25" customWidth="1"/>
    <col min="4361" max="4608" width="9.42578125" style="25"/>
    <col min="4609" max="4609" width="6.28515625" style="25" customWidth="1"/>
    <col min="4610" max="4610" width="4.7109375" style="25" customWidth="1"/>
    <col min="4611" max="4611" width="55.85546875" style="25" customWidth="1"/>
    <col min="4612" max="4612" width="2.7109375" style="25" customWidth="1"/>
    <col min="4613" max="4613" width="14.7109375" style="25" customWidth="1"/>
    <col min="4614" max="4614" width="3.28515625" style="25" customWidth="1"/>
    <col min="4615" max="4615" width="8.140625" style="25" customWidth="1"/>
    <col min="4616" max="4616" width="4.140625" style="25" customWidth="1"/>
    <col min="4617" max="4864" width="9.42578125" style="25"/>
    <col min="4865" max="4865" width="6.28515625" style="25" customWidth="1"/>
    <col min="4866" max="4866" width="4.7109375" style="25" customWidth="1"/>
    <col min="4867" max="4867" width="55.85546875" style="25" customWidth="1"/>
    <col min="4868" max="4868" width="2.7109375" style="25" customWidth="1"/>
    <col min="4869" max="4869" width="14.7109375" style="25" customWidth="1"/>
    <col min="4870" max="4870" width="3.28515625" style="25" customWidth="1"/>
    <col min="4871" max="4871" width="8.140625" style="25" customWidth="1"/>
    <col min="4872" max="4872" width="4.140625" style="25" customWidth="1"/>
    <col min="4873" max="5120" width="9.42578125" style="25"/>
    <col min="5121" max="5121" width="6.28515625" style="25" customWidth="1"/>
    <col min="5122" max="5122" width="4.7109375" style="25" customWidth="1"/>
    <col min="5123" max="5123" width="55.85546875" style="25" customWidth="1"/>
    <col min="5124" max="5124" width="2.7109375" style="25" customWidth="1"/>
    <col min="5125" max="5125" width="14.7109375" style="25" customWidth="1"/>
    <col min="5126" max="5126" width="3.28515625" style="25" customWidth="1"/>
    <col min="5127" max="5127" width="8.140625" style="25" customWidth="1"/>
    <col min="5128" max="5128" width="4.140625" style="25" customWidth="1"/>
    <col min="5129" max="5376" width="9.42578125" style="25"/>
    <col min="5377" max="5377" width="6.28515625" style="25" customWidth="1"/>
    <col min="5378" max="5378" width="4.7109375" style="25" customWidth="1"/>
    <col min="5379" max="5379" width="55.85546875" style="25" customWidth="1"/>
    <col min="5380" max="5380" width="2.7109375" style="25" customWidth="1"/>
    <col min="5381" max="5381" width="14.7109375" style="25" customWidth="1"/>
    <col min="5382" max="5382" width="3.28515625" style="25" customWidth="1"/>
    <col min="5383" max="5383" width="8.140625" style="25" customWidth="1"/>
    <col min="5384" max="5384" width="4.140625" style="25" customWidth="1"/>
    <col min="5385" max="5632" width="9.42578125" style="25"/>
    <col min="5633" max="5633" width="6.28515625" style="25" customWidth="1"/>
    <col min="5634" max="5634" width="4.7109375" style="25" customWidth="1"/>
    <col min="5635" max="5635" width="55.85546875" style="25" customWidth="1"/>
    <col min="5636" max="5636" width="2.7109375" style="25" customWidth="1"/>
    <col min="5637" max="5637" width="14.7109375" style="25" customWidth="1"/>
    <col min="5638" max="5638" width="3.28515625" style="25" customWidth="1"/>
    <col min="5639" max="5639" width="8.140625" style="25" customWidth="1"/>
    <col min="5640" max="5640" width="4.140625" style="25" customWidth="1"/>
    <col min="5641" max="5888" width="9.42578125" style="25"/>
    <col min="5889" max="5889" width="6.28515625" style="25" customWidth="1"/>
    <col min="5890" max="5890" width="4.7109375" style="25" customWidth="1"/>
    <col min="5891" max="5891" width="55.85546875" style="25" customWidth="1"/>
    <col min="5892" max="5892" width="2.7109375" style="25" customWidth="1"/>
    <col min="5893" max="5893" width="14.7109375" style="25" customWidth="1"/>
    <col min="5894" max="5894" width="3.28515625" style="25" customWidth="1"/>
    <col min="5895" max="5895" width="8.140625" style="25" customWidth="1"/>
    <col min="5896" max="5896" width="4.140625" style="25" customWidth="1"/>
    <col min="5897" max="6144" width="9.42578125" style="25"/>
    <col min="6145" max="6145" width="6.28515625" style="25" customWidth="1"/>
    <col min="6146" max="6146" width="4.7109375" style="25" customWidth="1"/>
    <col min="6147" max="6147" width="55.85546875" style="25" customWidth="1"/>
    <col min="6148" max="6148" width="2.7109375" style="25" customWidth="1"/>
    <col min="6149" max="6149" width="14.7109375" style="25" customWidth="1"/>
    <col min="6150" max="6150" width="3.28515625" style="25" customWidth="1"/>
    <col min="6151" max="6151" width="8.140625" style="25" customWidth="1"/>
    <col min="6152" max="6152" width="4.140625" style="25" customWidth="1"/>
    <col min="6153" max="6400" width="9.42578125" style="25"/>
    <col min="6401" max="6401" width="6.28515625" style="25" customWidth="1"/>
    <col min="6402" max="6402" width="4.7109375" style="25" customWidth="1"/>
    <col min="6403" max="6403" width="55.85546875" style="25" customWidth="1"/>
    <col min="6404" max="6404" width="2.7109375" style="25" customWidth="1"/>
    <col min="6405" max="6405" width="14.7109375" style="25" customWidth="1"/>
    <col min="6406" max="6406" width="3.28515625" style="25" customWidth="1"/>
    <col min="6407" max="6407" width="8.140625" style="25" customWidth="1"/>
    <col min="6408" max="6408" width="4.140625" style="25" customWidth="1"/>
    <col min="6409" max="6656" width="9.42578125" style="25"/>
    <col min="6657" max="6657" width="6.28515625" style="25" customWidth="1"/>
    <col min="6658" max="6658" width="4.7109375" style="25" customWidth="1"/>
    <col min="6659" max="6659" width="55.85546875" style="25" customWidth="1"/>
    <col min="6660" max="6660" width="2.7109375" style="25" customWidth="1"/>
    <col min="6661" max="6661" width="14.7109375" style="25" customWidth="1"/>
    <col min="6662" max="6662" width="3.28515625" style="25" customWidth="1"/>
    <col min="6663" max="6663" width="8.140625" style="25" customWidth="1"/>
    <col min="6664" max="6664" width="4.140625" style="25" customWidth="1"/>
    <col min="6665" max="6912" width="9.42578125" style="25"/>
    <col min="6913" max="6913" width="6.28515625" style="25" customWidth="1"/>
    <col min="6914" max="6914" width="4.7109375" style="25" customWidth="1"/>
    <col min="6915" max="6915" width="55.85546875" style="25" customWidth="1"/>
    <col min="6916" max="6916" width="2.7109375" style="25" customWidth="1"/>
    <col min="6917" max="6917" width="14.7109375" style="25" customWidth="1"/>
    <col min="6918" max="6918" width="3.28515625" style="25" customWidth="1"/>
    <col min="6919" max="6919" width="8.140625" style="25" customWidth="1"/>
    <col min="6920" max="6920" width="4.140625" style="25" customWidth="1"/>
    <col min="6921" max="7168" width="9.42578125" style="25"/>
    <col min="7169" max="7169" width="6.28515625" style="25" customWidth="1"/>
    <col min="7170" max="7170" width="4.7109375" style="25" customWidth="1"/>
    <col min="7171" max="7171" width="55.85546875" style="25" customWidth="1"/>
    <col min="7172" max="7172" width="2.7109375" style="25" customWidth="1"/>
    <col min="7173" max="7173" width="14.7109375" style="25" customWidth="1"/>
    <col min="7174" max="7174" width="3.28515625" style="25" customWidth="1"/>
    <col min="7175" max="7175" width="8.140625" style="25" customWidth="1"/>
    <col min="7176" max="7176" width="4.140625" style="25" customWidth="1"/>
    <col min="7177" max="7424" width="9.42578125" style="25"/>
    <col min="7425" max="7425" width="6.28515625" style="25" customWidth="1"/>
    <col min="7426" max="7426" width="4.7109375" style="25" customWidth="1"/>
    <col min="7427" max="7427" width="55.85546875" style="25" customWidth="1"/>
    <col min="7428" max="7428" width="2.7109375" style="25" customWidth="1"/>
    <col min="7429" max="7429" width="14.7109375" style="25" customWidth="1"/>
    <col min="7430" max="7430" width="3.28515625" style="25" customWidth="1"/>
    <col min="7431" max="7431" width="8.140625" style="25" customWidth="1"/>
    <col min="7432" max="7432" width="4.140625" style="25" customWidth="1"/>
    <col min="7433" max="7680" width="9.42578125" style="25"/>
    <col min="7681" max="7681" width="6.28515625" style="25" customWidth="1"/>
    <col min="7682" max="7682" width="4.7109375" style="25" customWidth="1"/>
    <col min="7683" max="7683" width="55.85546875" style="25" customWidth="1"/>
    <col min="7684" max="7684" width="2.7109375" style="25" customWidth="1"/>
    <col min="7685" max="7685" width="14.7109375" style="25" customWidth="1"/>
    <col min="7686" max="7686" width="3.28515625" style="25" customWidth="1"/>
    <col min="7687" max="7687" width="8.140625" style="25" customWidth="1"/>
    <col min="7688" max="7688" width="4.140625" style="25" customWidth="1"/>
    <col min="7689" max="7936" width="9.42578125" style="25"/>
    <col min="7937" max="7937" width="6.28515625" style="25" customWidth="1"/>
    <col min="7938" max="7938" width="4.7109375" style="25" customWidth="1"/>
    <col min="7939" max="7939" width="55.85546875" style="25" customWidth="1"/>
    <col min="7940" max="7940" width="2.7109375" style="25" customWidth="1"/>
    <col min="7941" max="7941" width="14.7109375" style="25" customWidth="1"/>
    <col min="7942" max="7942" width="3.28515625" style="25" customWidth="1"/>
    <col min="7943" max="7943" width="8.140625" style="25" customWidth="1"/>
    <col min="7944" max="7944" width="4.140625" style="25" customWidth="1"/>
    <col min="7945" max="8192" width="9.42578125" style="25"/>
    <col min="8193" max="8193" width="6.28515625" style="25" customWidth="1"/>
    <col min="8194" max="8194" width="4.7109375" style="25" customWidth="1"/>
    <col min="8195" max="8195" width="55.85546875" style="25" customWidth="1"/>
    <col min="8196" max="8196" width="2.7109375" style="25" customWidth="1"/>
    <col min="8197" max="8197" width="14.7109375" style="25" customWidth="1"/>
    <col min="8198" max="8198" width="3.28515625" style="25" customWidth="1"/>
    <col min="8199" max="8199" width="8.140625" style="25" customWidth="1"/>
    <col min="8200" max="8200" width="4.140625" style="25" customWidth="1"/>
    <col min="8201" max="8448" width="9.42578125" style="25"/>
    <col min="8449" max="8449" width="6.28515625" style="25" customWidth="1"/>
    <col min="8450" max="8450" width="4.7109375" style="25" customWidth="1"/>
    <col min="8451" max="8451" width="55.85546875" style="25" customWidth="1"/>
    <col min="8452" max="8452" width="2.7109375" style="25" customWidth="1"/>
    <col min="8453" max="8453" width="14.7109375" style="25" customWidth="1"/>
    <col min="8454" max="8454" width="3.28515625" style="25" customWidth="1"/>
    <col min="8455" max="8455" width="8.140625" style="25" customWidth="1"/>
    <col min="8456" max="8456" width="4.140625" style="25" customWidth="1"/>
    <col min="8457" max="8704" width="9.42578125" style="25"/>
    <col min="8705" max="8705" width="6.28515625" style="25" customWidth="1"/>
    <col min="8706" max="8706" width="4.7109375" style="25" customWidth="1"/>
    <col min="8707" max="8707" width="55.85546875" style="25" customWidth="1"/>
    <col min="8708" max="8708" width="2.7109375" style="25" customWidth="1"/>
    <col min="8709" max="8709" width="14.7109375" style="25" customWidth="1"/>
    <col min="8710" max="8710" width="3.28515625" style="25" customWidth="1"/>
    <col min="8711" max="8711" width="8.140625" style="25" customWidth="1"/>
    <col min="8712" max="8712" width="4.140625" style="25" customWidth="1"/>
    <col min="8713" max="8960" width="9.42578125" style="25"/>
    <col min="8961" max="8961" width="6.28515625" style="25" customWidth="1"/>
    <col min="8962" max="8962" width="4.7109375" style="25" customWidth="1"/>
    <col min="8963" max="8963" width="55.85546875" style="25" customWidth="1"/>
    <col min="8964" max="8964" width="2.7109375" style="25" customWidth="1"/>
    <col min="8965" max="8965" width="14.7109375" style="25" customWidth="1"/>
    <col min="8966" max="8966" width="3.28515625" style="25" customWidth="1"/>
    <col min="8967" max="8967" width="8.140625" style="25" customWidth="1"/>
    <col min="8968" max="8968" width="4.140625" style="25" customWidth="1"/>
    <col min="8969" max="9216" width="9.42578125" style="25"/>
    <col min="9217" max="9217" width="6.28515625" style="25" customWidth="1"/>
    <col min="9218" max="9218" width="4.7109375" style="25" customWidth="1"/>
    <col min="9219" max="9219" width="55.85546875" style="25" customWidth="1"/>
    <col min="9220" max="9220" width="2.7109375" style="25" customWidth="1"/>
    <col min="9221" max="9221" width="14.7109375" style="25" customWidth="1"/>
    <col min="9222" max="9222" width="3.28515625" style="25" customWidth="1"/>
    <col min="9223" max="9223" width="8.140625" style="25" customWidth="1"/>
    <col min="9224" max="9224" width="4.140625" style="25" customWidth="1"/>
    <col min="9225" max="9472" width="9.42578125" style="25"/>
    <col min="9473" max="9473" width="6.28515625" style="25" customWidth="1"/>
    <col min="9474" max="9474" width="4.7109375" style="25" customWidth="1"/>
    <col min="9475" max="9475" width="55.85546875" style="25" customWidth="1"/>
    <col min="9476" max="9476" width="2.7109375" style="25" customWidth="1"/>
    <col min="9477" max="9477" width="14.7109375" style="25" customWidth="1"/>
    <col min="9478" max="9478" width="3.28515625" style="25" customWidth="1"/>
    <col min="9479" max="9479" width="8.140625" style="25" customWidth="1"/>
    <col min="9480" max="9480" width="4.140625" style="25" customWidth="1"/>
    <col min="9481" max="9728" width="9.42578125" style="25"/>
    <col min="9729" max="9729" width="6.28515625" style="25" customWidth="1"/>
    <col min="9730" max="9730" width="4.7109375" style="25" customWidth="1"/>
    <col min="9731" max="9731" width="55.85546875" style="25" customWidth="1"/>
    <col min="9732" max="9732" width="2.7109375" style="25" customWidth="1"/>
    <col min="9733" max="9733" width="14.7109375" style="25" customWidth="1"/>
    <col min="9734" max="9734" width="3.28515625" style="25" customWidth="1"/>
    <col min="9735" max="9735" width="8.140625" style="25" customWidth="1"/>
    <col min="9736" max="9736" width="4.140625" style="25" customWidth="1"/>
    <col min="9737" max="9984" width="9.42578125" style="25"/>
    <col min="9985" max="9985" width="6.28515625" style="25" customWidth="1"/>
    <col min="9986" max="9986" width="4.7109375" style="25" customWidth="1"/>
    <col min="9987" max="9987" width="55.85546875" style="25" customWidth="1"/>
    <col min="9988" max="9988" width="2.7109375" style="25" customWidth="1"/>
    <col min="9989" max="9989" width="14.7109375" style="25" customWidth="1"/>
    <col min="9990" max="9990" width="3.28515625" style="25" customWidth="1"/>
    <col min="9991" max="9991" width="8.140625" style="25" customWidth="1"/>
    <col min="9992" max="9992" width="4.140625" style="25" customWidth="1"/>
    <col min="9993" max="10240" width="9.42578125" style="25"/>
    <col min="10241" max="10241" width="6.28515625" style="25" customWidth="1"/>
    <col min="10242" max="10242" width="4.7109375" style="25" customWidth="1"/>
    <col min="10243" max="10243" width="55.85546875" style="25" customWidth="1"/>
    <col min="10244" max="10244" width="2.7109375" style="25" customWidth="1"/>
    <col min="10245" max="10245" width="14.7109375" style="25" customWidth="1"/>
    <col min="10246" max="10246" width="3.28515625" style="25" customWidth="1"/>
    <col min="10247" max="10247" width="8.140625" style="25" customWidth="1"/>
    <col min="10248" max="10248" width="4.140625" style="25" customWidth="1"/>
    <col min="10249" max="10496" width="9.42578125" style="25"/>
    <col min="10497" max="10497" width="6.28515625" style="25" customWidth="1"/>
    <col min="10498" max="10498" width="4.7109375" style="25" customWidth="1"/>
    <col min="10499" max="10499" width="55.85546875" style="25" customWidth="1"/>
    <col min="10500" max="10500" width="2.7109375" style="25" customWidth="1"/>
    <col min="10501" max="10501" width="14.7109375" style="25" customWidth="1"/>
    <col min="10502" max="10502" width="3.28515625" style="25" customWidth="1"/>
    <col min="10503" max="10503" width="8.140625" style="25" customWidth="1"/>
    <col min="10504" max="10504" width="4.140625" style="25" customWidth="1"/>
    <col min="10505" max="10752" width="9.42578125" style="25"/>
    <col min="10753" max="10753" width="6.28515625" style="25" customWidth="1"/>
    <col min="10754" max="10754" width="4.7109375" style="25" customWidth="1"/>
    <col min="10755" max="10755" width="55.85546875" style="25" customWidth="1"/>
    <col min="10756" max="10756" width="2.7109375" style="25" customWidth="1"/>
    <col min="10757" max="10757" width="14.7109375" style="25" customWidth="1"/>
    <col min="10758" max="10758" width="3.28515625" style="25" customWidth="1"/>
    <col min="10759" max="10759" width="8.140625" style="25" customWidth="1"/>
    <col min="10760" max="10760" width="4.140625" style="25" customWidth="1"/>
    <col min="10761" max="11008" width="9.42578125" style="25"/>
    <col min="11009" max="11009" width="6.28515625" style="25" customWidth="1"/>
    <col min="11010" max="11010" width="4.7109375" style="25" customWidth="1"/>
    <col min="11011" max="11011" width="55.85546875" style="25" customWidth="1"/>
    <col min="11012" max="11012" width="2.7109375" style="25" customWidth="1"/>
    <col min="11013" max="11013" width="14.7109375" style="25" customWidth="1"/>
    <col min="11014" max="11014" width="3.28515625" style="25" customWidth="1"/>
    <col min="11015" max="11015" width="8.140625" style="25" customWidth="1"/>
    <col min="11016" max="11016" width="4.140625" style="25" customWidth="1"/>
    <col min="11017" max="11264" width="9.42578125" style="25"/>
    <col min="11265" max="11265" width="6.28515625" style="25" customWidth="1"/>
    <col min="11266" max="11266" width="4.7109375" style="25" customWidth="1"/>
    <col min="11267" max="11267" width="55.85546875" style="25" customWidth="1"/>
    <col min="11268" max="11268" width="2.7109375" style="25" customWidth="1"/>
    <col min="11269" max="11269" width="14.7109375" style="25" customWidth="1"/>
    <col min="11270" max="11270" width="3.28515625" style="25" customWidth="1"/>
    <col min="11271" max="11271" width="8.140625" style="25" customWidth="1"/>
    <col min="11272" max="11272" width="4.140625" style="25" customWidth="1"/>
    <col min="11273" max="11520" width="9.42578125" style="25"/>
    <col min="11521" max="11521" width="6.28515625" style="25" customWidth="1"/>
    <col min="11522" max="11522" width="4.7109375" style="25" customWidth="1"/>
    <col min="11523" max="11523" width="55.85546875" style="25" customWidth="1"/>
    <col min="11524" max="11524" width="2.7109375" style="25" customWidth="1"/>
    <col min="11525" max="11525" width="14.7109375" style="25" customWidth="1"/>
    <col min="11526" max="11526" width="3.28515625" style="25" customWidth="1"/>
    <col min="11527" max="11527" width="8.140625" style="25" customWidth="1"/>
    <col min="11528" max="11528" width="4.140625" style="25" customWidth="1"/>
    <col min="11529" max="11776" width="9.42578125" style="25"/>
    <col min="11777" max="11777" width="6.28515625" style="25" customWidth="1"/>
    <col min="11778" max="11778" width="4.7109375" style="25" customWidth="1"/>
    <col min="11779" max="11779" width="55.85546875" style="25" customWidth="1"/>
    <col min="11780" max="11780" width="2.7109375" style="25" customWidth="1"/>
    <col min="11781" max="11781" width="14.7109375" style="25" customWidth="1"/>
    <col min="11782" max="11782" width="3.28515625" style="25" customWidth="1"/>
    <col min="11783" max="11783" width="8.140625" style="25" customWidth="1"/>
    <col min="11784" max="11784" width="4.140625" style="25" customWidth="1"/>
    <col min="11785" max="12032" width="9.42578125" style="25"/>
    <col min="12033" max="12033" width="6.28515625" style="25" customWidth="1"/>
    <col min="12034" max="12034" width="4.7109375" style="25" customWidth="1"/>
    <col min="12035" max="12035" width="55.85546875" style="25" customWidth="1"/>
    <col min="12036" max="12036" width="2.7109375" style="25" customWidth="1"/>
    <col min="12037" max="12037" width="14.7109375" style="25" customWidth="1"/>
    <col min="12038" max="12038" width="3.28515625" style="25" customWidth="1"/>
    <col min="12039" max="12039" width="8.140625" style="25" customWidth="1"/>
    <col min="12040" max="12040" width="4.140625" style="25" customWidth="1"/>
    <col min="12041" max="12288" width="9.42578125" style="25"/>
    <col min="12289" max="12289" width="6.28515625" style="25" customWidth="1"/>
    <col min="12290" max="12290" width="4.7109375" style="25" customWidth="1"/>
    <col min="12291" max="12291" width="55.85546875" style="25" customWidth="1"/>
    <col min="12292" max="12292" width="2.7109375" style="25" customWidth="1"/>
    <col min="12293" max="12293" width="14.7109375" style="25" customWidth="1"/>
    <col min="12294" max="12294" width="3.28515625" style="25" customWidth="1"/>
    <col min="12295" max="12295" width="8.140625" style="25" customWidth="1"/>
    <col min="12296" max="12296" width="4.140625" style="25" customWidth="1"/>
    <col min="12297" max="12544" width="9.42578125" style="25"/>
    <col min="12545" max="12545" width="6.28515625" style="25" customWidth="1"/>
    <col min="12546" max="12546" width="4.7109375" style="25" customWidth="1"/>
    <col min="12547" max="12547" width="55.85546875" style="25" customWidth="1"/>
    <col min="12548" max="12548" width="2.7109375" style="25" customWidth="1"/>
    <col min="12549" max="12549" width="14.7109375" style="25" customWidth="1"/>
    <col min="12550" max="12550" width="3.28515625" style="25" customWidth="1"/>
    <col min="12551" max="12551" width="8.140625" style="25" customWidth="1"/>
    <col min="12552" max="12552" width="4.140625" style="25" customWidth="1"/>
    <col min="12553" max="12800" width="9.42578125" style="25"/>
    <col min="12801" max="12801" width="6.28515625" style="25" customWidth="1"/>
    <col min="12802" max="12802" width="4.7109375" style="25" customWidth="1"/>
    <col min="12803" max="12803" width="55.85546875" style="25" customWidth="1"/>
    <col min="12804" max="12804" width="2.7109375" style="25" customWidth="1"/>
    <col min="12805" max="12805" width="14.7109375" style="25" customWidth="1"/>
    <col min="12806" max="12806" width="3.28515625" style="25" customWidth="1"/>
    <col min="12807" max="12807" width="8.140625" style="25" customWidth="1"/>
    <col min="12808" max="12808" width="4.140625" style="25" customWidth="1"/>
    <col min="12809" max="13056" width="9.42578125" style="25"/>
    <col min="13057" max="13057" width="6.28515625" style="25" customWidth="1"/>
    <col min="13058" max="13058" width="4.7109375" style="25" customWidth="1"/>
    <col min="13059" max="13059" width="55.85546875" style="25" customWidth="1"/>
    <col min="13060" max="13060" width="2.7109375" style="25" customWidth="1"/>
    <col min="13061" max="13061" width="14.7109375" style="25" customWidth="1"/>
    <col min="13062" max="13062" width="3.28515625" style="25" customWidth="1"/>
    <col min="13063" max="13063" width="8.140625" style="25" customWidth="1"/>
    <col min="13064" max="13064" width="4.140625" style="25" customWidth="1"/>
    <col min="13065" max="13312" width="9.42578125" style="25"/>
    <col min="13313" max="13313" width="6.28515625" style="25" customWidth="1"/>
    <col min="13314" max="13314" width="4.7109375" style="25" customWidth="1"/>
    <col min="13315" max="13315" width="55.85546875" style="25" customWidth="1"/>
    <col min="13316" max="13316" width="2.7109375" style="25" customWidth="1"/>
    <col min="13317" max="13317" width="14.7109375" style="25" customWidth="1"/>
    <col min="13318" max="13318" width="3.28515625" style="25" customWidth="1"/>
    <col min="13319" max="13319" width="8.140625" style="25" customWidth="1"/>
    <col min="13320" max="13320" width="4.140625" style="25" customWidth="1"/>
    <col min="13321" max="13568" width="9.42578125" style="25"/>
    <col min="13569" max="13569" width="6.28515625" style="25" customWidth="1"/>
    <col min="13570" max="13570" width="4.7109375" style="25" customWidth="1"/>
    <col min="13571" max="13571" width="55.85546875" style="25" customWidth="1"/>
    <col min="13572" max="13572" width="2.7109375" style="25" customWidth="1"/>
    <col min="13573" max="13573" width="14.7109375" style="25" customWidth="1"/>
    <col min="13574" max="13574" width="3.28515625" style="25" customWidth="1"/>
    <col min="13575" max="13575" width="8.140625" style="25" customWidth="1"/>
    <col min="13576" max="13576" width="4.140625" style="25" customWidth="1"/>
    <col min="13577" max="13824" width="9.42578125" style="25"/>
    <col min="13825" max="13825" width="6.28515625" style="25" customWidth="1"/>
    <col min="13826" max="13826" width="4.7109375" style="25" customWidth="1"/>
    <col min="13827" max="13827" width="55.85546875" style="25" customWidth="1"/>
    <col min="13828" max="13828" width="2.7109375" style="25" customWidth="1"/>
    <col min="13829" max="13829" width="14.7109375" style="25" customWidth="1"/>
    <col min="13830" max="13830" width="3.28515625" style="25" customWidth="1"/>
    <col min="13831" max="13831" width="8.140625" style="25" customWidth="1"/>
    <col min="13832" max="13832" width="4.140625" style="25" customWidth="1"/>
    <col min="13833" max="14080" width="9.42578125" style="25"/>
    <col min="14081" max="14081" width="6.28515625" style="25" customWidth="1"/>
    <col min="14082" max="14082" width="4.7109375" style="25" customWidth="1"/>
    <col min="14083" max="14083" width="55.85546875" style="25" customWidth="1"/>
    <col min="14084" max="14084" width="2.7109375" style="25" customWidth="1"/>
    <col min="14085" max="14085" width="14.7109375" style="25" customWidth="1"/>
    <col min="14086" max="14086" width="3.28515625" style="25" customWidth="1"/>
    <col min="14087" max="14087" width="8.140625" style="25" customWidth="1"/>
    <col min="14088" max="14088" width="4.140625" style="25" customWidth="1"/>
    <col min="14089" max="14336" width="9.42578125" style="25"/>
    <col min="14337" max="14337" width="6.28515625" style="25" customWidth="1"/>
    <col min="14338" max="14338" width="4.7109375" style="25" customWidth="1"/>
    <col min="14339" max="14339" width="55.85546875" style="25" customWidth="1"/>
    <col min="14340" max="14340" width="2.7109375" style="25" customWidth="1"/>
    <col min="14341" max="14341" width="14.7109375" style="25" customWidth="1"/>
    <col min="14342" max="14342" width="3.28515625" style="25" customWidth="1"/>
    <col min="14343" max="14343" width="8.140625" style="25" customWidth="1"/>
    <col min="14344" max="14344" width="4.140625" style="25" customWidth="1"/>
    <col min="14345" max="14592" width="9.42578125" style="25"/>
    <col min="14593" max="14593" width="6.28515625" style="25" customWidth="1"/>
    <col min="14594" max="14594" width="4.7109375" style="25" customWidth="1"/>
    <col min="14595" max="14595" width="55.85546875" style="25" customWidth="1"/>
    <col min="14596" max="14596" width="2.7109375" style="25" customWidth="1"/>
    <col min="14597" max="14597" width="14.7109375" style="25" customWidth="1"/>
    <col min="14598" max="14598" width="3.28515625" style="25" customWidth="1"/>
    <col min="14599" max="14599" width="8.140625" style="25" customWidth="1"/>
    <col min="14600" max="14600" width="4.140625" style="25" customWidth="1"/>
    <col min="14601" max="14848" width="9.42578125" style="25"/>
    <col min="14849" max="14849" width="6.28515625" style="25" customWidth="1"/>
    <col min="14850" max="14850" width="4.7109375" style="25" customWidth="1"/>
    <col min="14851" max="14851" width="55.85546875" style="25" customWidth="1"/>
    <col min="14852" max="14852" width="2.7109375" style="25" customWidth="1"/>
    <col min="14853" max="14853" width="14.7109375" style="25" customWidth="1"/>
    <col min="14854" max="14854" width="3.28515625" style="25" customWidth="1"/>
    <col min="14855" max="14855" width="8.140625" style="25" customWidth="1"/>
    <col min="14856" max="14856" width="4.140625" style="25" customWidth="1"/>
    <col min="14857" max="15104" width="9.42578125" style="25"/>
    <col min="15105" max="15105" width="6.28515625" style="25" customWidth="1"/>
    <col min="15106" max="15106" width="4.7109375" style="25" customWidth="1"/>
    <col min="15107" max="15107" width="55.85546875" style="25" customWidth="1"/>
    <col min="15108" max="15108" width="2.7109375" style="25" customWidth="1"/>
    <col min="15109" max="15109" width="14.7109375" style="25" customWidth="1"/>
    <col min="15110" max="15110" width="3.28515625" style="25" customWidth="1"/>
    <col min="15111" max="15111" width="8.140625" style="25" customWidth="1"/>
    <col min="15112" max="15112" width="4.140625" style="25" customWidth="1"/>
    <col min="15113" max="15360" width="9.42578125" style="25"/>
    <col min="15361" max="15361" width="6.28515625" style="25" customWidth="1"/>
    <col min="15362" max="15362" width="4.7109375" style="25" customWidth="1"/>
    <col min="15363" max="15363" width="55.85546875" style="25" customWidth="1"/>
    <col min="15364" max="15364" width="2.7109375" style="25" customWidth="1"/>
    <col min="15365" max="15365" width="14.7109375" style="25" customWidth="1"/>
    <col min="15366" max="15366" width="3.28515625" style="25" customWidth="1"/>
    <col min="15367" max="15367" width="8.140625" style="25" customWidth="1"/>
    <col min="15368" max="15368" width="4.140625" style="25" customWidth="1"/>
    <col min="15369" max="15616" width="9.42578125" style="25"/>
    <col min="15617" max="15617" width="6.28515625" style="25" customWidth="1"/>
    <col min="15618" max="15618" width="4.7109375" style="25" customWidth="1"/>
    <col min="15619" max="15619" width="55.85546875" style="25" customWidth="1"/>
    <col min="15620" max="15620" width="2.7109375" style="25" customWidth="1"/>
    <col min="15621" max="15621" width="14.7109375" style="25" customWidth="1"/>
    <col min="15622" max="15622" width="3.28515625" style="25" customWidth="1"/>
    <col min="15623" max="15623" width="8.140625" style="25" customWidth="1"/>
    <col min="15624" max="15624" width="4.140625" style="25" customWidth="1"/>
    <col min="15625" max="15872" width="9.42578125" style="25"/>
    <col min="15873" max="15873" width="6.28515625" style="25" customWidth="1"/>
    <col min="15874" max="15874" width="4.7109375" style="25" customWidth="1"/>
    <col min="15875" max="15875" width="55.85546875" style="25" customWidth="1"/>
    <col min="15876" max="15876" width="2.7109375" style="25" customWidth="1"/>
    <col min="15877" max="15877" width="14.7109375" style="25" customWidth="1"/>
    <col min="15878" max="15878" width="3.28515625" style="25" customWidth="1"/>
    <col min="15879" max="15879" width="8.140625" style="25" customWidth="1"/>
    <col min="15880" max="15880" width="4.140625" style="25" customWidth="1"/>
    <col min="15881" max="16128" width="9.42578125" style="25"/>
    <col min="16129" max="16129" width="6.28515625" style="25" customWidth="1"/>
    <col min="16130" max="16130" width="4.7109375" style="25" customWidth="1"/>
    <col min="16131" max="16131" width="55.85546875" style="25" customWidth="1"/>
    <col min="16132" max="16132" width="2.7109375" style="25" customWidth="1"/>
    <col min="16133" max="16133" width="14.7109375" style="25" customWidth="1"/>
    <col min="16134" max="16134" width="3.28515625" style="25" customWidth="1"/>
    <col min="16135" max="16135" width="8.140625" style="25" customWidth="1"/>
    <col min="16136" max="16136" width="4.140625" style="25" customWidth="1"/>
    <col min="16137" max="16384" width="9.42578125" style="25"/>
  </cols>
  <sheetData>
    <row r="1" spans="1:9" s="10" customFormat="1" ht="17.25" customHeight="1" x14ac:dyDescent="0.2">
      <c r="A1" s="71"/>
      <c r="C1" s="67" t="s">
        <v>169</v>
      </c>
      <c r="D1" s="12"/>
      <c r="E1" s="12"/>
      <c r="F1" s="12"/>
      <c r="G1" s="12"/>
      <c r="I1" s="13"/>
    </row>
    <row r="2" spans="1:9" s="10" customFormat="1" ht="15" customHeight="1" x14ac:dyDescent="0.2">
      <c r="A2" s="72"/>
      <c r="B2" s="12"/>
      <c r="C2" s="77" t="s">
        <v>170</v>
      </c>
      <c r="F2" s="12"/>
      <c r="G2" s="12"/>
      <c r="I2" s="15"/>
    </row>
    <row r="3" spans="1:9" ht="21" customHeight="1" x14ac:dyDescent="0.2">
      <c r="A3" s="22"/>
      <c r="B3" s="23"/>
      <c r="C3" s="24"/>
      <c r="D3" s="23"/>
      <c r="E3" s="23"/>
      <c r="F3" s="181" t="s">
        <v>78</v>
      </c>
      <c r="G3" s="181"/>
      <c r="H3" s="97"/>
    </row>
    <row r="4" spans="1:9" s="9" customFormat="1" ht="16" x14ac:dyDescent="0.2">
      <c r="A4" s="73">
        <v>1</v>
      </c>
      <c r="B4" s="12" t="s">
        <v>34</v>
      </c>
      <c r="C4" s="37" t="s">
        <v>17</v>
      </c>
      <c r="D4" s="38"/>
      <c r="E4" s="156" t="s">
        <v>43</v>
      </c>
      <c r="F4" s="39">
        <v>1</v>
      </c>
      <c r="G4" s="17">
        <f>TIME(9,0,0)</f>
        <v>0.375</v>
      </c>
    </row>
    <row r="5" spans="1:9" s="9" customFormat="1" ht="16" x14ac:dyDescent="0.2">
      <c r="A5" s="34">
        <v>1.1000000000000001</v>
      </c>
      <c r="B5" s="12" t="s">
        <v>34</v>
      </c>
      <c r="C5" s="38" t="s">
        <v>81</v>
      </c>
      <c r="D5" s="38"/>
      <c r="E5" s="156"/>
      <c r="F5" s="39"/>
      <c r="G5" s="17">
        <f t="shared" ref="G5:G7" si="0">G4+TIME(0,F4,0)</f>
        <v>0.37569444444444444</v>
      </c>
    </row>
    <row r="6" spans="1:9" s="9" customFormat="1" ht="12.75" customHeight="1" x14ac:dyDescent="0.2">
      <c r="A6" s="34">
        <v>1.1100000000000001</v>
      </c>
      <c r="B6" s="12" t="s">
        <v>24</v>
      </c>
      <c r="C6" s="82" t="s">
        <v>80</v>
      </c>
      <c r="D6" s="38"/>
      <c r="E6" s="156" t="s">
        <v>43</v>
      </c>
      <c r="F6" s="39">
        <v>2</v>
      </c>
      <c r="G6" s="17">
        <f t="shared" si="0"/>
        <v>0.37569444444444444</v>
      </c>
    </row>
    <row r="7" spans="1:9" s="9" customFormat="1" ht="12.75" customHeight="1" x14ac:dyDescent="0.2">
      <c r="A7" s="34">
        <v>1.1200000000000001</v>
      </c>
      <c r="B7" s="12" t="s">
        <v>24</v>
      </c>
      <c r="C7" s="132" t="s">
        <v>25</v>
      </c>
      <c r="D7" s="38"/>
      <c r="E7" s="156"/>
      <c r="F7" s="39"/>
      <c r="G7" s="17">
        <f t="shared" si="0"/>
        <v>0.37708333333333333</v>
      </c>
    </row>
    <row r="8" spans="1:9" s="9" customFormat="1" ht="12.75" customHeight="1" x14ac:dyDescent="0.2">
      <c r="A8" s="34">
        <v>1.1299999999999999</v>
      </c>
      <c r="B8" s="12" t="s">
        <v>24</v>
      </c>
      <c r="C8" s="82" t="s">
        <v>280</v>
      </c>
      <c r="D8" s="38"/>
      <c r="E8" s="156" t="s">
        <v>64</v>
      </c>
      <c r="F8" s="39">
        <v>5</v>
      </c>
      <c r="G8" s="17">
        <f t="shared" ref="G8:G59" si="1">G7+TIME(0,F7,0)</f>
        <v>0.37708333333333333</v>
      </c>
    </row>
    <row r="9" spans="1:9" s="9" customFormat="1" ht="12.75" customHeight="1" x14ac:dyDescent="0.2">
      <c r="A9" s="34">
        <v>1.1399999999999999</v>
      </c>
      <c r="B9" s="12" t="s">
        <v>24</v>
      </c>
      <c r="E9" s="157"/>
      <c r="G9" s="17">
        <f t="shared" si="1"/>
        <v>0.38055555555555554</v>
      </c>
    </row>
    <row r="10" spans="1:9" s="9" customFormat="1" ht="12.75" customHeight="1" x14ac:dyDescent="0.2">
      <c r="A10" s="34"/>
      <c r="B10" s="12"/>
      <c r="C10" s="81"/>
      <c r="D10" s="38"/>
      <c r="E10" s="156"/>
      <c r="F10" s="39"/>
      <c r="G10" s="17">
        <f t="shared" si="1"/>
        <v>0.38055555555555554</v>
      </c>
    </row>
    <row r="11" spans="1:9" s="9" customFormat="1" ht="12.75" customHeight="1" x14ac:dyDescent="0.2">
      <c r="A11" s="34">
        <v>1.2</v>
      </c>
      <c r="B11" s="12" t="s">
        <v>23</v>
      </c>
      <c r="C11" s="78" t="s">
        <v>79</v>
      </c>
      <c r="D11" s="38"/>
      <c r="E11" s="156" t="s">
        <v>43</v>
      </c>
      <c r="F11" s="39">
        <v>1</v>
      </c>
      <c r="G11" s="17">
        <f t="shared" si="1"/>
        <v>0.38055555555555554</v>
      </c>
    </row>
    <row r="12" spans="1:9" s="9" customFormat="1" ht="25" customHeight="1" x14ac:dyDescent="0.2">
      <c r="A12" s="34">
        <v>1.3</v>
      </c>
      <c r="B12" s="12" t="s">
        <v>24</v>
      </c>
      <c r="C12" s="174" t="s">
        <v>160</v>
      </c>
      <c r="D12" s="38"/>
      <c r="E12" s="156" t="s">
        <v>43</v>
      </c>
      <c r="F12" s="39">
        <v>4</v>
      </c>
      <c r="G12" s="17">
        <f t="shared" si="1"/>
        <v>0.38124999999999998</v>
      </c>
    </row>
    <row r="13" spans="1:9" s="9" customFormat="1" ht="24" customHeight="1" x14ac:dyDescent="0.2">
      <c r="A13" s="34">
        <v>1.4</v>
      </c>
      <c r="B13" s="12" t="s">
        <v>24</v>
      </c>
      <c r="C13" s="131" t="s">
        <v>161</v>
      </c>
      <c r="D13" s="38"/>
      <c r="E13" s="156" t="s">
        <v>43</v>
      </c>
      <c r="F13" s="39">
        <v>4</v>
      </c>
      <c r="G13" s="17">
        <f t="shared" si="1"/>
        <v>0.38402777777777775</v>
      </c>
    </row>
    <row r="14" spans="1:9" s="9" customFormat="1" ht="12.75" customHeight="1" x14ac:dyDescent="0.2">
      <c r="A14" s="34">
        <v>1.5</v>
      </c>
      <c r="B14" s="12" t="s">
        <v>22</v>
      </c>
      <c r="C14" s="78" t="s">
        <v>282</v>
      </c>
      <c r="D14" s="38"/>
      <c r="E14" s="156" t="s">
        <v>43</v>
      </c>
      <c r="F14" s="39">
        <v>3</v>
      </c>
      <c r="G14" s="17">
        <f t="shared" si="1"/>
        <v>0.38680555555555551</v>
      </c>
    </row>
    <row r="15" spans="1:9" s="9" customFormat="1" ht="12.75" customHeight="1" x14ac:dyDescent="0.2">
      <c r="A15" s="34">
        <v>1.6</v>
      </c>
      <c r="B15" s="12" t="s">
        <v>22</v>
      </c>
      <c r="C15" s="78" t="s">
        <v>211</v>
      </c>
      <c r="D15" s="38"/>
      <c r="E15" s="156" t="s">
        <v>43</v>
      </c>
      <c r="F15" s="39">
        <v>3</v>
      </c>
      <c r="G15" s="17">
        <f t="shared" si="1"/>
        <v>0.38888888888888884</v>
      </c>
    </row>
    <row r="16" spans="1:9" s="9" customFormat="1" ht="13.5" customHeight="1" x14ac:dyDescent="0.2">
      <c r="A16" s="34"/>
      <c r="B16" s="12"/>
      <c r="C16" s="37"/>
      <c r="D16" s="38"/>
      <c r="E16" s="156"/>
      <c r="F16" s="39"/>
      <c r="G16" s="17">
        <f t="shared" si="1"/>
        <v>0.39097222222222217</v>
      </c>
    </row>
    <row r="17" spans="1:256" s="9" customFormat="1" ht="13.5" customHeight="1" x14ac:dyDescent="0.2">
      <c r="A17" s="34">
        <v>2</v>
      </c>
      <c r="B17" s="12"/>
      <c r="C17" s="78" t="s">
        <v>59</v>
      </c>
      <c r="D17" s="38"/>
      <c r="E17" s="156"/>
      <c r="F17" s="39"/>
      <c r="G17" s="17">
        <f t="shared" si="1"/>
        <v>0.39097222222222217</v>
      </c>
    </row>
    <row r="18" spans="1:256" s="12" customFormat="1" ht="13.5" customHeight="1" x14ac:dyDescent="0.2">
      <c r="A18" s="34">
        <v>2.1</v>
      </c>
      <c r="B18" s="12" t="s">
        <v>24</v>
      </c>
      <c r="C18" s="79" t="s">
        <v>279</v>
      </c>
      <c r="D18" s="2" t="s">
        <v>18</v>
      </c>
      <c r="E18" s="156" t="s">
        <v>64</v>
      </c>
      <c r="F18" s="39">
        <v>5</v>
      </c>
      <c r="G18" s="17">
        <f t="shared" si="1"/>
        <v>0.39097222222222217</v>
      </c>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row>
    <row r="19" spans="1:256" s="9" customFormat="1" ht="13.5" customHeight="1" x14ac:dyDescent="0.2">
      <c r="A19" s="34">
        <v>2.2000000000000002</v>
      </c>
      <c r="B19" s="1" t="s">
        <v>24</v>
      </c>
      <c r="C19" s="80" t="s">
        <v>265</v>
      </c>
      <c r="D19" s="2" t="s">
        <v>18</v>
      </c>
      <c r="E19" s="158" t="s">
        <v>60</v>
      </c>
      <c r="F19" s="16">
        <v>5</v>
      </c>
      <c r="G19" s="17">
        <f t="shared" si="1"/>
        <v>0.39444444444444438</v>
      </c>
    </row>
    <row r="20" spans="1:256" s="28" customFormat="1" ht="13.5" customHeight="1" x14ac:dyDescent="0.15">
      <c r="A20" s="74">
        <v>2.2999999999999998</v>
      </c>
      <c r="B20" s="1" t="s">
        <v>24</v>
      </c>
      <c r="C20" s="80" t="s">
        <v>266</v>
      </c>
      <c r="D20" s="2" t="s">
        <v>18</v>
      </c>
      <c r="E20" s="159" t="s">
        <v>43</v>
      </c>
      <c r="F20" s="16">
        <v>5</v>
      </c>
      <c r="G20" s="17">
        <f t="shared" si="1"/>
        <v>0.39791666666666659</v>
      </c>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row>
    <row r="21" spans="1:256" s="28" customFormat="1" ht="25" customHeight="1" x14ac:dyDescent="0.15">
      <c r="A21" s="74">
        <v>2.31</v>
      </c>
      <c r="B21" s="1" t="s">
        <v>24</v>
      </c>
      <c r="C21" s="269" t="s">
        <v>273</v>
      </c>
      <c r="D21" s="2"/>
      <c r="E21" s="159"/>
      <c r="F21" s="16"/>
      <c r="G21" s="17"/>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row>
    <row r="22" spans="1:256" ht="16" x14ac:dyDescent="0.2">
      <c r="A22" s="74">
        <v>2.4</v>
      </c>
      <c r="B22" s="1" t="s">
        <v>24</v>
      </c>
      <c r="C22" s="43" t="s">
        <v>267</v>
      </c>
      <c r="D22" s="2" t="s">
        <v>18</v>
      </c>
      <c r="E22" s="159" t="s">
        <v>43</v>
      </c>
      <c r="F22" s="16">
        <v>5</v>
      </c>
      <c r="G22" s="17">
        <f>G20+TIME(0,F20,0)</f>
        <v>0.4013888888888888</v>
      </c>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row>
    <row r="23" spans="1:256" ht="40" x14ac:dyDescent="0.2">
      <c r="A23" s="74">
        <v>2.41</v>
      </c>
      <c r="B23" s="1" t="s">
        <v>24</v>
      </c>
      <c r="C23" s="268" t="s">
        <v>268</v>
      </c>
      <c r="D23" s="2" t="s">
        <v>18</v>
      </c>
      <c r="E23" s="159" t="s">
        <v>43</v>
      </c>
      <c r="F23" s="16">
        <v>5</v>
      </c>
      <c r="G23" s="17">
        <f t="shared" si="1"/>
        <v>0.40486111111111101</v>
      </c>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row>
    <row r="24" spans="1:256" ht="16" x14ac:dyDescent="0.2">
      <c r="A24" s="74">
        <v>2.5</v>
      </c>
      <c r="B24" s="1" t="s">
        <v>24</v>
      </c>
      <c r="C24" s="80" t="s">
        <v>274</v>
      </c>
      <c r="D24" s="2" t="s">
        <v>18</v>
      </c>
      <c r="E24" s="158" t="s">
        <v>43</v>
      </c>
      <c r="F24" s="49">
        <v>5</v>
      </c>
      <c r="G24" s="17">
        <f t="shared" si="1"/>
        <v>0.40833333333333321</v>
      </c>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row>
    <row r="25" spans="1:256" ht="16" x14ac:dyDescent="0.2">
      <c r="A25" s="74">
        <v>2.5099999999999998</v>
      </c>
      <c r="B25" s="1" t="s">
        <v>24</v>
      </c>
      <c r="C25" s="271" t="s">
        <v>275</v>
      </c>
      <c r="D25" s="2"/>
      <c r="E25" s="160"/>
      <c r="F25" s="49"/>
      <c r="G25" s="17">
        <f t="shared" si="1"/>
        <v>0.41180555555555542</v>
      </c>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row>
    <row r="26" spans="1:256" ht="16" x14ac:dyDescent="0.2">
      <c r="A26" s="74">
        <v>2.52</v>
      </c>
      <c r="B26" s="1" t="s">
        <v>24</v>
      </c>
      <c r="C26" s="271" t="s">
        <v>278</v>
      </c>
      <c r="D26" s="2"/>
      <c r="E26" s="160"/>
      <c r="F26" s="1"/>
      <c r="G26" s="17">
        <f t="shared" si="1"/>
        <v>0.41180555555555542</v>
      </c>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ht="16" x14ac:dyDescent="0.2">
      <c r="A27" s="74">
        <v>2.6</v>
      </c>
      <c r="B27" s="1" t="s">
        <v>24</v>
      </c>
      <c r="C27" s="126" t="s">
        <v>276</v>
      </c>
      <c r="D27" s="2" t="s">
        <v>18</v>
      </c>
      <c r="E27" s="160" t="s">
        <v>43</v>
      </c>
      <c r="F27" s="1">
        <v>5</v>
      </c>
      <c r="G27" s="17">
        <f t="shared" si="1"/>
        <v>0.41180555555555542</v>
      </c>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ht="16" x14ac:dyDescent="0.2">
      <c r="A28" s="74"/>
      <c r="B28" s="1" t="s">
        <v>24</v>
      </c>
      <c r="C28" s="270" t="s">
        <v>277</v>
      </c>
      <c r="D28" s="2"/>
      <c r="E28" s="160"/>
      <c r="F28" s="1"/>
      <c r="G28" s="17">
        <f t="shared" si="1"/>
        <v>0.41527777777777763</v>
      </c>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ht="16" x14ac:dyDescent="0.2">
      <c r="A29" s="74"/>
      <c r="B29" s="2"/>
      <c r="C29" s="126"/>
      <c r="D29" s="2"/>
      <c r="E29" s="158"/>
      <c r="F29" s="49"/>
      <c r="G29" s="17">
        <f t="shared" si="1"/>
        <v>0.41527777777777763</v>
      </c>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ht="16" x14ac:dyDescent="0.2">
      <c r="A30" s="74">
        <v>2.7</v>
      </c>
      <c r="B30" s="2" t="s">
        <v>23</v>
      </c>
      <c r="C30" s="80" t="s">
        <v>154</v>
      </c>
      <c r="D30" s="2" t="s">
        <v>18</v>
      </c>
      <c r="E30" s="158" t="s">
        <v>43</v>
      </c>
      <c r="F30" s="49">
        <v>5</v>
      </c>
      <c r="G30" s="17">
        <f t="shared" si="1"/>
        <v>0.41527777777777763</v>
      </c>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row>
    <row r="31" spans="1:256" ht="16" x14ac:dyDescent="0.2">
      <c r="A31" s="74"/>
      <c r="B31" s="2"/>
      <c r="C31" s="126"/>
      <c r="D31" s="2"/>
      <c r="E31" s="158"/>
      <c r="F31" s="49"/>
      <c r="G31" s="17">
        <f t="shared" si="1"/>
        <v>0.41874999999999984</v>
      </c>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row>
    <row r="32" spans="1:256" ht="16" x14ac:dyDescent="0.2">
      <c r="A32" s="25"/>
      <c r="C32" s="25"/>
      <c r="F32" s="25"/>
      <c r="G32" s="17">
        <f t="shared" si="1"/>
        <v>0.41874999999999984</v>
      </c>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row>
    <row r="33" spans="1:256" ht="16" x14ac:dyDescent="0.2">
      <c r="A33" s="34"/>
      <c r="B33" s="38"/>
      <c r="C33" s="20"/>
      <c r="D33" s="1"/>
      <c r="E33" s="127"/>
      <c r="F33" s="16"/>
      <c r="G33" s="17">
        <f>G32+TIME(0,F30,0)</f>
        <v>0.42222222222222205</v>
      </c>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row>
    <row r="34" spans="1:256" ht="16" x14ac:dyDescent="0.2">
      <c r="A34" s="34">
        <f>A17+1</f>
        <v>3</v>
      </c>
      <c r="B34" s="38" t="s">
        <v>23</v>
      </c>
      <c r="C34" s="2" t="s">
        <v>210</v>
      </c>
      <c r="D34" s="42"/>
      <c r="E34" s="158" t="s">
        <v>43</v>
      </c>
      <c r="F34" s="16"/>
      <c r="G34" s="17">
        <f t="shared" si="1"/>
        <v>0.42222222222222205</v>
      </c>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row>
    <row r="35" spans="1:256" ht="16" x14ac:dyDescent="0.2">
      <c r="A35" s="34">
        <f t="shared" ref="A35:A41" si="2">A34+0.1</f>
        <v>3.1</v>
      </c>
      <c r="B35" s="38" t="s">
        <v>23</v>
      </c>
      <c r="C35" s="19" t="s">
        <v>139</v>
      </c>
      <c r="D35" s="47" t="s">
        <v>38</v>
      </c>
      <c r="E35" s="161" t="s">
        <v>74</v>
      </c>
      <c r="F35" s="16">
        <v>3</v>
      </c>
      <c r="G35" s="17">
        <f t="shared" si="1"/>
        <v>0.42222222222222205</v>
      </c>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row>
    <row r="36" spans="1:256" ht="16" x14ac:dyDescent="0.2">
      <c r="A36" s="34">
        <f t="shared" si="2"/>
        <v>3.2</v>
      </c>
      <c r="B36" s="38" t="s">
        <v>23</v>
      </c>
      <c r="C36" s="19" t="s">
        <v>87</v>
      </c>
      <c r="D36" s="47" t="s">
        <v>38</v>
      </c>
      <c r="E36" s="158" t="s">
        <v>70</v>
      </c>
      <c r="F36" s="16">
        <v>3</v>
      </c>
      <c r="G36" s="17">
        <f t="shared" si="1"/>
        <v>0.42430555555555538</v>
      </c>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row>
    <row r="37" spans="1:256" ht="16" x14ac:dyDescent="0.2">
      <c r="A37" s="34">
        <f t="shared" si="2"/>
        <v>3.3000000000000003</v>
      </c>
      <c r="B37" s="38" t="s">
        <v>23</v>
      </c>
      <c r="C37" s="19" t="s">
        <v>209</v>
      </c>
      <c r="D37" s="2" t="s">
        <v>38</v>
      </c>
      <c r="E37" s="158" t="s">
        <v>62</v>
      </c>
      <c r="F37" s="16">
        <v>3</v>
      </c>
      <c r="G37" s="17">
        <f t="shared" si="1"/>
        <v>0.42638888888888871</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row>
    <row r="38" spans="1:256" ht="16" x14ac:dyDescent="0.2">
      <c r="A38" s="34">
        <f t="shared" si="2"/>
        <v>3.4000000000000004</v>
      </c>
      <c r="B38" s="38" t="s">
        <v>23</v>
      </c>
      <c r="C38" s="19" t="s">
        <v>96</v>
      </c>
      <c r="D38" s="2" t="s">
        <v>38</v>
      </c>
      <c r="E38" s="2" t="s">
        <v>65</v>
      </c>
      <c r="F38" s="16">
        <v>3</v>
      </c>
      <c r="G38" s="17">
        <f t="shared" si="1"/>
        <v>0.42847222222222203</v>
      </c>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row>
    <row r="39" spans="1:256" ht="16" x14ac:dyDescent="0.2">
      <c r="A39" s="34">
        <f t="shared" si="2"/>
        <v>3.5000000000000004</v>
      </c>
      <c r="B39" s="38" t="s">
        <v>23</v>
      </c>
      <c r="C39" s="19" t="s">
        <v>71</v>
      </c>
      <c r="D39" s="47" t="s">
        <v>38</v>
      </c>
      <c r="E39" s="47" t="s">
        <v>61</v>
      </c>
      <c r="F39" s="16">
        <v>3</v>
      </c>
      <c r="G39" s="17">
        <f t="shared" si="1"/>
        <v>0.43055555555555536</v>
      </c>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row>
    <row r="40" spans="1:256" ht="16" x14ac:dyDescent="0.2">
      <c r="A40" s="34">
        <f t="shared" si="2"/>
        <v>3.6000000000000005</v>
      </c>
      <c r="B40" s="38" t="s">
        <v>23</v>
      </c>
      <c r="C40" s="19" t="s">
        <v>162</v>
      </c>
      <c r="D40" s="47" t="s">
        <v>38</v>
      </c>
      <c r="E40" s="47" t="s">
        <v>68</v>
      </c>
      <c r="F40" s="16">
        <v>3</v>
      </c>
      <c r="G40" s="17">
        <f t="shared" si="1"/>
        <v>0.43263888888888868</v>
      </c>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row>
    <row r="41" spans="1:256" ht="16" x14ac:dyDescent="0.2">
      <c r="A41" s="34">
        <f t="shared" si="2"/>
        <v>3.7000000000000006</v>
      </c>
      <c r="B41" s="38" t="s">
        <v>23</v>
      </c>
      <c r="C41" s="19" t="s">
        <v>202</v>
      </c>
      <c r="D41" s="47" t="s">
        <v>38</v>
      </c>
      <c r="E41" s="47" t="s">
        <v>76</v>
      </c>
      <c r="F41" s="16">
        <v>3</v>
      </c>
      <c r="G41" s="17">
        <f t="shared" si="1"/>
        <v>0.43472222222222201</v>
      </c>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row>
    <row r="42" spans="1:256" ht="16" x14ac:dyDescent="0.2">
      <c r="A42" s="34">
        <f>A41+0.1</f>
        <v>3.8000000000000007</v>
      </c>
      <c r="B42" s="38" t="s">
        <v>23</v>
      </c>
      <c r="C42" s="19" t="s">
        <v>203</v>
      </c>
      <c r="D42" s="47" t="s">
        <v>38</v>
      </c>
      <c r="E42" s="47" t="s">
        <v>60</v>
      </c>
      <c r="F42" s="16">
        <v>4</v>
      </c>
      <c r="G42" s="17">
        <f t="shared" si="1"/>
        <v>0.43680555555555534</v>
      </c>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row>
    <row r="43" spans="1:256" ht="16" x14ac:dyDescent="0.2">
      <c r="A43" s="34">
        <f>A42+0.1</f>
        <v>3.9000000000000008</v>
      </c>
      <c r="B43" s="38" t="s">
        <v>23</v>
      </c>
      <c r="C43" s="19" t="s">
        <v>204</v>
      </c>
      <c r="D43" s="47" t="s">
        <v>38</v>
      </c>
      <c r="E43" s="47" t="s">
        <v>206</v>
      </c>
      <c r="F43" s="16">
        <v>4</v>
      </c>
      <c r="G43" s="17">
        <f t="shared" si="1"/>
        <v>0.4395833333333331</v>
      </c>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row>
    <row r="44" spans="1:256" ht="16" x14ac:dyDescent="0.2">
      <c r="A44" s="147" t="s">
        <v>208</v>
      </c>
      <c r="B44" s="38" t="s">
        <v>23</v>
      </c>
      <c r="C44" s="19" t="s">
        <v>205</v>
      </c>
      <c r="D44" s="47" t="s">
        <v>38</v>
      </c>
      <c r="E44" s="47" t="s">
        <v>207</v>
      </c>
      <c r="F44" s="16">
        <v>4</v>
      </c>
      <c r="G44" s="17">
        <f t="shared" si="1"/>
        <v>0.44236111111111087</v>
      </c>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row>
    <row r="45" spans="1:256" ht="16" x14ac:dyDescent="0.2">
      <c r="A45" s="4">
        <v>3.11</v>
      </c>
      <c r="B45" s="38" t="s">
        <v>23</v>
      </c>
      <c r="C45" s="19" t="s">
        <v>89</v>
      </c>
      <c r="D45" s="47" t="s">
        <v>38</v>
      </c>
      <c r="E45" s="2" t="s">
        <v>77</v>
      </c>
      <c r="F45" s="16">
        <v>3</v>
      </c>
      <c r="G45" s="17">
        <f t="shared" si="1"/>
        <v>0.44513888888888864</v>
      </c>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row>
    <row r="46" spans="1:256" ht="16" x14ac:dyDescent="0.2">
      <c r="A46" s="4">
        <f>A45+0.01</f>
        <v>3.1199999999999997</v>
      </c>
      <c r="B46" s="38" t="s">
        <v>23</v>
      </c>
      <c r="C46" s="19" t="s">
        <v>97</v>
      </c>
      <c r="D46" s="47" t="s">
        <v>38</v>
      </c>
      <c r="E46" s="2" t="s">
        <v>65</v>
      </c>
      <c r="F46" s="16">
        <v>3</v>
      </c>
      <c r="G46" s="17">
        <f t="shared" si="1"/>
        <v>0.44722222222222197</v>
      </c>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row>
    <row r="47" spans="1:256" ht="16" x14ac:dyDescent="0.2">
      <c r="A47" s="4">
        <f>A46+0.01</f>
        <v>3.1299999999999994</v>
      </c>
      <c r="B47" s="38" t="s">
        <v>23</v>
      </c>
      <c r="C47" s="19" t="s">
        <v>72</v>
      </c>
      <c r="D47" s="2" t="s">
        <v>38</v>
      </c>
      <c r="E47" s="2" t="s">
        <v>207</v>
      </c>
      <c r="F47" s="16">
        <v>3</v>
      </c>
      <c r="G47" s="17">
        <f>G46+TIME(0,F45,0)</f>
        <v>0.44930555555555529</v>
      </c>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row>
    <row r="48" spans="1:256" ht="16" x14ac:dyDescent="0.2">
      <c r="A48" s="4">
        <f>A47+0.01</f>
        <v>3.1399999999999992</v>
      </c>
      <c r="B48" s="38" t="s">
        <v>23</v>
      </c>
      <c r="C48" s="19" t="s">
        <v>88</v>
      </c>
      <c r="D48" s="47" t="s">
        <v>38</v>
      </c>
      <c r="E48" s="2" t="s">
        <v>60</v>
      </c>
      <c r="F48" s="16">
        <v>3</v>
      </c>
      <c r="G48" s="17">
        <f>G47+TIME(0,F46,0)</f>
        <v>0.45138888888888862</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row>
    <row r="49" spans="1:256" ht="16" x14ac:dyDescent="0.2">
      <c r="A49" s="148">
        <v>3.15</v>
      </c>
      <c r="G49" s="17">
        <f>G48+TIME(0,F47,0)</f>
        <v>0.45347222222222194</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row>
    <row r="50" spans="1:256" ht="16" x14ac:dyDescent="0.2">
      <c r="B50" s="38"/>
      <c r="C50" s="19"/>
      <c r="D50" s="47"/>
      <c r="E50" s="2"/>
      <c r="F50" s="16"/>
      <c r="G50" s="17">
        <f>G49+TIME(0,F48,0)</f>
        <v>0.45555555555555527</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row>
    <row r="51" spans="1:256" ht="16" x14ac:dyDescent="0.2">
      <c r="A51" s="4"/>
      <c r="B51" s="38"/>
      <c r="C51" s="19"/>
      <c r="D51" s="2"/>
      <c r="E51" s="2"/>
      <c r="F51" s="16"/>
      <c r="G51" s="17">
        <f t="shared" si="1"/>
        <v>0.45555555555555527</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row>
    <row r="52" spans="1:256" ht="16" x14ac:dyDescent="0.2">
      <c r="A52" s="34"/>
      <c r="B52" s="38"/>
      <c r="C52" s="25"/>
      <c r="F52" s="16"/>
      <c r="G52" s="17">
        <f t="shared" si="1"/>
        <v>0.45555555555555527</v>
      </c>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row>
    <row r="53" spans="1:256" ht="16" x14ac:dyDescent="0.2">
      <c r="A53" s="34"/>
      <c r="B53" s="38"/>
      <c r="C53" s="19"/>
      <c r="D53" s="47"/>
      <c r="E53" s="47"/>
      <c r="F53" s="16"/>
      <c r="G53" s="17">
        <f t="shared" si="1"/>
        <v>0.45555555555555527</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row>
    <row r="54" spans="1:256" ht="16" x14ac:dyDescent="0.15">
      <c r="A54" s="34" t="s">
        <v>32</v>
      </c>
      <c r="B54" s="38"/>
      <c r="C54" s="35" t="s">
        <v>50</v>
      </c>
      <c r="D54" s="36"/>
      <c r="E54" s="38"/>
      <c r="F54" s="39"/>
      <c r="G54" s="17">
        <f t="shared" si="1"/>
        <v>0.45555555555555527</v>
      </c>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row>
    <row r="55" spans="1:256" ht="16" x14ac:dyDescent="0.15">
      <c r="A55" s="34">
        <f>A54+0.1</f>
        <v>4.0999999999999996</v>
      </c>
      <c r="B55" s="38" t="s">
        <v>23</v>
      </c>
      <c r="C55" s="115"/>
      <c r="D55" s="36" t="s">
        <v>18</v>
      </c>
      <c r="E55" s="38"/>
      <c r="F55" s="39">
        <v>3</v>
      </c>
      <c r="G55" s="17">
        <f t="shared" si="1"/>
        <v>0.45555555555555527</v>
      </c>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row>
    <row r="56" spans="1:256" ht="16" x14ac:dyDescent="0.2">
      <c r="A56" s="34">
        <f>A55+0.1</f>
        <v>4.1999999999999993</v>
      </c>
      <c r="B56" s="38"/>
      <c r="C56" s="6"/>
      <c r="D56" s="36" t="s">
        <v>18</v>
      </c>
      <c r="E56" s="38"/>
      <c r="F56" s="39"/>
      <c r="G56" s="17">
        <f t="shared" si="1"/>
        <v>0.4576388888888886</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row>
    <row r="57" spans="1:256" ht="16" x14ac:dyDescent="0.2">
      <c r="A57" s="34"/>
      <c r="B57" s="38"/>
      <c r="C57" s="35"/>
      <c r="D57" s="36"/>
      <c r="E57" s="38"/>
      <c r="F57" s="39"/>
      <c r="G57" s="17">
        <f t="shared" si="1"/>
        <v>0.4576388888888886</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row>
    <row r="58" spans="1:256" ht="16" x14ac:dyDescent="0.2">
      <c r="A58" s="34">
        <f>A54+1</f>
        <v>5</v>
      </c>
      <c r="B58" s="38" t="s">
        <v>22</v>
      </c>
      <c r="C58" s="38" t="s">
        <v>73</v>
      </c>
      <c r="D58" s="36" t="s">
        <v>18</v>
      </c>
      <c r="E58" s="38" t="s">
        <v>43</v>
      </c>
      <c r="F58" s="39">
        <v>1</v>
      </c>
      <c r="G58" s="17">
        <f t="shared" si="1"/>
        <v>0.4576388888888886</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row>
    <row r="59" spans="1:256" ht="16" x14ac:dyDescent="0.2">
      <c r="A59" s="34"/>
      <c r="B59" s="38"/>
      <c r="C59" s="38"/>
      <c r="D59" s="36"/>
      <c r="E59" s="38"/>
      <c r="F59" s="39"/>
      <c r="G59" s="17">
        <f t="shared" si="1"/>
        <v>0.45833333333333304</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row>
    <row r="60" spans="1:256" x14ac:dyDescent="0.15">
      <c r="A60" s="34"/>
      <c r="B60" s="38"/>
      <c r="C60" s="40"/>
      <c r="D60" s="36"/>
      <c r="E60" s="38"/>
      <c r="F60" s="39"/>
      <c r="G60" s="39"/>
    </row>
    <row r="61" spans="1:256" ht="16" x14ac:dyDescent="0.15">
      <c r="A61" s="34"/>
      <c r="B61" s="38"/>
      <c r="C61" s="40"/>
      <c r="D61" s="36"/>
      <c r="E61" s="38"/>
      <c r="F61" s="39"/>
      <c r="G61" s="39"/>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row>
    <row r="62" spans="1:256" ht="16" x14ac:dyDescent="0.15">
      <c r="A62" s="34"/>
      <c r="B62" s="38" t="s">
        <v>25</v>
      </c>
      <c r="C62" s="40" t="s">
        <v>26</v>
      </c>
      <c r="D62" s="36" t="s">
        <v>25</v>
      </c>
      <c r="E62" s="38"/>
      <c r="F62" s="39" t="s">
        <v>25</v>
      </c>
      <c r="G62" s="17" t="s">
        <v>25</v>
      </c>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row>
    <row r="63" spans="1:256" ht="16" x14ac:dyDescent="0.15">
      <c r="A63" s="34" t="s">
        <v>25</v>
      </c>
      <c r="B63" s="38"/>
      <c r="C63" s="8" t="s">
        <v>49</v>
      </c>
      <c r="D63" s="36"/>
      <c r="E63" s="38"/>
      <c r="F63" s="39"/>
      <c r="G63" s="39"/>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row>
    <row r="64" spans="1:256" ht="16" x14ac:dyDescent="0.15">
      <c r="A64" s="34"/>
      <c r="B64" s="2"/>
      <c r="C64" s="20"/>
      <c r="D64" s="3"/>
      <c r="E64" s="2"/>
      <c r="F64" s="16"/>
      <c r="G64" s="17"/>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row>
    <row r="65" spans="1:7" ht="16" x14ac:dyDescent="0.2">
      <c r="A65" s="70"/>
      <c r="B65" s="2"/>
      <c r="C65" s="20"/>
      <c r="D65" s="3"/>
      <c r="E65" s="2"/>
      <c r="F65" s="16"/>
      <c r="G65" s="17"/>
    </row>
    <row r="66" spans="1:7" x14ac:dyDescent="0.2">
      <c r="C66" s="25"/>
      <c r="F66" s="25"/>
      <c r="G66" s="25"/>
    </row>
    <row r="67" spans="1:7" x14ac:dyDescent="0.2">
      <c r="C67" s="25"/>
      <c r="F67" s="25"/>
      <c r="G67" s="25"/>
    </row>
    <row r="68" spans="1:7" x14ac:dyDescent="0.2">
      <c r="C68" s="25"/>
      <c r="F68" s="25"/>
      <c r="G68" s="25"/>
    </row>
    <row r="69" spans="1:7" x14ac:dyDescent="0.2">
      <c r="C69" s="25"/>
      <c r="F69" s="25"/>
      <c r="G69" s="25"/>
    </row>
    <row r="70" spans="1:7" x14ac:dyDescent="0.2">
      <c r="C70" s="25"/>
      <c r="F70" s="25"/>
      <c r="G70" s="25"/>
    </row>
    <row r="71" spans="1:7" x14ac:dyDescent="0.2">
      <c r="C71" s="25"/>
      <c r="F71" s="25"/>
      <c r="G71" s="25"/>
    </row>
    <row r="72" spans="1:7" x14ac:dyDescent="0.2">
      <c r="C72" s="25"/>
      <c r="F72" s="25"/>
      <c r="G72" s="25"/>
    </row>
    <row r="73" spans="1:7" x14ac:dyDescent="0.2">
      <c r="C73" s="25"/>
      <c r="F73" s="25"/>
      <c r="G73" s="25"/>
    </row>
    <row r="74" spans="1:7" x14ac:dyDescent="0.2">
      <c r="A74" s="25"/>
      <c r="C74" s="25"/>
      <c r="F74" s="25"/>
      <c r="G74" s="25"/>
    </row>
    <row r="75" spans="1:7" x14ac:dyDescent="0.2">
      <c r="A75" s="25"/>
      <c r="C75" s="25"/>
      <c r="F75" s="25"/>
      <c r="G75" s="25"/>
    </row>
    <row r="76" spans="1:7" x14ac:dyDescent="0.2">
      <c r="A76" s="25"/>
    </row>
    <row r="77" spans="1:7" x14ac:dyDescent="0.2">
      <c r="A77" s="25"/>
    </row>
    <row r="78" spans="1:7" x14ac:dyDescent="0.2">
      <c r="A78" s="25"/>
    </row>
    <row r="89" spans="1:7" ht="16.5" customHeight="1" x14ac:dyDescent="0.2">
      <c r="A89" s="25"/>
    </row>
    <row r="90" spans="1:7" ht="16.5" customHeight="1" x14ac:dyDescent="0.2">
      <c r="A90" s="25"/>
    </row>
    <row r="91" spans="1:7" ht="16.5" customHeight="1" x14ac:dyDescent="0.2">
      <c r="A91" s="25"/>
      <c r="C91" s="25"/>
      <c r="F91" s="25"/>
      <c r="G91" s="25"/>
    </row>
    <row r="92" spans="1:7" ht="16.5" customHeight="1" x14ac:dyDescent="0.2">
      <c r="A92" s="25"/>
      <c r="C92" s="25"/>
      <c r="F92" s="25"/>
      <c r="G92" s="25"/>
    </row>
    <row r="93" spans="1:7" ht="16.5" customHeight="1" x14ac:dyDescent="0.2">
      <c r="A93" s="25"/>
      <c r="C93" s="25"/>
      <c r="F93" s="25"/>
      <c r="G93" s="25"/>
    </row>
    <row r="94" spans="1:7" x14ac:dyDescent="0.2">
      <c r="A94" s="25"/>
      <c r="C94" s="25"/>
      <c r="F94" s="25"/>
      <c r="G94" s="25"/>
    </row>
    <row r="95" spans="1:7" x14ac:dyDescent="0.2">
      <c r="A95" s="25"/>
      <c r="C95" s="25"/>
      <c r="F95" s="25"/>
      <c r="G95" s="25"/>
    </row>
  </sheetData>
  <mergeCells count="1">
    <mergeCell ref="F3:G3"/>
  </mergeCells>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&amp;L&amp;"Arial,Bold"&amp;18 131th IEEE 802.15 WSN MEETING VIA WEBEX&amp;R&amp;"Arial,Bold"&amp;18doc: 15-21-0167-05
</oddHeader>
    <oddFooter>&amp;LPage &amp;P&amp;R&amp;"Arial,Bold"&amp;16IEEE 802 Plenary Meeting Information - May 2021</oddFooter>
  </headerFooter>
  <ignoredErrors>
    <ignoredError sqref="A5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IV82"/>
  <sheetViews>
    <sheetView view="pageLayout" zoomScale="132" zoomScaleNormal="142" zoomScalePageLayoutView="132" workbookViewId="0">
      <selection activeCell="E2" sqref="E2"/>
    </sheetView>
  </sheetViews>
  <sheetFormatPr baseColWidth="10" defaultColWidth="9.7109375" defaultRowHeight="16" x14ac:dyDescent="0.2"/>
  <cols>
    <col min="1" max="1" width="6.140625" style="48" customWidth="1"/>
    <col min="2" max="2" width="3.7109375" style="48" customWidth="1"/>
    <col min="3" max="3" width="63.7109375" style="48" customWidth="1"/>
    <col min="4" max="4" width="2.140625" style="48" customWidth="1"/>
    <col min="5" max="5" width="14" style="48" customWidth="1"/>
    <col min="6" max="6" width="3.7109375" style="48" customWidth="1"/>
    <col min="7" max="7" width="8.7109375" style="48" customWidth="1"/>
    <col min="8" max="8" width="3.7109375" style="48" customWidth="1"/>
    <col min="9" max="16384" width="9.7109375" style="48"/>
  </cols>
  <sheetData>
    <row r="1" spans="1:9" s="44" customFormat="1" ht="23" x14ac:dyDescent="0.25">
      <c r="A1" s="31" t="s">
        <v>174</v>
      </c>
      <c r="B1" s="65"/>
      <c r="C1" s="55"/>
      <c r="D1" s="56"/>
      <c r="E1" s="56" t="s">
        <v>281</v>
      </c>
      <c r="F1" s="56"/>
      <c r="G1" s="57"/>
    </row>
    <row r="2" spans="1:9" s="44" customFormat="1" ht="21.75" customHeight="1" x14ac:dyDescent="0.25">
      <c r="A2" s="32" t="s">
        <v>69</v>
      </c>
      <c r="B2" s="58"/>
      <c r="C2" s="59"/>
      <c r="D2" s="60"/>
      <c r="E2" s="60"/>
      <c r="F2" s="60"/>
      <c r="G2" s="61"/>
    </row>
    <row r="3" spans="1:9" s="44" customFormat="1" ht="18.5" customHeight="1" x14ac:dyDescent="0.25">
      <c r="A3" s="33"/>
      <c r="B3" s="66"/>
      <c r="C3" s="62"/>
      <c r="D3" s="63"/>
      <c r="E3" s="63"/>
      <c r="F3" s="63"/>
      <c r="G3" s="64"/>
    </row>
    <row r="4" spans="1:9" s="44" customFormat="1" ht="18.5" customHeight="1" x14ac:dyDescent="0.25">
      <c r="A4" s="21"/>
      <c r="B4" s="45"/>
      <c r="C4" s="46"/>
      <c r="D4" s="45"/>
      <c r="E4" s="45"/>
      <c r="F4" s="45"/>
      <c r="G4" s="45"/>
    </row>
    <row r="5" spans="1:9" s="10" customFormat="1" ht="15.75" customHeight="1" x14ac:dyDescent="0.2">
      <c r="A5" s="11"/>
      <c r="C5" s="7" t="s">
        <v>169</v>
      </c>
      <c r="D5" s="12"/>
      <c r="E5" s="12"/>
      <c r="F5" s="12"/>
      <c r="G5" s="12"/>
      <c r="I5" s="13"/>
    </row>
    <row r="6" spans="1:9" s="10" customFormat="1" ht="18" x14ac:dyDescent="0.15">
      <c r="A6" s="12"/>
      <c r="B6" s="12"/>
      <c r="C6" s="14" t="s">
        <v>230</v>
      </c>
      <c r="F6" s="12"/>
      <c r="G6" s="12"/>
      <c r="I6" s="15"/>
    </row>
    <row r="7" spans="1:9" ht="13.5" customHeight="1" x14ac:dyDescent="0.2">
      <c r="A7" s="47"/>
      <c r="B7" s="47"/>
      <c r="D7" s="47"/>
      <c r="E7" s="47"/>
      <c r="F7" s="182" t="s">
        <v>78</v>
      </c>
      <c r="G7" s="182"/>
      <c r="H7" s="183"/>
    </row>
    <row r="8" spans="1:9" x14ac:dyDescent="0.2">
      <c r="A8" s="2" t="s">
        <v>16</v>
      </c>
      <c r="B8" s="47" t="s">
        <v>34</v>
      </c>
      <c r="C8" s="2" t="s">
        <v>17</v>
      </c>
      <c r="D8" s="2" t="s">
        <v>18</v>
      </c>
      <c r="E8" s="2" t="s">
        <v>43</v>
      </c>
      <c r="F8" s="49">
        <v>1</v>
      </c>
      <c r="G8" s="50">
        <f>TIME(9,0,0)</f>
        <v>0.375</v>
      </c>
    </row>
    <row r="9" spans="1:9" x14ac:dyDescent="0.2">
      <c r="A9" s="2" t="s">
        <v>19</v>
      </c>
      <c r="B9" s="47"/>
      <c r="C9" s="2"/>
      <c r="D9" s="2"/>
      <c r="E9" s="2"/>
      <c r="F9" s="49"/>
      <c r="G9" s="50">
        <f>G8+TIME(0,F8,0)</f>
        <v>0.37569444444444444</v>
      </c>
    </row>
    <row r="10" spans="1:9" x14ac:dyDescent="0.2">
      <c r="A10" s="2" t="s">
        <v>20</v>
      </c>
      <c r="B10" s="2" t="s">
        <v>34</v>
      </c>
      <c r="C10" s="2" t="s">
        <v>39</v>
      </c>
      <c r="D10" s="2" t="s">
        <v>18</v>
      </c>
      <c r="E10" s="2" t="s">
        <v>43</v>
      </c>
      <c r="F10" s="49">
        <v>1</v>
      </c>
      <c r="G10" s="50">
        <f>G9+TIME(0,F9,0)</f>
        <v>0.37569444444444444</v>
      </c>
    </row>
    <row r="11" spans="1:9" ht="12.75" customHeight="1" x14ac:dyDescent="0.2">
      <c r="A11" s="2"/>
      <c r="B11" s="2"/>
      <c r="C11" s="80" t="s">
        <v>86</v>
      </c>
      <c r="D11" s="2" t="s">
        <v>18</v>
      </c>
      <c r="E11" s="2" t="s">
        <v>64</v>
      </c>
      <c r="F11" s="49">
        <v>2</v>
      </c>
      <c r="G11" s="50">
        <f t="shared" ref="G11:G51" si="0">G10+TIME(0,F10,0)</f>
        <v>0.37638888888888888</v>
      </c>
    </row>
    <row r="12" spans="1:9" ht="12.75" customHeight="1" x14ac:dyDescent="0.2">
      <c r="A12" s="2"/>
      <c r="B12" s="2" t="s">
        <v>23</v>
      </c>
      <c r="C12" s="80" t="s">
        <v>82</v>
      </c>
      <c r="D12" s="2" t="s">
        <v>18</v>
      </c>
      <c r="E12" s="2" t="s">
        <v>43</v>
      </c>
      <c r="F12" s="49">
        <v>3</v>
      </c>
      <c r="G12" s="50">
        <f t="shared" si="0"/>
        <v>0.37777777777777777</v>
      </c>
    </row>
    <row r="13" spans="1:9" ht="13.5" customHeight="1" x14ac:dyDescent="0.2">
      <c r="A13" s="2"/>
      <c r="B13" s="2"/>
      <c r="C13" s="103"/>
      <c r="G13" s="50">
        <f t="shared" si="0"/>
        <v>0.37986111111111109</v>
      </c>
    </row>
    <row r="14" spans="1:9" ht="13.5" customHeight="1" x14ac:dyDescent="0.2">
      <c r="A14" s="2"/>
      <c r="B14" s="2" t="s">
        <v>23</v>
      </c>
      <c r="C14" s="104"/>
      <c r="D14" s="2" t="s">
        <v>18</v>
      </c>
      <c r="E14" s="2" t="s">
        <v>43</v>
      </c>
      <c r="F14" s="49">
        <v>3</v>
      </c>
      <c r="G14" s="50">
        <f t="shared" si="0"/>
        <v>0.37986111111111109</v>
      </c>
    </row>
    <row r="15" spans="1:9" ht="13.5" customHeight="1" x14ac:dyDescent="0.2">
      <c r="A15" s="2"/>
      <c r="B15" s="2"/>
      <c r="C15" s="43"/>
      <c r="G15" s="50">
        <f t="shared" si="0"/>
        <v>0.38194444444444442</v>
      </c>
    </row>
    <row r="16" spans="1:9" ht="13.5" customHeight="1" x14ac:dyDescent="0.2">
      <c r="A16" s="2"/>
      <c r="F16" s="49"/>
      <c r="G16" s="50">
        <f t="shared" si="0"/>
        <v>0.38194444444444442</v>
      </c>
    </row>
    <row r="17" spans="1:7" ht="13.5" customHeight="1" x14ac:dyDescent="0.2">
      <c r="A17" s="2"/>
      <c r="B17" s="2"/>
      <c r="C17" s="80"/>
      <c r="D17" s="2"/>
      <c r="E17" s="2"/>
      <c r="F17" s="49"/>
      <c r="G17" s="50">
        <f t="shared" si="0"/>
        <v>0.38194444444444442</v>
      </c>
    </row>
    <row r="18" spans="1:7" ht="18" customHeight="1" x14ac:dyDescent="0.2">
      <c r="A18" s="2"/>
      <c r="B18" s="2" t="s">
        <v>159</v>
      </c>
      <c r="C18" s="125" t="s">
        <v>231</v>
      </c>
      <c r="D18" s="2" t="s">
        <v>18</v>
      </c>
      <c r="E18" s="2" t="s">
        <v>60</v>
      </c>
      <c r="F18" s="49">
        <v>3</v>
      </c>
      <c r="G18" s="50">
        <f t="shared" si="0"/>
        <v>0.38194444444444442</v>
      </c>
    </row>
    <row r="19" spans="1:7" ht="26" customHeight="1" x14ac:dyDescent="0.2">
      <c r="A19" s="2"/>
      <c r="B19" s="2" t="s">
        <v>22</v>
      </c>
      <c r="C19" s="125"/>
      <c r="D19" s="2" t="s">
        <v>18</v>
      </c>
      <c r="E19" s="2" t="s">
        <v>43</v>
      </c>
      <c r="F19" s="49">
        <v>3</v>
      </c>
      <c r="G19" s="50">
        <f t="shared" si="0"/>
        <v>0.38402777777777775</v>
      </c>
    </row>
    <row r="20" spans="1:7" ht="16" customHeight="1" x14ac:dyDescent="0.2">
      <c r="A20" s="2"/>
      <c r="B20" s="2" t="s">
        <v>22</v>
      </c>
      <c r="C20" s="124"/>
      <c r="D20" s="2" t="s">
        <v>18</v>
      </c>
      <c r="E20" s="2" t="s">
        <v>43</v>
      </c>
      <c r="F20" s="49">
        <v>3</v>
      </c>
      <c r="G20" s="50">
        <f t="shared" si="0"/>
        <v>0.38611111111111107</v>
      </c>
    </row>
    <row r="21" spans="1:7" ht="27" customHeight="1" x14ac:dyDescent="0.2">
      <c r="A21" s="2"/>
      <c r="B21" s="2" t="s">
        <v>22</v>
      </c>
      <c r="C21" s="125"/>
      <c r="D21" s="2" t="s">
        <v>18</v>
      </c>
      <c r="E21" s="2" t="s">
        <v>43</v>
      </c>
      <c r="F21" s="49">
        <v>3</v>
      </c>
      <c r="G21" s="50">
        <f t="shared" si="0"/>
        <v>0.3881944444444444</v>
      </c>
    </row>
    <row r="22" spans="1:7" ht="24" customHeight="1" x14ac:dyDescent="0.2">
      <c r="A22" s="2"/>
      <c r="B22" s="2"/>
      <c r="C22" s="105"/>
      <c r="D22" s="2"/>
      <c r="E22" s="2"/>
      <c r="F22" s="49"/>
      <c r="G22" s="50">
        <f t="shared" si="0"/>
        <v>0.39027777777777772</v>
      </c>
    </row>
    <row r="23" spans="1:7" x14ac:dyDescent="0.2">
      <c r="A23" s="2"/>
      <c r="B23" s="2"/>
      <c r="C23" s="80"/>
      <c r="D23" s="2"/>
      <c r="E23" s="2"/>
      <c r="F23" s="49"/>
      <c r="G23" s="50">
        <f t="shared" si="0"/>
        <v>0.39027777777777772</v>
      </c>
    </row>
    <row r="24" spans="1:7" ht="12.75" customHeight="1" x14ac:dyDescent="0.2">
      <c r="A24" s="2"/>
      <c r="B24" s="2" t="s">
        <v>21</v>
      </c>
      <c r="D24" s="2"/>
      <c r="E24" s="2"/>
      <c r="F24" s="49"/>
      <c r="G24" s="50">
        <f t="shared" si="0"/>
        <v>0.39027777777777772</v>
      </c>
    </row>
    <row r="25" spans="1:7" ht="13.5" customHeight="1" x14ac:dyDescent="0.2">
      <c r="A25" s="5" t="s">
        <v>83</v>
      </c>
      <c r="B25" s="2" t="s">
        <v>23</v>
      </c>
      <c r="C25" s="47" t="s">
        <v>37</v>
      </c>
      <c r="D25" s="2"/>
      <c r="E25" s="51"/>
      <c r="F25" s="49"/>
      <c r="G25" s="50">
        <f t="shared" si="0"/>
        <v>0.39027777777777772</v>
      </c>
    </row>
    <row r="26" spans="1:7" ht="13.5" customHeight="1" x14ac:dyDescent="0.2">
      <c r="A26" s="4" t="s">
        <v>0</v>
      </c>
      <c r="B26" s="2" t="s">
        <v>159</v>
      </c>
      <c r="C26" s="19" t="s">
        <v>216</v>
      </c>
      <c r="D26" s="47" t="s">
        <v>38</v>
      </c>
      <c r="E26" s="47" t="s">
        <v>74</v>
      </c>
      <c r="F26" s="16">
        <v>4</v>
      </c>
      <c r="G26" s="50">
        <f t="shared" si="0"/>
        <v>0.39027777777777772</v>
      </c>
    </row>
    <row r="27" spans="1:7" ht="12.75" customHeight="1" x14ac:dyDescent="0.2">
      <c r="A27" s="4" t="s">
        <v>1</v>
      </c>
      <c r="B27" s="2" t="s">
        <v>22</v>
      </c>
      <c r="C27" s="19" t="s">
        <v>93</v>
      </c>
      <c r="D27" s="2" t="s">
        <v>38</v>
      </c>
      <c r="E27" s="2" t="s">
        <v>70</v>
      </c>
      <c r="F27" s="16">
        <v>4</v>
      </c>
      <c r="G27" s="50">
        <f t="shared" si="0"/>
        <v>0.39305555555555549</v>
      </c>
    </row>
    <row r="28" spans="1:7" ht="13.5" customHeight="1" x14ac:dyDescent="0.2">
      <c r="A28" s="4" t="s">
        <v>42</v>
      </c>
      <c r="B28" s="2" t="s">
        <v>23</v>
      </c>
      <c r="C28" s="19" t="s">
        <v>122</v>
      </c>
      <c r="D28" s="47" t="s">
        <v>38</v>
      </c>
      <c r="E28" s="2" t="s">
        <v>62</v>
      </c>
      <c r="F28" s="16">
        <v>5</v>
      </c>
      <c r="G28" s="50">
        <f t="shared" si="0"/>
        <v>0.39583333333333326</v>
      </c>
    </row>
    <row r="29" spans="1:7" ht="13.5" customHeight="1" x14ac:dyDescent="0.2">
      <c r="A29" s="4"/>
      <c r="B29" s="2" t="s">
        <v>159</v>
      </c>
      <c r="C29" s="19" t="s">
        <v>95</v>
      </c>
      <c r="D29" s="1" t="s">
        <v>38</v>
      </c>
      <c r="E29" s="2" t="s">
        <v>65</v>
      </c>
      <c r="F29" s="16">
        <v>5</v>
      </c>
      <c r="G29" s="50">
        <f t="shared" si="0"/>
        <v>0.39930555555555547</v>
      </c>
    </row>
    <row r="30" spans="1:7" ht="12.75" customHeight="1" x14ac:dyDescent="0.2">
      <c r="A30" s="4" t="s">
        <v>14</v>
      </c>
      <c r="B30" s="2" t="s">
        <v>22</v>
      </c>
      <c r="C30" s="19" t="s">
        <v>63</v>
      </c>
      <c r="D30" s="47" t="s">
        <v>38</v>
      </c>
      <c r="E30" s="47" t="s">
        <v>61</v>
      </c>
      <c r="F30" s="16">
        <v>4</v>
      </c>
      <c r="G30" s="50">
        <f t="shared" si="0"/>
        <v>0.40277777777777768</v>
      </c>
    </row>
    <row r="31" spans="1:7" ht="13.5" customHeight="1" x14ac:dyDescent="0.2">
      <c r="A31" s="4" t="s">
        <v>15</v>
      </c>
      <c r="B31" s="2" t="s">
        <v>23</v>
      </c>
      <c r="C31" s="19" t="s">
        <v>67</v>
      </c>
      <c r="D31" s="47" t="s">
        <v>38</v>
      </c>
      <c r="E31" s="47" t="s">
        <v>68</v>
      </c>
      <c r="F31" s="16">
        <v>4</v>
      </c>
      <c r="G31" s="50">
        <f t="shared" si="0"/>
        <v>0.40555555555555545</v>
      </c>
    </row>
    <row r="32" spans="1:7" ht="13.5" customHeight="1" x14ac:dyDescent="0.2">
      <c r="A32" s="4" t="s">
        <v>2</v>
      </c>
      <c r="B32" s="2" t="s">
        <v>23</v>
      </c>
      <c r="C32" s="19" t="s">
        <v>212</v>
      </c>
      <c r="D32" s="2" t="s">
        <v>38</v>
      </c>
      <c r="E32" s="47" t="s">
        <v>76</v>
      </c>
      <c r="F32" s="16">
        <v>5</v>
      </c>
      <c r="G32" s="50">
        <f t="shared" si="0"/>
        <v>0.40833333333333321</v>
      </c>
    </row>
    <row r="33" spans="1:256" ht="13.5" customHeight="1" x14ac:dyDescent="0.2">
      <c r="A33" s="4" t="s">
        <v>3</v>
      </c>
      <c r="B33" s="2" t="s">
        <v>159</v>
      </c>
      <c r="C33" s="19" t="s">
        <v>213</v>
      </c>
      <c r="D33" s="2" t="s">
        <v>38</v>
      </c>
      <c r="E33" s="47" t="s">
        <v>60</v>
      </c>
      <c r="F33" s="16">
        <v>6</v>
      </c>
      <c r="G33" s="50">
        <f t="shared" si="0"/>
        <v>0.41180555555555542</v>
      </c>
    </row>
    <row r="34" spans="1:256" ht="13.5" customHeight="1" x14ac:dyDescent="0.2">
      <c r="A34" s="4" t="s">
        <v>4</v>
      </c>
      <c r="B34" s="2" t="s">
        <v>23</v>
      </c>
      <c r="C34" s="19" t="s">
        <v>214</v>
      </c>
      <c r="D34" s="2" t="s">
        <v>38</v>
      </c>
      <c r="E34" s="47" t="s">
        <v>206</v>
      </c>
      <c r="F34" s="16">
        <v>7</v>
      </c>
      <c r="G34" s="50">
        <f t="shared" si="0"/>
        <v>0.41597222222222208</v>
      </c>
    </row>
    <row r="35" spans="1:256" ht="13.5" customHeight="1" x14ac:dyDescent="0.2">
      <c r="A35" s="4" t="s">
        <v>45</v>
      </c>
      <c r="B35" s="2" t="s">
        <v>23</v>
      </c>
      <c r="C35" s="19" t="s">
        <v>215</v>
      </c>
      <c r="D35" s="2" t="s">
        <v>38</v>
      </c>
      <c r="E35" s="47" t="s">
        <v>207</v>
      </c>
      <c r="F35" s="16">
        <v>7</v>
      </c>
      <c r="G35" s="50">
        <f t="shared" si="0"/>
        <v>0.42083333333333317</v>
      </c>
    </row>
    <row r="36" spans="1:256" ht="12.75" customHeight="1" x14ac:dyDescent="0.2">
      <c r="A36" s="4" t="s">
        <v>5</v>
      </c>
      <c r="B36" s="2" t="s">
        <v>23</v>
      </c>
      <c r="C36" s="19" t="s">
        <v>92</v>
      </c>
      <c r="D36" s="2" t="s">
        <v>38</v>
      </c>
      <c r="E36" s="2" t="s">
        <v>77</v>
      </c>
      <c r="F36" s="16">
        <v>4</v>
      </c>
      <c r="G36" s="50">
        <f>G35+TIME(0,F36,0)</f>
        <v>0.42361111111111094</v>
      </c>
    </row>
    <row r="37" spans="1:256" ht="12.75" customHeight="1" x14ac:dyDescent="0.2">
      <c r="A37" s="4" t="s">
        <v>6</v>
      </c>
      <c r="B37" s="2" t="s">
        <v>23</v>
      </c>
      <c r="C37" s="19" t="s">
        <v>98</v>
      </c>
      <c r="D37" s="2" t="s">
        <v>38</v>
      </c>
      <c r="E37" s="2" t="s">
        <v>65</v>
      </c>
      <c r="F37" s="16">
        <v>5</v>
      </c>
      <c r="G37" s="50">
        <f>G36+TIME(0,F37,0)</f>
        <v>0.42708333333333315</v>
      </c>
    </row>
    <row r="38" spans="1:256" ht="13.5" customHeight="1" x14ac:dyDescent="0.2">
      <c r="A38" s="4" t="s">
        <v>7</v>
      </c>
      <c r="B38" s="2" t="s">
        <v>23</v>
      </c>
      <c r="C38" s="19" t="s">
        <v>91</v>
      </c>
      <c r="D38" s="47" t="s">
        <v>38</v>
      </c>
      <c r="E38" s="2" t="s">
        <v>60</v>
      </c>
      <c r="F38" s="16">
        <v>5</v>
      </c>
      <c r="G38" s="50">
        <f>G37+TIME(0,F38,0)</f>
        <v>0.43055555555555536</v>
      </c>
    </row>
    <row r="39" spans="1:256" s="43" customFormat="1" ht="13.5" customHeight="1" x14ac:dyDescent="0.15">
      <c r="A39" s="4" t="s">
        <v>8</v>
      </c>
      <c r="B39" s="2" t="s">
        <v>23</v>
      </c>
      <c r="C39" s="19" t="s">
        <v>75</v>
      </c>
      <c r="D39" s="2" t="s">
        <v>38</v>
      </c>
      <c r="E39" s="2" t="s">
        <v>207</v>
      </c>
      <c r="F39" s="16">
        <v>5</v>
      </c>
      <c r="G39" s="50">
        <f>G38+TIME(0,F39,0)</f>
        <v>0.43402777777777757</v>
      </c>
    </row>
    <row r="40" spans="1:256" ht="12.75" customHeight="1" x14ac:dyDescent="0.2">
      <c r="A40" s="4" t="s">
        <v>9</v>
      </c>
      <c r="C40" s="80"/>
      <c r="D40" s="2"/>
      <c r="E40" s="2"/>
      <c r="F40" s="43"/>
      <c r="G40" s="50">
        <f>G39+TIME(0,F40,0)</f>
        <v>0.43402777777777757</v>
      </c>
    </row>
    <row r="41" spans="1:256" ht="12.75" customHeight="1" x14ac:dyDescent="0.2">
      <c r="A41" s="4" t="s">
        <v>10</v>
      </c>
      <c r="B41" s="4"/>
      <c r="C41" s="19"/>
      <c r="D41" s="2" t="s">
        <v>38</v>
      </c>
      <c r="E41" s="2"/>
      <c r="F41" s="16"/>
      <c r="G41" s="50">
        <f t="shared" ref="G41:G49" si="1">G40+TIME(0,F41,0)</f>
        <v>0.43402777777777757</v>
      </c>
    </row>
    <row r="42" spans="1:256" ht="13.5" customHeight="1" x14ac:dyDescent="0.2">
      <c r="A42" s="4" t="s">
        <v>10</v>
      </c>
      <c r="B42" s="2"/>
      <c r="G42" s="50">
        <f t="shared" si="1"/>
        <v>0.43402777777777757</v>
      </c>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13.5" customHeight="1" x14ac:dyDescent="0.2">
      <c r="A43" s="4" t="s">
        <v>11</v>
      </c>
      <c r="B43" s="4"/>
      <c r="G43" s="50">
        <f t="shared" si="1"/>
        <v>0.43402777777777757</v>
      </c>
    </row>
    <row r="44" spans="1:256" ht="13.5" customHeight="1" x14ac:dyDescent="0.2">
      <c r="A44" s="4" t="s">
        <v>12</v>
      </c>
      <c r="B44" s="4"/>
      <c r="C44" s="76"/>
      <c r="D44" s="2"/>
      <c r="E44" s="1"/>
      <c r="F44" s="41"/>
      <c r="G44" s="50">
        <f t="shared" si="1"/>
        <v>0.43402777777777757</v>
      </c>
    </row>
    <row r="45" spans="1:256" ht="12.75" customHeight="1" x14ac:dyDescent="0.2">
      <c r="A45" s="4" t="s">
        <v>13</v>
      </c>
      <c r="B45" s="2"/>
      <c r="C45" s="19"/>
      <c r="D45" s="2"/>
      <c r="E45" s="47"/>
      <c r="F45" s="16"/>
      <c r="G45" s="50">
        <f t="shared" si="1"/>
        <v>0.43402777777777757</v>
      </c>
    </row>
    <row r="46" spans="1:256" ht="13.5" customHeight="1" x14ac:dyDescent="0.2">
      <c r="A46" s="4" t="s">
        <v>46</v>
      </c>
      <c r="B46" s="2"/>
      <c r="C46" s="19"/>
      <c r="D46" s="2"/>
      <c r="E46" s="47"/>
      <c r="F46" s="16"/>
      <c r="G46" s="50">
        <f t="shared" si="1"/>
        <v>0.43402777777777757</v>
      </c>
    </row>
    <row r="47" spans="1:256" ht="13.5" customHeight="1" x14ac:dyDescent="0.2">
      <c r="A47" s="4" t="s">
        <v>51</v>
      </c>
      <c r="B47" s="2"/>
      <c r="C47" s="19"/>
      <c r="D47" s="2"/>
      <c r="E47" s="47"/>
      <c r="F47" s="16"/>
      <c r="G47" s="50">
        <f t="shared" si="1"/>
        <v>0.43402777777777757</v>
      </c>
    </row>
    <row r="48" spans="1:256" ht="13.5" customHeight="1" x14ac:dyDescent="0.2">
      <c r="A48" s="4" t="s">
        <v>52</v>
      </c>
      <c r="B48" s="2"/>
      <c r="C48" s="19"/>
      <c r="D48" s="2"/>
      <c r="E48" s="47"/>
      <c r="F48" s="16"/>
      <c r="G48" s="50">
        <f t="shared" si="1"/>
        <v>0.43402777777777757</v>
      </c>
    </row>
    <row r="49" spans="1:7" ht="13.5" customHeight="1" x14ac:dyDescent="0.2">
      <c r="A49" s="4" t="s">
        <v>53</v>
      </c>
      <c r="B49" s="47" t="s">
        <v>24</v>
      </c>
      <c r="C49" s="75" t="s">
        <v>155</v>
      </c>
      <c r="D49" s="69" t="s">
        <v>18</v>
      </c>
      <c r="E49" s="68" t="s">
        <v>56</v>
      </c>
      <c r="F49" s="68">
        <v>3</v>
      </c>
      <c r="G49" s="50">
        <f t="shared" si="1"/>
        <v>0.43611111111111089</v>
      </c>
    </row>
    <row r="50" spans="1:7" ht="13.5" customHeight="1" x14ac:dyDescent="0.2">
      <c r="A50" s="4" t="s">
        <v>54</v>
      </c>
      <c r="B50" s="47" t="s">
        <v>24</v>
      </c>
      <c r="C50" s="75" t="s">
        <v>156</v>
      </c>
      <c r="D50" s="69" t="s">
        <v>18</v>
      </c>
      <c r="E50" s="68" t="s">
        <v>55</v>
      </c>
      <c r="F50" s="68">
        <v>3</v>
      </c>
      <c r="G50" s="50">
        <f t="shared" si="0"/>
        <v>0.43819444444444422</v>
      </c>
    </row>
    <row r="51" spans="1:7" ht="13.5" customHeight="1" x14ac:dyDescent="0.2">
      <c r="A51" s="4" t="s">
        <v>57</v>
      </c>
      <c r="B51" s="47" t="s">
        <v>24</v>
      </c>
      <c r="C51" s="75" t="s">
        <v>157</v>
      </c>
      <c r="D51" s="69" t="s">
        <v>18</v>
      </c>
      <c r="E51" s="68" t="s">
        <v>60</v>
      </c>
      <c r="F51" s="68">
        <v>3</v>
      </c>
      <c r="G51" s="50">
        <f t="shared" si="0"/>
        <v>0.44027777777777755</v>
      </c>
    </row>
    <row r="52" spans="1:7" ht="13.5" customHeight="1" x14ac:dyDescent="0.2">
      <c r="A52" s="4" t="s">
        <v>58</v>
      </c>
      <c r="B52" s="12" t="s">
        <v>24</v>
      </c>
      <c r="C52" s="75" t="s">
        <v>158</v>
      </c>
      <c r="D52" s="69" t="s">
        <v>18</v>
      </c>
      <c r="E52" s="68" t="s">
        <v>94</v>
      </c>
      <c r="F52" s="68">
        <v>3</v>
      </c>
      <c r="G52" s="50">
        <f t="shared" ref="G52:G75" si="2">G51+TIME(0,F51,0)</f>
        <v>0.44236111111111087</v>
      </c>
    </row>
    <row r="53" spans="1:7" x14ac:dyDescent="0.2">
      <c r="A53" s="4" t="s">
        <v>66</v>
      </c>
      <c r="B53" s="12"/>
      <c r="D53" s="2"/>
      <c r="E53" s="47"/>
      <c r="F53" s="47"/>
      <c r="G53" s="50">
        <f t="shared" si="2"/>
        <v>0.4444444444444442</v>
      </c>
    </row>
    <row r="54" spans="1:7" x14ac:dyDescent="0.2">
      <c r="B54" s="2"/>
      <c r="C54" s="43"/>
      <c r="D54" s="52"/>
      <c r="E54" s="51"/>
      <c r="F54" s="49"/>
      <c r="G54" s="50">
        <f t="shared" si="2"/>
        <v>0.4444444444444442</v>
      </c>
    </row>
    <row r="55" spans="1:7" x14ac:dyDescent="0.2">
      <c r="A55" s="5" t="s">
        <v>33</v>
      </c>
      <c r="B55" s="2"/>
      <c r="C55" s="47" t="s">
        <v>36</v>
      </c>
      <c r="D55" s="2"/>
      <c r="E55" s="51"/>
      <c r="F55" s="49"/>
      <c r="G55" s="50">
        <f t="shared" si="2"/>
        <v>0.4444444444444442</v>
      </c>
    </row>
    <row r="56" spans="1:7" x14ac:dyDescent="0.2">
      <c r="A56" s="5" t="s">
        <v>47</v>
      </c>
      <c r="B56" s="2"/>
      <c r="C56" s="19"/>
      <c r="D56" s="2"/>
      <c r="E56" s="51"/>
      <c r="F56" s="49"/>
      <c r="G56" s="50">
        <f t="shared" si="2"/>
        <v>0.4444444444444442</v>
      </c>
    </row>
    <row r="57" spans="1:7" x14ac:dyDescent="0.2">
      <c r="A57" s="5" t="s">
        <v>48</v>
      </c>
      <c r="B57" s="2" t="s">
        <v>22</v>
      </c>
      <c r="C57" s="53" t="s">
        <v>175</v>
      </c>
      <c r="D57" s="2" t="s">
        <v>18</v>
      </c>
      <c r="E57" s="2" t="s">
        <v>43</v>
      </c>
      <c r="F57" s="49">
        <v>2</v>
      </c>
      <c r="G57" s="50">
        <f t="shared" si="2"/>
        <v>0.4444444444444442</v>
      </c>
    </row>
    <row r="58" spans="1:7" x14ac:dyDescent="0.2">
      <c r="A58" s="5"/>
      <c r="B58" s="2"/>
      <c r="C58" s="267" t="s">
        <v>269</v>
      </c>
      <c r="D58" s="2" t="s">
        <v>18</v>
      </c>
      <c r="E58" s="2" t="s">
        <v>43</v>
      </c>
      <c r="F58" s="49"/>
      <c r="G58" s="50"/>
    </row>
    <row r="59" spans="1:7" ht="41" customHeight="1" x14ac:dyDescent="0.2">
      <c r="A59" s="5"/>
      <c r="B59" s="2"/>
      <c r="C59" s="113" t="s">
        <v>271</v>
      </c>
      <c r="D59" s="2" t="s">
        <v>18</v>
      </c>
      <c r="E59" s="2" t="s">
        <v>43</v>
      </c>
      <c r="F59" s="49"/>
      <c r="G59" s="50"/>
    </row>
    <row r="60" spans="1:7" ht="43" customHeight="1" x14ac:dyDescent="0.2">
      <c r="A60" s="5"/>
      <c r="B60" s="2"/>
      <c r="C60" s="113" t="s">
        <v>272</v>
      </c>
      <c r="D60" s="2" t="s">
        <v>18</v>
      </c>
      <c r="E60" s="2" t="s">
        <v>43</v>
      </c>
      <c r="F60" s="49"/>
      <c r="G60" s="50"/>
    </row>
    <row r="61" spans="1:7" x14ac:dyDescent="0.2">
      <c r="A61" s="5"/>
      <c r="B61" s="2"/>
      <c r="C61" s="112" t="s">
        <v>270</v>
      </c>
      <c r="D61" s="2" t="s">
        <v>18</v>
      </c>
      <c r="E61" s="2" t="s">
        <v>43</v>
      </c>
      <c r="F61" s="47">
        <v>3</v>
      </c>
      <c r="G61" s="50">
        <f>G57+TIME(0,F57,0)</f>
        <v>0.44583333333333308</v>
      </c>
    </row>
    <row r="62" spans="1:7" x14ac:dyDescent="0.2">
      <c r="A62" s="5"/>
      <c r="B62" s="2"/>
      <c r="C62" s="113" t="s">
        <v>171</v>
      </c>
      <c r="D62" s="2" t="s">
        <v>18</v>
      </c>
      <c r="E62" s="2" t="s">
        <v>43</v>
      </c>
      <c r="F62" s="49">
        <v>5</v>
      </c>
      <c r="G62" s="50">
        <f t="shared" si="2"/>
        <v>0.44791666666666641</v>
      </c>
    </row>
    <row r="63" spans="1:7" x14ac:dyDescent="0.2">
      <c r="A63" s="5"/>
      <c r="B63" s="2"/>
      <c r="C63" s="114" t="s">
        <v>172</v>
      </c>
      <c r="D63" s="2" t="s">
        <v>18</v>
      </c>
      <c r="E63" s="2" t="s">
        <v>43</v>
      </c>
      <c r="F63" s="49"/>
      <c r="G63" s="50">
        <f t="shared" si="2"/>
        <v>0.45138888888888862</v>
      </c>
    </row>
    <row r="64" spans="1:7" x14ac:dyDescent="0.2">
      <c r="A64" s="5"/>
      <c r="B64" s="2"/>
      <c r="C64" s="114" t="s">
        <v>173</v>
      </c>
      <c r="D64" s="2" t="s">
        <v>18</v>
      </c>
      <c r="E64" s="2" t="s">
        <v>43</v>
      </c>
      <c r="F64" s="49"/>
      <c r="G64" s="50">
        <f t="shared" si="2"/>
        <v>0.45138888888888862</v>
      </c>
    </row>
    <row r="65" spans="1:7" x14ac:dyDescent="0.2">
      <c r="A65" s="5"/>
      <c r="B65" s="2"/>
      <c r="C65" s="85"/>
      <c r="D65" s="2"/>
      <c r="E65" s="2"/>
      <c r="F65" s="49"/>
      <c r="G65" s="50">
        <f t="shared" si="2"/>
        <v>0.45138888888888862</v>
      </c>
    </row>
    <row r="66" spans="1:7" x14ac:dyDescent="0.2">
      <c r="A66" s="5"/>
      <c r="B66" s="2"/>
      <c r="C66" s="85"/>
      <c r="D66" s="2"/>
      <c r="E66" s="2"/>
      <c r="F66" s="49"/>
      <c r="G66" s="50">
        <f t="shared" si="2"/>
        <v>0.45138888888888862</v>
      </c>
    </row>
    <row r="67" spans="1:7" x14ac:dyDescent="0.2">
      <c r="A67" s="5" t="s">
        <v>40</v>
      </c>
      <c r="B67" s="2" t="s">
        <v>23</v>
      </c>
      <c r="C67" s="51" t="s">
        <v>44</v>
      </c>
      <c r="D67" s="2" t="s">
        <v>18</v>
      </c>
      <c r="E67" s="2" t="s">
        <v>43</v>
      </c>
      <c r="F67" s="49">
        <v>2</v>
      </c>
      <c r="G67" s="50">
        <f t="shared" si="2"/>
        <v>0.45138888888888862</v>
      </c>
    </row>
    <row r="68" spans="1:7" x14ac:dyDescent="0.2">
      <c r="A68" s="5"/>
      <c r="B68" s="2"/>
      <c r="C68" s="54"/>
      <c r="D68" s="2" t="s">
        <v>18</v>
      </c>
      <c r="E68" s="2" t="s">
        <v>43</v>
      </c>
      <c r="F68" s="49">
        <v>1</v>
      </c>
      <c r="G68" s="50">
        <f t="shared" si="2"/>
        <v>0.4527777777777775</v>
      </c>
    </row>
    <row r="69" spans="1:7" x14ac:dyDescent="0.2">
      <c r="A69" s="5"/>
      <c r="B69" s="2"/>
      <c r="C69" s="54"/>
      <c r="D69" s="2" t="s">
        <v>18</v>
      </c>
      <c r="E69" s="2" t="s">
        <v>43</v>
      </c>
      <c r="F69" s="49">
        <v>1</v>
      </c>
      <c r="G69" s="50">
        <f t="shared" si="2"/>
        <v>0.45347222222222194</v>
      </c>
    </row>
    <row r="70" spans="1:7" x14ac:dyDescent="0.2">
      <c r="A70" s="5"/>
      <c r="B70" s="2"/>
      <c r="C70" s="54"/>
      <c r="D70" s="2" t="s">
        <v>18</v>
      </c>
      <c r="E70" s="2" t="s">
        <v>43</v>
      </c>
      <c r="F70" s="49">
        <v>1</v>
      </c>
      <c r="G70" s="50">
        <f t="shared" si="2"/>
        <v>0.45416666666666639</v>
      </c>
    </row>
    <row r="71" spans="1:7" x14ac:dyDescent="0.2">
      <c r="A71" s="5"/>
      <c r="B71" s="2"/>
      <c r="C71" s="54"/>
      <c r="D71" s="2" t="s">
        <v>18</v>
      </c>
      <c r="E71" s="2" t="s">
        <v>43</v>
      </c>
      <c r="F71" s="47">
        <v>1</v>
      </c>
      <c r="G71" s="50">
        <f t="shared" si="2"/>
        <v>0.45486111111111083</v>
      </c>
    </row>
    <row r="72" spans="1:7" x14ac:dyDescent="0.2">
      <c r="A72" s="5"/>
      <c r="B72" s="2"/>
      <c r="C72" s="54"/>
      <c r="D72" s="2" t="s">
        <v>18</v>
      </c>
      <c r="E72" s="2" t="s">
        <v>43</v>
      </c>
      <c r="F72" s="47">
        <v>1</v>
      </c>
      <c r="G72" s="50">
        <f t="shared" si="2"/>
        <v>0.45555555555555527</v>
      </c>
    </row>
    <row r="73" spans="1:7" x14ac:dyDescent="0.2">
      <c r="A73" s="5"/>
      <c r="B73" s="2"/>
      <c r="C73" s="92"/>
      <c r="D73" s="2" t="s">
        <v>18</v>
      </c>
      <c r="E73" s="2" t="s">
        <v>43</v>
      </c>
      <c r="F73" s="49">
        <v>3</v>
      </c>
      <c r="G73" s="50">
        <f t="shared" si="2"/>
        <v>0.45624999999999971</v>
      </c>
    </row>
    <row r="74" spans="1:7" x14ac:dyDescent="0.2">
      <c r="A74" s="5" t="s">
        <v>41</v>
      </c>
      <c r="B74" s="2" t="s">
        <v>22</v>
      </c>
      <c r="C74" s="51" t="s">
        <v>35</v>
      </c>
      <c r="D74" s="2" t="s">
        <v>18</v>
      </c>
      <c r="E74" s="2" t="s">
        <v>43</v>
      </c>
      <c r="F74" s="49">
        <v>1</v>
      </c>
      <c r="G74" s="50">
        <f t="shared" si="2"/>
        <v>0.45833333333333304</v>
      </c>
    </row>
    <row r="75" spans="1:7" x14ac:dyDescent="0.2">
      <c r="A75" s="4"/>
      <c r="B75" s="2"/>
      <c r="C75" s="51"/>
      <c r="D75" s="2"/>
      <c r="E75" s="51"/>
      <c r="F75" s="49"/>
      <c r="G75" s="50">
        <f t="shared" si="2"/>
        <v>0.45902777777777748</v>
      </c>
    </row>
    <row r="76" spans="1:7" x14ac:dyDescent="0.2">
      <c r="A76" s="4" t="s">
        <v>25</v>
      </c>
      <c r="B76" s="2"/>
      <c r="C76" s="47"/>
      <c r="D76" s="2"/>
      <c r="E76" s="47"/>
      <c r="F76" s="49"/>
      <c r="G76" s="50"/>
    </row>
    <row r="77" spans="1:7" x14ac:dyDescent="0.2">
      <c r="A77" s="2"/>
      <c r="B77" s="2" t="s">
        <v>25</v>
      </c>
      <c r="C77" s="47" t="s">
        <v>26</v>
      </c>
      <c r="D77" s="2" t="s">
        <v>25</v>
      </c>
      <c r="E77" s="47"/>
      <c r="F77" s="49" t="s">
        <v>25</v>
      </c>
      <c r="G77" s="50" t="s">
        <v>25</v>
      </c>
    </row>
    <row r="78" spans="1:7" x14ac:dyDescent="0.2">
      <c r="A78" s="2" t="s">
        <v>28</v>
      </c>
      <c r="B78" s="47"/>
      <c r="C78" s="47" t="s">
        <v>27</v>
      </c>
      <c r="D78" s="47"/>
    </row>
    <row r="79" spans="1:7" x14ac:dyDescent="0.2">
      <c r="A79" s="2" t="s">
        <v>29</v>
      </c>
      <c r="B79" s="47"/>
      <c r="C79" s="47"/>
      <c r="D79" s="47"/>
    </row>
    <row r="80" spans="1:7" x14ac:dyDescent="0.2">
      <c r="A80" s="2" t="s">
        <v>30</v>
      </c>
      <c r="B80" s="47"/>
      <c r="C80" s="47"/>
    </row>
    <row r="81" spans="1:3" x14ac:dyDescent="0.2">
      <c r="A81" s="2" t="s">
        <v>31</v>
      </c>
      <c r="B81" s="47"/>
      <c r="C81" s="47"/>
    </row>
    <row r="82" spans="1:3" x14ac:dyDescent="0.2">
      <c r="B82" s="47"/>
      <c r="C82" s="47"/>
    </row>
  </sheetData>
  <mergeCells count="1">
    <mergeCell ref="F7:H7"/>
  </mergeCells>
  <phoneticPr fontId="0" type="noConversion"/>
  <printOptions gridLines="1" gridLinesSet="0"/>
  <pageMargins left="1.0069444444444445E-2" right="0.25" top="0.81460437710437705" bottom="1.25" header="0.5" footer="0.5"/>
  <pageSetup scale="53" orientation="portrait" horizontalDpi="4294967292" verticalDpi="300" r:id="rId1"/>
  <headerFooter alignWithMargins="0">
    <oddHeader xml:space="preserve">&amp;L&amp;"Times New Roman,Regular"May 2021&amp;R&amp;"Times New Roman,Regular"IEEE P802.15 15-21-0167-05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17"/>
  <sheetViews>
    <sheetView workbookViewId="0">
      <selection activeCell="B47" sqref="B47"/>
    </sheetView>
  </sheetViews>
  <sheetFormatPr baseColWidth="10" defaultRowHeight="16" x14ac:dyDescent="0.2"/>
  <cols>
    <col min="1" max="1" width="21.42578125" customWidth="1"/>
    <col min="2" max="2" width="6" customWidth="1"/>
    <col min="3" max="3" width="66.5703125" customWidth="1"/>
    <col min="4" max="4" width="60.85546875" customWidth="1"/>
  </cols>
  <sheetData>
    <row r="1" spans="1:7" ht="38" x14ac:dyDescent="0.2">
      <c r="A1" s="95" t="s">
        <v>99</v>
      </c>
      <c r="B1" s="96" t="s">
        <v>100</v>
      </c>
      <c r="C1" s="95" t="s">
        <v>149</v>
      </c>
      <c r="D1" s="95"/>
      <c r="E1" s="95"/>
      <c r="F1" s="95"/>
      <c r="G1" s="95"/>
    </row>
    <row r="2" spans="1:7" ht="18" x14ac:dyDescent="0.2">
      <c r="A2" s="95"/>
      <c r="B2" s="95"/>
      <c r="C2" s="95"/>
      <c r="D2" s="95"/>
      <c r="E2" s="95"/>
      <c r="F2" s="95"/>
      <c r="G2" s="95"/>
    </row>
    <row r="3" spans="1:7" ht="18" x14ac:dyDescent="0.2">
      <c r="A3" s="110" t="s">
        <v>119</v>
      </c>
      <c r="B3" s="119">
        <v>1</v>
      </c>
      <c r="C3" s="90" t="s">
        <v>120</v>
      </c>
      <c r="D3" s="95"/>
      <c r="E3" s="95"/>
      <c r="F3" s="95"/>
      <c r="G3" s="95"/>
    </row>
    <row r="4" spans="1:7" ht="18" x14ac:dyDescent="0.2">
      <c r="A4" s="95"/>
      <c r="B4" s="134"/>
      <c r="C4" s="90" t="s">
        <v>189</v>
      </c>
      <c r="D4" s="95"/>
      <c r="E4" s="95"/>
      <c r="F4" s="95"/>
      <c r="G4" s="95"/>
    </row>
    <row r="5" spans="1:7" ht="18" x14ac:dyDescent="0.2">
      <c r="A5" s="95"/>
      <c r="B5" s="134"/>
      <c r="C5" s="90" t="s">
        <v>140</v>
      </c>
      <c r="D5" s="95"/>
      <c r="E5" s="95"/>
      <c r="F5" s="95"/>
      <c r="G5" s="95"/>
    </row>
    <row r="6" spans="1:7" ht="18" x14ac:dyDescent="0.2">
      <c r="A6" s="95"/>
      <c r="B6" s="134"/>
      <c r="C6" s="90" t="s">
        <v>121</v>
      </c>
      <c r="D6" s="95"/>
      <c r="E6" s="95"/>
      <c r="F6" s="95"/>
      <c r="G6" s="95"/>
    </row>
    <row r="7" spans="1:7" ht="18" x14ac:dyDescent="0.2">
      <c r="A7" s="95"/>
      <c r="B7" s="134"/>
      <c r="C7" s="90" t="s">
        <v>186</v>
      </c>
      <c r="D7" s="95"/>
      <c r="E7" s="95"/>
      <c r="F7" s="95"/>
      <c r="G7" s="95"/>
    </row>
    <row r="8" spans="1:7" ht="18" x14ac:dyDescent="0.2">
      <c r="A8" s="95"/>
      <c r="B8" s="134"/>
      <c r="C8" s="95"/>
      <c r="D8" s="95"/>
      <c r="E8" s="95"/>
      <c r="F8" s="95"/>
      <c r="G8" s="95"/>
    </row>
    <row r="9" spans="1:7" ht="18" x14ac:dyDescent="0.2">
      <c r="A9" s="110" t="s">
        <v>138</v>
      </c>
      <c r="B9" s="119">
        <v>3</v>
      </c>
      <c r="C9" s="90" t="s">
        <v>191</v>
      </c>
      <c r="D9" s="95"/>
      <c r="E9" s="95"/>
      <c r="F9" s="95"/>
      <c r="G9" s="95"/>
    </row>
    <row r="10" spans="1:7" ht="18" x14ac:dyDescent="0.2">
      <c r="A10" s="95"/>
      <c r="B10" s="134"/>
      <c r="C10" s="90" t="s">
        <v>192</v>
      </c>
      <c r="D10" s="95"/>
      <c r="E10" s="95"/>
      <c r="F10" s="95"/>
      <c r="G10" s="95"/>
    </row>
    <row r="11" spans="1:7" ht="18" x14ac:dyDescent="0.2">
      <c r="A11" s="95"/>
      <c r="B11" s="134"/>
      <c r="C11" s="90" t="s">
        <v>187</v>
      </c>
      <c r="D11" s="95"/>
      <c r="E11" s="95"/>
      <c r="F11" s="95"/>
      <c r="G11" s="95"/>
    </row>
    <row r="12" spans="1:7" ht="18" x14ac:dyDescent="0.2">
      <c r="A12" s="95"/>
      <c r="B12" s="134"/>
      <c r="C12" s="90"/>
      <c r="D12" s="95"/>
      <c r="E12" s="95"/>
      <c r="F12" s="95"/>
      <c r="G12" s="95"/>
    </row>
    <row r="13" spans="1:7" ht="18" x14ac:dyDescent="0.2">
      <c r="A13" s="110" t="s">
        <v>101</v>
      </c>
      <c r="B13" s="119">
        <v>3</v>
      </c>
      <c r="C13" s="90" t="s">
        <v>193</v>
      </c>
      <c r="D13" s="95"/>
      <c r="E13" s="95"/>
      <c r="F13" s="95"/>
      <c r="G13" s="95"/>
    </row>
    <row r="14" spans="1:7" ht="18" x14ac:dyDescent="0.2">
      <c r="A14" s="95"/>
      <c r="B14" s="134"/>
      <c r="C14" s="90" t="s">
        <v>143</v>
      </c>
      <c r="D14" s="95"/>
      <c r="E14" s="95"/>
      <c r="F14" s="95"/>
      <c r="G14" s="95"/>
    </row>
    <row r="15" spans="1:7" ht="18" x14ac:dyDescent="0.2">
      <c r="A15" s="95"/>
      <c r="B15" s="134"/>
      <c r="C15" s="90"/>
      <c r="D15" s="95"/>
      <c r="E15" s="95"/>
      <c r="F15" s="95"/>
      <c r="G15" s="95"/>
    </row>
    <row r="16" spans="1:7" ht="18" x14ac:dyDescent="0.2">
      <c r="A16" s="110" t="s">
        <v>102</v>
      </c>
      <c r="B16" s="119">
        <v>4</v>
      </c>
      <c r="C16" s="116" t="s">
        <v>194</v>
      </c>
      <c r="D16" s="95"/>
      <c r="E16" s="95"/>
      <c r="F16" s="95"/>
      <c r="G16" s="95"/>
    </row>
    <row r="17" spans="1:7" ht="18" x14ac:dyDescent="0.2">
      <c r="A17" s="95"/>
      <c r="B17" s="134"/>
      <c r="C17" s="116" t="s">
        <v>195</v>
      </c>
      <c r="D17" s="95"/>
      <c r="E17" s="95"/>
      <c r="F17" s="95"/>
      <c r="G17" s="95"/>
    </row>
    <row r="18" spans="1:7" ht="18" x14ac:dyDescent="0.2">
      <c r="A18" s="95"/>
      <c r="B18" s="134"/>
      <c r="D18" s="95"/>
      <c r="E18" s="95"/>
      <c r="F18" s="95"/>
      <c r="G18" s="95"/>
    </row>
    <row r="19" spans="1:7" ht="19" x14ac:dyDescent="0.2">
      <c r="A19" s="110" t="s">
        <v>103</v>
      </c>
      <c r="B19" s="119">
        <v>1</v>
      </c>
      <c r="C19" s="117" t="s">
        <v>188</v>
      </c>
      <c r="D19" s="95"/>
      <c r="E19" s="95"/>
      <c r="F19" s="95"/>
      <c r="G19" s="95"/>
    </row>
    <row r="20" spans="1:7" ht="18" x14ac:dyDescent="0.2">
      <c r="A20" s="95"/>
      <c r="B20" s="134"/>
      <c r="C20" s="90" t="s">
        <v>143</v>
      </c>
      <c r="D20" s="95"/>
      <c r="E20" s="95"/>
      <c r="F20" s="95"/>
      <c r="G20" s="95"/>
    </row>
    <row r="21" spans="1:7" ht="18" x14ac:dyDescent="0.2">
      <c r="A21" s="95"/>
      <c r="B21" s="134"/>
      <c r="C21" s="90"/>
      <c r="D21" s="95"/>
      <c r="E21" s="95"/>
      <c r="F21" s="95"/>
      <c r="G21" s="95"/>
    </row>
    <row r="22" spans="1:7" ht="18" x14ac:dyDescent="0.2">
      <c r="A22" s="110" t="s">
        <v>104</v>
      </c>
      <c r="B22" s="119">
        <v>3</v>
      </c>
      <c r="C22" s="90" t="s">
        <v>196</v>
      </c>
      <c r="D22" s="95"/>
      <c r="E22" s="95"/>
      <c r="F22" s="95"/>
      <c r="G22" s="95"/>
    </row>
    <row r="23" spans="1:7" ht="18" x14ac:dyDescent="0.2">
      <c r="A23" s="95"/>
      <c r="B23" s="134"/>
      <c r="C23" s="102" t="s">
        <v>197</v>
      </c>
      <c r="D23" s="95"/>
      <c r="E23" s="95"/>
      <c r="F23" s="95"/>
      <c r="G23" s="95"/>
    </row>
    <row r="24" spans="1:7" ht="18" x14ac:dyDescent="0.2">
      <c r="A24" s="95"/>
      <c r="B24" s="134"/>
      <c r="C24" s="90" t="s">
        <v>198</v>
      </c>
      <c r="D24" s="95"/>
      <c r="E24" s="95"/>
      <c r="F24" s="95"/>
      <c r="G24" s="95"/>
    </row>
    <row r="25" spans="1:7" ht="18" x14ac:dyDescent="0.2">
      <c r="A25" s="95"/>
      <c r="B25" s="134"/>
      <c r="C25" s="90" t="s">
        <v>143</v>
      </c>
      <c r="D25" s="95"/>
      <c r="E25" s="95"/>
      <c r="F25" s="95"/>
      <c r="G25" s="95"/>
    </row>
    <row r="26" spans="1:7" ht="18" x14ac:dyDescent="0.2">
      <c r="A26" s="95"/>
      <c r="B26" s="134"/>
      <c r="D26" s="95"/>
      <c r="E26" s="95"/>
      <c r="F26" s="95"/>
      <c r="G26" s="95"/>
    </row>
    <row r="27" spans="1:7" ht="18" x14ac:dyDescent="0.2">
      <c r="A27" s="110" t="s">
        <v>105</v>
      </c>
      <c r="B27" s="119">
        <v>2</v>
      </c>
      <c r="C27" s="90" t="s">
        <v>199</v>
      </c>
      <c r="D27" s="95"/>
      <c r="E27" s="95"/>
      <c r="F27" s="95"/>
      <c r="G27" s="95"/>
    </row>
    <row r="28" spans="1:7" ht="18" x14ac:dyDescent="0.2">
      <c r="A28" s="95"/>
      <c r="B28" s="134"/>
      <c r="C28" s="90" t="s">
        <v>123</v>
      </c>
      <c r="D28" s="95"/>
      <c r="E28" s="95"/>
      <c r="F28" s="95"/>
      <c r="G28" s="95"/>
    </row>
    <row r="29" spans="1:7" ht="18" x14ac:dyDescent="0.2">
      <c r="A29" s="95"/>
      <c r="B29" s="134"/>
      <c r="C29" s="90"/>
      <c r="D29" s="95"/>
      <c r="E29" s="95"/>
      <c r="F29" s="95"/>
      <c r="G29" s="95"/>
    </row>
    <row r="30" spans="1:7" ht="18" x14ac:dyDescent="0.2">
      <c r="A30" s="110" t="s">
        <v>184</v>
      </c>
      <c r="B30" s="119">
        <v>3</v>
      </c>
      <c r="C30" s="120" t="s">
        <v>152</v>
      </c>
      <c r="D30" s="95"/>
      <c r="E30" s="95"/>
      <c r="F30" s="95"/>
      <c r="G30" s="95"/>
    </row>
    <row r="31" spans="1:7" ht="18" x14ac:dyDescent="0.2">
      <c r="A31" s="95"/>
      <c r="B31" s="134"/>
      <c r="C31" s="120" t="s">
        <v>153</v>
      </c>
      <c r="D31" s="95"/>
      <c r="E31" s="95"/>
      <c r="F31" s="95"/>
      <c r="G31" s="95"/>
    </row>
    <row r="32" spans="1:7" ht="18" x14ac:dyDescent="0.2">
      <c r="A32" s="95"/>
      <c r="B32" s="134"/>
      <c r="C32" s="101" t="s">
        <v>141</v>
      </c>
      <c r="D32" s="95"/>
      <c r="E32" s="95"/>
      <c r="F32" s="95"/>
      <c r="G32" s="95"/>
    </row>
    <row r="33" spans="1:7" ht="18" x14ac:dyDescent="0.2">
      <c r="A33" s="95"/>
      <c r="B33" s="134"/>
      <c r="C33" s="101"/>
      <c r="D33" s="95"/>
      <c r="E33" s="95"/>
      <c r="F33" s="95"/>
      <c r="G33" s="95"/>
    </row>
    <row r="34" spans="1:7" ht="18" x14ac:dyDescent="0.2">
      <c r="A34" s="110" t="s">
        <v>182</v>
      </c>
      <c r="B34" s="119">
        <v>4</v>
      </c>
      <c r="C34" s="101" t="s">
        <v>142</v>
      </c>
      <c r="D34" s="95"/>
      <c r="E34" s="95"/>
      <c r="F34" s="95"/>
      <c r="G34" s="95"/>
    </row>
    <row r="35" spans="1:7" ht="18" x14ac:dyDescent="0.2">
      <c r="A35" s="95"/>
      <c r="B35" s="134"/>
      <c r="C35" s="101" t="s">
        <v>200</v>
      </c>
      <c r="D35" s="95"/>
      <c r="E35" s="95"/>
      <c r="F35" s="95"/>
      <c r="G35" s="95"/>
    </row>
    <row r="36" spans="1:7" ht="18" x14ac:dyDescent="0.2">
      <c r="A36" s="95"/>
      <c r="B36" s="134"/>
      <c r="C36" s="101"/>
      <c r="D36" s="95"/>
      <c r="E36" s="95"/>
      <c r="F36" s="95"/>
      <c r="G36" s="95"/>
    </row>
    <row r="37" spans="1:7" ht="18" x14ac:dyDescent="0.2">
      <c r="A37" s="110" t="s">
        <v>183</v>
      </c>
      <c r="B37" s="119">
        <v>4</v>
      </c>
      <c r="C37" s="101" t="s">
        <v>201</v>
      </c>
      <c r="D37" s="95"/>
      <c r="E37" s="95"/>
      <c r="F37" s="95"/>
      <c r="G37" s="95"/>
    </row>
    <row r="38" spans="1:7" ht="18" x14ac:dyDescent="0.2">
      <c r="A38" s="95"/>
      <c r="B38" s="134"/>
      <c r="C38" s="101"/>
      <c r="D38" s="95"/>
      <c r="E38" s="95"/>
      <c r="F38" s="95"/>
      <c r="G38" s="95"/>
    </row>
    <row r="39" spans="1:7" ht="18" x14ac:dyDescent="0.2">
      <c r="A39" s="95"/>
      <c r="B39" s="134"/>
      <c r="C39" s="101"/>
      <c r="D39" s="95"/>
      <c r="E39" s="95"/>
      <c r="F39" s="95"/>
      <c r="G39" s="95"/>
    </row>
    <row r="40" spans="1:7" ht="18" x14ac:dyDescent="0.2">
      <c r="A40" s="95" t="s">
        <v>185</v>
      </c>
      <c r="B40" s="119">
        <v>4</v>
      </c>
      <c r="C40" s="101" t="s">
        <v>201</v>
      </c>
      <c r="D40" s="95"/>
      <c r="E40" s="95"/>
      <c r="F40" s="95"/>
      <c r="G40" s="95"/>
    </row>
    <row r="41" spans="1:7" ht="18" x14ac:dyDescent="0.2">
      <c r="A41" s="95"/>
      <c r="B41" s="134"/>
      <c r="C41" s="101"/>
      <c r="D41" s="95"/>
      <c r="E41" s="95"/>
      <c r="F41" s="95"/>
      <c r="G41" s="95"/>
    </row>
    <row r="42" spans="1:7" ht="18" x14ac:dyDescent="0.2">
      <c r="A42" s="95"/>
      <c r="B42" s="134"/>
      <c r="C42" s="101"/>
      <c r="D42" s="95"/>
      <c r="E42" s="95"/>
      <c r="F42" s="95"/>
      <c r="G42" s="95"/>
    </row>
    <row r="43" spans="1:7" ht="38" x14ac:dyDescent="0.2">
      <c r="A43" s="110" t="s">
        <v>118</v>
      </c>
      <c r="B43" s="119">
        <v>1</v>
      </c>
      <c r="C43" s="117" t="s">
        <v>232</v>
      </c>
      <c r="D43" s="117" t="s">
        <v>233</v>
      </c>
      <c r="E43" s="95"/>
      <c r="F43" s="95"/>
      <c r="G43" s="95"/>
    </row>
    <row r="44" spans="1:7" ht="18" x14ac:dyDescent="0.2">
      <c r="A44" s="95"/>
      <c r="B44" s="134"/>
      <c r="C44" s="90"/>
      <c r="D44" s="95"/>
      <c r="E44" s="95"/>
      <c r="F44" s="95"/>
      <c r="G44" s="95"/>
    </row>
    <row r="45" spans="1:7" ht="18" x14ac:dyDescent="0.2">
      <c r="A45" s="110" t="s">
        <v>107</v>
      </c>
      <c r="B45" s="119">
        <v>1</v>
      </c>
      <c r="C45" s="90" t="s">
        <v>124</v>
      </c>
      <c r="D45" s="95"/>
      <c r="E45" s="95"/>
      <c r="F45" s="95"/>
      <c r="G45" s="95"/>
    </row>
    <row r="46" spans="1:7" ht="18" x14ac:dyDescent="0.2">
      <c r="A46" s="95"/>
      <c r="B46" s="134"/>
      <c r="C46" s="90"/>
      <c r="D46" s="95"/>
      <c r="E46" s="95"/>
      <c r="F46" s="95"/>
      <c r="G46" s="95"/>
    </row>
    <row r="47" spans="1:7" ht="18" x14ac:dyDescent="0.2">
      <c r="A47" s="110" t="s">
        <v>108</v>
      </c>
      <c r="B47" s="119">
        <v>1</v>
      </c>
      <c r="C47" s="111" t="s">
        <v>109</v>
      </c>
      <c r="D47" s="95"/>
      <c r="E47" s="95"/>
      <c r="F47" s="95"/>
      <c r="G47" s="95"/>
    </row>
    <row r="48" spans="1:7" ht="18" x14ac:dyDescent="0.2">
      <c r="A48" s="95"/>
      <c r="B48" s="134"/>
      <c r="C48" s="95"/>
      <c r="D48" s="95"/>
      <c r="E48" s="95"/>
      <c r="F48" s="95"/>
      <c r="G48" s="95"/>
    </row>
    <row r="49" spans="1:7" ht="18" x14ac:dyDescent="0.2">
      <c r="A49" s="110" t="s">
        <v>110</v>
      </c>
      <c r="B49" s="180">
        <v>1</v>
      </c>
      <c r="C49" s="90" t="s">
        <v>190</v>
      </c>
      <c r="D49" s="95"/>
      <c r="E49" s="95"/>
      <c r="F49" s="95"/>
      <c r="G49" s="95"/>
    </row>
    <row r="50" spans="1:7" ht="18" x14ac:dyDescent="0.2">
      <c r="A50" s="95"/>
      <c r="B50" s="134"/>
      <c r="C50" s="95"/>
      <c r="D50" s="95"/>
      <c r="E50" s="95"/>
      <c r="F50" s="95"/>
      <c r="G50" s="95"/>
    </row>
    <row r="51" spans="1:7" ht="18" x14ac:dyDescent="0.2">
      <c r="A51" s="95"/>
      <c r="B51" s="134"/>
      <c r="C51" s="95"/>
      <c r="D51" s="95"/>
      <c r="E51" s="95"/>
      <c r="F51" s="95"/>
      <c r="G51" s="95"/>
    </row>
    <row r="52" spans="1:7" ht="18" x14ac:dyDescent="0.2">
      <c r="A52" s="95"/>
      <c r="B52" s="119"/>
      <c r="C52" s="95" t="s">
        <v>151</v>
      </c>
      <c r="D52" s="95"/>
      <c r="E52" s="95"/>
      <c r="F52" s="95"/>
      <c r="G52" s="95"/>
    </row>
    <row r="53" spans="1:7" ht="18" x14ac:dyDescent="0.2">
      <c r="A53" s="95"/>
      <c r="B53" s="95"/>
      <c r="C53" s="95"/>
      <c r="D53" s="95"/>
      <c r="E53" s="95"/>
      <c r="F53" s="95"/>
      <c r="G53" s="95"/>
    </row>
    <row r="54" spans="1:7" ht="18" x14ac:dyDescent="0.2">
      <c r="A54" s="95"/>
      <c r="B54" s="95"/>
      <c r="C54" s="95"/>
      <c r="D54" s="95"/>
      <c r="E54" s="95"/>
      <c r="F54" s="95"/>
      <c r="G54" s="95"/>
    </row>
    <row r="55" spans="1:7" ht="18" x14ac:dyDescent="0.2">
      <c r="A55" s="95"/>
      <c r="B55" s="95"/>
      <c r="C55" s="95"/>
      <c r="D55" s="95"/>
      <c r="E55" s="95"/>
      <c r="F55" s="95"/>
      <c r="G55" s="95"/>
    </row>
    <row r="56" spans="1:7" ht="18" x14ac:dyDescent="0.2">
      <c r="A56" s="95"/>
      <c r="B56" s="95"/>
      <c r="C56" s="95"/>
      <c r="D56" s="95"/>
      <c r="E56" s="95"/>
      <c r="F56" s="95"/>
      <c r="G56" s="95"/>
    </row>
    <row r="57" spans="1:7" ht="18" x14ac:dyDescent="0.2">
      <c r="A57" s="95"/>
      <c r="B57" s="95"/>
      <c r="C57" s="95"/>
      <c r="D57" s="95"/>
      <c r="E57" s="95"/>
      <c r="F57" s="95"/>
      <c r="G57" s="95"/>
    </row>
    <row r="58" spans="1:7" ht="18" x14ac:dyDescent="0.2">
      <c r="A58" s="95"/>
      <c r="B58" s="95"/>
      <c r="C58" s="95"/>
      <c r="D58" s="95"/>
      <c r="E58" s="95"/>
      <c r="F58" s="95"/>
      <c r="G58" s="95"/>
    </row>
    <row r="59" spans="1:7" ht="18" x14ac:dyDescent="0.2">
      <c r="A59" s="95"/>
      <c r="B59" s="95"/>
      <c r="C59" s="95"/>
      <c r="D59" s="95"/>
      <c r="E59" s="95"/>
      <c r="F59" s="95"/>
      <c r="G59" s="95"/>
    </row>
    <row r="60" spans="1:7" ht="18" x14ac:dyDescent="0.2">
      <c r="A60" s="95"/>
      <c r="B60" s="95"/>
      <c r="C60" s="95"/>
      <c r="D60" s="95"/>
      <c r="E60" s="95"/>
      <c r="F60" s="95"/>
      <c r="G60" s="95"/>
    </row>
    <row r="61" spans="1:7" ht="18" x14ac:dyDescent="0.2">
      <c r="A61" s="95"/>
      <c r="B61" s="95"/>
      <c r="C61" s="95"/>
      <c r="D61" s="95"/>
      <c r="E61" s="95"/>
      <c r="F61" s="95"/>
      <c r="G61" s="95"/>
    </row>
    <row r="62" spans="1:7" ht="18" x14ac:dyDescent="0.2">
      <c r="A62" s="95"/>
      <c r="B62" s="95"/>
      <c r="C62" s="95"/>
      <c r="D62" s="95"/>
      <c r="E62" s="95"/>
      <c r="F62" s="95"/>
      <c r="G62" s="95"/>
    </row>
    <row r="63" spans="1:7" ht="18" x14ac:dyDescent="0.2">
      <c r="A63" s="95"/>
      <c r="B63" s="95"/>
      <c r="C63" s="95"/>
      <c r="D63" s="95"/>
      <c r="E63" s="95"/>
      <c r="F63" s="95"/>
      <c r="G63" s="95"/>
    </row>
    <row r="64" spans="1:7" ht="18" x14ac:dyDescent="0.2">
      <c r="A64" s="95"/>
      <c r="B64" s="95"/>
      <c r="C64" s="95"/>
      <c r="D64" s="95"/>
      <c r="E64" s="95"/>
      <c r="F64" s="95"/>
      <c r="G64" s="95"/>
    </row>
    <row r="65" spans="1:7" ht="18" x14ac:dyDescent="0.2">
      <c r="A65" s="95"/>
      <c r="B65" s="95"/>
      <c r="C65" s="95"/>
      <c r="D65" s="95"/>
      <c r="E65" s="95"/>
      <c r="F65" s="95"/>
      <c r="G65" s="95"/>
    </row>
    <row r="66" spans="1:7" ht="18" x14ac:dyDescent="0.2">
      <c r="A66" s="95"/>
      <c r="B66" s="95"/>
      <c r="C66" s="95"/>
      <c r="D66" s="95"/>
      <c r="E66" s="95"/>
      <c r="F66" s="95"/>
      <c r="G66" s="95"/>
    </row>
    <row r="67" spans="1:7" ht="18" x14ac:dyDescent="0.2">
      <c r="A67" s="95"/>
      <c r="B67" s="95"/>
      <c r="C67" s="95"/>
      <c r="D67" s="95"/>
      <c r="E67" s="95"/>
      <c r="F67" s="95"/>
      <c r="G67" s="95"/>
    </row>
    <row r="68" spans="1:7" ht="18" x14ac:dyDescent="0.2">
      <c r="A68" s="95"/>
      <c r="B68" s="95"/>
      <c r="C68" s="95"/>
      <c r="D68" s="95"/>
      <c r="E68" s="95"/>
      <c r="F68" s="95"/>
      <c r="G68" s="95"/>
    </row>
    <row r="69" spans="1:7" ht="18" x14ac:dyDescent="0.2">
      <c r="A69" s="95"/>
      <c r="B69" s="95"/>
      <c r="C69" s="95"/>
      <c r="D69" s="95"/>
      <c r="E69" s="95"/>
      <c r="F69" s="95"/>
      <c r="G69" s="95"/>
    </row>
    <row r="70" spans="1:7" ht="18" x14ac:dyDescent="0.2">
      <c r="A70" s="95"/>
      <c r="B70" s="95"/>
      <c r="C70" s="95"/>
      <c r="D70" s="95"/>
      <c r="E70" s="95"/>
      <c r="F70" s="95"/>
      <c r="G70" s="95"/>
    </row>
    <row r="71" spans="1:7" ht="18" x14ac:dyDescent="0.2">
      <c r="A71" s="95"/>
      <c r="B71" s="95"/>
      <c r="C71" s="95"/>
      <c r="D71" s="95"/>
      <c r="E71" s="95"/>
      <c r="F71" s="95"/>
      <c r="G71" s="95"/>
    </row>
    <row r="72" spans="1:7" ht="18" x14ac:dyDescent="0.2">
      <c r="A72" s="95"/>
      <c r="B72" s="95"/>
      <c r="C72" s="95"/>
      <c r="D72" s="95"/>
      <c r="E72" s="95"/>
      <c r="F72" s="95"/>
      <c r="G72" s="95"/>
    </row>
    <row r="73" spans="1:7" ht="18" x14ac:dyDescent="0.2">
      <c r="A73" s="95"/>
      <c r="B73" s="95"/>
      <c r="C73" s="95"/>
      <c r="D73" s="95"/>
      <c r="E73" s="95"/>
      <c r="F73" s="95"/>
      <c r="G73" s="95"/>
    </row>
    <row r="74" spans="1:7" ht="18" x14ac:dyDescent="0.2">
      <c r="A74" s="95"/>
      <c r="B74" s="95"/>
      <c r="C74" s="95"/>
      <c r="D74" s="95"/>
      <c r="E74" s="95"/>
      <c r="F74" s="95"/>
      <c r="G74" s="95"/>
    </row>
    <row r="75" spans="1:7" ht="18" x14ac:dyDescent="0.2">
      <c r="A75" s="95"/>
      <c r="B75" s="95"/>
      <c r="C75" s="95"/>
      <c r="D75" s="95"/>
      <c r="E75" s="95"/>
      <c r="F75" s="95"/>
      <c r="G75" s="95"/>
    </row>
    <row r="76" spans="1:7" ht="18" x14ac:dyDescent="0.2">
      <c r="A76" s="95"/>
      <c r="B76" s="95"/>
      <c r="C76" s="95"/>
      <c r="D76" s="95"/>
      <c r="E76" s="95"/>
      <c r="F76" s="95"/>
      <c r="G76" s="95"/>
    </row>
    <row r="77" spans="1:7" ht="18" x14ac:dyDescent="0.2">
      <c r="A77" s="95"/>
      <c r="B77" s="95"/>
      <c r="C77" s="95"/>
      <c r="D77" s="95"/>
      <c r="E77" s="95"/>
      <c r="F77" s="95"/>
      <c r="G77" s="95"/>
    </row>
    <row r="78" spans="1:7" ht="18" x14ac:dyDescent="0.2">
      <c r="A78" s="95"/>
      <c r="B78" s="95"/>
      <c r="C78" s="95"/>
      <c r="D78" s="95"/>
      <c r="E78" s="95"/>
      <c r="F78" s="95"/>
      <c r="G78" s="95"/>
    </row>
    <row r="79" spans="1:7" ht="18" x14ac:dyDescent="0.2">
      <c r="A79" s="95"/>
      <c r="B79" s="95"/>
      <c r="C79" s="95"/>
      <c r="D79" s="95"/>
      <c r="E79" s="95"/>
      <c r="F79" s="95"/>
      <c r="G79" s="95"/>
    </row>
    <row r="80" spans="1:7" ht="18" x14ac:dyDescent="0.2">
      <c r="A80" s="95"/>
      <c r="B80" s="95"/>
      <c r="C80" s="95"/>
      <c r="D80" s="95"/>
      <c r="E80" s="95"/>
      <c r="F80" s="95"/>
      <c r="G80" s="95"/>
    </row>
    <row r="81" spans="1:7" ht="18" x14ac:dyDescent="0.2">
      <c r="A81" s="95"/>
      <c r="B81" s="95"/>
      <c r="C81" s="95"/>
      <c r="D81" s="95"/>
      <c r="E81" s="95"/>
      <c r="F81" s="95"/>
      <c r="G81" s="95"/>
    </row>
    <row r="82" spans="1:7" ht="18" x14ac:dyDescent="0.2">
      <c r="A82" s="95"/>
      <c r="B82" s="95"/>
      <c r="C82" s="95"/>
      <c r="D82" s="95"/>
      <c r="E82" s="95"/>
      <c r="F82" s="95"/>
      <c r="G82" s="95"/>
    </row>
    <row r="83" spans="1:7" ht="18" x14ac:dyDescent="0.2">
      <c r="A83" s="95"/>
      <c r="B83" s="95"/>
      <c r="C83" s="95"/>
      <c r="D83" s="95"/>
      <c r="E83" s="95"/>
      <c r="F83" s="95"/>
      <c r="G83" s="95"/>
    </row>
    <row r="84" spans="1:7" ht="18" x14ac:dyDescent="0.2">
      <c r="A84" s="95"/>
      <c r="B84" s="95"/>
      <c r="C84" s="95"/>
      <c r="D84" s="95"/>
      <c r="E84" s="95"/>
      <c r="F84" s="95"/>
      <c r="G84" s="95"/>
    </row>
    <row r="85" spans="1:7" ht="18" x14ac:dyDescent="0.2">
      <c r="A85" s="95"/>
      <c r="B85" s="95"/>
      <c r="C85" s="95"/>
      <c r="D85" s="95"/>
      <c r="E85" s="95"/>
      <c r="F85" s="95"/>
      <c r="G85" s="95"/>
    </row>
    <row r="86" spans="1:7" ht="18" x14ac:dyDescent="0.2">
      <c r="A86" s="95"/>
      <c r="B86" s="95"/>
      <c r="C86" s="95"/>
      <c r="D86" s="95"/>
      <c r="E86" s="95"/>
      <c r="F86" s="95"/>
      <c r="G86" s="95"/>
    </row>
    <row r="87" spans="1:7" ht="18" x14ac:dyDescent="0.2">
      <c r="A87" s="95"/>
      <c r="B87" s="95"/>
      <c r="C87" s="95"/>
      <c r="D87" s="95"/>
      <c r="E87" s="95"/>
      <c r="F87" s="95"/>
      <c r="G87" s="95"/>
    </row>
    <row r="88" spans="1:7" ht="18" x14ac:dyDescent="0.2">
      <c r="A88" s="95"/>
      <c r="B88" s="95"/>
      <c r="C88" s="95"/>
      <c r="D88" s="95"/>
      <c r="E88" s="95"/>
      <c r="F88" s="95"/>
      <c r="G88" s="95"/>
    </row>
    <row r="89" spans="1:7" ht="18" x14ac:dyDescent="0.2">
      <c r="A89" s="95"/>
      <c r="B89" s="95"/>
      <c r="C89" s="95"/>
      <c r="D89" s="95"/>
      <c r="E89" s="95"/>
      <c r="F89" s="95"/>
      <c r="G89" s="95"/>
    </row>
    <row r="90" spans="1:7" ht="18" x14ac:dyDescent="0.2">
      <c r="A90" s="95"/>
      <c r="B90" s="95"/>
      <c r="C90" s="95"/>
      <c r="D90" s="95"/>
      <c r="E90" s="95"/>
      <c r="F90" s="95"/>
      <c r="G90" s="95"/>
    </row>
    <row r="91" spans="1:7" ht="18" x14ac:dyDescent="0.2">
      <c r="A91" s="95"/>
      <c r="B91" s="95"/>
      <c r="C91" s="95"/>
      <c r="D91" s="95"/>
      <c r="E91" s="95"/>
      <c r="F91" s="95"/>
      <c r="G91" s="95"/>
    </row>
    <row r="92" spans="1:7" ht="18" x14ac:dyDescent="0.2">
      <c r="A92" s="95"/>
      <c r="B92" s="95"/>
      <c r="C92" s="95"/>
      <c r="D92" s="95"/>
      <c r="E92" s="95"/>
      <c r="F92" s="95"/>
      <c r="G92" s="95"/>
    </row>
    <row r="93" spans="1:7" ht="18" x14ac:dyDescent="0.2">
      <c r="A93" s="95"/>
      <c r="B93" s="95"/>
      <c r="C93" s="95"/>
      <c r="D93" s="95"/>
      <c r="E93" s="95"/>
      <c r="F93" s="95"/>
      <c r="G93" s="95"/>
    </row>
    <row r="94" spans="1:7" ht="18" x14ac:dyDescent="0.2">
      <c r="A94" s="95"/>
      <c r="B94" s="95"/>
      <c r="C94" s="95"/>
      <c r="D94" s="95"/>
      <c r="E94" s="95"/>
      <c r="F94" s="95"/>
      <c r="G94" s="95"/>
    </row>
    <row r="95" spans="1:7" ht="18" x14ac:dyDescent="0.2">
      <c r="A95" s="95"/>
      <c r="B95" s="95"/>
      <c r="C95" s="95"/>
      <c r="D95" s="95"/>
      <c r="E95" s="95"/>
      <c r="F95" s="95"/>
      <c r="G95" s="95"/>
    </row>
    <row r="96" spans="1:7" ht="18" x14ac:dyDescent="0.2">
      <c r="A96" s="95"/>
      <c r="B96" s="95"/>
      <c r="C96" s="95"/>
      <c r="D96" s="95"/>
      <c r="E96" s="95"/>
      <c r="F96" s="95"/>
      <c r="G96" s="95"/>
    </row>
    <row r="97" spans="1:7" ht="18" x14ac:dyDescent="0.2">
      <c r="A97" s="95"/>
      <c r="B97" s="95"/>
      <c r="C97" s="95"/>
      <c r="D97" s="95"/>
      <c r="E97" s="95"/>
      <c r="F97" s="95"/>
      <c r="G97" s="95"/>
    </row>
    <row r="98" spans="1:7" ht="18" x14ac:dyDescent="0.2">
      <c r="A98" s="95"/>
      <c r="B98" s="95"/>
      <c r="C98" s="95"/>
      <c r="D98" s="95"/>
      <c r="E98" s="95"/>
      <c r="F98" s="95"/>
      <c r="G98" s="95"/>
    </row>
    <row r="99" spans="1:7" ht="18" x14ac:dyDescent="0.2">
      <c r="A99" s="95"/>
      <c r="B99" s="95"/>
      <c r="C99" s="95"/>
      <c r="D99" s="95"/>
      <c r="E99" s="95"/>
      <c r="F99" s="95"/>
      <c r="G99" s="95"/>
    </row>
    <row r="100" spans="1:7" ht="18" x14ac:dyDescent="0.2">
      <c r="A100" s="95"/>
      <c r="B100" s="95"/>
      <c r="C100" s="95"/>
      <c r="D100" s="95"/>
      <c r="E100" s="95"/>
      <c r="F100" s="95"/>
      <c r="G100" s="95"/>
    </row>
    <row r="101" spans="1:7" ht="18" x14ac:dyDescent="0.2">
      <c r="A101" s="95"/>
      <c r="B101" s="95"/>
      <c r="C101" s="95"/>
      <c r="D101" s="95"/>
      <c r="E101" s="95"/>
      <c r="F101" s="95"/>
      <c r="G101" s="95"/>
    </row>
    <row r="102" spans="1:7" ht="18" x14ac:dyDescent="0.2">
      <c r="A102" s="95"/>
      <c r="B102" s="95"/>
      <c r="C102" s="95"/>
      <c r="D102" s="95"/>
      <c r="E102" s="95"/>
      <c r="F102" s="95"/>
      <c r="G102" s="95"/>
    </row>
    <row r="103" spans="1:7" ht="18" x14ac:dyDescent="0.2">
      <c r="A103" s="95"/>
      <c r="B103" s="95"/>
      <c r="C103" s="95"/>
      <c r="D103" s="95"/>
      <c r="E103" s="95"/>
      <c r="F103" s="95"/>
      <c r="G103" s="95"/>
    </row>
    <row r="104" spans="1:7" ht="18" x14ac:dyDescent="0.2">
      <c r="A104" s="95"/>
      <c r="B104" s="95"/>
      <c r="C104" s="95"/>
      <c r="D104" s="95"/>
      <c r="E104" s="95"/>
      <c r="F104" s="95"/>
      <c r="G104" s="95"/>
    </row>
    <row r="105" spans="1:7" ht="18" x14ac:dyDescent="0.2">
      <c r="A105" s="95"/>
      <c r="B105" s="95"/>
      <c r="C105" s="95"/>
      <c r="D105" s="95"/>
      <c r="E105" s="95"/>
      <c r="F105" s="95"/>
      <c r="G105" s="95"/>
    </row>
    <row r="106" spans="1:7" ht="18" x14ac:dyDescent="0.2">
      <c r="A106" s="95"/>
      <c r="B106" s="95"/>
      <c r="C106" s="95"/>
      <c r="D106" s="95"/>
      <c r="E106" s="95"/>
      <c r="F106" s="95"/>
      <c r="G106" s="95"/>
    </row>
    <row r="107" spans="1:7" ht="18" x14ac:dyDescent="0.2">
      <c r="A107" s="95"/>
      <c r="B107" s="95"/>
      <c r="C107" s="95"/>
      <c r="D107" s="95"/>
      <c r="E107" s="95"/>
      <c r="F107" s="95"/>
      <c r="G107" s="95"/>
    </row>
    <row r="108" spans="1:7" ht="18" x14ac:dyDescent="0.2">
      <c r="A108" s="95"/>
      <c r="B108" s="95"/>
      <c r="C108" s="95"/>
      <c r="D108" s="95"/>
      <c r="E108" s="95"/>
      <c r="F108" s="95"/>
      <c r="G108" s="95"/>
    </row>
    <row r="109" spans="1:7" ht="18" x14ac:dyDescent="0.2">
      <c r="A109" s="95"/>
      <c r="B109" s="95"/>
      <c r="C109" s="95"/>
      <c r="D109" s="95"/>
      <c r="E109" s="95"/>
      <c r="F109" s="95"/>
      <c r="G109" s="95"/>
    </row>
    <row r="110" spans="1:7" ht="18" x14ac:dyDescent="0.2">
      <c r="A110" s="95"/>
      <c r="B110" s="95"/>
      <c r="C110" s="95"/>
      <c r="D110" s="95"/>
      <c r="E110" s="95"/>
      <c r="F110" s="95"/>
      <c r="G110" s="95"/>
    </row>
    <row r="111" spans="1:7" ht="18" x14ac:dyDescent="0.2">
      <c r="A111" s="95"/>
      <c r="B111" s="95"/>
      <c r="C111" s="95"/>
      <c r="D111" s="95"/>
      <c r="E111" s="95"/>
      <c r="F111" s="95"/>
      <c r="G111" s="95"/>
    </row>
    <row r="112" spans="1:7" ht="18" x14ac:dyDescent="0.2">
      <c r="A112" s="95"/>
      <c r="B112" s="95"/>
      <c r="C112" s="95"/>
      <c r="D112" s="95"/>
      <c r="E112" s="95"/>
      <c r="F112" s="95"/>
      <c r="G112" s="95"/>
    </row>
    <row r="113" spans="1:7" ht="18" x14ac:dyDescent="0.2">
      <c r="A113" s="95"/>
      <c r="B113" s="95"/>
      <c r="C113" s="95"/>
      <c r="D113" s="95"/>
      <c r="E113" s="95"/>
      <c r="F113" s="95"/>
      <c r="G113" s="95"/>
    </row>
    <row r="114" spans="1:7" ht="18" x14ac:dyDescent="0.2">
      <c r="A114" s="95"/>
      <c r="B114" s="95"/>
      <c r="C114" s="95"/>
      <c r="D114" s="95"/>
      <c r="E114" s="95"/>
      <c r="F114" s="95"/>
      <c r="G114" s="95"/>
    </row>
    <row r="115" spans="1:7" ht="18" x14ac:dyDescent="0.2">
      <c r="A115" s="95"/>
      <c r="B115" s="95"/>
      <c r="C115" s="95"/>
      <c r="D115" s="95"/>
      <c r="E115" s="95"/>
      <c r="F115" s="95"/>
      <c r="G115" s="95"/>
    </row>
    <row r="116" spans="1:7" ht="18" x14ac:dyDescent="0.2">
      <c r="A116" s="95"/>
      <c r="B116" s="95"/>
      <c r="C116" s="95"/>
      <c r="D116" s="95"/>
      <c r="E116" s="95"/>
      <c r="F116" s="95"/>
      <c r="G116" s="95"/>
    </row>
    <row r="117" spans="1:7" ht="18" x14ac:dyDescent="0.2">
      <c r="A117" s="95"/>
      <c r="B117" s="95"/>
      <c r="C117" s="95"/>
      <c r="D117" s="95"/>
      <c r="E117" s="95"/>
      <c r="F117" s="95"/>
      <c r="G117" s="9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dimension ref="A1:T43"/>
  <sheetViews>
    <sheetView topLeftCell="A15" zoomScale="110" zoomScaleNormal="110" workbookViewId="0">
      <selection activeCell="E23" sqref="E23:R43"/>
    </sheetView>
  </sheetViews>
  <sheetFormatPr baseColWidth="10" defaultRowHeight="16" x14ac:dyDescent="0.2"/>
  <cols>
    <col min="1" max="1" width="6.28515625" style="84" customWidth="1"/>
    <col min="2" max="2" width="10.28515625" style="84" customWidth="1"/>
    <col min="3" max="3" width="7.42578125" style="84" customWidth="1"/>
    <col min="4" max="4" width="6.140625" style="84" customWidth="1"/>
    <col min="5" max="5" width="8.42578125" style="84" customWidth="1"/>
    <col min="6" max="6" width="7" style="84" customWidth="1"/>
    <col min="7" max="8" width="8.5703125" style="84" customWidth="1"/>
    <col min="9" max="9" width="7.42578125" style="84" customWidth="1"/>
    <col min="10" max="10" width="8" style="84" customWidth="1"/>
    <col min="11" max="11" width="6.28515625" style="84" customWidth="1"/>
    <col min="12" max="12" width="9.28515625" style="84" customWidth="1"/>
    <col min="13" max="13" width="8.28515625" style="84" customWidth="1"/>
    <col min="14" max="14" width="8.140625" style="84" customWidth="1"/>
    <col min="15" max="15" width="7.85546875" style="84" customWidth="1"/>
    <col min="16" max="16" width="8" style="84" customWidth="1"/>
    <col min="17" max="17" width="7" style="84" customWidth="1"/>
    <col min="18" max="18" width="4.7109375" style="84" customWidth="1"/>
    <col min="19" max="19" width="5.5703125" style="84" customWidth="1"/>
    <col min="20" max="16384" width="10.7109375" style="84"/>
  </cols>
  <sheetData>
    <row r="1" spans="1:19" x14ac:dyDescent="0.2">
      <c r="A1" s="99"/>
      <c r="B1" s="165" t="s">
        <v>113</v>
      </c>
      <c r="C1" s="201" t="s">
        <v>112</v>
      </c>
      <c r="D1" s="191"/>
      <c r="E1" s="201" t="s">
        <v>113</v>
      </c>
      <c r="F1" s="191"/>
      <c r="G1" s="190" t="s">
        <v>114</v>
      </c>
      <c r="H1" s="191"/>
      <c r="I1" s="190" t="s">
        <v>115</v>
      </c>
      <c r="J1" s="191"/>
      <c r="K1" s="130"/>
      <c r="L1" s="165" t="s">
        <v>116</v>
      </c>
      <c r="M1" s="201" t="s">
        <v>111</v>
      </c>
      <c r="N1" s="191"/>
      <c r="O1" s="190" t="s">
        <v>112</v>
      </c>
      <c r="P1" s="191"/>
      <c r="Q1" s="198" t="s">
        <v>113</v>
      </c>
      <c r="R1" s="199"/>
      <c r="S1" s="162"/>
    </row>
    <row r="2" spans="1:19" x14ac:dyDescent="0.2">
      <c r="A2" s="100" t="s">
        <v>146</v>
      </c>
      <c r="B2" s="166">
        <v>44321</v>
      </c>
      <c r="C2" s="200">
        <v>44327</v>
      </c>
      <c r="D2" s="193"/>
      <c r="E2" s="200">
        <v>44328</v>
      </c>
      <c r="F2" s="193"/>
      <c r="G2" s="192">
        <v>44329</v>
      </c>
      <c r="H2" s="193"/>
      <c r="I2" s="192">
        <v>44330</v>
      </c>
      <c r="J2" s="193"/>
      <c r="K2" s="129" t="s">
        <v>181</v>
      </c>
      <c r="L2" s="166">
        <v>44332</v>
      </c>
      <c r="M2" s="200">
        <v>44333</v>
      </c>
      <c r="N2" s="193"/>
      <c r="O2" s="192">
        <v>44334</v>
      </c>
      <c r="P2" s="193"/>
      <c r="Q2" s="192">
        <v>44335</v>
      </c>
      <c r="R2" s="193"/>
      <c r="S2" s="163" t="s">
        <v>117</v>
      </c>
    </row>
    <row r="3" spans="1:19" x14ac:dyDescent="0.2">
      <c r="A3" s="93">
        <v>0.20833333333333401</v>
      </c>
      <c r="B3" s="167"/>
      <c r="C3" s="135"/>
      <c r="D3" s="151"/>
      <c r="E3" s="135"/>
      <c r="F3" s="151"/>
      <c r="G3" s="136"/>
      <c r="H3" s="149"/>
      <c r="I3" s="137"/>
      <c r="J3" s="149"/>
      <c r="K3" s="133">
        <v>0.375</v>
      </c>
      <c r="L3" s="167"/>
      <c r="M3" s="135"/>
      <c r="N3" s="151"/>
      <c r="O3" s="136"/>
      <c r="P3" s="151"/>
      <c r="Q3" s="136"/>
      <c r="R3" s="149"/>
      <c r="S3" s="164">
        <v>0.75</v>
      </c>
    </row>
    <row r="4" spans="1:19" x14ac:dyDescent="0.2">
      <c r="A4" s="93">
        <v>0.25</v>
      </c>
      <c r="B4" s="167"/>
      <c r="C4" s="135"/>
      <c r="D4" s="151"/>
      <c r="E4" s="135"/>
      <c r="F4" s="151"/>
      <c r="G4" s="136"/>
      <c r="H4" s="149"/>
      <c r="I4" s="137"/>
      <c r="J4" s="149"/>
      <c r="K4" s="133">
        <v>0.41666666666666702</v>
      </c>
      <c r="L4" s="167"/>
      <c r="M4" s="135"/>
      <c r="N4" s="151"/>
      <c r="O4" s="136"/>
      <c r="P4" s="151"/>
      <c r="Q4" s="136"/>
      <c r="R4" s="149"/>
      <c r="S4" s="164">
        <v>0.79166666666666696</v>
      </c>
    </row>
    <row r="5" spans="1:19" x14ac:dyDescent="0.2">
      <c r="A5" s="93">
        <v>0.29166666666666702</v>
      </c>
      <c r="B5" s="167"/>
      <c r="C5" s="135"/>
      <c r="D5" s="151"/>
      <c r="E5" s="135"/>
      <c r="F5" s="151"/>
      <c r="G5" s="136"/>
      <c r="H5" s="150"/>
      <c r="I5" s="138"/>
      <c r="J5" s="150"/>
      <c r="K5" s="133">
        <v>0.45833333333333298</v>
      </c>
      <c r="L5" s="167"/>
      <c r="M5" s="135"/>
      <c r="N5" s="151"/>
      <c r="O5" s="136"/>
      <c r="P5" s="151"/>
      <c r="Q5" s="136"/>
      <c r="R5" s="152"/>
      <c r="S5" s="164">
        <v>0.83333333333333304</v>
      </c>
    </row>
    <row r="6" spans="1:19" ht="16" customHeight="1" x14ac:dyDescent="0.2">
      <c r="A6" s="93">
        <v>0.33333333333333331</v>
      </c>
      <c r="B6" s="167"/>
      <c r="C6" s="135"/>
      <c r="D6" s="151"/>
      <c r="E6" s="135"/>
      <c r="F6" s="151"/>
      <c r="G6" s="136"/>
      <c r="H6" s="151"/>
      <c r="I6" s="136"/>
      <c r="J6" s="151"/>
      <c r="K6" s="133">
        <v>0.5</v>
      </c>
      <c r="L6" s="167"/>
      <c r="M6" s="135"/>
      <c r="N6" s="151"/>
      <c r="O6" s="142"/>
      <c r="P6" s="152"/>
      <c r="Q6" s="142"/>
      <c r="R6" s="152"/>
      <c r="S6" s="164">
        <v>0.875</v>
      </c>
    </row>
    <row r="7" spans="1:19" ht="16" customHeight="1" x14ac:dyDescent="0.2">
      <c r="A7" s="93">
        <v>0.375</v>
      </c>
      <c r="B7" s="168"/>
      <c r="C7" s="212" t="s">
        <v>144</v>
      </c>
      <c r="D7" s="213"/>
      <c r="E7" s="235" t="s">
        <v>234</v>
      </c>
      <c r="F7" s="236" t="s">
        <v>102</v>
      </c>
      <c r="G7" s="216" t="s">
        <v>234</v>
      </c>
      <c r="H7" s="217" t="s">
        <v>102</v>
      </c>
      <c r="I7" s="251" t="s">
        <v>235</v>
      </c>
      <c r="J7" s="236" t="s">
        <v>102</v>
      </c>
      <c r="K7" s="133">
        <v>0.54166666666666696</v>
      </c>
      <c r="L7" s="167"/>
      <c r="M7" s="235" t="s">
        <v>102</v>
      </c>
      <c r="N7" s="243" t="s">
        <v>104</v>
      </c>
      <c r="O7" s="254" t="s">
        <v>118</v>
      </c>
      <c r="P7" s="255" t="s">
        <v>234</v>
      </c>
      <c r="Q7" s="260" t="s">
        <v>145</v>
      </c>
      <c r="R7" s="261"/>
      <c r="S7" s="164">
        <v>0.91666666666666696</v>
      </c>
    </row>
    <row r="8" spans="1:19" ht="16" customHeight="1" x14ac:dyDescent="0.2">
      <c r="A8" s="93">
        <v>0.41666666666666702</v>
      </c>
      <c r="B8" s="169" t="s">
        <v>148</v>
      </c>
      <c r="C8" s="214"/>
      <c r="D8" s="215"/>
      <c r="E8" s="237"/>
      <c r="F8" s="238"/>
      <c r="G8" s="218"/>
      <c r="H8" s="219"/>
      <c r="I8" s="251"/>
      <c r="J8" s="238"/>
      <c r="K8" s="133">
        <v>0.58333333333333304</v>
      </c>
      <c r="L8" s="167"/>
      <c r="M8" s="237"/>
      <c r="N8" s="244"/>
      <c r="O8" s="256"/>
      <c r="P8" s="257"/>
      <c r="Q8" s="262"/>
      <c r="R8" s="263"/>
      <c r="S8" s="164">
        <v>0.95833333333333304</v>
      </c>
    </row>
    <row r="9" spans="1:19" ht="16" customHeight="1" x14ac:dyDescent="0.2">
      <c r="A9" s="93">
        <v>0.45833333333333298</v>
      </c>
      <c r="B9" s="170"/>
      <c r="C9" s="245" t="s">
        <v>107</v>
      </c>
      <c r="D9" s="246"/>
      <c r="E9" s="239" t="s">
        <v>256</v>
      </c>
      <c r="F9" s="240" t="s">
        <v>176</v>
      </c>
      <c r="G9" s="265" t="s">
        <v>176</v>
      </c>
      <c r="H9" s="264" t="s">
        <v>176</v>
      </c>
      <c r="I9" s="251" t="s">
        <v>103</v>
      </c>
      <c r="J9" s="252" t="s">
        <v>176</v>
      </c>
      <c r="K9" s="133">
        <v>0.625</v>
      </c>
      <c r="L9" s="167"/>
      <c r="M9" s="239" t="s">
        <v>238</v>
      </c>
      <c r="N9" s="240" t="s">
        <v>176</v>
      </c>
      <c r="O9" s="243" t="s">
        <v>104</v>
      </c>
      <c r="P9" s="252" t="s">
        <v>176</v>
      </c>
      <c r="Q9" s="136"/>
      <c r="R9" s="151"/>
      <c r="S9" s="164">
        <v>1</v>
      </c>
    </row>
    <row r="10" spans="1:19" x14ac:dyDescent="0.2">
      <c r="A10" s="93">
        <v>0.5</v>
      </c>
      <c r="B10" s="168"/>
      <c r="C10" s="247"/>
      <c r="D10" s="248"/>
      <c r="E10" s="241"/>
      <c r="F10" s="242"/>
      <c r="G10" s="265"/>
      <c r="H10" s="264"/>
      <c r="I10" s="251"/>
      <c r="J10" s="252"/>
      <c r="K10" s="133">
        <v>0.66666666666666696</v>
      </c>
      <c r="L10" s="167"/>
      <c r="M10" s="241"/>
      <c r="N10" s="242"/>
      <c r="O10" s="244"/>
      <c r="P10" s="252"/>
      <c r="Q10" s="136"/>
      <c r="R10" s="151"/>
      <c r="S10" s="164">
        <v>1.0416666666666701</v>
      </c>
    </row>
    <row r="11" spans="1:19" ht="16" customHeight="1" x14ac:dyDescent="0.2">
      <c r="A11" s="93">
        <v>0.54166666666666663</v>
      </c>
      <c r="B11" s="168"/>
      <c r="C11" s="239" t="s">
        <v>108</v>
      </c>
      <c r="D11" s="249" t="s">
        <v>177</v>
      </c>
      <c r="E11" s="239" t="s">
        <v>105</v>
      </c>
      <c r="F11" s="246" t="s">
        <v>104</v>
      </c>
      <c r="G11" s="220" t="s">
        <v>237</v>
      </c>
      <c r="H11" s="219" t="s">
        <v>177</v>
      </c>
      <c r="I11" s="251" t="s">
        <v>236</v>
      </c>
      <c r="J11" s="253" t="s">
        <v>177</v>
      </c>
      <c r="K11" s="133">
        <v>0.70833333333333304</v>
      </c>
      <c r="L11" s="167"/>
      <c r="M11" s="239" t="s">
        <v>236</v>
      </c>
      <c r="N11" s="258" t="s">
        <v>177</v>
      </c>
      <c r="O11" s="243" t="s">
        <v>105</v>
      </c>
      <c r="P11" s="253" t="s">
        <v>177</v>
      </c>
      <c r="Q11" s="136"/>
      <c r="R11" s="151"/>
      <c r="S11" s="164">
        <v>1.0833333333333299</v>
      </c>
    </row>
    <row r="12" spans="1:19" x14ac:dyDescent="0.2">
      <c r="A12" s="93">
        <v>0.58333333333333304</v>
      </c>
      <c r="B12" s="168"/>
      <c r="C12" s="241"/>
      <c r="D12" s="250"/>
      <c r="E12" s="241"/>
      <c r="F12" s="266"/>
      <c r="G12" s="221"/>
      <c r="H12" s="189"/>
      <c r="I12" s="251"/>
      <c r="J12" s="253"/>
      <c r="K12" s="133">
        <v>0.75</v>
      </c>
      <c r="L12" s="167"/>
      <c r="M12" s="241"/>
      <c r="N12" s="238"/>
      <c r="O12" s="244"/>
      <c r="P12" s="253"/>
      <c r="Q12" s="136"/>
      <c r="R12" s="151"/>
      <c r="S12" s="164">
        <v>1.125</v>
      </c>
    </row>
    <row r="13" spans="1:19" x14ac:dyDescent="0.2">
      <c r="A13" s="93">
        <v>0.625</v>
      </c>
      <c r="B13" s="184" t="s">
        <v>147</v>
      </c>
      <c r="C13" s="224" t="s">
        <v>235</v>
      </c>
      <c r="D13" s="188" t="s">
        <v>178</v>
      </c>
      <c r="E13" s="225" t="s">
        <v>237</v>
      </c>
      <c r="F13" s="188" t="s">
        <v>178</v>
      </c>
      <c r="G13" s="222" t="s">
        <v>236</v>
      </c>
      <c r="H13" s="188" t="s">
        <v>178</v>
      </c>
      <c r="I13" s="196" t="s">
        <v>178</v>
      </c>
      <c r="J13" s="197" t="s">
        <v>178</v>
      </c>
      <c r="K13" s="133">
        <v>0.79166666666666696</v>
      </c>
      <c r="L13" s="167"/>
      <c r="M13" s="229" t="s">
        <v>237</v>
      </c>
      <c r="N13" s="217" t="s">
        <v>255</v>
      </c>
      <c r="O13" s="230" t="s">
        <v>235</v>
      </c>
      <c r="P13" s="219" t="s">
        <v>178</v>
      </c>
      <c r="Q13" s="136"/>
      <c r="R13" s="151"/>
      <c r="S13" s="164">
        <v>1.1666666666666701</v>
      </c>
    </row>
    <row r="14" spans="1:19" ht="17" customHeight="1" x14ac:dyDescent="0.2">
      <c r="A14" s="93">
        <v>0.66666666666666696</v>
      </c>
      <c r="B14" s="185"/>
      <c r="C14" s="226"/>
      <c r="D14" s="189"/>
      <c r="E14" s="227"/>
      <c r="F14" s="189"/>
      <c r="G14" s="221"/>
      <c r="H14" s="189"/>
      <c r="I14" s="196"/>
      <c r="J14" s="197"/>
      <c r="K14" s="133">
        <v>0.83333333333333304</v>
      </c>
      <c r="L14" s="167"/>
      <c r="M14" s="231"/>
      <c r="N14" s="189"/>
      <c r="O14" s="232"/>
      <c r="P14" s="189"/>
      <c r="Q14" s="136"/>
      <c r="R14" s="151"/>
      <c r="S14" s="164">
        <v>1.2083333333333299</v>
      </c>
    </row>
    <row r="15" spans="1:19" ht="17" customHeight="1" x14ac:dyDescent="0.2">
      <c r="A15" s="93">
        <v>0.70833333333333304</v>
      </c>
      <c r="B15" s="168"/>
      <c r="C15" s="228" t="s">
        <v>101</v>
      </c>
      <c r="D15" s="188" t="s">
        <v>179</v>
      </c>
      <c r="E15" s="228" t="s">
        <v>255</v>
      </c>
      <c r="F15" s="188" t="s">
        <v>179</v>
      </c>
      <c r="G15" s="216" t="s">
        <v>101</v>
      </c>
      <c r="H15" s="188" t="s">
        <v>179</v>
      </c>
      <c r="I15" s="196" t="s">
        <v>179</v>
      </c>
      <c r="J15" s="197" t="s">
        <v>179</v>
      </c>
      <c r="K15" s="133">
        <v>0.875</v>
      </c>
      <c r="L15" s="167"/>
      <c r="M15" s="228" t="s">
        <v>101</v>
      </c>
      <c r="N15" s="188" t="s">
        <v>179</v>
      </c>
      <c r="O15" s="216" t="s">
        <v>255</v>
      </c>
      <c r="P15" s="188" t="s">
        <v>179</v>
      </c>
      <c r="Q15" s="136"/>
      <c r="R15" s="151"/>
      <c r="S15" s="164">
        <v>1.25</v>
      </c>
    </row>
    <row r="16" spans="1:19" ht="17" customHeight="1" x14ac:dyDescent="0.2">
      <c r="A16" s="93">
        <v>0.75</v>
      </c>
      <c r="B16" s="168"/>
      <c r="C16" s="187"/>
      <c r="D16" s="189"/>
      <c r="E16" s="187"/>
      <c r="F16" s="189"/>
      <c r="G16" s="195"/>
      <c r="H16" s="189"/>
      <c r="I16" s="196"/>
      <c r="J16" s="197"/>
      <c r="K16" s="133">
        <v>0.91666666666666696</v>
      </c>
      <c r="L16" s="167"/>
      <c r="M16" s="187"/>
      <c r="N16" s="189"/>
      <c r="O16" s="195"/>
      <c r="P16" s="189"/>
      <c r="Q16" s="136"/>
      <c r="R16" s="151"/>
      <c r="S16" s="164">
        <v>1.2916666666666701</v>
      </c>
    </row>
    <row r="17" spans="1:20" ht="17" customHeight="1" x14ac:dyDescent="0.2">
      <c r="A17" s="93">
        <v>0.79166666666666696</v>
      </c>
      <c r="B17" s="168"/>
      <c r="C17" s="186" t="s">
        <v>180</v>
      </c>
      <c r="D17" s="188" t="s">
        <v>180</v>
      </c>
      <c r="E17" s="186" t="s">
        <v>180</v>
      </c>
      <c r="F17" s="188" t="s">
        <v>180</v>
      </c>
      <c r="G17" s="194" t="s">
        <v>180</v>
      </c>
      <c r="H17" s="188" t="s">
        <v>180</v>
      </c>
      <c r="I17" s="196" t="s">
        <v>180</v>
      </c>
      <c r="J17" s="197" t="s">
        <v>180</v>
      </c>
      <c r="K17" s="133">
        <v>0.95833333333333304</v>
      </c>
      <c r="L17" s="167"/>
      <c r="M17" s="186" t="s">
        <v>180</v>
      </c>
      <c r="N17" s="188" t="s">
        <v>180</v>
      </c>
      <c r="O17" s="194" t="s">
        <v>180</v>
      </c>
      <c r="P17" s="188" t="s">
        <v>180</v>
      </c>
      <c r="Q17" s="136"/>
      <c r="R17" s="151"/>
      <c r="S17" s="164">
        <v>1.3333333333333299</v>
      </c>
      <c r="T17"/>
    </row>
    <row r="18" spans="1:20" ht="17" customHeight="1" x14ac:dyDescent="0.2">
      <c r="A18" s="93">
        <v>0.83333333333333404</v>
      </c>
      <c r="B18" s="168"/>
      <c r="C18" s="187"/>
      <c r="D18" s="189"/>
      <c r="E18" s="187"/>
      <c r="F18" s="189"/>
      <c r="G18" s="195"/>
      <c r="H18" s="189"/>
      <c r="I18" s="196"/>
      <c r="J18" s="197"/>
      <c r="K18" s="133">
        <v>1</v>
      </c>
      <c r="L18" s="172"/>
      <c r="M18" s="187"/>
      <c r="N18" s="189"/>
      <c r="O18" s="195"/>
      <c r="P18" s="189"/>
      <c r="Q18" s="140"/>
      <c r="R18" s="154"/>
      <c r="S18" s="164">
        <v>1.375</v>
      </c>
    </row>
    <row r="19" spans="1:20" x14ac:dyDescent="0.2">
      <c r="A19" s="93">
        <v>0.875</v>
      </c>
      <c r="B19" s="168"/>
      <c r="C19" s="139"/>
      <c r="D19" s="154"/>
      <c r="E19" s="139"/>
      <c r="F19" s="154"/>
      <c r="G19" s="142"/>
      <c r="H19" s="152"/>
      <c r="I19" s="140"/>
      <c r="J19" s="154"/>
      <c r="K19" s="133">
        <v>1.0416666666666701</v>
      </c>
      <c r="L19" s="172"/>
      <c r="M19" s="141"/>
      <c r="N19" s="152"/>
      <c r="O19" s="140"/>
      <c r="P19" s="154"/>
      <c r="Q19" s="140"/>
      <c r="R19" s="154"/>
      <c r="S19" s="164">
        <v>1.4166666666666701</v>
      </c>
    </row>
    <row r="20" spans="1:20" x14ac:dyDescent="0.2">
      <c r="A20" s="93">
        <v>0.91666666666666696</v>
      </c>
      <c r="B20" s="168"/>
      <c r="C20" s="139"/>
      <c r="D20" s="154"/>
      <c r="E20" s="139"/>
      <c r="F20" s="154"/>
      <c r="G20" s="142"/>
      <c r="H20" s="152"/>
      <c r="I20" s="140"/>
      <c r="J20" s="154"/>
      <c r="K20" s="133">
        <v>1.0833333333333299</v>
      </c>
      <c r="L20" s="172"/>
      <c r="M20" s="141"/>
      <c r="N20" s="152"/>
      <c r="O20" s="140"/>
      <c r="P20" s="154"/>
      <c r="Q20" s="140"/>
      <c r="R20" s="154"/>
      <c r="S20" s="164">
        <v>1.4583333333333299</v>
      </c>
    </row>
    <row r="21" spans="1:20" ht="17" thickBot="1" x14ac:dyDescent="0.25">
      <c r="A21" s="118">
        <v>0.95833333333333304</v>
      </c>
      <c r="B21" s="171"/>
      <c r="C21" s="143"/>
      <c r="D21" s="155"/>
      <c r="E21" s="143"/>
      <c r="F21" s="155"/>
      <c r="G21" s="146"/>
      <c r="H21" s="153"/>
      <c r="I21" s="144"/>
      <c r="J21" s="155"/>
      <c r="K21" s="133">
        <v>1.125</v>
      </c>
      <c r="L21" s="173"/>
      <c r="M21" s="145"/>
      <c r="N21" s="153"/>
      <c r="O21" s="144"/>
      <c r="P21" s="155"/>
      <c r="Q21" s="144"/>
      <c r="R21" s="155"/>
      <c r="S21" s="164">
        <v>1.5</v>
      </c>
    </row>
    <row r="22" spans="1:20" ht="40" customHeight="1" x14ac:dyDescent="0.2">
      <c r="A22"/>
      <c r="B22"/>
      <c r="C22"/>
      <c r="D22"/>
      <c r="E22"/>
      <c r="F22"/>
      <c r="G22"/>
      <c r="H22"/>
      <c r="I22"/>
      <c r="J22"/>
      <c r="K22"/>
      <c r="L22"/>
      <c r="M22"/>
      <c r="N22"/>
      <c r="O22"/>
      <c r="P22"/>
      <c r="Q22"/>
      <c r="R22"/>
      <c r="S22"/>
    </row>
    <row r="23" spans="1:20" ht="16" customHeight="1" x14ac:dyDescent="0.2">
      <c r="A23" s="259"/>
      <c r="B23" s="223" t="s">
        <v>261</v>
      </c>
      <c r="C23" s="223"/>
      <c r="E23" s="233" t="s">
        <v>264</v>
      </c>
      <c r="F23" s="233"/>
      <c r="G23" s="233"/>
      <c r="H23" s="233"/>
      <c r="I23" s="233"/>
      <c r="J23" s="233"/>
      <c r="K23" s="233"/>
      <c r="L23" s="233"/>
      <c r="M23" s="233"/>
      <c r="N23" s="233"/>
      <c r="O23" s="233"/>
      <c r="P23" s="233"/>
      <c r="Q23" s="233"/>
      <c r="R23" s="233"/>
    </row>
    <row r="24" spans="1:20" ht="21" customHeight="1" x14ac:dyDescent="0.2">
      <c r="A24" s="234"/>
      <c r="B24" s="223" t="s">
        <v>262</v>
      </c>
      <c r="C24" s="223"/>
      <c r="D24" s="94"/>
      <c r="E24" s="233"/>
      <c r="F24" s="233"/>
      <c r="G24" s="233"/>
      <c r="H24" s="233"/>
      <c r="I24" s="233"/>
      <c r="J24" s="233"/>
      <c r="K24" s="233"/>
      <c r="L24" s="233"/>
      <c r="M24" s="233"/>
      <c r="N24" s="233"/>
      <c r="O24" s="233"/>
      <c r="P24" s="233"/>
      <c r="Q24" s="233"/>
      <c r="R24" s="233"/>
      <c r="S24"/>
    </row>
    <row r="25" spans="1:20" ht="29" customHeight="1" x14ac:dyDescent="0.2">
      <c r="E25" s="233"/>
      <c r="F25" s="233"/>
      <c r="G25" s="233"/>
      <c r="H25" s="233"/>
      <c r="I25" s="233"/>
      <c r="J25" s="233"/>
      <c r="K25" s="233"/>
      <c r="L25" s="233"/>
      <c r="M25" s="233"/>
      <c r="N25" s="233"/>
      <c r="O25" s="233"/>
      <c r="P25" s="233"/>
      <c r="Q25" s="233"/>
      <c r="R25" s="233"/>
    </row>
    <row r="26" spans="1:20" x14ac:dyDescent="0.2">
      <c r="A26" s="98"/>
      <c r="E26" s="233"/>
      <c r="F26" s="233"/>
      <c r="G26" s="233"/>
      <c r="H26" s="233"/>
      <c r="I26" s="233"/>
      <c r="J26" s="233"/>
      <c r="K26" s="233"/>
      <c r="L26" s="233"/>
      <c r="M26" s="233"/>
      <c r="N26" s="233"/>
      <c r="O26" s="233"/>
      <c r="P26" s="233"/>
      <c r="Q26" s="233"/>
      <c r="R26" s="233"/>
    </row>
    <row r="27" spans="1:20" x14ac:dyDescent="0.2">
      <c r="A27" s="98"/>
      <c r="E27" s="233"/>
      <c r="F27" s="233"/>
      <c r="G27" s="233"/>
      <c r="H27" s="233"/>
      <c r="I27" s="233"/>
      <c r="J27" s="233"/>
      <c r="K27" s="233"/>
      <c r="L27" s="233"/>
      <c r="M27" s="233"/>
      <c r="N27" s="233"/>
      <c r="O27" s="233"/>
      <c r="P27" s="233"/>
      <c r="Q27" s="233"/>
      <c r="R27" s="233"/>
    </row>
    <row r="28" spans="1:20" x14ac:dyDescent="0.2">
      <c r="A28" s="98"/>
      <c r="B28" s="98"/>
      <c r="C28" s="94"/>
      <c r="D28" s="94"/>
      <c r="E28" s="233"/>
      <c r="F28" s="233"/>
      <c r="G28" s="233"/>
      <c r="H28" s="233"/>
      <c r="I28" s="233"/>
      <c r="J28" s="233"/>
      <c r="K28" s="233"/>
      <c r="L28" s="233"/>
      <c r="M28" s="233"/>
      <c r="N28" s="233"/>
      <c r="O28" s="233"/>
      <c r="P28" s="233"/>
      <c r="Q28" s="233"/>
      <c r="R28" s="233"/>
    </row>
    <row r="29" spans="1:20" x14ac:dyDescent="0.2">
      <c r="A29" s="98"/>
      <c r="B29" s="98"/>
      <c r="C29" s="94"/>
      <c r="D29" s="94"/>
      <c r="E29" s="233"/>
      <c r="F29" s="233"/>
      <c r="G29" s="233"/>
      <c r="H29" s="233"/>
      <c r="I29" s="233"/>
      <c r="J29" s="233"/>
      <c r="K29" s="233"/>
      <c r="L29" s="233"/>
      <c r="M29" s="233"/>
      <c r="N29" s="233"/>
      <c r="O29" s="233"/>
      <c r="P29" s="233"/>
      <c r="Q29" s="233"/>
      <c r="R29" s="233"/>
    </row>
    <row r="30" spans="1:20" x14ac:dyDescent="0.2">
      <c r="A30" s="98"/>
      <c r="B30" s="98"/>
      <c r="C30" s="94"/>
      <c r="D30" s="94"/>
      <c r="E30" s="233"/>
      <c r="F30" s="233"/>
      <c r="G30" s="233"/>
      <c r="H30" s="233"/>
      <c r="I30" s="233"/>
      <c r="J30" s="233"/>
      <c r="K30" s="233"/>
      <c r="L30" s="233"/>
      <c r="M30" s="233"/>
      <c r="N30" s="233"/>
      <c r="O30" s="233"/>
      <c r="P30" s="233"/>
      <c r="Q30" s="233"/>
      <c r="R30" s="233"/>
    </row>
    <row r="31" spans="1:20" x14ac:dyDescent="0.2">
      <c r="A31" s="98"/>
      <c r="B31" s="98"/>
      <c r="C31" s="94"/>
      <c r="D31" s="94"/>
      <c r="E31" s="233"/>
      <c r="F31" s="233"/>
      <c r="G31" s="233"/>
      <c r="H31" s="233"/>
      <c r="I31" s="233"/>
      <c r="J31" s="233"/>
      <c r="K31" s="233"/>
      <c r="L31" s="233"/>
      <c r="M31" s="233"/>
      <c r="N31" s="233"/>
      <c r="O31" s="233"/>
      <c r="P31" s="233"/>
      <c r="Q31" s="233"/>
      <c r="R31" s="233"/>
    </row>
    <row r="32" spans="1:20" x14ac:dyDescent="0.2">
      <c r="C32" s="94"/>
      <c r="D32" s="94"/>
      <c r="E32" s="233"/>
      <c r="F32" s="233"/>
      <c r="G32" s="233"/>
      <c r="H32" s="233"/>
      <c r="I32" s="233"/>
      <c r="J32" s="233"/>
      <c r="K32" s="233"/>
      <c r="L32" s="233"/>
      <c r="M32" s="233"/>
      <c r="N32" s="233"/>
      <c r="O32" s="233"/>
      <c r="P32" s="233"/>
      <c r="Q32" s="233"/>
      <c r="R32" s="233"/>
    </row>
    <row r="33" spans="3:18" x14ac:dyDescent="0.2">
      <c r="C33" s="94"/>
      <c r="D33" s="94"/>
      <c r="E33" s="233"/>
      <c r="F33" s="233"/>
      <c r="G33" s="233"/>
      <c r="H33" s="233"/>
      <c r="I33" s="233"/>
      <c r="J33" s="233"/>
      <c r="K33" s="233"/>
      <c r="L33" s="233"/>
      <c r="M33" s="233"/>
      <c r="N33" s="233"/>
      <c r="O33" s="233"/>
      <c r="P33" s="233"/>
      <c r="Q33" s="233"/>
      <c r="R33" s="233"/>
    </row>
    <row r="34" spans="3:18" x14ac:dyDescent="0.2">
      <c r="C34" s="94"/>
      <c r="D34" s="94"/>
      <c r="E34" s="233"/>
      <c r="F34" s="233"/>
      <c r="G34" s="233"/>
      <c r="H34" s="233"/>
      <c r="I34" s="233"/>
      <c r="J34" s="233"/>
      <c r="K34" s="233"/>
      <c r="L34" s="233"/>
      <c r="M34" s="233"/>
      <c r="N34" s="233"/>
      <c r="O34" s="233"/>
      <c r="P34" s="233"/>
      <c r="Q34" s="233"/>
      <c r="R34" s="233"/>
    </row>
    <row r="35" spans="3:18" x14ac:dyDescent="0.2">
      <c r="C35" s="94"/>
      <c r="D35" s="94"/>
      <c r="E35" s="233"/>
      <c r="F35" s="233"/>
      <c r="G35" s="233"/>
      <c r="H35" s="233"/>
      <c r="I35" s="233"/>
      <c r="J35" s="233"/>
      <c r="K35" s="233"/>
      <c r="L35" s="233"/>
      <c r="M35" s="233"/>
      <c r="N35" s="233"/>
      <c r="O35" s="233"/>
      <c r="P35" s="233"/>
      <c r="Q35" s="233"/>
      <c r="R35" s="233"/>
    </row>
    <row r="36" spans="3:18" x14ac:dyDescent="0.2">
      <c r="C36" s="94"/>
      <c r="D36" s="94"/>
      <c r="E36" s="233"/>
      <c r="F36" s="233"/>
      <c r="G36" s="233"/>
      <c r="H36" s="233"/>
      <c r="I36" s="233"/>
      <c r="J36" s="233"/>
      <c r="K36" s="233"/>
      <c r="L36" s="233"/>
      <c r="M36" s="233"/>
      <c r="N36" s="233"/>
      <c r="O36" s="233"/>
      <c r="P36" s="233"/>
      <c r="Q36" s="233"/>
      <c r="R36" s="233"/>
    </row>
    <row r="37" spans="3:18" x14ac:dyDescent="0.2">
      <c r="C37" s="94"/>
      <c r="D37" s="94"/>
      <c r="E37" s="233"/>
      <c r="F37" s="233"/>
      <c r="G37" s="233"/>
      <c r="H37" s="233"/>
      <c r="I37" s="233"/>
      <c r="J37" s="233"/>
      <c r="K37" s="233"/>
      <c r="L37" s="233"/>
      <c r="M37" s="233"/>
      <c r="N37" s="233"/>
      <c r="O37" s="233"/>
      <c r="P37" s="233"/>
      <c r="Q37" s="233"/>
      <c r="R37" s="233"/>
    </row>
    <row r="38" spans="3:18" x14ac:dyDescent="0.2">
      <c r="C38" s="94"/>
      <c r="D38" s="94"/>
      <c r="E38" s="233"/>
      <c r="F38" s="233"/>
      <c r="G38" s="233"/>
      <c r="H38" s="233"/>
      <c r="I38" s="233"/>
      <c r="J38" s="233"/>
      <c r="K38" s="233"/>
      <c r="L38" s="233"/>
      <c r="M38" s="233"/>
      <c r="N38" s="233"/>
      <c r="O38" s="233"/>
      <c r="P38" s="233"/>
      <c r="Q38" s="233"/>
      <c r="R38" s="233"/>
    </row>
    <row r="39" spans="3:18" x14ac:dyDescent="0.2">
      <c r="E39" s="233"/>
      <c r="F39" s="233"/>
      <c r="G39" s="233"/>
      <c r="H39" s="233"/>
      <c r="I39" s="233"/>
      <c r="J39" s="233"/>
      <c r="K39" s="233"/>
      <c r="L39" s="233"/>
      <c r="M39" s="233"/>
      <c r="N39" s="233"/>
      <c r="O39" s="233"/>
      <c r="P39" s="233"/>
      <c r="Q39" s="233"/>
      <c r="R39" s="233"/>
    </row>
    <row r="40" spans="3:18" x14ac:dyDescent="0.2">
      <c r="E40" s="233"/>
      <c r="F40" s="233"/>
      <c r="G40" s="233"/>
      <c r="H40" s="233"/>
      <c r="I40" s="233"/>
      <c r="J40" s="233"/>
      <c r="K40" s="233"/>
      <c r="L40" s="233"/>
      <c r="M40" s="233"/>
      <c r="N40" s="233"/>
      <c r="O40" s="233"/>
      <c r="P40" s="233"/>
      <c r="Q40" s="233"/>
      <c r="R40" s="233"/>
    </row>
    <row r="41" spans="3:18" x14ac:dyDescent="0.2">
      <c r="E41" s="233"/>
      <c r="F41" s="233"/>
      <c r="G41" s="233"/>
      <c r="H41" s="233"/>
      <c r="I41" s="233"/>
      <c r="J41" s="233"/>
      <c r="K41" s="233"/>
      <c r="L41" s="233"/>
      <c r="M41" s="233"/>
      <c r="N41" s="233"/>
      <c r="O41" s="233"/>
      <c r="P41" s="233"/>
      <c r="Q41" s="233"/>
      <c r="R41" s="233"/>
    </row>
    <row r="42" spans="3:18" x14ac:dyDescent="0.2">
      <c r="E42" s="233"/>
      <c r="F42" s="233"/>
      <c r="G42" s="233"/>
      <c r="H42" s="233"/>
      <c r="I42" s="233"/>
      <c r="J42" s="233"/>
      <c r="K42" s="233"/>
      <c r="L42" s="233"/>
      <c r="M42" s="233"/>
      <c r="N42" s="233"/>
      <c r="O42" s="233"/>
      <c r="P42" s="233"/>
      <c r="Q42" s="233"/>
      <c r="R42" s="233"/>
    </row>
    <row r="43" spans="3:18" x14ac:dyDescent="0.2">
      <c r="E43" s="233"/>
      <c r="F43" s="233"/>
      <c r="G43" s="233"/>
      <c r="H43" s="233"/>
      <c r="I43" s="233"/>
      <c r="J43" s="233"/>
      <c r="K43" s="233"/>
      <c r="L43" s="233"/>
      <c r="M43" s="233"/>
      <c r="N43" s="233"/>
      <c r="O43" s="233"/>
      <c r="P43" s="233"/>
      <c r="Q43" s="233"/>
      <c r="R43" s="233"/>
    </row>
  </sheetData>
  <mergeCells count="89">
    <mergeCell ref="B23:C23"/>
    <mergeCell ref="E23:R43"/>
    <mergeCell ref="B24:C24"/>
    <mergeCell ref="C1:D1"/>
    <mergeCell ref="C2:D2"/>
    <mergeCell ref="C7:D8"/>
    <mergeCell ref="I7:I8"/>
    <mergeCell ref="E7:E8"/>
    <mergeCell ref="F7:F8"/>
    <mergeCell ref="H7:H8"/>
    <mergeCell ref="E1:F1"/>
    <mergeCell ref="E2:F2"/>
    <mergeCell ref="G1:H1"/>
    <mergeCell ref="G2:H2"/>
    <mergeCell ref="Q2:R2"/>
    <mergeCell ref="Q1:R1"/>
    <mergeCell ref="O2:P2"/>
    <mergeCell ref="O1:P1"/>
    <mergeCell ref="M2:N2"/>
    <mergeCell ref="M1:N1"/>
    <mergeCell ref="E15:E16"/>
    <mergeCell ref="P9:P10"/>
    <mergeCell ref="P11:P12"/>
    <mergeCell ref="P13:P14"/>
    <mergeCell ref="P15:P16"/>
    <mergeCell ref="G13:G14"/>
    <mergeCell ref="G15:G16"/>
    <mergeCell ref="F9:F10"/>
    <mergeCell ref="F11:F12"/>
    <mergeCell ref="F13:F14"/>
    <mergeCell ref="F15:F16"/>
    <mergeCell ref="J13:J14"/>
    <mergeCell ref="J11:J12"/>
    <mergeCell ref="J9:J10"/>
    <mergeCell ref="P17:P18"/>
    <mergeCell ref="O13:O14"/>
    <mergeCell ref="N9:N10"/>
    <mergeCell ref="N11:N12"/>
    <mergeCell ref="N15:N16"/>
    <mergeCell ref="N17:N18"/>
    <mergeCell ref="O9:O10"/>
    <mergeCell ref="O15:O16"/>
    <mergeCell ref="O17:O18"/>
    <mergeCell ref="I1:J1"/>
    <mergeCell ref="I2:J2"/>
    <mergeCell ref="F17:F18"/>
    <mergeCell ref="H15:H16"/>
    <mergeCell ref="H17:H18"/>
    <mergeCell ref="G7:G8"/>
    <mergeCell ref="G17:G18"/>
    <mergeCell ref="I9:I10"/>
    <mergeCell ref="I11:I12"/>
    <mergeCell ref="I13:I14"/>
    <mergeCell ref="I15:I16"/>
    <mergeCell ref="I17:I18"/>
    <mergeCell ref="J15:J16"/>
    <mergeCell ref="J17:J18"/>
    <mergeCell ref="H9:H10"/>
    <mergeCell ref="H11:H12"/>
    <mergeCell ref="M15:M16"/>
    <mergeCell ref="O11:O12"/>
    <mergeCell ref="C13:C14"/>
    <mergeCell ref="C15:C16"/>
    <mergeCell ref="C17:C18"/>
    <mergeCell ref="D11:D12"/>
    <mergeCell ref="D13:D14"/>
    <mergeCell ref="D15:D16"/>
    <mergeCell ref="D17:D18"/>
    <mergeCell ref="E17:E18"/>
    <mergeCell ref="M11:M12"/>
    <mergeCell ref="M13:M14"/>
    <mergeCell ref="M17:M18"/>
    <mergeCell ref="H13:H14"/>
    <mergeCell ref="G11:G12"/>
    <mergeCell ref="E11:E12"/>
    <mergeCell ref="Q7:R8"/>
    <mergeCell ref="C9:D10"/>
    <mergeCell ref="B13:B14"/>
    <mergeCell ref="M7:M8"/>
    <mergeCell ref="N13:N14"/>
    <mergeCell ref="E9:E10"/>
    <mergeCell ref="O7:O8"/>
    <mergeCell ref="M9:M10"/>
    <mergeCell ref="G9:G10"/>
    <mergeCell ref="N7:N8"/>
    <mergeCell ref="P7:P8"/>
    <mergeCell ref="E13:E14"/>
    <mergeCell ref="C11:C12"/>
    <mergeCell ref="J7:J8"/>
  </mergeCells>
  <phoneticPr fontId="30" type="noConversion"/>
  <hyperlinks>
    <hyperlink ref="B8" r:id="rId1" xr:uid="{25EA7C44-D3C3-9242-AA8B-33C45E633E81}"/>
    <hyperlink ref="B13:B14" r:id="rId2" display="802 Wirless Chairs mtg" xr:uid="{C51666EA-B8BF-3946-BDE0-8F8AB726A47B}"/>
    <hyperlink ref="Q7:R8" r:id="rId3" display="WG Closing Meeting" xr:uid="{BB3624C0-C66A-EE4A-8BC0-26DE0A45EBD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5E82-D40F-594C-8D13-2D6215EF2121}">
  <dimension ref="B3:B20"/>
  <sheetViews>
    <sheetView workbookViewId="0">
      <selection activeCell="B16" sqref="B16"/>
    </sheetView>
  </sheetViews>
  <sheetFormatPr baseColWidth="10" defaultRowHeight="16" x14ac:dyDescent="0.2"/>
  <cols>
    <col min="2" max="2" width="114.42578125" customWidth="1"/>
  </cols>
  <sheetData>
    <row r="3" spans="2:2" ht="20" x14ac:dyDescent="0.2">
      <c r="B3" s="83" t="s">
        <v>82</v>
      </c>
    </row>
    <row r="4" spans="2:2" ht="18" x14ac:dyDescent="0.2">
      <c r="B4" s="86"/>
    </row>
    <row r="5" spans="2:2" ht="18" x14ac:dyDescent="0.2">
      <c r="B5" s="86" t="s">
        <v>90</v>
      </c>
    </row>
    <row r="6" spans="2:2" ht="18" x14ac:dyDescent="0.2">
      <c r="B6" s="87" t="s">
        <v>168</v>
      </c>
    </row>
    <row r="7" spans="2:2" ht="18" x14ac:dyDescent="0.2">
      <c r="B7" s="89" t="s">
        <v>137</v>
      </c>
    </row>
    <row r="8" spans="2:2" ht="18" x14ac:dyDescent="0.2">
      <c r="B8" s="89" t="s">
        <v>84</v>
      </c>
    </row>
    <row r="9" spans="2:2" ht="18" x14ac:dyDescent="0.2">
      <c r="B9" s="89" t="s">
        <v>136</v>
      </c>
    </row>
    <row r="10" spans="2:2" ht="18" x14ac:dyDescent="0.2">
      <c r="B10" s="128" t="s">
        <v>165</v>
      </c>
    </row>
    <row r="11" spans="2:2" ht="18" x14ac:dyDescent="0.2">
      <c r="B11" s="88"/>
    </row>
    <row r="12" spans="2:2" ht="18" x14ac:dyDescent="0.2">
      <c r="B12" s="90"/>
    </row>
    <row r="13" spans="2:2" ht="18" x14ac:dyDescent="0.2">
      <c r="B13" s="88"/>
    </row>
    <row r="14" spans="2:2" ht="18" x14ac:dyDescent="0.2">
      <c r="B14" s="90" t="s">
        <v>85</v>
      </c>
    </row>
    <row r="15" spans="2:2" ht="18" x14ac:dyDescent="0.2">
      <c r="B15" s="91" t="s">
        <v>163</v>
      </c>
    </row>
    <row r="16" spans="2:2" ht="18" x14ac:dyDescent="0.2">
      <c r="B16" s="91" t="s">
        <v>164</v>
      </c>
    </row>
    <row r="17" spans="2:2" ht="18" x14ac:dyDescent="0.2">
      <c r="B17" s="91" t="s">
        <v>166</v>
      </c>
    </row>
    <row r="18" spans="2:2" ht="18" x14ac:dyDescent="0.2">
      <c r="B18" s="91" t="s">
        <v>167</v>
      </c>
    </row>
    <row r="19" spans="2:2" x14ac:dyDescent="0.2">
      <c r="B19" s="84"/>
    </row>
    <row r="20" spans="2:2" x14ac:dyDescent="0.2">
      <c r="B20" s="8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P37" sqref="P37"/>
    </sheetView>
  </sheetViews>
  <sheetFormatPr baseColWidth="10" defaultColWidth="8.7109375" defaultRowHeight="16"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Patent Policy-AntiTrust</vt:lpstr>
      <vt:lpstr>CAC</vt:lpstr>
      <vt:lpstr>WG Opening</vt:lpstr>
      <vt:lpstr>WG Closing</vt:lpstr>
      <vt:lpstr>SubGroup Agendas</vt:lpstr>
      <vt:lpstr>SubGroup mtgs</vt:lpstr>
      <vt:lpstr>Lessons Learned</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Interim Meeting Information - May 2021</dc:title>
  <dc:subject/>
  <dc:creator>Patrick Kinney</dc:creator>
  <cp:keywords/>
  <dc:description/>
  <cp:lastModifiedBy>pat@kinneys.us</cp:lastModifiedBy>
  <cp:lastPrinted>2004-07-14T19:56:53Z</cp:lastPrinted>
  <dcterms:created xsi:type="dcterms:W3CDTF">1999-06-01T20:16:59Z</dcterms:created>
  <dcterms:modified xsi:type="dcterms:W3CDTF">2021-05-11T02:23:07Z</dcterms:modified>
  <cp:category/>
</cp:coreProperties>
</file>