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patrickkinney/MyDocuments/IEEE/Virtual 2021 March/"/>
    </mc:Choice>
  </mc:AlternateContent>
  <xr:revisionPtr revIDLastSave="0" documentId="13_ncr:1_{87D10C98-5979-9F42-9517-C40F92D613D9}" xr6:coauthVersionLast="45" xr6:coauthVersionMax="45" xr10:uidLastSave="{00000000-0000-0000-0000-000000000000}"/>
  <bookViews>
    <workbookView xWindow="0" yWindow="460" windowWidth="28640" windowHeight="17340" activeTab="2" xr2:uid="{00000000-000D-0000-FFFF-FFFF00000000}"/>
  </bookViews>
  <sheets>
    <sheet name="Patent Policy-AntiTrust" sheetId="401" r:id="rId1"/>
    <sheet name="CAC" sheetId="414" r:id="rId2"/>
    <sheet name="WG Opening" sheetId="405" r:id="rId3"/>
    <sheet name="WG Closing" sheetId="23" r:id="rId4"/>
    <sheet name="SubGroup Agendas" sheetId="413" r:id="rId5"/>
    <sheet name="SubGroup mtgs" sheetId="412" r:id="rId6"/>
    <sheet name="802.15 Officer Election" sheetId="415" r:id="rId7"/>
    <sheet name="Lessons Learned" sheetId="411" r:id="rId8"/>
    <sheet name="Squirrel" sheetId="408" r:id="rId9"/>
  </sheets>
  <definedNames>
    <definedName name="_Parse_In" localSheetId="3" hidden="1">'WG Closing'!$A$80:$A$95</definedName>
    <definedName name="_Parse_Out" localSheetId="3" hidden="1">'WG Closing'!$A$97</definedName>
    <definedName name="all">#REF!</definedName>
    <definedName name="circular">#REF!</definedName>
    <definedName name="hour">#REF!</definedName>
    <definedName name="_xlnm.Print_Area" localSheetId="3">'WG Closing'!$A$1:$G$82</definedName>
    <definedName name="PRINT_AREA_MI" localSheetId="3">'WG Closing'!$A$1:$F$79</definedName>
    <definedName name="PRINT_AREA_MI">#REF!</definedName>
    <definedName name="slots">#REF!</definedName>
  </definedNames>
  <calcPr calcId="191029"/>
</workbook>
</file>

<file path=xl/calcChain.xml><?xml version="1.0" encoding="utf-8"?>
<calcChain xmlns="http://schemas.openxmlformats.org/spreadsheetml/2006/main">
  <c r="G65" i="23" l="1"/>
  <c r="G66" i="23"/>
  <c r="G67" i="23" s="1"/>
  <c r="G68" i="23" s="1"/>
  <c r="G69" i="23" s="1"/>
  <c r="G70" i="23" s="1"/>
  <c r="G71" i="23" s="1"/>
  <c r="G72" i="23" s="1"/>
  <c r="G73" i="23" s="1"/>
  <c r="G74" i="23" s="1"/>
  <c r="G75" i="23" s="1"/>
  <c r="G76" i="23" s="1"/>
  <c r="G77" i="23" s="1"/>
  <c r="G78" i="23" s="1"/>
  <c r="G79" i="23" s="1"/>
  <c r="G22" i="405" l="1"/>
  <c r="G23" i="405" s="1"/>
  <c r="G24" i="405" s="1"/>
  <c r="G25" i="405" s="1"/>
  <c r="G26" i="405" s="1"/>
  <c r="A37" i="405" l="1"/>
  <c r="A35" i="405"/>
  <c r="G8" i="23" l="1"/>
  <c r="G4" i="405"/>
  <c r="A38" i="405" l="1"/>
  <c r="A25" i="405" l="1"/>
  <c r="A26" i="405" s="1"/>
  <c r="A48" i="405"/>
  <c r="A45" i="405"/>
  <c r="A46" i="405" s="1"/>
  <c r="A39" i="405" l="1"/>
  <c r="A41" i="405" s="1"/>
  <c r="A42" i="405" s="1"/>
  <c r="A27" i="405"/>
  <c r="A28" i="405" s="1"/>
  <c r="A29" i="405" s="1"/>
  <c r="A30" i="405" s="1"/>
  <c r="A31" i="405" s="1"/>
  <c r="A32" i="405" s="1"/>
  <c r="A34" i="405" s="1"/>
  <c r="G5" i="405"/>
  <c r="G6" i="405" s="1"/>
  <c r="G7" i="405" s="1"/>
  <c r="G8" i="405" l="1"/>
  <c r="G9" i="23"/>
  <c r="G9" i="405" l="1"/>
  <c r="G10" i="405" s="1"/>
  <c r="G11" i="405" s="1"/>
  <c r="G12" i="405" s="1"/>
  <c r="G13" i="405" s="1"/>
  <c r="G14" i="405" s="1"/>
  <c r="G15" i="405" s="1"/>
  <c r="G16" i="405" s="1"/>
  <c r="G17" i="405" s="1"/>
  <c r="G18" i="405" s="1"/>
  <c r="G19" i="405" s="1"/>
  <c r="G20" i="405" s="1"/>
  <c r="G21" i="405" s="1"/>
  <c r="G27" i="405" s="1"/>
  <c r="G28" i="405" s="1"/>
  <c r="G29" i="405" s="1"/>
  <c r="G30" i="405" s="1"/>
  <c r="G31" i="405" s="1"/>
  <c r="G32" i="405" s="1"/>
  <c r="G33" i="405" s="1"/>
  <c r="G34" i="405" s="1"/>
  <c r="G10" i="23"/>
  <c r="G35" i="405" l="1"/>
  <c r="G36" i="405" s="1"/>
  <c r="G37" i="405" s="1"/>
  <c r="G38" i="405" s="1"/>
  <c r="G39" i="405" s="1"/>
  <c r="G40" i="405" s="1"/>
  <c r="G41" i="405" s="1"/>
  <c r="G42" i="405" s="1"/>
  <c r="G43" i="405" s="1"/>
  <c r="G44" i="405" s="1"/>
  <c r="G45" i="405" s="1"/>
  <c r="G46" i="405" s="1"/>
  <c r="G47" i="405" s="1"/>
  <c r="G48" i="405" s="1"/>
  <c r="G49" i="405" s="1"/>
  <c r="G11" i="23"/>
  <c r="G12" i="23" s="1"/>
  <c r="G13" i="23" s="1"/>
  <c r="G14" i="23" s="1"/>
  <c r="G15" i="23" s="1"/>
  <c r="G16" i="23" s="1"/>
  <c r="G17" i="23" s="1"/>
  <c r="G18" i="23" s="1"/>
  <c r="G19" i="23" s="1"/>
  <c r="G20" i="23" s="1"/>
  <c r="G21" i="23" s="1"/>
  <c r="G22" i="23" s="1"/>
  <c r="G23" i="23" s="1"/>
  <c r="G24" i="23" s="1"/>
  <c r="G25" i="23" s="1"/>
  <c r="G26" i="23" s="1"/>
  <c r="G27" i="23" s="1"/>
  <c r="G28" i="23" s="1"/>
  <c r="G29" i="23" s="1"/>
  <c r="G30" i="23" s="1"/>
  <c r="G31" i="23" s="1"/>
  <c r="G32" i="23" s="1"/>
  <c r="G33" i="23" l="1"/>
  <c r="G34" i="23" s="1"/>
  <c r="G35" i="23" s="1"/>
  <c r="G36" i="23" l="1"/>
  <c r="G37" i="23" s="1"/>
  <c r="G38" i="23" s="1"/>
  <c r="G39" i="23" s="1"/>
  <c r="G40" i="23" l="1"/>
  <c r="G41" i="23" s="1"/>
  <c r="G42" i="23" s="1"/>
  <c r="G43" i="23" s="1"/>
  <c r="G44" i="23" s="1"/>
  <c r="G45" i="23" s="1"/>
  <c r="G46" i="23" s="1"/>
  <c r="G47" i="23" s="1"/>
  <c r="G48" i="23" s="1"/>
  <c r="G49" i="23" s="1"/>
  <c r="G50" i="23" s="1"/>
  <c r="G51" i="23" s="1"/>
  <c r="G52" i="23" s="1"/>
  <c r="G53" i="23" s="1"/>
  <c r="G54" i="23" s="1"/>
  <c r="G55" i="23" s="1"/>
  <c r="G56" i="23" s="1"/>
  <c r="G57" i="23" s="1"/>
  <c r="G58" i="23" s="1"/>
  <c r="G59" i="23" s="1"/>
  <c r="G60" i="23" s="1"/>
  <c r="G61" i="23" s="1"/>
  <c r="G62" i="23" s="1"/>
  <c r="G63" i="23" s="1"/>
  <c r="G64" i="23" s="1"/>
</calcChain>
</file>

<file path=xl/sharedStrings.xml><?xml version="1.0" encoding="utf-8"?>
<sst xmlns="http://schemas.openxmlformats.org/spreadsheetml/2006/main" count="488" uniqueCount="271">
  <si>
    <t>4.1</t>
  </si>
  <si>
    <t>4.2</t>
  </si>
  <si>
    <t>4.6</t>
  </si>
  <si>
    <t>4.7</t>
  </si>
  <si>
    <t>4.8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</si>
  <si>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</si>
  <si>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</si>
  <si>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</si>
  <si>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</si>
  <si>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</si>
  <si>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</si>
  <si>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</si>
  <si>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</si>
  <si>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</si>
  <si>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4.4</t>
  </si>
  <si>
    <t>4.5</t>
  </si>
  <si>
    <t>1.</t>
  </si>
  <si>
    <t>MEETING CALLED TO ORDER</t>
  </si>
  <si>
    <t xml:space="preserve"> -</t>
  </si>
  <si>
    <t>2.</t>
  </si>
  <si>
    <t>3.</t>
  </si>
  <si>
    <t>Category  (* = consent agenda)</t>
  </si>
  <si>
    <t>MI</t>
  </si>
  <si>
    <t>DT</t>
  </si>
  <si>
    <t>II</t>
  </si>
  <si>
    <t xml:space="preserve"> </t>
  </si>
  <si>
    <t>ME - Motion, External        MI - Motion, Internal</t>
  </si>
  <si>
    <t>DT- Discussion Topic           II - Information Item</t>
  </si>
  <si>
    <t>VIEW WIDTHS: 5.33,4,42,2,13,3,10 (also for draft text file to email)</t>
  </si>
  <si>
    <t>PRINT WIDTHS (descr. &amp; name vary to fit): 5.33,5,55,2,16,3,10</t>
  </si>
  <si>
    <t>set font to bold for agenda items for minutes printout</t>
  </si>
  <si>
    <t>set left margin to 0 for draft text, 4 for final print</t>
  </si>
  <si>
    <t>4.</t>
  </si>
  <si>
    <t>5.</t>
  </si>
  <si>
    <t>*</t>
  </si>
  <si>
    <t>ADJOURN</t>
  </si>
  <si>
    <t>NEW BUSINESS</t>
  </si>
  <si>
    <t>OLD BUSINESS</t>
  </si>
  <si>
    <t>-</t>
  </si>
  <si>
    <t>ANNOUNCEMENTS</t>
  </si>
  <si>
    <t>6.</t>
  </si>
  <si>
    <t>7.</t>
  </si>
  <si>
    <t>4.3</t>
  </si>
  <si>
    <t>KINNEY</t>
  </si>
  <si>
    <t>OPEN DISCUSSION / NEXT STEPS</t>
  </si>
  <si>
    <t>4.9</t>
  </si>
  <si>
    <t>4.19</t>
  </si>
  <si>
    <t>5.1</t>
  </si>
  <si>
    <t>5.2</t>
  </si>
  <si>
    <t>DT - Discussion Topic         II - Information Item</t>
  </si>
  <si>
    <t>IEEE PATENT POLICY--CALL FOR LOAs</t>
  </si>
  <si>
    <t>ANY OTHER BUSINESS</t>
  </si>
  <si>
    <t>802.11 LIAISON REPORT</t>
  </si>
  <si>
    <t>802.24 LIAISON REPORT</t>
  </si>
  <si>
    <t>4.20</t>
  </si>
  <si>
    <t>4.21</t>
  </si>
  <si>
    <t>4.22</t>
  </si>
  <si>
    <t>4.23</t>
  </si>
  <si>
    <t>HOLCOMB</t>
  </si>
  <si>
    <t>GODFREY/ROLFE</t>
  </si>
  <si>
    <t>4.24</t>
  </si>
  <si>
    <t>4.25</t>
  </si>
  <si>
    <t>GENERAL AND ADMINISTRATIVE</t>
  </si>
  <si>
    <t>ROLFE</t>
  </si>
  <si>
    <t>JUNGNICKEL</t>
  </si>
  <si>
    <t>JANG</t>
  </si>
  <si>
    <t>STUREK</t>
  </si>
  <si>
    <t>CLOSING REPORT: TG15.4y SECN (SECURITY NEXT GENERATION)</t>
  </si>
  <si>
    <t>CLOSING REPORT: TG13 MG-OWC (MULTI-GIGABIT OWC)</t>
  </si>
  <si>
    <t>802.19 LIAISON REPORT</t>
  </si>
  <si>
    <t>ALFVIN</t>
  </si>
  <si>
    <t>KIVINEN</t>
  </si>
  <si>
    <t>802.18 LIAISON REPORT</t>
  </si>
  <si>
    <t>CLOSING REPORT: IG DEP</t>
  </si>
  <si>
    <t>NOT MEETING</t>
  </si>
  <si>
    <t>4.26</t>
  </si>
  <si>
    <t>CLOSING REPORT: TG16 MG 802.16 AMENDMENT</t>
  </si>
  <si>
    <t>GODFREY</t>
  </si>
  <si>
    <t>VIA WEBEX</t>
  </si>
  <si>
    <t>GROUPS AND COMMITTEES OPENING REPORTS</t>
  </si>
  <si>
    <t>KURAMOCHI</t>
  </si>
  <si>
    <t>OPENING REPORT: TG15.4y SECN (SECURITY NEXT GENERATION)</t>
  </si>
  <si>
    <t>OPENING REPORT: TG13 MG-OWC (MULTI-GIGABIT OWC)</t>
  </si>
  <si>
    <t>OPENING REPORT: TG16 MG 802.16 AMENDMENT</t>
  </si>
  <si>
    <t>OPENING REPORT: IG DEP</t>
  </si>
  <si>
    <t>OPENING REPORT: TG12 ULI (15.4 UPPER LAYER INTERFACE)</t>
  </si>
  <si>
    <t>OPENING REPORT:  SC-M, RULES</t>
  </si>
  <si>
    <t>DirectVoteLive (DVL) for Closing Plenary</t>
  </si>
  <si>
    <t>RECESS FOR SUBGROUP MEETINGS</t>
  </si>
  <si>
    <t>SHAH</t>
  </si>
  <si>
    <t>CLOSING REPORT:</t>
  </si>
  <si>
    <t>CLOSING REPORT:  SC-M, RULES</t>
  </si>
  <si>
    <t>KOHNO</t>
  </si>
  <si>
    <t>KUERNER</t>
  </si>
  <si>
    <t>1.1a</t>
  </si>
  <si>
    <t>1.1b</t>
  </si>
  <si>
    <t>1.1c</t>
  </si>
  <si>
    <t>1.1e</t>
  </si>
  <si>
    <t>Guidance Timing (ET)</t>
  </si>
  <si>
    <t>CALL TO SEE IF THERE ARE ANY NEW PARTICIPANTS</t>
  </si>
  <si>
    <t>INFORMATION FOR THE WEEK (http://grouper.ieee.org/groups/802/15/calendar.html)</t>
  </si>
  <si>
    <t>ANNOUNCEMENTS (Don’t forget to announce your name and affiliation before you speak)</t>
  </si>
  <si>
    <t>Lessons Learned from this week</t>
  </si>
  <si>
    <t>4</t>
  </si>
  <si>
    <t>Precludes the need to share the account password (something that the IEEE-SA has asked us not to do).</t>
  </si>
  <si>
    <t>Allows 2 meetings simultaneously</t>
  </si>
  <si>
    <t>802.15 Webpage</t>
  </si>
  <si>
    <t>DirectVoteLive (DVL)</t>
  </si>
  <si>
    <t>Does not allow voter to see how voter voted (J Goldberg to investigate correcting this issue)</t>
  </si>
  <si>
    <t>Does not allow voter to change vote (J Goldberg to investigate correcting this issue)</t>
  </si>
  <si>
    <t>Need to update OM: electronic voting, agenda plan for virtual meetings</t>
  </si>
  <si>
    <t>Attendance and DVL</t>
  </si>
  <si>
    <t>OPENING REPORT: TG4aa JRE (JAPANESE RATE EXTENSION)</t>
  </si>
  <si>
    <t>OPENING REPORT: SC WNG</t>
  </si>
  <si>
    <t>OPENING REPORT: SC THz</t>
  </si>
  <si>
    <t xml:space="preserve">Webex using IEEE-SA seat licenses </t>
  </si>
  <si>
    <t>CLOSING REPORT: SC WNG</t>
  </si>
  <si>
    <t xml:space="preserve">CLOSING REPORT: SC THZ </t>
  </si>
  <si>
    <t>CLOSING REPORT: TG4aa JRE (JAPANESE RATE EXTENSION)</t>
  </si>
  <si>
    <t>CHAPLIN</t>
  </si>
  <si>
    <t>CLOSING REPORT: TG4 Cor2 (CORRIGENDUM of 802.15.4-2020)</t>
  </si>
  <si>
    <t>CLOSING REPORT: TG 9ma (802.15.9 MAINTENANCE REVISION)</t>
  </si>
  <si>
    <t>OPENING REPORT: TG 9ma (802.15.9 MAINTENANCE REVISION)</t>
  </si>
  <si>
    <t>OPENING REPORT:TG 7a VAT (VEHICULAR ASSISTIVE TECHNOLOGY)</t>
  </si>
  <si>
    <t>OPENING REPORT: SC IETF</t>
  </si>
  <si>
    <t>HAASZ</t>
  </si>
  <si>
    <t>CLOSING REPORT: SC IETF</t>
  </si>
  <si>
    <t>SubGroup</t>
  </si>
  <si>
    <t>Time-Slots</t>
  </si>
  <si>
    <t>TG4y</t>
  </si>
  <si>
    <t>TG4aa</t>
  </si>
  <si>
    <t>Develop draft based upon the proposals heard</t>
  </si>
  <si>
    <t>TG7a</t>
  </si>
  <si>
    <t>TG9ma</t>
  </si>
  <si>
    <t>TG13</t>
  </si>
  <si>
    <t>TG16t</t>
  </si>
  <si>
    <t>IG dep</t>
  </si>
  <si>
    <t>SC THZ</t>
  </si>
  <si>
    <t>SC WNG</t>
  </si>
  <si>
    <t>SC IETF</t>
  </si>
  <si>
    <t>discuss IETF activities</t>
  </si>
  <si>
    <t>SC main</t>
  </si>
  <si>
    <t>Monday</t>
  </si>
  <si>
    <t>Tuesday</t>
  </si>
  <si>
    <t>Wednesday</t>
  </si>
  <si>
    <t>Thursday</t>
  </si>
  <si>
    <t>Friday</t>
  </si>
  <si>
    <t>Saturday</t>
  </si>
  <si>
    <t>Sunday</t>
  </si>
  <si>
    <t>JST</t>
  </si>
  <si>
    <t>SC THz</t>
  </si>
  <si>
    <t>CAC</t>
  </si>
  <si>
    <t>Review subgroup agendas</t>
  </si>
  <si>
    <t>Plans to approve CRG formations</t>
  </si>
  <si>
    <t>presentation on dependable platform with UWB-BAN and 5G/6G</t>
  </si>
  <si>
    <t>discussion on dependable MAC and interference mitigation for UWB-BAN</t>
  </si>
  <si>
    <t>TG Motion to confirm CRG members for the SA ballot</t>
  </si>
  <si>
    <t xml:space="preserve">          </t>
  </si>
  <si>
    <t>CLOSING REPORT: TG7a OCC (HIGHER RATE, LONGER RANGE)</t>
  </si>
  <si>
    <t>WEBEX/ATTENDANCE/VOTERS (voters: 88, nearly: 2, aspirant: 44)</t>
  </si>
  <si>
    <t>January CAC meeting</t>
  </si>
  <si>
    <t>January session closing meeting</t>
  </si>
  <si>
    <t>Close the ballot</t>
  </si>
  <si>
    <t xml:space="preserve">March Plenary Opening Meeting </t>
  </si>
  <si>
    <t>Discuss the election and process</t>
  </si>
  <si>
    <t xml:space="preserve">Motion made for WG approval of election process </t>
  </si>
  <si>
    <t>Close the call, announce nominees</t>
  </si>
  <si>
    <t>Hear additional Proposals</t>
  </si>
  <si>
    <t>Draft discussion</t>
  </si>
  <si>
    <t>Update WG regularly on the progress</t>
  </si>
  <si>
    <t>invitations for presentations</t>
  </si>
  <si>
    <t>Rolfe</t>
  </si>
  <si>
    <t>CLOSING REPORT: IG NGUWB &amp; .4org</t>
  </si>
  <si>
    <t>Voting: using DirectVoteLive (DVL) in the closing plenary</t>
  </si>
  <si>
    <t xml:space="preserve">802.15 Officer Election </t>
  </si>
  <si>
    <t>Agenda Items</t>
  </si>
  <si>
    <t>Shah</t>
  </si>
  <si>
    <t>Sturek</t>
  </si>
  <si>
    <t>Kivinen</t>
  </si>
  <si>
    <t>Godfrey</t>
  </si>
  <si>
    <t>Kohno</t>
  </si>
  <si>
    <t>Kürner</t>
  </si>
  <si>
    <t>Kinney</t>
  </si>
  <si>
    <t>Jang</t>
  </si>
  <si>
    <t xml:space="preserve">Kuramochi </t>
  </si>
  <si>
    <t>Jungnickel</t>
  </si>
  <si>
    <t>AoB</t>
  </si>
  <si>
    <t>March Plenary and May Interim Session Update</t>
  </si>
  <si>
    <t>SA Ballot comment resolution</t>
  </si>
  <si>
    <t>The subgroup chair logs into the call, and then does a "claim host role" with the host key.</t>
  </si>
  <si>
    <t>802.15 WG now uses the IEEE Webex seats, schedule's the telecoms, and then gives the Host Key to the subgroup Chair.</t>
  </si>
  <si>
    <t>Work in progress: now includes WG agenda URL</t>
  </si>
  <si>
    <t>Start a 10-day electronic ballot via DVL</t>
  </si>
  <si>
    <t>Announce the elected officers</t>
  </si>
  <si>
    <t>TG4 2020 Cor1</t>
  </si>
  <si>
    <t>Work on spec framework</t>
  </si>
  <si>
    <t>Discuss the election and process. Requirements for chair and vice chairs: must be IEEE/SA member, must declare affiliation(s), must have letter of declaration from company stating it will support the individual should he/she be elected</t>
  </si>
  <si>
    <t>OPENING REPORT: TG4 2020Cor1 (CORRIGENDUM of 802.15.4-2020)</t>
  </si>
  <si>
    <t>OPENING REPORT: IG NG-UWB</t>
  </si>
  <si>
    <r>
      <rPr>
        <u/>
        <sz val="12"/>
        <color theme="1"/>
        <rFont val="Courier"/>
        <family val="1"/>
      </rPr>
      <t>TREASURER'S REPORT</t>
    </r>
    <r>
      <rPr>
        <u/>
        <sz val="12"/>
        <color theme="10"/>
        <rFont val="Courier"/>
        <family val="3"/>
      </rPr>
      <t xml:space="preserve"> (ec-20-0252-00)</t>
    </r>
  </si>
  <si>
    <t>130th IEEE 802.15 WSN MEETING</t>
  </si>
  <si>
    <t>Tentative AGENDA  - 130th IEEE 802.15 WSN MEETING</t>
  </si>
  <si>
    <t>Tuesday, March 9, 2021</t>
  </si>
  <si>
    <t>Wednesday, March 17, 2021</t>
  </si>
  <si>
    <t>Attendance requirements for March Interim</t>
  </si>
  <si>
    <t>Subgroup Status and Objectives for March Plenary</t>
  </si>
  <si>
    <t>IG NG-UWB</t>
  </si>
  <si>
    <t>APPROVE March AGENDA (15-21-0093-00)</t>
  </si>
  <si>
    <t>APPROVE THE MINUTES FROM Jan (15-20-0298-00)</t>
  </si>
  <si>
    <t xml:space="preserve"> January 26, 2021</t>
  </si>
  <si>
    <t xml:space="preserve"> February 9, 2021</t>
  </si>
  <si>
    <t>February 23, 2021</t>
  </si>
  <si>
    <t>March 5, 2021</t>
  </si>
  <si>
    <t>TREASURER'S REPORT (ec-20-0252-01)</t>
  </si>
  <si>
    <t>WIRELESS CHAIRS STEERING COMMITTEE (WCSC) (minutes: ec-21-0017-00)</t>
  </si>
  <si>
    <t>802.15 WG OFFICER ELECTION PROCESS Voters' ballot results</t>
  </si>
  <si>
    <t>Motion  to affirm 802.15 Officers as per ballot results</t>
  </si>
  <si>
    <t>IEEE 802.15 Operations Manual (doc 15-10-0235-26)</t>
  </si>
  <si>
    <t>Motion  to approve 802.15 Operations Manual doc 15-10-0235-26</t>
  </si>
  <si>
    <t>Plans for May Plenary</t>
  </si>
  <si>
    <t>Discuss March attendance recording and limits</t>
  </si>
  <si>
    <t>Plans for PARs/CSDs and RevCom submissions</t>
  </si>
  <si>
    <t>IG UWB-NS</t>
  </si>
  <si>
    <t>discuss final OM changes, SC draft approval</t>
  </si>
  <si>
    <t>Finalize and approve TCD</t>
  </si>
  <si>
    <t>Start preparation Call for Proposal(CFP) (and challenge to release CFP)</t>
  </si>
  <si>
    <t>CA document discusson</t>
  </si>
  <si>
    <t>Incorporation of accepted and revised comments to P802.15.4y/D2 shortly and CRG will review and commit revised draft to recirculation</t>
  </si>
  <si>
    <t>Comment resolution on SA ballot draft when the ballot closes.</t>
  </si>
  <si>
    <t>Recirculation(s) of SA Ballot draft as needed</t>
  </si>
  <si>
    <t>Motion to form a Study Group (SG)</t>
  </si>
  <si>
    <t>Finnish recirculation standard association ballot, and process comments received.</t>
  </si>
  <si>
    <t>Discussing next steps, i.e. to take into account WRC 19 changes</t>
  </si>
  <si>
    <t>802.15 Officer Election Process for 2022</t>
  </si>
  <si>
    <t>discussion on how to coordinate with UWB-NS</t>
  </si>
  <si>
    <t>Work on PAR and CSD</t>
  </si>
  <si>
    <t>TG Motion to form CRG</t>
  </si>
  <si>
    <t>IG NS-UWB</t>
  </si>
  <si>
    <t>WG Opening Meeting</t>
  </si>
  <si>
    <t>WG Closing Meeting</t>
  </si>
  <si>
    <t>IGdep</t>
  </si>
  <si>
    <t xml:space="preserve">Email a Call for Nominees: nominees need to accept the nomination </t>
  </si>
  <si>
    <t>REVIEW MAY  MEETING PLANS</t>
  </si>
  <si>
    <r>
      <t xml:space="preserve">IN-PERSON PLAN FOR 802.15 </t>
    </r>
    <r>
      <rPr>
        <b/>
        <u/>
        <sz val="11"/>
        <rFont val="Times New Roman"/>
        <family val="1"/>
      </rPr>
      <t>WAS</t>
    </r>
    <r>
      <rPr>
        <b/>
        <sz val="11"/>
        <rFont val="Times New Roman"/>
        <family val="1"/>
      </rPr>
      <t xml:space="preserve"> FOR May 9-14 2021 (SUNDAY - FRIDAY)</t>
    </r>
  </si>
  <si>
    <t>802.15 CAC for this plenary will be held on May 5 from 10am - Noon Eastern time</t>
  </si>
  <si>
    <t>May Virtual Interim plans for IEEE 802.15 WG</t>
  </si>
  <si>
    <t>802.15 WG will hold its virtual interim session from May 11 to May 20</t>
  </si>
  <si>
    <t>ADVISORY COMMITTEE (AC) (minutes: 15-21-0???-00)</t>
  </si>
  <si>
    <t>doc: 15-21-0093-02</t>
  </si>
  <si>
    <t>EST</t>
  </si>
  <si>
    <t>EDT</t>
  </si>
  <si>
    <t>802 WG Opening Reports due</t>
  </si>
  <si>
    <t xml:space="preserve">LMSC </t>
  </si>
  <si>
    <t>Responses to 802 PAR comments due</t>
  </si>
  <si>
    <t>802/ITU SC meeting</t>
  </si>
  <si>
    <t>802 Wirless Chairs mtg</t>
  </si>
  <si>
    <t>802.15 CAC</t>
  </si>
  <si>
    <t>March Agenda</t>
  </si>
  <si>
    <t>Comments to 802 PARs due to PARs' WG</t>
  </si>
  <si>
    <t>Chair</t>
  </si>
  <si>
    <t>Secretary</t>
  </si>
  <si>
    <t>Alfvin</t>
  </si>
  <si>
    <t>Powell</t>
  </si>
  <si>
    <t>Office</t>
  </si>
  <si>
    <t>Nominee(s)</t>
  </si>
  <si>
    <t>Powell, Beecher</t>
  </si>
  <si>
    <t>Technical</t>
  </si>
  <si>
    <t>Adnministrative</t>
  </si>
  <si>
    <t>Vice Chair</t>
  </si>
  <si>
    <t>IG-UWB NG</t>
  </si>
  <si>
    <t>Webex meetings/timeslots are assigned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</si>
</sst>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General_)"/>
    <numFmt numFmtId="165" formatCode="hh:mm\ AM/PM_)"/>
    <numFmt numFmtId="166" formatCode="_([$€]* #,##0.00_);_([$€]* \(#,##0.00\);_([$€]* &quot;-&quot;??_);_(@_)"/>
    <numFmt numFmtId="167" formatCode="[$-409]d\-mmm;@"/>
    <numFmt numFmtId="168" formatCode="h:mm;@"/>
  </numFmts>
  <fonts count="51" x14ac:knownFonts="1">
    <font>
      <sz val="12"/>
      <name val="Courier"/>
    </font>
    <font>
      <sz val="10"/>
      <name val="Arial"/>
      <family val="2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2"/>
      <name val="Courier"/>
      <family val="3"/>
    </font>
    <font>
      <b/>
      <sz val="16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sz val="12"/>
      <color indexed="8"/>
      <name val="Courier"/>
      <family val="3"/>
    </font>
    <font>
      <sz val="10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6"/>
      <name val="Times New Roman"/>
      <family val="1"/>
    </font>
    <font>
      <b/>
      <sz val="16"/>
      <color indexed="8"/>
      <name val="Times New Roman"/>
      <family val="1"/>
    </font>
    <font>
      <sz val="16"/>
      <name val="Courier"/>
      <family val="3"/>
    </font>
    <font>
      <sz val="16"/>
      <name val="Times New Roman"/>
      <family val="1"/>
    </font>
    <font>
      <sz val="16"/>
      <color indexed="8"/>
      <name val="Times New Roman"/>
      <family val="1"/>
    </font>
    <font>
      <sz val="12"/>
      <color indexed="8"/>
      <name val="Times New Roman"/>
      <family val="1"/>
    </font>
    <font>
      <b/>
      <sz val="10"/>
      <color indexed="8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b/>
      <sz val="9"/>
      <color indexed="8"/>
      <name val="Times New Roman"/>
      <family val="1"/>
    </font>
    <font>
      <u/>
      <sz val="12"/>
      <color theme="10"/>
      <name val="Courier"/>
      <family val="3"/>
    </font>
    <font>
      <sz val="16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4"/>
      <name val="Arial"/>
      <family val="2"/>
    </font>
    <font>
      <sz val="14"/>
      <color rgb="FF000000"/>
      <name val="Tahoma"/>
      <family val="2"/>
    </font>
    <font>
      <b/>
      <sz val="12"/>
      <name val="Arial"/>
      <family val="2"/>
    </font>
    <font>
      <sz val="12"/>
      <name val="Courier"/>
      <family val="1"/>
    </font>
    <font>
      <b/>
      <sz val="14"/>
      <name val="Arial"/>
      <family val="2"/>
    </font>
    <font>
      <sz val="8"/>
      <name val="Courier"/>
      <family val="1"/>
    </font>
    <font>
      <sz val="11"/>
      <name val="Arial"/>
      <family val="2"/>
    </font>
    <font>
      <sz val="14"/>
      <name val="Helvetica"/>
      <family val="2"/>
    </font>
    <font>
      <sz val="14"/>
      <color rgb="FF000000"/>
      <name val="Arial"/>
      <family val="2"/>
    </font>
    <font>
      <sz val="16"/>
      <color indexed="8"/>
      <name val="Arial"/>
      <family val="2"/>
    </font>
    <font>
      <b/>
      <u/>
      <sz val="16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u/>
      <sz val="12"/>
      <color theme="1"/>
      <name val="Courier"/>
      <family val="1"/>
    </font>
    <font>
      <u/>
      <sz val="12"/>
      <color theme="10"/>
      <name val="Courier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b/>
      <u/>
      <sz val="11"/>
      <name val="Times New Roman"/>
      <family val="1"/>
    </font>
    <font>
      <u/>
      <sz val="10"/>
      <color theme="10"/>
      <name val="Arial"/>
      <family val="2"/>
    </font>
    <font>
      <b/>
      <sz val="11"/>
      <name val="Arial"/>
      <family val="2"/>
    </font>
    <font>
      <strike/>
      <sz val="16"/>
      <name val="Arial"/>
      <family val="2"/>
    </font>
    <font>
      <b/>
      <u/>
      <sz val="10"/>
      <color theme="10"/>
      <name val="Arial"/>
      <family val="2"/>
    </font>
    <font>
      <b/>
      <u/>
      <sz val="12"/>
      <color theme="10"/>
      <name val="Arial"/>
      <family val="2"/>
    </font>
    <font>
      <b/>
      <u/>
      <sz val="12"/>
      <color rgb="FF0000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164" fontId="0" fillId="0" borderId="0"/>
    <xf numFmtId="166" fontId="1" fillId="0" borderId="0" applyFont="0" applyFill="0" applyBorder="0" applyAlignment="0" applyProtection="0"/>
    <xf numFmtId="164" fontId="5" fillId="0" borderId="0"/>
    <xf numFmtId="164" fontId="5" fillId="0" borderId="0"/>
    <xf numFmtId="164" fontId="48" fillId="0" borderId="0" applyNumberFormat="0" applyFill="0" applyBorder="0" applyAlignment="0" applyProtection="0"/>
    <xf numFmtId="43" fontId="29" fillId="0" borderId="0" applyFont="0" applyFill="0" applyBorder="0" applyAlignment="0" applyProtection="0"/>
  </cellStyleXfs>
  <cellXfs count="247">
    <xf numFmtId="164" fontId="0" fillId="0" borderId="0" xfId="0"/>
    <xf numFmtId="164" fontId="3" fillId="0" borderId="0" xfId="0" applyFont="1"/>
    <xf numFmtId="164" fontId="2" fillId="0" borderId="0" xfId="0" applyNumberFormat="1" applyFont="1" applyFill="1" applyAlignment="1" applyProtection="1">
      <alignment horizontal="left"/>
    </xf>
    <xf numFmtId="164" fontId="2" fillId="0" borderId="0" xfId="0" quotePrefix="1" applyNumberFormat="1" applyFont="1" applyFill="1" applyAlignment="1" applyProtection="1">
      <alignment horizontal="left"/>
    </xf>
    <xf numFmtId="49" fontId="2" fillId="0" borderId="0" xfId="0" applyNumberFormat="1" applyFont="1" applyFill="1" applyAlignment="1" applyProtection="1">
      <alignment horizontal="left"/>
    </xf>
    <xf numFmtId="49" fontId="2" fillId="0" borderId="0" xfId="0" quotePrefix="1" applyNumberFormat="1" applyFont="1" applyFill="1" applyAlignment="1" applyProtection="1">
      <alignment horizontal="left"/>
    </xf>
    <xf numFmtId="164" fontId="3" fillId="0" borderId="0" xfId="0" applyFont="1" applyAlignment="1">
      <alignment horizontal="left" indent="1"/>
    </xf>
    <xf numFmtId="164" fontId="4" fillId="0" borderId="0" xfId="0" quotePrefix="1" applyNumberFormat="1" applyFont="1" applyFill="1" applyAlignment="1" applyProtection="1">
      <alignment horizontal="center"/>
    </xf>
    <xf numFmtId="164" fontId="3" fillId="0" borderId="0" xfId="0" applyFont="1" applyAlignment="1">
      <alignment horizontal="left" indent="2"/>
    </xf>
    <xf numFmtId="164" fontId="9" fillId="0" borderId="0" xfId="0" applyFont="1" applyFill="1"/>
    <xf numFmtId="164" fontId="10" fillId="0" borderId="0" xfId="0" applyFont="1" applyFill="1"/>
    <xf numFmtId="164" fontId="11" fillId="0" borderId="0" xfId="0" applyFont="1" applyFill="1" applyAlignment="1">
      <alignment horizontal="left" vertical="top"/>
    </xf>
    <xf numFmtId="164" fontId="2" fillId="0" borderId="0" xfId="0" applyFont="1" applyFill="1"/>
    <xf numFmtId="164" fontId="11" fillId="0" borderId="0" xfId="0" quotePrefix="1" applyFont="1" applyFill="1" applyAlignment="1">
      <alignment horizontal="left" vertical="top"/>
    </xf>
    <xf numFmtId="164" fontId="8" fillId="0" borderId="0" xfId="0" applyFont="1" applyFill="1" applyBorder="1" applyAlignment="1">
      <alignment horizontal="center" vertical="top"/>
    </xf>
    <xf numFmtId="164" fontId="11" fillId="0" borderId="0" xfId="0" applyFont="1" applyFill="1" applyAlignment="1">
      <alignment vertical="top"/>
    </xf>
    <xf numFmtId="164" fontId="2" fillId="0" borderId="0" xfId="0" applyNumberFormat="1" applyFont="1" applyFill="1" applyProtection="1"/>
    <xf numFmtId="165" fontId="2" fillId="0" borderId="0" xfId="0" applyNumberFormat="1" applyFont="1" applyFill="1" applyProtection="1"/>
    <xf numFmtId="164" fontId="17" fillId="0" borderId="0" xfId="0" applyFont="1" applyFill="1" applyAlignment="1">
      <alignment vertical="top"/>
    </xf>
    <xf numFmtId="164" fontId="2" fillId="0" borderId="0" xfId="0" applyNumberFormat="1" applyFont="1" applyFill="1" applyAlignment="1" applyProtection="1">
      <alignment horizontal="left" indent="1"/>
    </xf>
    <xf numFmtId="164" fontId="2" fillId="0" borderId="0" xfId="0" applyNumberFormat="1" applyFont="1" applyFill="1" applyAlignment="1" applyProtection="1">
      <alignment horizontal="left" indent="2"/>
    </xf>
    <xf numFmtId="164" fontId="6" fillId="0" borderId="0" xfId="0" applyFont="1" applyFill="1" applyBorder="1" applyAlignment="1">
      <alignment horizontal="left" vertical="center" indent="2"/>
    </xf>
    <xf numFmtId="0" fontId="4" fillId="0" borderId="0" xfId="2" applyNumberFormat="1" applyFont="1" applyFill="1" applyBorder="1" applyAlignment="1">
      <alignment horizontal="left" vertical="center"/>
    </xf>
    <xf numFmtId="164" fontId="4" fillId="0" borderId="0" xfId="2" quotePrefix="1" applyFont="1" applyFill="1" applyBorder="1" applyAlignment="1">
      <alignment horizontal="left" vertical="center"/>
    </xf>
    <xf numFmtId="164" fontId="4" fillId="0" borderId="0" xfId="2" quotePrefix="1" applyFont="1" applyFill="1" applyBorder="1" applyAlignment="1">
      <alignment horizontal="left" vertical="center" wrapText="1"/>
    </xf>
    <xf numFmtId="164" fontId="10" fillId="0" borderId="0" xfId="2" applyFont="1" applyFill="1" applyBorder="1" applyAlignment="1">
      <alignment horizontal="left" vertical="center"/>
    </xf>
    <xf numFmtId="164" fontId="10" fillId="0" borderId="0" xfId="2" applyFont="1" applyFill="1" applyBorder="1" applyAlignment="1">
      <alignment horizontal="left" vertical="center" wrapText="1"/>
    </xf>
    <xf numFmtId="164" fontId="2" fillId="0" borderId="0" xfId="2" applyFont="1" applyFill="1" applyBorder="1" applyAlignment="1">
      <alignment horizontal="center" vertical="center"/>
    </xf>
    <xf numFmtId="164" fontId="17" fillId="0" borderId="0" xfId="3" applyFont="1" applyFill="1" applyBorder="1" applyAlignment="1">
      <alignment horizontal="left" vertical="center"/>
    </xf>
    <xf numFmtId="164" fontId="10" fillId="0" borderId="0" xfId="2" applyFont="1" applyFill="1" applyBorder="1" applyAlignment="1">
      <alignment horizontal="center" vertical="center"/>
    </xf>
    <xf numFmtId="0" fontId="10" fillId="0" borderId="0" xfId="2" applyNumberFormat="1" applyFont="1" applyFill="1" applyBorder="1" applyAlignment="1">
      <alignment horizontal="left" vertical="center"/>
    </xf>
    <xf numFmtId="164" fontId="19" fillId="2" borderId="6" xfId="0" applyFont="1" applyFill="1" applyBorder="1" applyAlignment="1">
      <alignment horizontal="left" vertical="center" indent="2"/>
    </xf>
    <xf numFmtId="164" fontId="19" fillId="2" borderId="7" xfId="0" applyFont="1" applyFill="1" applyBorder="1" applyAlignment="1">
      <alignment horizontal="left" indent="2"/>
    </xf>
    <xf numFmtId="164" fontId="20" fillId="2" borderId="8" xfId="0" applyFont="1" applyFill="1" applyBorder="1" applyAlignment="1">
      <alignment horizontal="left" vertical="center" indent="2"/>
    </xf>
    <xf numFmtId="0" fontId="2" fillId="0" borderId="0" xfId="0" applyNumberFormat="1" applyFont="1" applyFill="1" applyAlignment="1" applyProtection="1">
      <alignment horizontal="left"/>
    </xf>
    <xf numFmtId="164" fontId="3" fillId="0" borderId="0" xfId="0" applyFont="1" applyAlignment="1">
      <alignment horizontal="left"/>
    </xf>
    <xf numFmtId="164" fontId="2" fillId="0" borderId="0" xfId="0" quotePrefix="1" applyFont="1" applyFill="1" applyAlignment="1" applyProtection="1">
      <alignment horizontal="left"/>
    </xf>
    <xf numFmtId="164" fontId="2" fillId="0" borderId="0" xfId="0" applyFont="1" applyFill="1" applyAlignment="1" applyProtection="1">
      <alignment horizontal="left" wrapText="1"/>
    </xf>
    <xf numFmtId="164" fontId="2" fillId="0" borderId="0" xfId="0" applyFont="1" applyFill="1" applyAlignment="1" applyProtection="1">
      <alignment horizontal="left"/>
    </xf>
    <xf numFmtId="164" fontId="2" fillId="0" borderId="0" xfId="0" applyFont="1" applyFill="1" applyProtection="1"/>
    <xf numFmtId="164" fontId="2" fillId="0" borderId="0" xfId="0" applyFont="1" applyFill="1" applyAlignment="1" applyProtection="1">
      <alignment horizontal="left" indent="2"/>
    </xf>
    <xf numFmtId="164" fontId="2" fillId="0" borderId="0" xfId="0" applyNumberFormat="1" applyFont="1" applyFill="1" applyAlignment="1" applyProtection="1">
      <alignment horizontal="center"/>
    </xf>
    <xf numFmtId="164" fontId="2" fillId="0" borderId="0" xfId="0" quotePrefix="1" applyNumberFormat="1" applyFont="1" applyFill="1" applyAlignment="1" applyProtection="1">
      <alignment horizontal="center"/>
    </xf>
    <xf numFmtId="164" fontId="3" fillId="0" borderId="0" xfId="0" applyFont="1" applyFill="1" applyAlignment="1">
      <alignment horizontal="left" indent="1"/>
    </xf>
    <xf numFmtId="164" fontId="14" fillId="0" borderId="0" xfId="0" applyFont="1" applyFill="1" applyAlignment="1"/>
    <xf numFmtId="164" fontId="15" fillId="0" borderId="0" xfId="0" applyFont="1" applyFill="1" applyAlignment="1"/>
    <xf numFmtId="164" fontId="15" fillId="0" borderId="0" xfId="0" applyFont="1" applyFill="1" applyAlignment="1">
      <alignment horizontal="center"/>
    </xf>
    <xf numFmtId="164" fontId="3" fillId="0" borderId="0" xfId="0" applyFont="1" applyFill="1"/>
    <xf numFmtId="164" fontId="0" fillId="0" borderId="0" xfId="0" applyFill="1"/>
    <xf numFmtId="164" fontId="3" fillId="0" borderId="0" xfId="0" applyNumberFormat="1" applyFont="1" applyFill="1" applyProtection="1"/>
    <xf numFmtId="165" fontId="3" fillId="0" borderId="0" xfId="0" applyNumberFormat="1" applyFont="1" applyFill="1" applyProtection="1"/>
    <xf numFmtId="164" fontId="3" fillId="0" borderId="0" xfId="0" applyNumberFormat="1" applyFont="1" applyFill="1" applyAlignment="1" applyProtection="1">
      <alignment horizontal="left"/>
    </xf>
    <xf numFmtId="164" fontId="3" fillId="0" borderId="0" xfId="0" quotePrefix="1" applyFont="1" applyFill="1"/>
    <xf numFmtId="164" fontId="3" fillId="0" borderId="0" xfId="0" applyFont="1" applyFill="1" applyAlignment="1">
      <alignment horizontal="left"/>
    </xf>
    <xf numFmtId="164" fontId="3" fillId="0" borderId="0" xfId="0" applyNumberFormat="1" applyFont="1" applyFill="1" applyAlignment="1" applyProtection="1">
      <alignment horizontal="left" indent="1"/>
    </xf>
    <xf numFmtId="164" fontId="13" fillId="3" borderId="1" xfId="0" quotePrefix="1" applyNumberFormat="1" applyFont="1" applyFill="1" applyBorder="1" applyAlignment="1" applyProtection="1">
      <alignment horizontal="center"/>
    </xf>
    <xf numFmtId="164" fontId="12" fillId="3" borderId="1" xfId="0" applyFont="1" applyFill="1" applyBorder="1" applyAlignment="1"/>
    <xf numFmtId="164" fontId="12" fillId="3" borderId="2" xfId="0" applyFont="1" applyFill="1" applyBorder="1" applyAlignment="1"/>
    <xf numFmtId="0" fontId="7" fillId="3" borderId="0" xfId="0" applyNumberFormat="1" applyFont="1" applyFill="1" applyBorder="1" applyAlignment="1">
      <alignment horizontal="left" vertical="center" indent="2"/>
    </xf>
    <xf numFmtId="164" fontId="16" fillId="3" borderId="0" xfId="0" quotePrefix="1" applyNumberFormat="1" applyFont="1" applyFill="1" applyBorder="1" applyAlignment="1" applyProtection="1">
      <alignment horizontal="center"/>
    </xf>
    <xf numFmtId="164" fontId="15" fillId="3" borderId="0" xfId="0" applyFont="1" applyFill="1" applyBorder="1" applyAlignment="1"/>
    <xf numFmtId="164" fontId="15" fillId="3" borderId="3" xfId="0" applyFont="1" applyFill="1" applyBorder="1" applyAlignment="1"/>
    <xf numFmtId="164" fontId="15" fillId="3" borderId="4" xfId="0" applyFont="1" applyFill="1" applyBorder="1" applyAlignment="1">
      <alignment horizontal="center"/>
    </xf>
    <xf numFmtId="164" fontId="15" fillId="3" borderId="4" xfId="0" applyFont="1" applyFill="1" applyBorder="1" applyAlignment="1"/>
    <xf numFmtId="164" fontId="15" fillId="3" borderId="5" xfId="0" applyFont="1" applyFill="1" applyBorder="1" applyAlignment="1"/>
    <xf numFmtId="0" fontId="7" fillId="3" borderId="1" xfId="0" applyNumberFormat="1" applyFont="1" applyFill="1" applyBorder="1" applyAlignment="1">
      <alignment horizontal="left" vertical="center"/>
    </xf>
    <xf numFmtId="0" fontId="18" fillId="3" borderId="4" xfId="0" applyNumberFormat="1" applyFont="1" applyFill="1" applyBorder="1" applyAlignment="1">
      <alignment horizontal="left" vertical="center" indent="2"/>
    </xf>
    <xf numFmtId="164" fontId="11" fillId="0" borderId="0" xfId="0" applyFont="1" applyFill="1" applyAlignment="1" applyProtection="1">
      <alignment horizontal="center" wrapText="1"/>
    </xf>
    <xf numFmtId="164" fontId="3" fillId="4" borderId="0" xfId="0" applyFont="1" applyFill="1"/>
    <xf numFmtId="164" fontId="2" fillId="4" borderId="0" xfId="0" applyNumberFormat="1" applyFont="1" applyFill="1" applyAlignment="1" applyProtection="1">
      <alignment horizontal="left"/>
    </xf>
    <xf numFmtId="0" fontId="9" fillId="0" borderId="0" xfId="0" applyNumberFormat="1" applyFont="1" applyFill="1"/>
    <xf numFmtId="0" fontId="11" fillId="0" borderId="0" xfId="0" applyNumberFormat="1" applyFont="1" applyFill="1" applyAlignment="1">
      <alignment horizontal="left" vertical="top"/>
    </xf>
    <xf numFmtId="0" fontId="2" fillId="0" borderId="0" xfId="0" applyNumberFormat="1" applyFont="1" applyFill="1"/>
    <xf numFmtId="0" fontId="2" fillId="0" borderId="0" xfId="0" quotePrefix="1" applyNumberFormat="1" applyFont="1" applyFill="1" applyAlignment="1" applyProtection="1">
      <alignment horizontal="left"/>
    </xf>
    <xf numFmtId="0" fontId="3" fillId="0" borderId="0" xfId="0" applyNumberFormat="1" applyFont="1" applyAlignment="1">
      <alignment horizontal="left"/>
    </xf>
    <xf numFmtId="164" fontId="3" fillId="4" borderId="0" xfId="0" applyFont="1" applyFill="1" applyAlignment="1">
      <alignment horizontal="left" indent="1"/>
    </xf>
    <xf numFmtId="164" fontId="2" fillId="0" borderId="9" xfId="0" applyNumberFormat="1" applyFont="1" applyFill="1" applyBorder="1" applyAlignment="1" applyProtection="1">
      <alignment horizontal="left" indent="1"/>
    </xf>
    <xf numFmtId="164" fontId="11" fillId="0" borderId="10" xfId="0" applyFont="1" applyFill="1" applyBorder="1" applyAlignment="1" applyProtection="1">
      <alignment horizontal="center" wrapText="1"/>
    </xf>
    <xf numFmtId="164" fontId="2" fillId="0" borderId="0" xfId="0" applyFont="1" applyFill="1" applyAlignment="1" applyProtection="1">
      <alignment horizontal="left" vertical="center" wrapText="1"/>
    </xf>
    <xf numFmtId="164" fontId="2" fillId="0" borderId="0" xfId="0" applyFont="1" applyFill="1" applyAlignment="1" applyProtection="1">
      <alignment horizontal="left" vertical="center" wrapText="1" indent="1"/>
    </xf>
    <xf numFmtId="164" fontId="2" fillId="0" borderId="0" xfId="0" applyNumberFormat="1" applyFont="1" applyFill="1" applyAlignment="1" applyProtection="1">
      <alignment horizontal="left" vertical="center" indent="1"/>
    </xf>
    <xf numFmtId="164" fontId="2" fillId="0" borderId="0" xfId="0" applyFont="1" applyFill="1" applyAlignment="1" applyProtection="1">
      <alignment horizontal="left" vertical="center" wrapText="1" indent="2"/>
    </xf>
    <xf numFmtId="164" fontId="48" fillId="0" borderId="0" xfId="4" applyFill="1" applyAlignment="1" applyProtection="1">
      <alignment horizontal="left" vertical="center" wrapText="1"/>
    </xf>
    <xf numFmtId="164" fontId="2" fillId="0" borderId="0" xfId="0" applyFont="1" applyFill="1" applyAlignment="1" applyProtection="1">
      <alignment horizontal="left" vertical="center" indent="1"/>
    </xf>
    <xf numFmtId="164" fontId="6" fillId="0" borderId="0" xfId="0" applyNumberFormat="1" applyFont="1" applyFill="1" applyAlignment="1" applyProtection="1">
      <alignment horizontal="center"/>
    </xf>
    <xf numFmtId="164" fontId="24" fillId="0" borderId="0" xfId="0" applyFont="1"/>
    <xf numFmtId="164" fontId="2" fillId="0" borderId="0" xfId="0" applyNumberFormat="1" applyFont="1" applyFill="1" applyAlignment="1" applyProtection="1">
      <alignment horizontal="left" vertical="center" indent="2"/>
    </xf>
    <xf numFmtId="164" fontId="25" fillId="0" borderId="0" xfId="0" applyNumberFormat="1" applyFont="1" applyFill="1" applyAlignment="1" applyProtection="1">
      <alignment horizontal="left"/>
    </xf>
    <xf numFmtId="164" fontId="25" fillId="0" borderId="0" xfId="0" applyNumberFormat="1" applyFont="1" applyFill="1" applyAlignment="1" applyProtection="1">
      <alignment horizontal="left" indent="1"/>
    </xf>
    <xf numFmtId="164" fontId="25" fillId="0" borderId="9" xfId="0" applyNumberFormat="1" applyFont="1" applyFill="1" applyBorder="1" applyAlignment="1" applyProtection="1">
      <alignment horizontal="left"/>
    </xf>
    <xf numFmtId="164" fontId="25" fillId="0" borderId="0" xfId="0" applyNumberFormat="1" applyFont="1" applyFill="1" applyBorder="1" applyAlignment="1" applyProtection="1">
      <alignment horizontal="left" wrapText="1" indent="1"/>
    </xf>
    <xf numFmtId="164" fontId="27" fillId="0" borderId="0" xfId="0" applyFont="1" applyAlignment="1">
      <alignment horizontal="left" indent="2"/>
    </xf>
    <xf numFmtId="164" fontId="26" fillId="0" borderId="0" xfId="0" applyFont="1"/>
    <xf numFmtId="164" fontId="26" fillId="0" borderId="0" xfId="0" applyFont="1" applyAlignment="1">
      <alignment horizontal="left" indent="1"/>
    </xf>
    <xf numFmtId="164" fontId="3" fillId="0" borderId="0" xfId="0" applyNumberFormat="1" applyFont="1" applyFill="1" applyAlignment="1" applyProtection="1">
      <alignment horizontal="left" wrapText="1" indent="1"/>
    </xf>
    <xf numFmtId="168" fontId="28" fillId="0" borderId="0" xfId="0" applyNumberFormat="1" applyFont="1"/>
    <xf numFmtId="164" fontId="24" fillId="0" borderId="0" xfId="0" applyFont="1" applyAlignment="1">
      <alignment wrapText="1"/>
    </xf>
    <xf numFmtId="164" fontId="30" fillId="0" borderId="0" xfId="0" applyFont="1"/>
    <xf numFmtId="164" fontId="30" fillId="0" borderId="0" xfId="0" applyFont="1" applyAlignment="1">
      <alignment wrapText="1"/>
    </xf>
    <xf numFmtId="164" fontId="21" fillId="0" borderId="0" xfId="2" applyFont="1" applyFill="1" applyBorder="1" applyAlignment="1">
      <alignment vertical="center"/>
    </xf>
    <xf numFmtId="164" fontId="0" fillId="0" borderId="0" xfId="0" applyBorder="1"/>
    <xf numFmtId="164" fontId="24" fillId="0" borderId="0" xfId="0" applyFont="1" applyBorder="1"/>
    <xf numFmtId="164" fontId="24" fillId="0" borderId="11" xfId="0" applyFont="1" applyBorder="1"/>
    <xf numFmtId="168" fontId="24" fillId="0" borderId="0" xfId="0" applyNumberFormat="1" applyFont="1"/>
    <xf numFmtId="164" fontId="24" fillId="0" borderId="7" xfId="0" applyFont="1" applyBorder="1"/>
    <xf numFmtId="164" fontId="24" fillId="0" borderId="3" xfId="0" applyFont="1" applyBorder="1"/>
    <xf numFmtId="164" fontId="24" fillId="0" borderId="7" xfId="0" applyFont="1" applyBorder="1" applyAlignment="1">
      <alignment wrapText="1"/>
    </xf>
    <xf numFmtId="164" fontId="24" fillId="0" borderId="0" xfId="0" applyFont="1" applyBorder="1" applyAlignment="1">
      <alignment wrapText="1"/>
    </xf>
    <xf numFmtId="164" fontId="24" fillId="0" borderId="3" xfId="0" applyFont="1" applyBorder="1" applyAlignment="1">
      <alignment wrapText="1"/>
    </xf>
    <xf numFmtId="164" fontId="0" fillId="0" borderId="3" xfId="0" applyBorder="1"/>
    <xf numFmtId="164" fontId="24" fillId="0" borderId="3" xfId="0" applyFont="1" applyBorder="1" applyAlignment="1">
      <alignment vertical="center" wrapText="1"/>
    </xf>
    <xf numFmtId="164" fontId="24" fillId="0" borderId="14" xfId="0" applyFont="1" applyBorder="1"/>
    <xf numFmtId="164" fontId="24" fillId="0" borderId="14" xfId="0" applyFont="1" applyBorder="1" applyAlignment="1">
      <alignment wrapText="1"/>
    </xf>
    <xf numFmtId="164" fontId="24" fillId="0" borderId="15" xfId="0" applyFont="1" applyBorder="1"/>
    <xf numFmtId="164" fontId="28" fillId="0" borderId="13" xfId="0" applyFont="1" applyBorder="1" applyAlignment="1">
      <alignment horizontal="right"/>
    </xf>
    <xf numFmtId="164" fontId="28" fillId="0" borderId="11" xfId="0" applyFont="1" applyBorder="1" applyAlignment="1">
      <alignment horizontal="center"/>
    </xf>
    <xf numFmtId="167" fontId="28" fillId="0" borderId="12" xfId="0" applyNumberFormat="1" applyFont="1" applyBorder="1" applyAlignment="1">
      <alignment horizontal="center"/>
    </xf>
    <xf numFmtId="168" fontId="28" fillId="0" borderId="14" xfId="0" applyNumberFormat="1" applyFont="1" applyBorder="1"/>
    <xf numFmtId="168" fontId="28" fillId="0" borderId="12" xfId="0" applyNumberFormat="1" applyFont="1" applyBorder="1"/>
    <xf numFmtId="164" fontId="28" fillId="0" borderId="12" xfId="0" applyFont="1" applyBorder="1" applyAlignment="1">
      <alignment horizontal="center"/>
    </xf>
    <xf numFmtId="164" fontId="0" fillId="0" borderId="14" xfId="0" applyBorder="1"/>
    <xf numFmtId="164" fontId="33" fillId="0" borderId="0" xfId="0" applyFont="1"/>
    <xf numFmtId="164" fontId="34" fillId="0" borderId="0" xfId="0" applyFont="1"/>
    <xf numFmtId="164" fontId="48" fillId="0" borderId="0" xfId="4" applyFill="1" applyAlignment="1" applyProtection="1">
      <alignment horizontal="left" wrapText="1" indent="2"/>
    </xf>
    <xf numFmtId="164" fontId="3" fillId="0" borderId="0" xfId="0" applyFont="1" applyFill="1" applyAlignment="1">
      <alignment horizontal="left" indent="2"/>
    </xf>
    <xf numFmtId="164" fontId="3" fillId="0" borderId="0" xfId="0" applyFont="1" applyFill="1" applyAlignment="1">
      <alignment vertical="center" wrapText="1"/>
    </xf>
    <xf numFmtId="164" fontId="2" fillId="0" borderId="0" xfId="0" applyNumberFormat="1" applyFont="1" applyFill="1" applyAlignment="1" applyProtection="1">
      <alignment vertical="center" wrapText="1"/>
    </xf>
    <xf numFmtId="164" fontId="3" fillId="0" borderId="4" xfId="0" applyFont="1" applyBorder="1" applyAlignment="1">
      <alignment horizontal="left" indent="1"/>
    </xf>
    <xf numFmtId="164" fontId="23" fillId="0" borderId="0" xfId="0" applyFont="1"/>
    <xf numFmtId="164" fontId="35" fillId="0" borderId="0" xfId="0" applyNumberFormat="1" applyFont="1" applyFill="1" applyAlignment="1" applyProtection="1">
      <alignment horizontal="left"/>
    </xf>
    <xf numFmtId="164" fontId="23" fillId="0" borderId="0" xfId="0" applyFont="1" applyFill="1"/>
    <xf numFmtId="164" fontId="36" fillId="0" borderId="0" xfId="0" applyFont="1"/>
    <xf numFmtId="164" fontId="37" fillId="0" borderId="0" xfId="0" applyFont="1"/>
    <xf numFmtId="164" fontId="38" fillId="0" borderId="0" xfId="0" applyFont="1"/>
    <xf numFmtId="164" fontId="24" fillId="0" borderId="0" xfId="0" applyFont="1" applyFill="1" applyBorder="1" applyAlignment="1">
      <alignment wrapText="1"/>
    </xf>
    <xf numFmtId="164" fontId="24" fillId="0" borderId="3" xfId="0" applyFont="1" applyFill="1" applyBorder="1" applyAlignment="1">
      <alignment wrapText="1"/>
    </xf>
    <xf numFmtId="164" fontId="24" fillId="0" borderId="7" xfId="0" applyFont="1" applyFill="1" applyBorder="1" applyAlignment="1">
      <alignment wrapText="1"/>
    </xf>
    <xf numFmtId="164" fontId="24" fillId="0" borderId="14" xfId="0" applyFont="1" applyFill="1" applyBorder="1" applyAlignment="1">
      <alignment wrapText="1"/>
    </xf>
    <xf numFmtId="168" fontId="28" fillId="0" borderId="14" xfId="0" applyNumberFormat="1" applyFont="1" applyFill="1" applyBorder="1"/>
    <xf numFmtId="164" fontId="24" fillId="0" borderId="7" xfId="0" applyFont="1" applyFill="1" applyBorder="1"/>
    <xf numFmtId="164" fontId="24" fillId="0" borderId="3" xfId="0" applyFont="1" applyFill="1" applyBorder="1"/>
    <xf numFmtId="164" fontId="24" fillId="0" borderId="13" xfId="0" applyFont="1" applyFill="1" applyBorder="1"/>
    <xf numFmtId="164" fontId="24" fillId="0" borderId="4" xfId="0" applyFont="1" applyFill="1" applyBorder="1"/>
    <xf numFmtId="164" fontId="24" fillId="0" borderId="5" xfId="0" applyFont="1" applyFill="1" applyBorder="1"/>
    <xf numFmtId="164" fontId="24" fillId="0" borderId="4" xfId="0" applyFont="1" applyFill="1" applyBorder="1" applyAlignment="1">
      <alignment wrapText="1"/>
    </xf>
    <xf numFmtId="164" fontId="24" fillId="0" borderId="5" xfId="0" applyFont="1" applyFill="1" applyBorder="1" applyAlignment="1">
      <alignment wrapText="1"/>
    </xf>
    <xf numFmtId="164" fontId="0" fillId="0" borderId="13" xfId="0" applyFill="1" applyBorder="1"/>
    <xf numFmtId="164" fontId="24" fillId="0" borderId="12" xfId="0" applyFont="1" applyFill="1" applyBorder="1" applyAlignment="1">
      <alignment wrapText="1"/>
    </xf>
    <xf numFmtId="164" fontId="24" fillId="0" borderId="13" xfId="0" applyFont="1" applyFill="1" applyBorder="1" applyAlignment="1">
      <alignment horizontal="center"/>
    </xf>
    <xf numFmtId="167" fontId="28" fillId="0" borderId="7" xfId="0" applyNumberFormat="1" applyFont="1" applyFill="1" applyBorder="1"/>
    <xf numFmtId="167" fontId="28" fillId="0" borderId="0" xfId="0" applyNumberFormat="1" applyFont="1" applyFill="1" applyBorder="1"/>
    <xf numFmtId="167" fontId="28" fillId="0" borderId="3" xfId="0" applyNumberFormat="1" applyFont="1" applyFill="1" applyBorder="1"/>
    <xf numFmtId="164" fontId="40" fillId="0" borderId="0" xfId="4" applyNumberFormat="1" applyFont="1" applyFill="1" applyAlignment="1" applyProtection="1">
      <alignment horizontal="left" vertical="center" indent="1"/>
    </xf>
    <xf numFmtId="164" fontId="41" fillId="0" borderId="0" xfId="0" applyFont="1" applyFill="1"/>
    <xf numFmtId="164" fontId="42" fillId="0" borderId="0" xfId="0" applyFont="1" applyFill="1" applyAlignment="1">
      <alignment horizontal="left" wrapText="1" indent="1"/>
    </xf>
    <xf numFmtId="164" fontId="43" fillId="0" borderId="0" xfId="0" applyNumberFormat="1" applyFont="1" applyFill="1" applyAlignment="1" applyProtection="1">
      <alignment horizontal="left" vertical="center" indent="1"/>
    </xf>
    <xf numFmtId="164" fontId="13" fillId="0" borderId="0" xfId="0" applyNumberFormat="1" applyFont="1" applyFill="1" applyAlignment="1" applyProtection="1">
      <alignment horizontal="left" vertical="center" indent="1"/>
    </xf>
    <xf numFmtId="164" fontId="13" fillId="0" borderId="0" xfId="0" applyNumberFormat="1" applyFont="1" applyFill="1" applyAlignment="1" applyProtection="1">
      <alignment horizontal="left" vertical="center" wrapText="1" indent="1"/>
    </xf>
    <xf numFmtId="164" fontId="23" fillId="0" borderId="0" xfId="0" quotePrefix="1" applyFont="1"/>
    <xf numFmtId="164" fontId="45" fillId="0" borderId="0" xfId="4" applyNumberFormat="1" applyFont="1" applyFill="1" applyAlignment="1" applyProtection="1">
      <alignment horizontal="left" indent="1"/>
    </xf>
    <xf numFmtId="164" fontId="48" fillId="0" borderId="0" xfId="4" applyAlignment="1">
      <alignment horizontal="left" indent="1"/>
    </xf>
    <xf numFmtId="164" fontId="26" fillId="0" borderId="0" xfId="0" applyFont="1" applyAlignment="1">
      <alignment horizontal="left"/>
    </xf>
    <xf numFmtId="164" fontId="26" fillId="0" borderId="0" xfId="0" applyFont="1" applyAlignment="1">
      <alignment wrapText="1"/>
    </xf>
    <xf numFmtId="164" fontId="21" fillId="0" borderId="0" xfId="2" applyFont="1" applyFill="1" applyBorder="1" applyAlignment="1">
      <alignment horizontal="right" vertical="center"/>
    </xf>
    <xf numFmtId="164" fontId="21" fillId="0" borderId="0" xfId="2" applyFont="1" applyFill="1" applyBorder="1" applyAlignment="1">
      <alignment horizontal="left" vertical="center"/>
    </xf>
    <xf numFmtId="164" fontId="0" fillId="0" borderId="0" xfId="0" applyAlignment="1">
      <alignment horizontal="left" vertical="center"/>
    </xf>
    <xf numFmtId="164" fontId="28" fillId="0" borderId="15" xfId="0" applyFont="1" applyBorder="1" applyAlignment="1">
      <alignment horizontal="center"/>
    </xf>
    <xf numFmtId="164" fontId="28" fillId="0" borderId="1" xfId="0" applyFont="1" applyBorder="1" applyAlignment="1">
      <alignment horizontal="center"/>
    </xf>
    <xf numFmtId="164" fontId="28" fillId="0" borderId="2" xfId="0" applyFont="1" applyBorder="1" applyAlignment="1">
      <alignment horizontal="center"/>
    </xf>
    <xf numFmtId="167" fontId="28" fillId="0" borderId="13" xfId="0" applyNumberFormat="1" applyFont="1" applyBorder="1" applyAlignment="1">
      <alignment horizontal="center"/>
    </xf>
    <xf numFmtId="167" fontId="28" fillId="0" borderId="4" xfId="0" applyNumberFormat="1" applyFont="1" applyBorder="1" applyAlignment="1">
      <alignment horizontal="center"/>
    </xf>
    <xf numFmtId="167" fontId="28" fillId="0" borderId="5" xfId="0" applyNumberFormat="1" applyFont="1" applyBorder="1" applyAlignment="1">
      <alignment horizontal="center"/>
    </xf>
    <xf numFmtId="43" fontId="28" fillId="0" borderId="15" xfId="5" applyFont="1" applyBorder="1" applyAlignment="1">
      <alignment horizontal="center"/>
    </xf>
    <xf numFmtId="43" fontId="28" fillId="0" borderId="1" xfId="5" applyFont="1" applyBorder="1" applyAlignment="1">
      <alignment horizontal="center"/>
    </xf>
    <xf numFmtId="43" fontId="28" fillId="0" borderId="2" xfId="5" applyFont="1" applyBorder="1" applyAlignment="1">
      <alignment horizontal="center"/>
    </xf>
    <xf numFmtId="164" fontId="28" fillId="0" borderId="0" xfId="0" applyFont="1" applyAlignment="1">
      <alignment horizontal="center"/>
    </xf>
    <xf numFmtId="164" fontId="24" fillId="4" borderId="12" xfId="0" applyFont="1" applyFill="1" applyBorder="1" applyAlignment="1">
      <alignment horizontal="center" vertical="center"/>
    </xf>
    <xf numFmtId="164" fontId="24" fillId="5" borderId="17" xfId="0" applyFont="1" applyFill="1" applyBorder="1" applyAlignment="1">
      <alignment horizontal="center" vertical="center"/>
    </xf>
    <xf numFmtId="164" fontId="0" fillId="0" borderId="7" xfId="0" applyBorder="1"/>
    <xf numFmtId="164" fontId="28" fillId="4" borderId="11" xfId="0" applyFont="1" applyFill="1" applyBorder="1" applyAlignment="1">
      <alignment horizontal="center" vertical="center"/>
    </xf>
    <xf numFmtId="164" fontId="28" fillId="5" borderId="11" xfId="0" applyFont="1" applyFill="1" applyBorder="1" applyAlignment="1">
      <alignment horizontal="center" vertical="center"/>
    </xf>
    <xf numFmtId="164" fontId="47" fillId="0" borderId="0" xfId="0" applyFont="1"/>
    <xf numFmtId="164" fontId="47" fillId="0" borderId="0" xfId="0" quotePrefix="1" applyFont="1"/>
    <xf numFmtId="168" fontId="7" fillId="4" borderId="12" xfId="0" applyNumberFormat="1" applyFont="1" applyFill="1" applyBorder="1" applyAlignment="1">
      <alignment wrapText="1"/>
    </xf>
    <xf numFmtId="168" fontId="28" fillId="0" borderId="0" xfId="0" applyNumberFormat="1" applyFont="1" applyAlignment="1">
      <alignment vertical="center"/>
    </xf>
    <xf numFmtId="168" fontId="28" fillId="0" borderId="11" xfId="0" applyNumberFormat="1" applyFont="1" applyBorder="1"/>
    <xf numFmtId="164" fontId="46" fillId="4" borderId="13" xfId="0" applyFont="1" applyFill="1" applyBorder="1" applyAlignment="1">
      <alignment horizontal="center" vertical="center" wrapText="1"/>
    </xf>
    <xf numFmtId="164" fontId="46" fillId="4" borderId="4" xfId="0" applyFont="1" applyFill="1" applyBorder="1" applyAlignment="1">
      <alignment horizontal="center" vertical="center" wrapText="1"/>
    </xf>
    <xf numFmtId="164" fontId="46" fillId="4" borderId="5" xfId="0" applyFont="1" applyFill="1" applyBorder="1" applyAlignment="1">
      <alignment horizontal="center" vertical="center" wrapText="1"/>
    </xf>
    <xf numFmtId="164" fontId="32" fillId="4" borderId="4" xfId="0" applyFont="1" applyFill="1" applyBorder="1" applyAlignment="1">
      <alignment horizontal="center" vertical="center" wrapText="1"/>
    </xf>
    <xf numFmtId="164" fontId="32" fillId="4" borderId="5" xfId="0" applyFont="1" applyFill="1" applyBorder="1" applyAlignment="1">
      <alignment horizontal="center" vertical="center" wrapText="1"/>
    </xf>
    <xf numFmtId="168" fontId="28" fillId="0" borderId="22" xfId="0" applyNumberFormat="1" applyFont="1" applyBorder="1"/>
    <xf numFmtId="168" fontId="28" fillId="0" borderId="23" xfId="0" applyNumberFormat="1" applyFont="1" applyFill="1" applyBorder="1"/>
    <xf numFmtId="164" fontId="24" fillId="0" borderId="24" xfId="0" applyFont="1" applyFill="1" applyBorder="1" applyAlignment="1">
      <alignment wrapText="1"/>
    </xf>
    <xf numFmtId="164" fontId="24" fillId="0" borderId="22" xfId="0" applyFont="1" applyFill="1" applyBorder="1" applyAlignment="1">
      <alignment wrapText="1"/>
    </xf>
    <xf numFmtId="164" fontId="24" fillId="0" borderId="21" xfId="0" applyFont="1" applyFill="1" applyBorder="1" applyAlignment="1">
      <alignment wrapText="1"/>
    </xf>
    <xf numFmtId="164" fontId="24" fillId="0" borderId="24" xfId="0" applyFont="1" applyFill="1" applyBorder="1"/>
    <xf numFmtId="164" fontId="24" fillId="0" borderId="22" xfId="0" applyFont="1" applyFill="1" applyBorder="1"/>
    <xf numFmtId="164" fontId="24" fillId="0" borderId="21" xfId="0" applyFont="1" applyFill="1" applyBorder="1"/>
    <xf numFmtId="164" fontId="24" fillId="0" borderId="23" xfId="0" applyFont="1" applyFill="1" applyBorder="1" applyAlignment="1">
      <alignment wrapText="1"/>
    </xf>
    <xf numFmtId="164" fontId="24" fillId="0" borderId="22" xfId="0" applyFont="1" applyBorder="1"/>
    <xf numFmtId="168" fontId="28" fillId="0" borderId="23" xfId="0" applyNumberFormat="1" applyFont="1" applyBorder="1"/>
    <xf numFmtId="168" fontId="48" fillId="4" borderId="11" xfId="4" applyNumberFormat="1" applyFill="1" applyBorder="1" applyAlignment="1">
      <alignment horizontal="center" vertical="top" wrapText="1"/>
    </xf>
    <xf numFmtId="168" fontId="48" fillId="4" borderId="12" xfId="4" applyNumberFormat="1" applyFill="1" applyBorder="1" applyAlignment="1">
      <alignment horizontal="center" vertical="top" wrapText="1"/>
    </xf>
    <xf numFmtId="164" fontId="23" fillId="0" borderId="22" xfId="0" applyFont="1" applyBorder="1"/>
    <xf numFmtId="164" fontId="23" fillId="0" borderId="25" xfId="0" applyFont="1" applyBorder="1"/>
    <xf numFmtId="164" fontId="23" fillId="0" borderId="26" xfId="0" applyFont="1" applyBorder="1"/>
    <xf numFmtId="164" fontId="24" fillId="0" borderId="26" xfId="0" applyFont="1" applyBorder="1"/>
    <xf numFmtId="164" fontId="23" fillId="0" borderId="27" xfId="0" applyFont="1" applyBorder="1"/>
    <xf numFmtId="164" fontId="23" fillId="0" borderId="8" xfId="0" applyFont="1" applyBorder="1"/>
    <xf numFmtId="164" fontId="23" fillId="0" borderId="0" xfId="0" applyFont="1" applyBorder="1"/>
    <xf numFmtId="164" fontId="23" fillId="0" borderId="28" xfId="0" applyFont="1" applyBorder="1"/>
    <xf numFmtId="164" fontId="23" fillId="0" borderId="29" xfId="0" applyFont="1" applyBorder="1"/>
    <xf numFmtId="164" fontId="23" fillId="0" borderId="30" xfId="0" applyFont="1" applyBorder="1"/>
    <xf numFmtId="164" fontId="49" fillId="4" borderId="15" xfId="4" applyFont="1" applyFill="1" applyBorder="1" applyAlignment="1">
      <alignment horizontal="center" vertical="center" wrapText="1"/>
    </xf>
    <xf numFmtId="164" fontId="49" fillId="4" borderId="1" xfId="4" applyFont="1" applyFill="1" applyBorder="1" applyAlignment="1">
      <alignment horizontal="center" vertical="center" wrapText="1"/>
    </xf>
    <xf numFmtId="164" fontId="49" fillId="4" borderId="2" xfId="4" applyFont="1" applyFill="1" applyBorder="1" applyAlignment="1">
      <alignment horizontal="center" vertical="center" wrapText="1"/>
    </xf>
    <xf numFmtId="164" fontId="49" fillId="4" borderId="13" xfId="4" applyFont="1" applyFill="1" applyBorder="1" applyAlignment="1">
      <alignment horizontal="center" vertical="center" wrapText="1"/>
    </xf>
    <xf numFmtId="164" fontId="49" fillId="4" borderId="4" xfId="4" applyFont="1" applyFill="1" applyBorder="1" applyAlignment="1">
      <alignment horizontal="center" vertical="center" wrapText="1"/>
    </xf>
    <xf numFmtId="164" fontId="49" fillId="4" borderId="5" xfId="4" applyFont="1" applyFill="1" applyBorder="1" applyAlignment="1">
      <alignment horizontal="center" vertical="center" wrapText="1"/>
    </xf>
    <xf numFmtId="164" fontId="50" fillId="4" borderId="15" xfId="4" applyFont="1" applyFill="1" applyBorder="1" applyAlignment="1">
      <alignment horizontal="center" vertical="center" wrapText="1"/>
    </xf>
    <xf numFmtId="164" fontId="50" fillId="4" borderId="1" xfId="4" applyFont="1" applyFill="1" applyBorder="1" applyAlignment="1">
      <alignment horizontal="center" vertical="center" wrapText="1"/>
    </xf>
    <xf numFmtId="164" fontId="50" fillId="4" borderId="2" xfId="4" applyFont="1" applyFill="1" applyBorder="1" applyAlignment="1">
      <alignment horizontal="center" vertical="center" wrapText="1"/>
    </xf>
    <xf numFmtId="164" fontId="50" fillId="4" borderId="13" xfId="4" applyFont="1" applyFill="1" applyBorder="1" applyAlignment="1">
      <alignment horizontal="center" vertical="center" wrapText="1"/>
    </xf>
    <xf numFmtId="164" fontId="50" fillId="4" borderId="4" xfId="4" applyFont="1" applyFill="1" applyBorder="1" applyAlignment="1">
      <alignment horizontal="center" vertical="center" wrapText="1"/>
    </xf>
    <xf numFmtId="164" fontId="50" fillId="4" borderId="5" xfId="4" applyFont="1" applyFill="1" applyBorder="1" applyAlignment="1">
      <alignment horizontal="center" vertical="center" wrapText="1"/>
    </xf>
    <xf numFmtId="168" fontId="50" fillId="4" borderId="16" xfId="4" applyNumberFormat="1" applyFont="1" applyFill="1" applyBorder="1" applyAlignment="1">
      <alignment horizontal="center" vertical="center"/>
    </xf>
    <xf numFmtId="164" fontId="28" fillId="4" borderId="11" xfId="0" applyFont="1" applyFill="1" applyBorder="1" applyAlignment="1">
      <alignment horizontal="center" vertical="center" wrapText="1"/>
    </xf>
    <xf numFmtId="164" fontId="28" fillId="4" borderId="12" xfId="0" applyFont="1" applyFill="1" applyBorder="1" applyAlignment="1">
      <alignment horizontal="center" vertical="center" wrapText="1"/>
    </xf>
    <xf numFmtId="164" fontId="49" fillId="4" borderId="15" xfId="4" applyFont="1" applyFill="1" applyBorder="1" applyAlignment="1">
      <alignment horizontal="center" vertical="center"/>
    </xf>
    <xf numFmtId="164" fontId="49" fillId="4" borderId="1" xfId="4" applyFont="1" applyFill="1" applyBorder="1" applyAlignment="1">
      <alignment horizontal="center" vertical="center"/>
    </xf>
    <xf numFmtId="164" fontId="49" fillId="4" borderId="2" xfId="4" applyFont="1" applyFill="1" applyBorder="1" applyAlignment="1">
      <alignment horizontal="center" vertical="center"/>
    </xf>
    <xf numFmtId="164" fontId="49" fillId="4" borderId="13" xfId="4" applyFont="1" applyFill="1" applyBorder="1" applyAlignment="1">
      <alignment horizontal="center" vertical="center"/>
    </xf>
    <xf numFmtId="164" fontId="49" fillId="4" borderId="4" xfId="4" applyFont="1" applyFill="1" applyBorder="1" applyAlignment="1">
      <alignment horizontal="center" vertical="center"/>
    </xf>
    <xf numFmtId="164" fontId="49" fillId="4" borderId="5" xfId="4" applyFont="1" applyFill="1" applyBorder="1" applyAlignment="1">
      <alignment horizontal="center" vertical="center"/>
    </xf>
    <xf numFmtId="164" fontId="49" fillId="4" borderId="11" xfId="4" applyFont="1" applyFill="1" applyBorder="1" applyAlignment="1">
      <alignment horizontal="center" vertical="center"/>
    </xf>
    <xf numFmtId="164" fontId="49" fillId="4" borderId="12" xfId="4" applyFont="1" applyFill="1" applyBorder="1" applyAlignment="1">
      <alignment horizontal="center" vertical="center"/>
    </xf>
    <xf numFmtId="164" fontId="49" fillId="4" borderId="11" xfId="4" applyFont="1" applyFill="1" applyBorder="1" applyAlignment="1">
      <alignment horizontal="center" vertical="center" wrapText="1"/>
    </xf>
    <xf numFmtId="164" fontId="49" fillId="4" borderId="12" xfId="4" applyFont="1" applyFill="1" applyBorder="1" applyAlignment="1">
      <alignment horizontal="center" vertical="center" wrapText="1"/>
    </xf>
    <xf numFmtId="164" fontId="49" fillId="4" borderId="18" xfId="4" applyFont="1" applyFill="1" applyBorder="1" applyAlignment="1">
      <alignment horizontal="center" wrapText="1"/>
    </xf>
    <xf numFmtId="164" fontId="49" fillId="4" borderId="19" xfId="4" applyFont="1" applyFill="1" applyBorder="1" applyAlignment="1">
      <alignment horizontal="center" wrapText="1"/>
    </xf>
    <xf numFmtId="164" fontId="49" fillId="4" borderId="20" xfId="4" applyFont="1" applyFill="1" applyBorder="1" applyAlignment="1">
      <alignment horizontal="center" wrapText="1"/>
    </xf>
    <xf numFmtId="164" fontId="30" fillId="6" borderId="0" xfId="0" applyFont="1" applyFill="1"/>
    <xf numFmtId="164" fontId="24" fillId="0" borderId="11" xfId="0" applyFont="1" applyFill="1" applyBorder="1" applyAlignment="1">
      <alignment horizontal="center" vertical="center"/>
    </xf>
    <xf numFmtId="164" fontId="24" fillId="0" borderId="12" xfId="0" applyFont="1" applyFill="1" applyBorder="1" applyAlignment="1">
      <alignment horizontal="center" vertical="center"/>
    </xf>
    <xf numFmtId="164" fontId="24" fillId="0" borderId="17" xfId="0" applyFont="1" applyFill="1" applyBorder="1" applyAlignment="1">
      <alignment horizontal="center" vertical="center"/>
    </xf>
    <xf numFmtId="164" fontId="32" fillId="0" borderId="11" xfId="0" applyFont="1" applyFill="1" applyBorder="1" applyAlignment="1">
      <alignment horizontal="center" vertical="center"/>
    </xf>
  </cellXfs>
  <cellStyles count="6">
    <cellStyle name="Comma" xfId="5" builtinId="3"/>
    <cellStyle name="Euro" xfId="1" xr:uid="{00000000-0005-0000-0000-000000000000}"/>
    <cellStyle name="Hyperlink" xfId="4" builtinId="8" customBuiltin="1"/>
    <cellStyle name="Normal" xfId="0" builtinId="0"/>
    <cellStyle name="Normal_00250r0P802-15_WG-Sep00 Meeting Objectives and Agenda" xfId="2" xr:uid="{00000000-0005-0000-0000-000003000000}"/>
    <cellStyle name="Normal_00250r0P802-15_WG-Sep00 Meeting Objectives and Agenda1" xfId="3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emf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259081</xdr:colOff>
      <xdr:row>0</xdr:row>
      <xdr:rowOff>64770</xdr:rowOff>
    </xdr:from>
    <xdr:to>
      <xdr:col>6</xdr:col>
      <xdr:colOff>436881</xdr:colOff>
      <xdr:row>18</xdr:row>
      <xdr:rowOff>15240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90AD026-E67A-7749-B982-1EE31B9211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1" y="64770"/>
          <a:ext cx="4810760" cy="360807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6</xdr:col>
      <xdr:colOff>507999</xdr:colOff>
      <xdr:row>0</xdr:row>
      <xdr:rowOff>0</xdr:rowOff>
    </xdr:from>
    <xdr:to>
      <xdr:col>12</xdr:col>
      <xdr:colOff>765386</xdr:colOff>
      <xdr:row>18</xdr:row>
      <xdr:rowOff>10160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8D2E911-5F03-2C47-A166-69C2F5530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0959" y="0"/>
          <a:ext cx="4890347" cy="3667760"/>
        </a:xfrm>
        <a:prstGeom prst="rect">
          <a:avLst/>
        </a:prstGeom>
      </xdr:spPr>
    </xdr:pic>
    <xdr:clientData/>
  </xdr:twoCellAnchor>
  <xdr:twoCellAnchor editAs="oneCell">
    <xdr:from>
      <xdr:col>0</xdr:col>
      <xdr:colOff>142240</xdr:colOff>
      <xdr:row>18</xdr:row>
      <xdr:rowOff>10160</xdr:rowOff>
    </xdr:from>
    <xdr:to>
      <xdr:col>6</xdr:col>
      <xdr:colOff>494453</xdr:colOff>
      <xdr:row>36</xdr:row>
      <xdr:rowOff>91440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4CB1700-6DF5-C748-A61A-02C27F1C76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240" y="3667760"/>
          <a:ext cx="4985173" cy="3738880"/>
        </a:xfrm>
        <a:prstGeom prst="rect">
          <a:avLst/>
        </a:prstGeom>
      </xdr:spPr>
    </xdr:pic>
    <xdr:clientData/>
  </xdr:twoCellAnchor>
  <xdr:twoCellAnchor editAs="oneCell">
    <xdr:from>
      <xdr:col>6</xdr:col>
      <xdr:colOff>558801</xdr:colOff>
      <xdr:row>18</xdr:row>
      <xdr:rowOff>30480</xdr:rowOff>
    </xdr:from>
    <xdr:to>
      <xdr:col>13</xdr:col>
      <xdr:colOff>101600</xdr:colOff>
      <xdr:row>36</xdr:row>
      <xdr:rowOff>83819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4659A9AF-033C-4444-A5DD-36D9FE7EF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1761" y="3688080"/>
          <a:ext cx="4947919" cy="3710939"/>
        </a:xfrm>
        <a:prstGeom prst="rect">
          <a:avLst/>
        </a:prstGeom>
      </xdr:spPr>
    </xdr:pic>
    <xdr:clientData/>
  </xdr:twoCellAnchor>
  <xdr:twoCellAnchor editAs="oneCell">
    <xdr:from>
      <xdr:col>0</xdr:col>
      <xdr:colOff>107324</xdr:colOff>
      <xdr:row>36</xdr:row>
      <xdr:rowOff>125212</xdr:rowOff>
    </xdr:from>
    <xdr:to>
      <xdr:col>6</xdr:col>
      <xdr:colOff>503082</xdr:colOff>
      <xdr:row>54</xdr:row>
      <xdr:rowOff>200526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DAA60A4-6429-984B-8E28-7BD6D3FBD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24" y="7208592"/>
          <a:ext cx="5010688" cy="3613239"/>
        </a:xfrm>
        <a:prstGeom prst="rect">
          <a:avLst/>
        </a:prstGeom>
      </xdr:spPr>
    </xdr:pic>
    <xdr:clientData/>
  </xdr:twoCellAnchor>
  <xdr:twoCellAnchor editAs="oneCell">
    <xdr:from>
      <xdr:col>0</xdr:col>
      <xdr:colOff>188674</xdr:colOff>
      <xdr:row>55</xdr:row>
      <xdr:rowOff>125432</xdr:rowOff>
    </xdr:from>
    <xdr:to>
      <xdr:col>8</xdr:col>
      <xdr:colOff>444273</xdr:colOff>
      <xdr:row>73</xdr:row>
      <xdr:rowOff>156793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14C3C8-A4C0-644D-9E75-C2B29B102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5400000">
          <a:off x="1539435" y="9985165"/>
          <a:ext cx="3700250" cy="6401772"/>
        </a:xfrm>
        <a:prstGeom prst="rect">
          <a:avLst/>
        </a:prstGeom>
      </xdr:spPr>
    </xdr:pic>
    <xdr:clientData/>
  </xdr:twoCellAnchor>
  <xdr:twoCellAnchor editAs="oneCell">
    <xdr:from>
      <xdr:col>8</xdr:col>
      <xdr:colOff>658518</xdr:colOff>
      <xdr:row>50</xdr:row>
      <xdr:rowOff>197320</xdr:rowOff>
    </xdr:from>
    <xdr:to>
      <xdr:col>16</xdr:col>
      <xdr:colOff>259095</xdr:colOff>
      <xdr:row>74</xdr:row>
      <xdr:rowOff>55268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FC6117A-B33D-C944-9B34-D82033936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5400000">
          <a:off x="7303166" y="9890203"/>
          <a:ext cx="4749800" cy="5746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619125</xdr:colOff>
      <xdr:row>31</xdr:row>
      <xdr:rowOff>95250</xdr:rowOff>
    </xdr:to>
    <xdr:pic>
      <xdr:nvPicPr>
        <xdr:cNvPr id="2075" name="Picture 1" descr="C:\Users\bheile\Bobs Documents\eccfcdbi.jpg">
          <a:extLst>
            <a:ext uri="{FF2B5EF4-FFF2-40B4-BE49-F238E27FC236}">
              <a16:creationId xmlns:a16="http://schemas.microsoft.com/office/drawing/2014/main" id="{00000000-0008-0000-03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715125" cy="600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-ec/dcn/21/ec-21-0017-00-WCSG-minutes-february-03-2021.docx" TargetMode="External"/><Relationship Id="rId2" Type="http://schemas.openxmlformats.org/officeDocument/2006/relationships/hyperlink" Target="https://standards.ieee.org/about/sasb/patcom/index.html" TargetMode="External"/><Relationship Id="rId1" Type="http://schemas.openxmlformats.org/officeDocument/2006/relationships/hyperlink" Target="https://standards.ieee.org/about/sasb/patcom/materials.html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mentor.ieee.org/802.15/dcn/10/15-10-0235-26-0000-802-15-operations-manual.docx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mentor.ieee.org/802-ec/dcn/20/ec-20-0252-00-WCSG-wireless-treasurer-report-jan-2021-electronic-interim.pptx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4ae98c7b484b867f650f830135858019" TargetMode="External"/><Relationship Id="rId3" Type="http://schemas.openxmlformats.org/officeDocument/2006/relationships/hyperlink" Target="https://ieeesa.webex.com/ieeesa/j.php?MTID=m721f15720532dfeac56b654bbe9dcbfe" TargetMode="External"/><Relationship Id="rId7" Type="http://schemas.openxmlformats.org/officeDocument/2006/relationships/hyperlink" Target="https://ieeesa.webex.com/ieeesa/j.php?MTID=m632aa0c7bb8e0c56403b3585a4e042bb" TargetMode="External"/><Relationship Id="rId2" Type="http://schemas.openxmlformats.org/officeDocument/2006/relationships/hyperlink" Target="https://ieeesa.webex.com/ieeesa/j.php?MTID=m47f2f076f87b36d974ff9991c9d24d00" TargetMode="External"/><Relationship Id="rId1" Type="http://schemas.openxmlformats.org/officeDocument/2006/relationships/hyperlink" Target="https://ieeesa.webex.com/ieeesa/j.php?MTID=mfef1edec03d1b89f3cae37b46364b658" TargetMode="External"/><Relationship Id="rId6" Type="http://schemas.openxmlformats.org/officeDocument/2006/relationships/hyperlink" Target="https://ieeesa.webex.com/ieeesa/j.php?MTID=m539e789c5008312423b1fd3233960542" TargetMode="External"/><Relationship Id="rId5" Type="http://schemas.openxmlformats.org/officeDocument/2006/relationships/hyperlink" Target="https://ieeesa.webex.com/ieeesa/j.php?MTID=mdd4c8a105bd54825399c84c0a9723f8b" TargetMode="External"/><Relationship Id="rId4" Type="http://schemas.openxmlformats.org/officeDocument/2006/relationships/hyperlink" Target="https://ieeesa.webex.com/ieeesa/j.php?MTID=mb3ea97c89a1806cf72ba307726b2087a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190" zoomScaleNormal="190" workbookViewId="0">
      <selection activeCell="J68" sqref="J68"/>
    </sheetView>
  </sheetViews>
  <sheetFormatPr baseColWidth="10" defaultColWidth="8.7109375" defaultRowHeight="16" x14ac:dyDescent="0.2"/>
  <sheetData/>
  <phoneticPr fontId="0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CC008-F588-BD44-A9BC-D1495B84CA99}">
  <dimension ref="A2:C47"/>
  <sheetViews>
    <sheetView topLeftCell="A7" workbookViewId="0">
      <selection activeCell="F12" sqref="F12"/>
    </sheetView>
  </sheetViews>
  <sheetFormatPr baseColWidth="10" defaultRowHeight="16" x14ac:dyDescent="0.2"/>
  <cols>
    <col min="2" max="2" width="16.5703125" customWidth="1"/>
  </cols>
  <sheetData>
    <row r="2" spans="1:3" ht="20" x14ac:dyDescent="0.2">
      <c r="B2" s="131" t="s">
        <v>175</v>
      </c>
    </row>
    <row r="3" spans="1:3" ht="20" x14ac:dyDescent="0.2">
      <c r="A3" s="128">
        <v>1</v>
      </c>
      <c r="B3" s="128" t="s">
        <v>204</v>
      </c>
    </row>
    <row r="4" spans="1:3" ht="20" x14ac:dyDescent="0.2">
      <c r="A4" s="128">
        <v>2</v>
      </c>
      <c r="B4" s="128" t="s">
        <v>173</v>
      </c>
    </row>
    <row r="5" spans="1:3" ht="20" x14ac:dyDescent="0.2">
      <c r="A5" s="128">
        <v>3</v>
      </c>
      <c r="B5" s="128" t="s">
        <v>174</v>
      </c>
    </row>
    <row r="6" spans="1:3" ht="20" x14ac:dyDescent="0.2">
      <c r="A6" s="128">
        <v>4</v>
      </c>
      <c r="B6" s="128" t="s">
        <v>187</v>
      </c>
    </row>
    <row r="7" spans="1:3" ht="20" x14ac:dyDescent="0.2">
      <c r="A7" s="128">
        <v>5</v>
      </c>
      <c r="B7" s="128" t="s">
        <v>205</v>
      </c>
    </row>
    <row r="8" spans="1:3" ht="20" x14ac:dyDescent="0.2">
      <c r="B8" s="128" t="s">
        <v>194</v>
      </c>
      <c r="C8" s="128" t="s">
        <v>176</v>
      </c>
    </row>
    <row r="9" spans="1:3" ht="17" customHeight="1" x14ac:dyDescent="0.2">
      <c r="B9" s="128" t="s">
        <v>129</v>
      </c>
      <c r="C9" s="128" t="s">
        <v>177</v>
      </c>
    </row>
    <row r="10" spans="1:3" ht="17" customHeight="1" x14ac:dyDescent="0.2">
      <c r="B10" s="128" t="s">
        <v>130</v>
      </c>
      <c r="C10" s="129" t="s">
        <v>184</v>
      </c>
    </row>
    <row r="11" spans="1:3" ht="20" x14ac:dyDescent="0.2">
      <c r="B11" s="128" t="s">
        <v>132</v>
      </c>
      <c r="C11" s="128" t="s">
        <v>183</v>
      </c>
    </row>
    <row r="12" spans="1:3" ht="20" x14ac:dyDescent="0.2">
      <c r="B12" s="128" t="s">
        <v>133</v>
      </c>
      <c r="C12" s="128" t="s">
        <v>178</v>
      </c>
    </row>
    <row r="13" spans="1:3" ht="20" x14ac:dyDescent="0.2">
      <c r="B13" s="128" t="s">
        <v>134</v>
      </c>
      <c r="C13" s="130" t="s">
        <v>185</v>
      </c>
    </row>
    <row r="14" spans="1:3" ht="20" x14ac:dyDescent="0.2">
      <c r="B14" s="128" t="s">
        <v>135</v>
      </c>
      <c r="C14" s="128" t="s">
        <v>179</v>
      </c>
    </row>
    <row r="15" spans="1:3" ht="20" x14ac:dyDescent="0.2">
      <c r="B15" s="128" t="s">
        <v>136</v>
      </c>
      <c r="C15" s="128" t="s">
        <v>180</v>
      </c>
    </row>
    <row r="16" spans="1:3" ht="20" x14ac:dyDescent="0.2">
      <c r="B16" s="128" t="s">
        <v>206</v>
      </c>
      <c r="C16" s="128" t="s">
        <v>171</v>
      </c>
    </row>
    <row r="17" spans="1:3" ht="20" x14ac:dyDescent="0.2">
      <c r="B17" s="128" t="s">
        <v>237</v>
      </c>
      <c r="C17" s="128" t="s">
        <v>171</v>
      </c>
    </row>
    <row r="18" spans="1:3" ht="20" x14ac:dyDescent="0.2">
      <c r="B18" s="128" t="s">
        <v>137</v>
      </c>
      <c r="C18" s="128" t="s">
        <v>181</v>
      </c>
    </row>
    <row r="19" spans="1:3" ht="20" x14ac:dyDescent="0.2">
      <c r="B19" s="128" t="s">
        <v>138</v>
      </c>
      <c r="C19" s="128" t="s">
        <v>171</v>
      </c>
    </row>
    <row r="20" spans="1:3" ht="20" x14ac:dyDescent="0.2">
      <c r="B20" s="128" t="s">
        <v>139</v>
      </c>
      <c r="C20" s="128" t="s">
        <v>178</v>
      </c>
    </row>
    <row r="21" spans="1:3" ht="20" x14ac:dyDescent="0.2">
      <c r="B21" s="128" t="s">
        <v>141</v>
      </c>
      <c r="C21" s="128" t="s">
        <v>182</v>
      </c>
    </row>
    <row r="22" spans="1:3" ht="20" x14ac:dyDescent="0.2">
      <c r="A22" s="128">
        <v>6</v>
      </c>
      <c r="B22" s="128" t="s">
        <v>186</v>
      </c>
    </row>
    <row r="23" spans="1:3" ht="18" x14ac:dyDescent="0.2">
      <c r="B23" s="97"/>
    </row>
    <row r="24" spans="1:3" ht="18" x14ac:dyDescent="0.2">
      <c r="B24" s="97"/>
    </row>
    <row r="26" spans="1:3" ht="18" x14ac:dyDescent="0.2">
      <c r="B26" s="97"/>
    </row>
    <row r="27" spans="1:3" ht="18" x14ac:dyDescent="0.2">
      <c r="B27" s="97"/>
    </row>
    <row r="28" spans="1:3" ht="18" x14ac:dyDescent="0.2">
      <c r="B28" s="97"/>
    </row>
    <row r="29" spans="1:3" ht="18" x14ac:dyDescent="0.2">
      <c r="B29" s="97"/>
    </row>
    <row r="30" spans="1:3" ht="18" x14ac:dyDescent="0.2">
      <c r="B30" s="97"/>
    </row>
    <row r="32" spans="1:3" ht="18" x14ac:dyDescent="0.2">
      <c r="B32" s="97"/>
    </row>
    <row r="33" spans="2:2" ht="18" x14ac:dyDescent="0.2">
      <c r="B33" s="97"/>
    </row>
    <row r="35" spans="2:2" ht="18" x14ac:dyDescent="0.2">
      <c r="B35" s="97"/>
    </row>
    <row r="36" spans="2:2" ht="18" x14ac:dyDescent="0.2">
      <c r="B36" s="97"/>
    </row>
    <row r="38" spans="2:2" ht="18" x14ac:dyDescent="0.2">
      <c r="B38" s="97"/>
    </row>
    <row r="40" spans="2:2" ht="18" x14ac:dyDescent="0.2">
      <c r="B40" s="97"/>
    </row>
    <row r="42" spans="2:2" ht="18" x14ac:dyDescent="0.2">
      <c r="B42" s="97"/>
    </row>
    <row r="43" spans="2:2" ht="18" x14ac:dyDescent="0.2">
      <c r="B43" s="97"/>
    </row>
    <row r="45" spans="2:2" ht="18" x14ac:dyDescent="0.2">
      <c r="B45" s="97"/>
    </row>
    <row r="47" spans="2:2" ht="18" x14ac:dyDescent="0.2">
      <c r="B47" s="9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85"/>
  <sheetViews>
    <sheetView tabSelected="1" showRuler="0" view="pageLayout" zoomScale="169" zoomScaleNormal="140" zoomScalePageLayoutView="169" workbookViewId="0">
      <selection activeCell="A78" sqref="A78"/>
    </sheetView>
  </sheetViews>
  <sheetFormatPr baseColWidth="10" defaultColWidth="9.42578125" defaultRowHeight="13" x14ac:dyDescent="0.2"/>
  <cols>
    <col min="1" max="1" width="4.140625" style="30" customWidth="1"/>
    <col min="2" max="2" width="3.7109375" style="25" customWidth="1"/>
    <col min="3" max="3" width="59.28515625" style="26" customWidth="1"/>
    <col min="4" max="4" width="2.85546875" style="25" customWidth="1"/>
    <col min="5" max="5" width="10.42578125" style="25" customWidth="1"/>
    <col min="6" max="6" width="3.140625" style="27" customWidth="1"/>
    <col min="7" max="7" width="12.7109375" style="29" customWidth="1"/>
    <col min="8" max="8" width="4.140625" style="25" customWidth="1"/>
    <col min="9" max="256" width="9.42578125" style="25"/>
    <col min="257" max="257" width="6.28515625" style="25" customWidth="1"/>
    <col min="258" max="258" width="4.7109375" style="25" customWidth="1"/>
    <col min="259" max="259" width="55.85546875" style="25" customWidth="1"/>
    <col min="260" max="260" width="2.7109375" style="25" customWidth="1"/>
    <col min="261" max="261" width="14.7109375" style="25" customWidth="1"/>
    <col min="262" max="262" width="3.28515625" style="25" customWidth="1"/>
    <col min="263" max="263" width="8.140625" style="25" customWidth="1"/>
    <col min="264" max="264" width="4.140625" style="25" customWidth="1"/>
    <col min="265" max="512" width="9.42578125" style="25"/>
    <col min="513" max="513" width="6.28515625" style="25" customWidth="1"/>
    <col min="514" max="514" width="4.7109375" style="25" customWidth="1"/>
    <col min="515" max="515" width="55.85546875" style="25" customWidth="1"/>
    <col min="516" max="516" width="2.7109375" style="25" customWidth="1"/>
    <col min="517" max="517" width="14.7109375" style="25" customWidth="1"/>
    <col min="518" max="518" width="3.28515625" style="25" customWidth="1"/>
    <col min="519" max="519" width="8.140625" style="25" customWidth="1"/>
    <col min="520" max="520" width="4.140625" style="25" customWidth="1"/>
    <col min="521" max="768" width="9.42578125" style="25"/>
    <col min="769" max="769" width="6.28515625" style="25" customWidth="1"/>
    <col min="770" max="770" width="4.7109375" style="25" customWidth="1"/>
    <col min="771" max="771" width="55.85546875" style="25" customWidth="1"/>
    <col min="772" max="772" width="2.7109375" style="25" customWidth="1"/>
    <col min="773" max="773" width="14.7109375" style="25" customWidth="1"/>
    <col min="774" max="774" width="3.28515625" style="25" customWidth="1"/>
    <col min="775" max="775" width="8.140625" style="25" customWidth="1"/>
    <col min="776" max="776" width="4.140625" style="25" customWidth="1"/>
    <col min="777" max="1024" width="9.42578125" style="25"/>
    <col min="1025" max="1025" width="6.28515625" style="25" customWidth="1"/>
    <col min="1026" max="1026" width="4.7109375" style="25" customWidth="1"/>
    <col min="1027" max="1027" width="55.85546875" style="25" customWidth="1"/>
    <col min="1028" max="1028" width="2.7109375" style="25" customWidth="1"/>
    <col min="1029" max="1029" width="14.7109375" style="25" customWidth="1"/>
    <col min="1030" max="1030" width="3.28515625" style="25" customWidth="1"/>
    <col min="1031" max="1031" width="8.140625" style="25" customWidth="1"/>
    <col min="1032" max="1032" width="4.140625" style="25" customWidth="1"/>
    <col min="1033" max="1280" width="9.42578125" style="25"/>
    <col min="1281" max="1281" width="6.28515625" style="25" customWidth="1"/>
    <col min="1282" max="1282" width="4.7109375" style="25" customWidth="1"/>
    <col min="1283" max="1283" width="55.85546875" style="25" customWidth="1"/>
    <col min="1284" max="1284" width="2.7109375" style="25" customWidth="1"/>
    <col min="1285" max="1285" width="14.7109375" style="25" customWidth="1"/>
    <col min="1286" max="1286" width="3.28515625" style="25" customWidth="1"/>
    <col min="1287" max="1287" width="8.140625" style="25" customWidth="1"/>
    <col min="1288" max="1288" width="4.140625" style="25" customWidth="1"/>
    <col min="1289" max="1536" width="9.42578125" style="25"/>
    <col min="1537" max="1537" width="6.28515625" style="25" customWidth="1"/>
    <col min="1538" max="1538" width="4.7109375" style="25" customWidth="1"/>
    <col min="1539" max="1539" width="55.85546875" style="25" customWidth="1"/>
    <col min="1540" max="1540" width="2.7109375" style="25" customWidth="1"/>
    <col min="1541" max="1541" width="14.7109375" style="25" customWidth="1"/>
    <col min="1542" max="1542" width="3.28515625" style="25" customWidth="1"/>
    <col min="1543" max="1543" width="8.140625" style="25" customWidth="1"/>
    <col min="1544" max="1544" width="4.140625" style="25" customWidth="1"/>
    <col min="1545" max="1792" width="9.42578125" style="25"/>
    <col min="1793" max="1793" width="6.28515625" style="25" customWidth="1"/>
    <col min="1794" max="1794" width="4.7109375" style="25" customWidth="1"/>
    <col min="1795" max="1795" width="55.85546875" style="25" customWidth="1"/>
    <col min="1796" max="1796" width="2.7109375" style="25" customWidth="1"/>
    <col min="1797" max="1797" width="14.7109375" style="25" customWidth="1"/>
    <col min="1798" max="1798" width="3.28515625" style="25" customWidth="1"/>
    <col min="1799" max="1799" width="8.140625" style="25" customWidth="1"/>
    <col min="1800" max="1800" width="4.140625" style="25" customWidth="1"/>
    <col min="1801" max="2048" width="9.42578125" style="25"/>
    <col min="2049" max="2049" width="6.28515625" style="25" customWidth="1"/>
    <col min="2050" max="2050" width="4.7109375" style="25" customWidth="1"/>
    <col min="2051" max="2051" width="55.85546875" style="25" customWidth="1"/>
    <col min="2052" max="2052" width="2.7109375" style="25" customWidth="1"/>
    <col min="2053" max="2053" width="14.7109375" style="25" customWidth="1"/>
    <col min="2054" max="2054" width="3.28515625" style="25" customWidth="1"/>
    <col min="2055" max="2055" width="8.140625" style="25" customWidth="1"/>
    <col min="2056" max="2056" width="4.140625" style="25" customWidth="1"/>
    <col min="2057" max="2304" width="9.42578125" style="25"/>
    <col min="2305" max="2305" width="6.28515625" style="25" customWidth="1"/>
    <col min="2306" max="2306" width="4.7109375" style="25" customWidth="1"/>
    <col min="2307" max="2307" width="55.85546875" style="25" customWidth="1"/>
    <col min="2308" max="2308" width="2.7109375" style="25" customWidth="1"/>
    <col min="2309" max="2309" width="14.7109375" style="25" customWidth="1"/>
    <col min="2310" max="2310" width="3.28515625" style="25" customWidth="1"/>
    <col min="2311" max="2311" width="8.140625" style="25" customWidth="1"/>
    <col min="2312" max="2312" width="4.140625" style="25" customWidth="1"/>
    <col min="2313" max="2560" width="9.42578125" style="25"/>
    <col min="2561" max="2561" width="6.28515625" style="25" customWidth="1"/>
    <col min="2562" max="2562" width="4.7109375" style="25" customWidth="1"/>
    <col min="2563" max="2563" width="55.85546875" style="25" customWidth="1"/>
    <col min="2564" max="2564" width="2.7109375" style="25" customWidth="1"/>
    <col min="2565" max="2565" width="14.7109375" style="25" customWidth="1"/>
    <col min="2566" max="2566" width="3.28515625" style="25" customWidth="1"/>
    <col min="2567" max="2567" width="8.140625" style="25" customWidth="1"/>
    <col min="2568" max="2568" width="4.140625" style="25" customWidth="1"/>
    <col min="2569" max="2816" width="9.42578125" style="25"/>
    <col min="2817" max="2817" width="6.28515625" style="25" customWidth="1"/>
    <col min="2818" max="2818" width="4.7109375" style="25" customWidth="1"/>
    <col min="2819" max="2819" width="55.85546875" style="25" customWidth="1"/>
    <col min="2820" max="2820" width="2.7109375" style="25" customWidth="1"/>
    <col min="2821" max="2821" width="14.7109375" style="25" customWidth="1"/>
    <col min="2822" max="2822" width="3.28515625" style="25" customWidth="1"/>
    <col min="2823" max="2823" width="8.140625" style="25" customWidth="1"/>
    <col min="2824" max="2824" width="4.140625" style="25" customWidth="1"/>
    <col min="2825" max="3072" width="9.42578125" style="25"/>
    <col min="3073" max="3073" width="6.28515625" style="25" customWidth="1"/>
    <col min="3074" max="3074" width="4.7109375" style="25" customWidth="1"/>
    <col min="3075" max="3075" width="55.85546875" style="25" customWidth="1"/>
    <col min="3076" max="3076" width="2.7109375" style="25" customWidth="1"/>
    <col min="3077" max="3077" width="14.7109375" style="25" customWidth="1"/>
    <col min="3078" max="3078" width="3.28515625" style="25" customWidth="1"/>
    <col min="3079" max="3079" width="8.140625" style="25" customWidth="1"/>
    <col min="3080" max="3080" width="4.140625" style="25" customWidth="1"/>
    <col min="3081" max="3328" width="9.42578125" style="25"/>
    <col min="3329" max="3329" width="6.28515625" style="25" customWidth="1"/>
    <col min="3330" max="3330" width="4.7109375" style="25" customWidth="1"/>
    <col min="3331" max="3331" width="55.85546875" style="25" customWidth="1"/>
    <col min="3332" max="3332" width="2.7109375" style="25" customWidth="1"/>
    <col min="3333" max="3333" width="14.7109375" style="25" customWidth="1"/>
    <col min="3334" max="3334" width="3.28515625" style="25" customWidth="1"/>
    <col min="3335" max="3335" width="8.140625" style="25" customWidth="1"/>
    <col min="3336" max="3336" width="4.140625" style="25" customWidth="1"/>
    <col min="3337" max="3584" width="9.42578125" style="25"/>
    <col min="3585" max="3585" width="6.28515625" style="25" customWidth="1"/>
    <col min="3586" max="3586" width="4.7109375" style="25" customWidth="1"/>
    <col min="3587" max="3587" width="55.85546875" style="25" customWidth="1"/>
    <col min="3588" max="3588" width="2.7109375" style="25" customWidth="1"/>
    <col min="3589" max="3589" width="14.7109375" style="25" customWidth="1"/>
    <col min="3590" max="3590" width="3.28515625" style="25" customWidth="1"/>
    <col min="3591" max="3591" width="8.140625" style="25" customWidth="1"/>
    <col min="3592" max="3592" width="4.140625" style="25" customWidth="1"/>
    <col min="3593" max="3840" width="9.42578125" style="25"/>
    <col min="3841" max="3841" width="6.28515625" style="25" customWidth="1"/>
    <col min="3842" max="3842" width="4.7109375" style="25" customWidth="1"/>
    <col min="3843" max="3843" width="55.85546875" style="25" customWidth="1"/>
    <col min="3844" max="3844" width="2.7109375" style="25" customWidth="1"/>
    <col min="3845" max="3845" width="14.7109375" style="25" customWidth="1"/>
    <col min="3846" max="3846" width="3.28515625" style="25" customWidth="1"/>
    <col min="3847" max="3847" width="8.140625" style="25" customWidth="1"/>
    <col min="3848" max="3848" width="4.140625" style="25" customWidth="1"/>
    <col min="3849" max="4096" width="9.42578125" style="25"/>
    <col min="4097" max="4097" width="6.28515625" style="25" customWidth="1"/>
    <col min="4098" max="4098" width="4.7109375" style="25" customWidth="1"/>
    <col min="4099" max="4099" width="55.85546875" style="25" customWidth="1"/>
    <col min="4100" max="4100" width="2.7109375" style="25" customWidth="1"/>
    <col min="4101" max="4101" width="14.7109375" style="25" customWidth="1"/>
    <col min="4102" max="4102" width="3.28515625" style="25" customWidth="1"/>
    <col min="4103" max="4103" width="8.140625" style="25" customWidth="1"/>
    <col min="4104" max="4104" width="4.140625" style="25" customWidth="1"/>
    <col min="4105" max="4352" width="9.42578125" style="25"/>
    <col min="4353" max="4353" width="6.28515625" style="25" customWidth="1"/>
    <col min="4354" max="4354" width="4.7109375" style="25" customWidth="1"/>
    <col min="4355" max="4355" width="55.85546875" style="25" customWidth="1"/>
    <col min="4356" max="4356" width="2.7109375" style="25" customWidth="1"/>
    <col min="4357" max="4357" width="14.7109375" style="25" customWidth="1"/>
    <col min="4358" max="4358" width="3.28515625" style="25" customWidth="1"/>
    <col min="4359" max="4359" width="8.140625" style="25" customWidth="1"/>
    <col min="4360" max="4360" width="4.140625" style="25" customWidth="1"/>
    <col min="4361" max="4608" width="9.42578125" style="25"/>
    <col min="4609" max="4609" width="6.28515625" style="25" customWidth="1"/>
    <col min="4610" max="4610" width="4.7109375" style="25" customWidth="1"/>
    <col min="4611" max="4611" width="55.85546875" style="25" customWidth="1"/>
    <col min="4612" max="4612" width="2.7109375" style="25" customWidth="1"/>
    <col min="4613" max="4613" width="14.7109375" style="25" customWidth="1"/>
    <col min="4614" max="4614" width="3.28515625" style="25" customWidth="1"/>
    <col min="4615" max="4615" width="8.140625" style="25" customWidth="1"/>
    <col min="4616" max="4616" width="4.140625" style="25" customWidth="1"/>
    <col min="4617" max="4864" width="9.42578125" style="25"/>
    <col min="4865" max="4865" width="6.28515625" style="25" customWidth="1"/>
    <col min="4866" max="4866" width="4.7109375" style="25" customWidth="1"/>
    <col min="4867" max="4867" width="55.85546875" style="25" customWidth="1"/>
    <col min="4868" max="4868" width="2.7109375" style="25" customWidth="1"/>
    <col min="4869" max="4869" width="14.7109375" style="25" customWidth="1"/>
    <col min="4870" max="4870" width="3.28515625" style="25" customWidth="1"/>
    <col min="4871" max="4871" width="8.140625" style="25" customWidth="1"/>
    <col min="4872" max="4872" width="4.140625" style="25" customWidth="1"/>
    <col min="4873" max="5120" width="9.42578125" style="25"/>
    <col min="5121" max="5121" width="6.28515625" style="25" customWidth="1"/>
    <col min="5122" max="5122" width="4.7109375" style="25" customWidth="1"/>
    <col min="5123" max="5123" width="55.85546875" style="25" customWidth="1"/>
    <col min="5124" max="5124" width="2.7109375" style="25" customWidth="1"/>
    <col min="5125" max="5125" width="14.7109375" style="25" customWidth="1"/>
    <col min="5126" max="5126" width="3.28515625" style="25" customWidth="1"/>
    <col min="5127" max="5127" width="8.140625" style="25" customWidth="1"/>
    <col min="5128" max="5128" width="4.140625" style="25" customWidth="1"/>
    <col min="5129" max="5376" width="9.42578125" style="25"/>
    <col min="5377" max="5377" width="6.28515625" style="25" customWidth="1"/>
    <col min="5378" max="5378" width="4.7109375" style="25" customWidth="1"/>
    <col min="5379" max="5379" width="55.85546875" style="25" customWidth="1"/>
    <col min="5380" max="5380" width="2.7109375" style="25" customWidth="1"/>
    <col min="5381" max="5381" width="14.7109375" style="25" customWidth="1"/>
    <col min="5382" max="5382" width="3.28515625" style="25" customWidth="1"/>
    <col min="5383" max="5383" width="8.140625" style="25" customWidth="1"/>
    <col min="5384" max="5384" width="4.140625" style="25" customWidth="1"/>
    <col min="5385" max="5632" width="9.42578125" style="25"/>
    <col min="5633" max="5633" width="6.28515625" style="25" customWidth="1"/>
    <col min="5634" max="5634" width="4.7109375" style="25" customWidth="1"/>
    <col min="5635" max="5635" width="55.85546875" style="25" customWidth="1"/>
    <col min="5636" max="5636" width="2.7109375" style="25" customWidth="1"/>
    <col min="5637" max="5637" width="14.7109375" style="25" customWidth="1"/>
    <col min="5638" max="5638" width="3.28515625" style="25" customWidth="1"/>
    <col min="5639" max="5639" width="8.140625" style="25" customWidth="1"/>
    <col min="5640" max="5640" width="4.140625" style="25" customWidth="1"/>
    <col min="5641" max="5888" width="9.42578125" style="25"/>
    <col min="5889" max="5889" width="6.28515625" style="25" customWidth="1"/>
    <col min="5890" max="5890" width="4.7109375" style="25" customWidth="1"/>
    <col min="5891" max="5891" width="55.85546875" style="25" customWidth="1"/>
    <col min="5892" max="5892" width="2.7109375" style="25" customWidth="1"/>
    <col min="5893" max="5893" width="14.7109375" style="25" customWidth="1"/>
    <col min="5894" max="5894" width="3.28515625" style="25" customWidth="1"/>
    <col min="5895" max="5895" width="8.140625" style="25" customWidth="1"/>
    <col min="5896" max="5896" width="4.140625" style="25" customWidth="1"/>
    <col min="5897" max="6144" width="9.42578125" style="25"/>
    <col min="6145" max="6145" width="6.28515625" style="25" customWidth="1"/>
    <col min="6146" max="6146" width="4.7109375" style="25" customWidth="1"/>
    <col min="6147" max="6147" width="55.85546875" style="25" customWidth="1"/>
    <col min="6148" max="6148" width="2.7109375" style="25" customWidth="1"/>
    <col min="6149" max="6149" width="14.7109375" style="25" customWidth="1"/>
    <col min="6150" max="6150" width="3.28515625" style="25" customWidth="1"/>
    <col min="6151" max="6151" width="8.140625" style="25" customWidth="1"/>
    <col min="6152" max="6152" width="4.140625" style="25" customWidth="1"/>
    <col min="6153" max="6400" width="9.42578125" style="25"/>
    <col min="6401" max="6401" width="6.28515625" style="25" customWidth="1"/>
    <col min="6402" max="6402" width="4.7109375" style="25" customWidth="1"/>
    <col min="6403" max="6403" width="55.85546875" style="25" customWidth="1"/>
    <col min="6404" max="6404" width="2.7109375" style="25" customWidth="1"/>
    <col min="6405" max="6405" width="14.7109375" style="25" customWidth="1"/>
    <col min="6406" max="6406" width="3.28515625" style="25" customWidth="1"/>
    <col min="6407" max="6407" width="8.140625" style="25" customWidth="1"/>
    <col min="6408" max="6408" width="4.140625" style="25" customWidth="1"/>
    <col min="6409" max="6656" width="9.42578125" style="25"/>
    <col min="6657" max="6657" width="6.28515625" style="25" customWidth="1"/>
    <col min="6658" max="6658" width="4.7109375" style="25" customWidth="1"/>
    <col min="6659" max="6659" width="55.85546875" style="25" customWidth="1"/>
    <col min="6660" max="6660" width="2.7109375" style="25" customWidth="1"/>
    <col min="6661" max="6661" width="14.7109375" style="25" customWidth="1"/>
    <col min="6662" max="6662" width="3.28515625" style="25" customWidth="1"/>
    <col min="6663" max="6663" width="8.140625" style="25" customWidth="1"/>
    <col min="6664" max="6664" width="4.140625" style="25" customWidth="1"/>
    <col min="6665" max="6912" width="9.42578125" style="25"/>
    <col min="6913" max="6913" width="6.28515625" style="25" customWidth="1"/>
    <col min="6914" max="6914" width="4.7109375" style="25" customWidth="1"/>
    <col min="6915" max="6915" width="55.85546875" style="25" customWidth="1"/>
    <col min="6916" max="6916" width="2.7109375" style="25" customWidth="1"/>
    <col min="6917" max="6917" width="14.7109375" style="25" customWidth="1"/>
    <col min="6918" max="6918" width="3.28515625" style="25" customWidth="1"/>
    <col min="6919" max="6919" width="8.140625" style="25" customWidth="1"/>
    <col min="6920" max="6920" width="4.140625" style="25" customWidth="1"/>
    <col min="6921" max="7168" width="9.42578125" style="25"/>
    <col min="7169" max="7169" width="6.28515625" style="25" customWidth="1"/>
    <col min="7170" max="7170" width="4.7109375" style="25" customWidth="1"/>
    <col min="7171" max="7171" width="55.85546875" style="25" customWidth="1"/>
    <col min="7172" max="7172" width="2.7109375" style="25" customWidth="1"/>
    <col min="7173" max="7173" width="14.7109375" style="25" customWidth="1"/>
    <col min="7174" max="7174" width="3.28515625" style="25" customWidth="1"/>
    <col min="7175" max="7175" width="8.140625" style="25" customWidth="1"/>
    <col min="7176" max="7176" width="4.140625" style="25" customWidth="1"/>
    <col min="7177" max="7424" width="9.42578125" style="25"/>
    <col min="7425" max="7425" width="6.28515625" style="25" customWidth="1"/>
    <col min="7426" max="7426" width="4.7109375" style="25" customWidth="1"/>
    <col min="7427" max="7427" width="55.85546875" style="25" customWidth="1"/>
    <col min="7428" max="7428" width="2.7109375" style="25" customWidth="1"/>
    <col min="7429" max="7429" width="14.7109375" style="25" customWidth="1"/>
    <col min="7430" max="7430" width="3.28515625" style="25" customWidth="1"/>
    <col min="7431" max="7431" width="8.140625" style="25" customWidth="1"/>
    <col min="7432" max="7432" width="4.140625" style="25" customWidth="1"/>
    <col min="7433" max="7680" width="9.42578125" style="25"/>
    <col min="7681" max="7681" width="6.28515625" style="25" customWidth="1"/>
    <col min="7682" max="7682" width="4.7109375" style="25" customWidth="1"/>
    <col min="7683" max="7683" width="55.85546875" style="25" customWidth="1"/>
    <col min="7684" max="7684" width="2.7109375" style="25" customWidth="1"/>
    <col min="7685" max="7685" width="14.7109375" style="25" customWidth="1"/>
    <col min="7686" max="7686" width="3.28515625" style="25" customWidth="1"/>
    <col min="7687" max="7687" width="8.140625" style="25" customWidth="1"/>
    <col min="7688" max="7688" width="4.140625" style="25" customWidth="1"/>
    <col min="7689" max="7936" width="9.42578125" style="25"/>
    <col min="7937" max="7937" width="6.28515625" style="25" customWidth="1"/>
    <col min="7938" max="7938" width="4.7109375" style="25" customWidth="1"/>
    <col min="7939" max="7939" width="55.85546875" style="25" customWidth="1"/>
    <col min="7940" max="7940" width="2.7109375" style="25" customWidth="1"/>
    <col min="7941" max="7941" width="14.7109375" style="25" customWidth="1"/>
    <col min="7942" max="7942" width="3.28515625" style="25" customWidth="1"/>
    <col min="7943" max="7943" width="8.140625" style="25" customWidth="1"/>
    <col min="7944" max="7944" width="4.140625" style="25" customWidth="1"/>
    <col min="7945" max="8192" width="9.42578125" style="25"/>
    <col min="8193" max="8193" width="6.28515625" style="25" customWidth="1"/>
    <col min="8194" max="8194" width="4.7109375" style="25" customWidth="1"/>
    <col min="8195" max="8195" width="55.85546875" style="25" customWidth="1"/>
    <col min="8196" max="8196" width="2.7109375" style="25" customWidth="1"/>
    <col min="8197" max="8197" width="14.7109375" style="25" customWidth="1"/>
    <col min="8198" max="8198" width="3.28515625" style="25" customWidth="1"/>
    <col min="8199" max="8199" width="8.140625" style="25" customWidth="1"/>
    <col min="8200" max="8200" width="4.140625" style="25" customWidth="1"/>
    <col min="8201" max="8448" width="9.42578125" style="25"/>
    <col min="8449" max="8449" width="6.28515625" style="25" customWidth="1"/>
    <col min="8450" max="8450" width="4.7109375" style="25" customWidth="1"/>
    <col min="8451" max="8451" width="55.85546875" style="25" customWidth="1"/>
    <col min="8452" max="8452" width="2.7109375" style="25" customWidth="1"/>
    <col min="8453" max="8453" width="14.7109375" style="25" customWidth="1"/>
    <col min="8454" max="8454" width="3.28515625" style="25" customWidth="1"/>
    <col min="8455" max="8455" width="8.140625" style="25" customWidth="1"/>
    <col min="8456" max="8456" width="4.140625" style="25" customWidth="1"/>
    <col min="8457" max="8704" width="9.42578125" style="25"/>
    <col min="8705" max="8705" width="6.28515625" style="25" customWidth="1"/>
    <col min="8706" max="8706" width="4.7109375" style="25" customWidth="1"/>
    <col min="8707" max="8707" width="55.85546875" style="25" customWidth="1"/>
    <col min="8708" max="8708" width="2.7109375" style="25" customWidth="1"/>
    <col min="8709" max="8709" width="14.7109375" style="25" customWidth="1"/>
    <col min="8710" max="8710" width="3.28515625" style="25" customWidth="1"/>
    <col min="8711" max="8711" width="8.140625" style="25" customWidth="1"/>
    <col min="8712" max="8712" width="4.140625" style="25" customWidth="1"/>
    <col min="8713" max="8960" width="9.42578125" style="25"/>
    <col min="8961" max="8961" width="6.28515625" style="25" customWidth="1"/>
    <col min="8962" max="8962" width="4.7109375" style="25" customWidth="1"/>
    <col min="8963" max="8963" width="55.85546875" style="25" customWidth="1"/>
    <col min="8964" max="8964" width="2.7109375" style="25" customWidth="1"/>
    <col min="8965" max="8965" width="14.7109375" style="25" customWidth="1"/>
    <col min="8966" max="8966" width="3.28515625" style="25" customWidth="1"/>
    <col min="8967" max="8967" width="8.140625" style="25" customWidth="1"/>
    <col min="8968" max="8968" width="4.140625" style="25" customWidth="1"/>
    <col min="8969" max="9216" width="9.42578125" style="25"/>
    <col min="9217" max="9217" width="6.28515625" style="25" customWidth="1"/>
    <col min="9218" max="9218" width="4.7109375" style="25" customWidth="1"/>
    <col min="9219" max="9219" width="55.85546875" style="25" customWidth="1"/>
    <col min="9220" max="9220" width="2.7109375" style="25" customWidth="1"/>
    <col min="9221" max="9221" width="14.7109375" style="25" customWidth="1"/>
    <col min="9222" max="9222" width="3.28515625" style="25" customWidth="1"/>
    <col min="9223" max="9223" width="8.140625" style="25" customWidth="1"/>
    <col min="9224" max="9224" width="4.140625" style="25" customWidth="1"/>
    <col min="9225" max="9472" width="9.42578125" style="25"/>
    <col min="9473" max="9473" width="6.28515625" style="25" customWidth="1"/>
    <col min="9474" max="9474" width="4.7109375" style="25" customWidth="1"/>
    <col min="9475" max="9475" width="55.85546875" style="25" customWidth="1"/>
    <col min="9476" max="9476" width="2.7109375" style="25" customWidth="1"/>
    <col min="9477" max="9477" width="14.7109375" style="25" customWidth="1"/>
    <col min="9478" max="9478" width="3.28515625" style="25" customWidth="1"/>
    <col min="9479" max="9479" width="8.140625" style="25" customWidth="1"/>
    <col min="9480" max="9480" width="4.140625" style="25" customWidth="1"/>
    <col min="9481" max="9728" width="9.42578125" style="25"/>
    <col min="9729" max="9729" width="6.28515625" style="25" customWidth="1"/>
    <col min="9730" max="9730" width="4.7109375" style="25" customWidth="1"/>
    <col min="9731" max="9731" width="55.85546875" style="25" customWidth="1"/>
    <col min="9732" max="9732" width="2.7109375" style="25" customWidth="1"/>
    <col min="9733" max="9733" width="14.7109375" style="25" customWidth="1"/>
    <col min="9734" max="9734" width="3.28515625" style="25" customWidth="1"/>
    <col min="9735" max="9735" width="8.140625" style="25" customWidth="1"/>
    <col min="9736" max="9736" width="4.140625" style="25" customWidth="1"/>
    <col min="9737" max="9984" width="9.42578125" style="25"/>
    <col min="9985" max="9985" width="6.28515625" style="25" customWidth="1"/>
    <col min="9986" max="9986" width="4.7109375" style="25" customWidth="1"/>
    <col min="9987" max="9987" width="55.85546875" style="25" customWidth="1"/>
    <col min="9988" max="9988" width="2.7109375" style="25" customWidth="1"/>
    <col min="9989" max="9989" width="14.7109375" style="25" customWidth="1"/>
    <col min="9990" max="9990" width="3.28515625" style="25" customWidth="1"/>
    <col min="9991" max="9991" width="8.140625" style="25" customWidth="1"/>
    <col min="9992" max="9992" width="4.140625" style="25" customWidth="1"/>
    <col min="9993" max="10240" width="9.42578125" style="25"/>
    <col min="10241" max="10241" width="6.28515625" style="25" customWidth="1"/>
    <col min="10242" max="10242" width="4.7109375" style="25" customWidth="1"/>
    <col min="10243" max="10243" width="55.85546875" style="25" customWidth="1"/>
    <col min="10244" max="10244" width="2.7109375" style="25" customWidth="1"/>
    <col min="10245" max="10245" width="14.7109375" style="25" customWidth="1"/>
    <col min="10246" max="10246" width="3.28515625" style="25" customWidth="1"/>
    <col min="10247" max="10247" width="8.140625" style="25" customWidth="1"/>
    <col min="10248" max="10248" width="4.140625" style="25" customWidth="1"/>
    <col min="10249" max="10496" width="9.42578125" style="25"/>
    <col min="10497" max="10497" width="6.28515625" style="25" customWidth="1"/>
    <col min="10498" max="10498" width="4.7109375" style="25" customWidth="1"/>
    <col min="10499" max="10499" width="55.85546875" style="25" customWidth="1"/>
    <col min="10500" max="10500" width="2.7109375" style="25" customWidth="1"/>
    <col min="10501" max="10501" width="14.7109375" style="25" customWidth="1"/>
    <col min="10502" max="10502" width="3.28515625" style="25" customWidth="1"/>
    <col min="10503" max="10503" width="8.140625" style="25" customWidth="1"/>
    <col min="10504" max="10504" width="4.140625" style="25" customWidth="1"/>
    <col min="10505" max="10752" width="9.42578125" style="25"/>
    <col min="10753" max="10753" width="6.28515625" style="25" customWidth="1"/>
    <col min="10754" max="10754" width="4.7109375" style="25" customWidth="1"/>
    <col min="10755" max="10755" width="55.85546875" style="25" customWidth="1"/>
    <col min="10756" max="10756" width="2.7109375" style="25" customWidth="1"/>
    <col min="10757" max="10757" width="14.7109375" style="25" customWidth="1"/>
    <col min="10758" max="10758" width="3.28515625" style="25" customWidth="1"/>
    <col min="10759" max="10759" width="8.140625" style="25" customWidth="1"/>
    <col min="10760" max="10760" width="4.140625" style="25" customWidth="1"/>
    <col min="10761" max="11008" width="9.42578125" style="25"/>
    <col min="11009" max="11009" width="6.28515625" style="25" customWidth="1"/>
    <col min="11010" max="11010" width="4.7109375" style="25" customWidth="1"/>
    <col min="11011" max="11011" width="55.85546875" style="25" customWidth="1"/>
    <col min="11012" max="11012" width="2.7109375" style="25" customWidth="1"/>
    <col min="11013" max="11013" width="14.7109375" style="25" customWidth="1"/>
    <col min="11014" max="11014" width="3.28515625" style="25" customWidth="1"/>
    <col min="11015" max="11015" width="8.140625" style="25" customWidth="1"/>
    <col min="11016" max="11016" width="4.140625" style="25" customWidth="1"/>
    <col min="11017" max="11264" width="9.42578125" style="25"/>
    <col min="11265" max="11265" width="6.28515625" style="25" customWidth="1"/>
    <col min="11266" max="11266" width="4.7109375" style="25" customWidth="1"/>
    <col min="11267" max="11267" width="55.85546875" style="25" customWidth="1"/>
    <col min="11268" max="11268" width="2.7109375" style="25" customWidth="1"/>
    <col min="11269" max="11269" width="14.7109375" style="25" customWidth="1"/>
    <col min="11270" max="11270" width="3.28515625" style="25" customWidth="1"/>
    <col min="11271" max="11271" width="8.140625" style="25" customWidth="1"/>
    <col min="11272" max="11272" width="4.140625" style="25" customWidth="1"/>
    <col min="11273" max="11520" width="9.42578125" style="25"/>
    <col min="11521" max="11521" width="6.28515625" style="25" customWidth="1"/>
    <col min="11522" max="11522" width="4.7109375" style="25" customWidth="1"/>
    <col min="11523" max="11523" width="55.85546875" style="25" customWidth="1"/>
    <col min="11524" max="11524" width="2.7109375" style="25" customWidth="1"/>
    <col min="11525" max="11525" width="14.7109375" style="25" customWidth="1"/>
    <col min="11526" max="11526" width="3.28515625" style="25" customWidth="1"/>
    <col min="11527" max="11527" width="8.140625" style="25" customWidth="1"/>
    <col min="11528" max="11528" width="4.140625" style="25" customWidth="1"/>
    <col min="11529" max="11776" width="9.42578125" style="25"/>
    <col min="11777" max="11777" width="6.28515625" style="25" customWidth="1"/>
    <col min="11778" max="11778" width="4.7109375" style="25" customWidth="1"/>
    <col min="11779" max="11779" width="55.85546875" style="25" customWidth="1"/>
    <col min="11780" max="11780" width="2.7109375" style="25" customWidth="1"/>
    <col min="11781" max="11781" width="14.7109375" style="25" customWidth="1"/>
    <col min="11782" max="11782" width="3.28515625" style="25" customWidth="1"/>
    <col min="11783" max="11783" width="8.140625" style="25" customWidth="1"/>
    <col min="11784" max="11784" width="4.140625" style="25" customWidth="1"/>
    <col min="11785" max="12032" width="9.42578125" style="25"/>
    <col min="12033" max="12033" width="6.28515625" style="25" customWidth="1"/>
    <col min="12034" max="12034" width="4.7109375" style="25" customWidth="1"/>
    <col min="12035" max="12035" width="55.85546875" style="25" customWidth="1"/>
    <col min="12036" max="12036" width="2.7109375" style="25" customWidth="1"/>
    <col min="12037" max="12037" width="14.7109375" style="25" customWidth="1"/>
    <col min="12038" max="12038" width="3.28515625" style="25" customWidth="1"/>
    <col min="12039" max="12039" width="8.140625" style="25" customWidth="1"/>
    <col min="12040" max="12040" width="4.140625" style="25" customWidth="1"/>
    <col min="12041" max="12288" width="9.42578125" style="25"/>
    <col min="12289" max="12289" width="6.28515625" style="25" customWidth="1"/>
    <col min="12290" max="12290" width="4.7109375" style="25" customWidth="1"/>
    <col min="12291" max="12291" width="55.85546875" style="25" customWidth="1"/>
    <col min="12292" max="12292" width="2.7109375" style="25" customWidth="1"/>
    <col min="12293" max="12293" width="14.7109375" style="25" customWidth="1"/>
    <col min="12294" max="12294" width="3.28515625" style="25" customWidth="1"/>
    <col min="12295" max="12295" width="8.140625" style="25" customWidth="1"/>
    <col min="12296" max="12296" width="4.140625" style="25" customWidth="1"/>
    <col min="12297" max="12544" width="9.42578125" style="25"/>
    <col min="12545" max="12545" width="6.28515625" style="25" customWidth="1"/>
    <col min="12546" max="12546" width="4.7109375" style="25" customWidth="1"/>
    <col min="12547" max="12547" width="55.85546875" style="25" customWidth="1"/>
    <col min="12548" max="12548" width="2.7109375" style="25" customWidth="1"/>
    <col min="12549" max="12549" width="14.7109375" style="25" customWidth="1"/>
    <col min="12550" max="12550" width="3.28515625" style="25" customWidth="1"/>
    <col min="12551" max="12551" width="8.140625" style="25" customWidth="1"/>
    <col min="12552" max="12552" width="4.140625" style="25" customWidth="1"/>
    <col min="12553" max="12800" width="9.42578125" style="25"/>
    <col min="12801" max="12801" width="6.28515625" style="25" customWidth="1"/>
    <col min="12802" max="12802" width="4.7109375" style="25" customWidth="1"/>
    <col min="12803" max="12803" width="55.85546875" style="25" customWidth="1"/>
    <col min="12804" max="12804" width="2.7109375" style="25" customWidth="1"/>
    <col min="12805" max="12805" width="14.7109375" style="25" customWidth="1"/>
    <col min="12806" max="12806" width="3.28515625" style="25" customWidth="1"/>
    <col min="12807" max="12807" width="8.140625" style="25" customWidth="1"/>
    <col min="12808" max="12808" width="4.140625" style="25" customWidth="1"/>
    <col min="12809" max="13056" width="9.42578125" style="25"/>
    <col min="13057" max="13057" width="6.28515625" style="25" customWidth="1"/>
    <col min="13058" max="13058" width="4.7109375" style="25" customWidth="1"/>
    <col min="13059" max="13059" width="55.85546875" style="25" customWidth="1"/>
    <col min="13060" max="13060" width="2.7109375" style="25" customWidth="1"/>
    <col min="13061" max="13061" width="14.7109375" style="25" customWidth="1"/>
    <col min="13062" max="13062" width="3.28515625" style="25" customWidth="1"/>
    <col min="13063" max="13063" width="8.140625" style="25" customWidth="1"/>
    <col min="13064" max="13064" width="4.140625" style="25" customWidth="1"/>
    <col min="13065" max="13312" width="9.42578125" style="25"/>
    <col min="13313" max="13313" width="6.28515625" style="25" customWidth="1"/>
    <col min="13314" max="13314" width="4.7109375" style="25" customWidth="1"/>
    <col min="13315" max="13315" width="55.85546875" style="25" customWidth="1"/>
    <col min="13316" max="13316" width="2.7109375" style="25" customWidth="1"/>
    <col min="13317" max="13317" width="14.7109375" style="25" customWidth="1"/>
    <col min="13318" max="13318" width="3.28515625" style="25" customWidth="1"/>
    <col min="13319" max="13319" width="8.140625" style="25" customWidth="1"/>
    <col min="13320" max="13320" width="4.140625" style="25" customWidth="1"/>
    <col min="13321" max="13568" width="9.42578125" style="25"/>
    <col min="13569" max="13569" width="6.28515625" style="25" customWidth="1"/>
    <col min="13570" max="13570" width="4.7109375" style="25" customWidth="1"/>
    <col min="13571" max="13571" width="55.85546875" style="25" customWidth="1"/>
    <col min="13572" max="13572" width="2.7109375" style="25" customWidth="1"/>
    <col min="13573" max="13573" width="14.7109375" style="25" customWidth="1"/>
    <col min="13574" max="13574" width="3.28515625" style="25" customWidth="1"/>
    <col min="13575" max="13575" width="8.140625" style="25" customWidth="1"/>
    <col min="13576" max="13576" width="4.140625" style="25" customWidth="1"/>
    <col min="13577" max="13824" width="9.42578125" style="25"/>
    <col min="13825" max="13825" width="6.28515625" style="25" customWidth="1"/>
    <col min="13826" max="13826" width="4.7109375" style="25" customWidth="1"/>
    <col min="13827" max="13827" width="55.85546875" style="25" customWidth="1"/>
    <col min="13828" max="13828" width="2.7109375" style="25" customWidth="1"/>
    <col min="13829" max="13829" width="14.7109375" style="25" customWidth="1"/>
    <col min="13830" max="13830" width="3.28515625" style="25" customWidth="1"/>
    <col min="13831" max="13831" width="8.140625" style="25" customWidth="1"/>
    <col min="13832" max="13832" width="4.140625" style="25" customWidth="1"/>
    <col min="13833" max="14080" width="9.42578125" style="25"/>
    <col min="14081" max="14081" width="6.28515625" style="25" customWidth="1"/>
    <col min="14082" max="14082" width="4.7109375" style="25" customWidth="1"/>
    <col min="14083" max="14083" width="55.85546875" style="25" customWidth="1"/>
    <col min="14084" max="14084" width="2.7109375" style="25" customWidth="1"/>
    <col min="14085" max="14085" width="14.7109375" style="25" customWidth="1"/>
    <col min="14086" max="14086" width="3.28515625" style="25" customWidth="1"/>
    <col min="14087" max="14087" width="8.140625" style="25" customWidth="1"/>
    <col min="14088" max="14088" width="4.140625" style="25" customWidth="1"/>
    <col min="14089" max="14336" width="9.42578125" style="25"/>
    <col min="14337" max="14337" width="6.28515625" style="25" customWidth="1"/>
    <col min="14338" max="14338" width="4.7109375" style="25" customWidth="1"/>
    <col min="14339" max="14339" width="55.85546875" style="25" customWidth="1"/>
    <col min="14340" max="14340" width="2.7109375" style="25" customWidth="1"/>
    <col min="14341" max="14341" width="14.7109375" style="25" customWidth="1"/>
    <col min="14342" max="14342" width="3.28515625" style="25" customWidth="1"/>
    <col min="14343" max="14343" width="8.140625" style="25" customWidth="1"/>
    <col min="14344" max="14344" width="4.140625" style="25" customWidth="1"/>
    <col min="14345" max="14592" width="9.42578125" style="25"/>
    <col min="14593" max="14593" width="6.28515625" style="25" customWidth="1"/>
    <col min="14594" max="14594" width="4.7109375" style="25" customWidth="1"/>
    <col min="14595" max="14595" width="55.85546875" style="25" customWidth="1"/>
    <col min="14596" max="14596" width="2.7109375" style="25" customWidth="1"/>
    <col min="14597" max="14597" width="14.7109375" style="25" customWidth="1"/>
    <col min="14598" max="14598" width="3.28515625" style="25" customWidth="1"/>
    <col min="14599" max="14599" width="8.140625" style="25" customWidth="1"/>
    <col min="14600" max="14600" width="4.140625" style="25" customWidth="1"/>
    <col min="14601" max="14848" width="9.42578125" style="25"/>
    <col min="14849" max="14849" width="6.28515625" style="25" customWidth="1"/>
    <col min="14850" max="14850" width="4.7109375" style="25" customWidth="1"/>
    <col min="14851" max="14851" width="55.85546875" style="25" customWidth="1"/>
    <col min="14852" max="14852" width="2.7109375" style="25" customWidth="1"/>
    <col min="14853" max="14853" width="14.7109375" style="25" customWidth="1"/>
    <col min="14854" max="14854" width="3.28515625" style="25" customWidth="1"/>
    <col min="14855" max="14855" width="8.140625" style="25" customWidth="1"/>
    <col min="14856" max="14856" width="4.140625" style="25" customWidth="1"/>
    <col min="14857" max="15104" width="9.42578125" style="25"/>
    <col min="15105" max="15105" width="6.28515625" style="25" customWidth="1"/>
    <col min="15106" max="15106" width="4.7109375" style="25" customWidth="1"/>
    <col min="15107" max="15107" width="55.85546875" style="25" customWidth="1"/>
    <col min="15108" max="15108" width="2.7109375" style="25" customWidth="1"/>
    <col min="15109" max="15109" width="14.7109375" style="25" customWidth="1"/>
    <col min="15110" max="15110" width="3.28515625" style="25" customWidth="1"/>
    <col min="15111" max="15111" width="8.140625" style="25" customWidth="1"/>
    <col min="15112" max="15112" width="4.140625" style="25" customWidth="1"/>
    <col min="15113" max="15360" width="9.42578125" style="25"/>
    <col min="15361" max="15361" width="6.28515625" style="25" customWidth="1"/>
    <col min="15362" max="15362" width="4.7109375" style="25" customWidth="1"/>
    <col min="15363" max="15363" width="55.85546875" style="25" customWidth="1"/>
    <col min="15364" max="15364" width="2.7109375" style="25" customWidth="1"/>
    <col min="15365" max="15365" width="14.7109375" style="25" customWidth="1"/>
    <col min="15366" max="15366" width="3.28515625" style="25" customWidth="1"/>
    <col min="15367" max="15367" width="8.140625" style="25" customWidth="1"/>
    <col min="15368" max="15368" width="4.140625" style="25" customWidth="1"/>
    <col min="15369" max="15616" width="9.42578125" style="25"/>
    <col min="15617" max="15617" width="6.28515625" style="25" customWidth="1"/>
    <col min="15618" max="15618" width="4.7109375" style="25" customWidth="1"/>
    <col min="15619" max="15619" width="55.85546875" style="25" customWidth="1"/>
    <col min="15620" max="15620" width="2.7109375" style="25" customWidth="1"/>
    <col min="15621" max="15621" width="14.7109375" style="25" customWidth="1"/>
    <col min="15622" max="15622" width="3.28515625" style="25" customWidth="1"/>
    <col min="15623" max="15623" width="8.140625" style="25" customWidth="1"/>
    <col min="15624" max="15624" width="4.140625" style="25" customWidth="1"/>
    <col min="15625" max="15872" width="9.42578125" style="25"/>
    <col min="15873" max="15873" width="6.28515625" style="25" customWidth="1"/>
    <col min="15874" max="15874" width="4.7109375" style="25" customWidth="1"/>
    <col min="15875" max="15875" width="55.85546875" style="25" customWidth="1"/>
    <col min="15876" max="15876" width="2.7109375" style="25" customWidth="1"/>
    <col min="15877" max="15877" width="14.7109375" style="25" customWidth="1"/>
    <col min="15878" max="15878" width="3.28515625" style="25" customWidth="1"/>
    <col min="15879" max="15879" width="8.140625" style="25" customWidth="1"/>
    <col min="15880" max="15880" width="4.140625" style="25" customWidth="1"/>
    <col min="15881" max="16128" width="9.42578125" style="25"/>
    <col min="16129" max="16129" width="6.28515625" style="25" customWidth="1"/>
    <col min="16130" max="16130" width="4.7109375" style="25" customWidth="1"/>
    <col min="16131" max="16131" width="55.85546875" style="25" customWidth="1"/>
    <col min="16132" max="16132" width="2.7109375" style="25" customWidth="1"/>
    <col min="16133" max="16133" width="14.7109375" style="25" customWidth="1"/>
    <col min="16134" max="16134" width="3.28515625" style="25" customWidth="1"/>
    <col min="16135" max="16135" width="8.140625" style="25" customWidth="1"/>
    <col min="16136" max="16136" width="4.140625" style="25" customWidth="1"/>
    <col min="16137" max="16384" width="9.42578125" style="25"/>
  </cols>
  <sheetData>
    <row r="1" spans="1:9" s="10" customFormat="1" ht="17.25" customHeight="1" x14ac:dyDescent="0.2">
      <c r="A1" s="71"/>
      <c r="C1" s="67" t="s">
        <v>201</v>
      </c>
      <c r="D1" s="12"/>
      <c r="E1" s="12"/>
      <c r="F1" s="12"/>
      <c r="G1" s="12"/>
      <c r="I1" s="13"/>
    </row>
    <row r="2" spans="1:9" s="10" customFormat="1" ht="19" x14ac:dyDescent="0.2">
      <c r="A2" s="72"/>
      <c r="B2" s="12"/>
      <c r="C2" s="77" t="s">
        <v>202</v>
      </c>
      <c r="F2" s="12"/>
      <c r="G2" s="12"/>
      <c r="I2" s="15"/>
    </row>
    <row r="3" spans="1:9" ht="16.5" customHeight="1" x14ac:dyDescent="0.2">
      <c r="A3" s="22"/>
      <c r="B3" s="23"/>
      <c r="C3" s="24"/>
      <c r="D3" s="23"/>
      <c r="E3" s="23"/>
      <c r="F3" s="163" t="s">
        <v>98</v>
      </c>
      <c r="G3" s="163"/>
      <c r="H3" s="99"/>
    </row>
    <row r="4" spans="1:9" s="9" customFormat="1" ht="16" x14ac:dyDescent="0.2">
      <c r="A4" s="73">
        <v>1</v>
      </c>
      <c r="B4" s="12" t="s">
        <v>34</v>
      </c>
      <c r="C4" s="37" t="s">
        <v>17</v>
      </c>
      <c r="D4" s="38"/>
      <c r="E4" s="38" t="s">
        <v>43</v>
      </c>
      <c r="F4" s="39">
        <v>1</v>
      </c>
      <c r="G4" s="17">
        <f>TIME(9,0,0)</f>
        <v>0.375</v>
      </c>
    </row>
    <row r="5" spans="1:9" s="9" customFormat="1" ht="16" x14ac:dyDescent="0.2">
      <c r="A5" s="34">
        <v>1.1000000000000001</v>
      </c>
      <c r="B5" s="12" t="s">
        <v>34</v>
      </c>
      <c r="C5" s="38" t="s">
        <v>101</v>
      </c>
      <c r="D5" s="38"/>
      <c r="E5" s="38"/>
      <c r="F5" s="39"/>
      <c r="G5" s="17">
        <f t="shared" ref="G5:G7" si="0">G4+TIME(0,F4,0)</f>
        <v>0.37569444444444444</v>
      </c>
    </row>
    <row r="6" spans="1:9" s="9" customFormat="1" ht="12.75" customHeight="1" x14ac:dyDescent="0.2">
      <c r="A6" s="34" t="s">
        <v>94</v>
      </c>
      <c r="B6" s="12" t="s">
        <v>24</v>
      </c>
      <c r="C6" s="83" t="s">
        <v>100</v>
      </c>
      <c r="D6" s="38"/>
      <c r="E6" s="38" t="s">
        <v>43</v>
      </c>
      <c r="F6" s="39">
        <v>2</v>
      </c>
      <c r="G6" s="17">
        <f t="shared" si="0"/>
        <v>0.37569444444444444</v>
      </c>
    </row>
    <row r="7" spans="1:9" s="9" customFormat="1" ht="12.75" customHeight="1" x14ac:dyDescent="0.2">
      <c r="A7" s="34" t="s">
        <v>95</v>
      </c>
      <c r="B7" s="12" t="s">
        <v>24</v>
      </c>
      <c r="C7" s="127"/>
      <c r="D7" s="38"/>
      <c r="E7" s="38" t="s">
        <v>43</v>
      </c>
      <c r="F7" s="39">
        <v>5</v>
      </c>
      <c r="G7" s="17">
        <f t="shared" si="0"/>
        <v>0.37708333333333333</v>
      </c>
    </row>
    <row r="8" spans="1:9" s="9" customFormat="1" ht="12.75" customHeight="1" x14ac:dyDescent="0.2">
      <c r="A8" s="34" t="s">
        <v>96</v>
      </c>
      <c r="B8" s="12" t="s">
        <v>24</v>
      </c>
      <c r="C8" s="83" t="s">
        <v>87</v>
      </c>
      <c r="D8" s="38"/>
      <c r="E8" s="38" t="s">
        <v>125</v>
      </c>
      <c r="F8" s="39">
        <v>5</v>
      </c>
      <c r="G8" s="17">
        <f t="shared" ref="G8:G49" si="1">G7+TIME(0,F7,0)</f>
        <v>0.38055555555555554</v>
      </c>
    </row>
    <row r="9" spans="1:9" s="9" customFormat="1" ht="12.75" customHeight="1" x14ac:dyDescent="0.2">
      <c r="A9" s="34" t="s">
        <v>97</v>
      </c>
      <c r="B9" s="12" t="s">
        <v>24</v>
      </c>
      <c r="G9" s="17">
        <f t="shared" si="1"/>
        <v>0.38402777777777775</v>
      </c>
    </row>
    <row r="10" spans="1:9" s="9" customFormat="1" ht="12.75" customHeight="1" x14ac:dyDescent="0.2">
      <c r="A10" s="34"/>
      <c r="B10" s="12"/>
      <c r="C10" s="81"/>
      <c r="D10" s="38"/>
      <c r="E10" s="38"/>
      <c r="F10" s="39"/>
      <c r="G10" s="17">
        <f t="shared" si="1"/>
        <v>0.38402777777777775</v>
      </c>
    </row>
    <row r="11" spans="1:9" s="9" customFormat="1" ht="12.75" customHeight="1" x14ac:dyDescent="0.2">
      <c r="A11" s="34">
        <v>1.2</v>
      </c>
      <c r="B11" s="12" t="s">
        <v>23</v>
      </c>
      <c r="C11" s="78" t="s">
        <v>99</v>
      </c>
      <c r="D11" s="38"/>
      <c r="E11" s="38" t="s">
        <v>43</v>
      </c>
      <c r="F11" s="39">
        <v>1</v>
      </c>
      <c r="G11" s="17">
        <f t="shared" si="1"/>
        <v>0.38402777777777775</v>
      </c>
    </row>
    <row r="12" spans="1:9" s="9" customFormat="1" ht="12.75" customHeight="1" x14ac:dyDescent="0.2">
      <c r="A12" s="34">
        <v>1.3</v>
      </c>
      <c r="B12" s="12" t="s">
        <v>24</v>
      </c>
      <c r="C12" s="82" t="s">
        <v>50</v>
      </c>
      <c r="D12" s="38"/>
      <c r="E12" s="38" t="s">
        <v>43</v>
      </c>
      <c r="F12" s="39">
        <v>4</v>
      </c>
      <c r="G12" s="17">
        <f t="shared" si="1"/>
        <v>0.38472222222222219</v>
      </c>
    </row>
    <row r="13" spans="1:9" s="9" customFormat="1" ht="12.75" customHeight="1" x14ac:dyDescent="0.2">
      <c r="A13" s="34"/>
      <c r="B13" s="12"/>
      <c r="C13" s="123"/>
      <c r="D13" s="38"/>
      <c r="E13" s="38"/>
      <c r="F13" s="39"/>
      <c r="G13" s="17">
        <f t="shared" si="1"/>
        <v>0.38749999999999996</v>
      </c>
    </row>
    <row r="14" spans="1:9" s="9" customFormat="1" ht="12.75" customHeight="1" x14ac:dyDescent="0.2">
      <c r="A14" s="34">
        <v>1.4</v>
      </c>
      <c r="B14" s="12" t="s">
        <v>22</v>
      </c>
      <c r="C14" s="78" t="s">
        <v>207</v>
      </c>
      <c r="D14" s="38"/>
      <c r="E14" s="38" t="s">
        <v>43</v>
      </c>
      <c r="F14" s="39">
        <v>2</v>
      </c>
      <c r="G14" s="17">
        <f t="shared" si="1"/>
        <v>0.38749999999999996</v>
      </c>
    </row>
    <row r="15" spans="1:9" s="9" customFormat="1" ht="12.75" customHeight="1" x14ac:dyDescent="0.2">
      <c r="A15" s="34">
        <v>1.5</v>
      </c>
      <c r="B15" s="12" t="s">
        <v>22</v>
      </c>
      <c r="C15" s="78" t="s">
        <v>208</v>
      </c>
      <c r="D15" s="38"/>
      <c r="E15" s="38" t="s">
        <v>43</v>
      </c>
      <c r="F15" s="39">
        <v>1</v>
      </c>
      <c r="G15" s="17">
        <f t="shared" si="1"/>
        <v>0.38888888888888884</v>
      </c>
    </row>
    <row r="16" spans="1:9" s="9" customFormat="1" ht="13.5" customHeight="1" x14ac:dyDescent="0.2">
      <c r="A16" s="34"/>
      <c r="B16" s="12"/>
      <c r="C16" s="37"/>
      <c r="D16" s="38"/>
      <c r="E16" s="38"/>
      <c r="F16" s="39"/>
      <c r="G16" s="17">
        <f t="shared" si="1"/>
        <v>0.38958333333333328</v>
      </c>
    </row>
    <row r="17" spans="1:256" s="9" customFormat="1" ht="13.5" customHeight="1" x14ac:dyDescent="0.2">
      <c r="A17" s="34">
        <v>2</v>
      </c>
      <c r="B17" s="12"/>
      <c r="C17" s="78" t="s">
        <v>62</v>
      </c>
      <c r="D17" s="38"/>
      <c r="E17" s="38"/>
      <c r="F17" s="39"/>
      <c r="G17" s="17">
        <f t="shared" si="1"/>
        <v>0.38958333333333328</v>
      </c>
    </row>
    <row r="18" spans="1:256" s="12" customFormat="1" ht="13.5" customHeight="1" x14ac:dyDescent="0.2">
      <c r="A18" s="34">
        <v>2.1</v>
      </c>
      <c r="B18" s="12" t="s">
        <v>24</v>
      </c>
      <c r="C18" s="79" t="s">
        <v>159</v>
      </c>
      <c r="D18" s="2" t="s">
        <v>18</v>
      </c>
      <c r="E18" s="38" t="s">
        <v>70</v>
      </c>
      <c r="F18" s="39">
        <v>5</v>
      </c>
      <c r="G18" s="17">
        <f t="shared" si="1"/>
        <v>0.38958333333333328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</row>
    <row r="19" spans="1:256" s="9" customFormat="1" ht="13.5" customHeight="1" x14ac:dyDescent="0.2">
      <c r="A19" s="34">
        <v>2.2000000000000002</v>
      </c>
      <c r="B19" s="1" t="s">
        <v>24</v>
      </c>
      <c r="C19" s="80" t="s">
        <v>213</v>
      </c>
      <c r="D19" s="2" t="s">
        <v>18</v>
      </c>
      <c r="E19" s="2" t="s">
        <v>63</v>
      </c>
      <c r="F19" s="16">
        <v>5</v>
      </c>
      <c r="G19" s="17">
        <f t="shared" si="1"/>
        <v>0.39305555555555549</v>
      </c>
    </row>
    <row r="20" spans="1:256" s="28" customFormat="1" ht="13.5" customHeight="1" x14ac:dyDescent="0.15">
      <c r="A20" s="74">
        <v>2.2999999999999998</v>
      </c>
      <c r="B20" s="1" t="s">
        <v>24</v>
      </c>
      <c r="C20" s="80" t="s">
        <v>247</v>
      </c>
      <c r="D20" s="2" t="s">
        <v>18</v>
      </c>
      <c r="E20" s="35" t="s">
        <v>43</v>
      </c>
      <c r="F20" s="16">
        <v>3</v>
      </c>
      <c r="G20" s="17">
        <f t="shared" si="1"/>
        <v>0.3965277777777777</v>
      </c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  <c r="IQ20" s="35"/>
      <c r="IR20" s="35"/>
      <c r="IS20" s="35"/>
      <c r="IT20" s="35"/>
      <c r="IU20" s="35"/>
      <c r="IV20" s="35"/>
    </row>
    <row r="21" spans="1:256" ht="16" x14ac:dyDescent="0.2">
      <c r="A21" s="74">
        <v>2.4</v>
      </c>
      <c r="B21" s="1" t="s">
        <v>24</v>
      </c>
      <c r="C21" s="159" t="s">
        <v>214</v>
      </c>
      <c r="D21" s="2" t="s">
        <v>18</v>
      </c>
      <c r="E21" s="35" t="s">
        <v>43</v>
      </c>
      <c r="F21" s="16">
        <v>4</v>
      </c>
      <c r="G21" s="17">
        <f t="shared" si="1"/>
        <v>0.39861111111111103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  <c r="IV21" s="9"/>
    </row>
    <row r="22" spans="1:256" ht="16" x14ac:dyDescent="0.2">
      <c r="A22" s="74">
        <v>2.5</v>
      </c>
      <c r="B22" s="1" t="s">
        <v>24</v>
      </c>
      <c r="C22" s="19" t="s">
        <v>215</v>
      </c>
      <c r="D22" s="2" t="s">
        <v>18</v>
      </c>
      <c r="E22" s="35" t="s">
        <v>43</v>
      </c>
      <c r="F22" s="16">
        <v>5</v>
      </c>
      <c r="G22" s="17">
        <f t="shared" si="1"/>
        <v>0.4013888888888888</v>
      </c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  <c r="IU22" s="9"/>
      <c r="IV22" s="9"/>
    </row>
    <row r="23" spans="1:256" ht="16" x14ac:dyDescent="0.2">
      <c r="A23" s="74">
        <v>2.6</v>
      </c>
      <c r="B23" s="2" t="s">
        <v>22</v>
      </c>
      <c r="C23" s="80" t="s">
        <v>216</v>
      </c>
      <c r="D23" s="2" t="s">
        <v>18</v>
      </c>
      <c r="E23" s="2" t="s">
        <v>43</v>
      </c>
      <c r="F23" s="49">
        <v>5</v>
      </c>
      <c r="G23" s="17">
        <f t="shared" si="1"/>
        <v>0.40486111111111101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9"/>
      <c r="IU23" s="9"/>
      <c r="IV23" s="9"/>
    </row>
    <row r="24" spans="1:256" ht="16" x14ac:dyDescent="0.2">
      <c r="A24" s="34"/>
      <c r="B24" s="38"/>
      <c r="C24" s="20"/>
      <c r="D24" s="1"/>
      <c r="E24" s="1"/>
      <c r="F24" s="16"/>
      <c r="G24" s="17">
        <f t="shared" si="1"/>
        <v>0.40833333333333321</v>
      </c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</row>
    <row r="25" spans="1:256" ht="16" x14ac:dyDescent="0.2">
      <c r="A25" s="34">
        <f>A17+1</f>
        <v>3</v>
      </c>
      <c r="B25" s="38" t="s">
        <v>23</v>
      </c>
      <c r="C25" s="2" t="s">
        <v>79</v>
      </c>
      <c r="D25" s="42"/>
      <c r="E25" s="2" t="s">
        <v>43</v>
      </c>
      <c r="F25" s="16"/>
      <c r="G25" s="17">
        <f t="shared" si="1"/>
        <v>0.40833333333333321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  <c r="IT25" s="9"/>
      <c r="IU25" s="9"/>
      <c r="IV25" s="9"/>
    </row>
    <row r="26" spans="1:256" ht="16" x14ac:dyDescent="0.2">
      <c r="A26" s="34">
        <f t="shared" ref="A26:A32" si="2">A25+0.1</f>
        <v>3.1</v>
      </c>
      <c r="B26" s="38" t="s">
        <v>23</v>
      </c>
      <c r="C26" s="19" t="s">
        <v>197</v>
      </c>
      <c r="D26" s="47" t="s">
        <v>38</v>
      </c>
      <c r="E26" s="47" t="s">
        <v>89</v>
      </c>
      <c r="F26" s="16">
        <v>3</v>
      </c>
      <c r="G26" s="17">
        <f t="shared" si="1"/>
        <v>0.40833333333333321</v>
      </c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  <c r="IN26" s="9"/>
      <c r="IO26" s="9"/>
      <c r="IP26" s="9"/>
      <c r="IQ26" s="9"/>
      <c r="IR26" s="9"/>
      <c r="IS26" s="9"/>
      <c r="IT26" s="9"/>
      <c r="IU26" s="9"/>
      <c r="IV26" s="9"/>
    </row>
    <row r="27" spans="1:256" ht="16" x14ac:dyDescent="0.2">
      <c r="A27" s="34">
        <f t="shared" si="2"/>
        <v>3.2</v>
      </c>
      <c r="B27" s="38" t="s">
        <v>23</v>
      </c>
      <c r="C27" s="19" t="s">
        <v>81</v>
      </c>
      <c r="D27" s="47" t="s">
        <v>38</v>
      </c>
      <c r="E27" s="47" t="s">
        <v>66</v>
      </c>
      <c r="F27" s="16">
        <v>3</v>
      </c>
      <c r="G27" s="17">
        <f t="shared" si="1"/>
        <v>0.41041666666666654</v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</row>
    <row r="28" spans="1:256" ht="16" x14ac:dyDescent="0.2">
      <c r="A28" s="34">
        <f t="shared" si="2"/>
        <v>3.3000000000000003</v>
      </c>
      <c r="B28" s="38" t="s">
        <v>23</v>
      </c>
      <c r="C28" s="19" t="s">
        <v>112</v>
      </c>
      <c r="D28" s="2" t="s">
        <v>38</v>
      </c>
      <c r="E28" s="2" t="s">
        <v>80</v>
      </c>
      <c r="F28" s="16">
        <v>3</v>
      </c>
      <c r="G28" s="17">
        <f t="shared" si="1"/>
        <v>0.41249999999999987</v>
      </c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9"/>
      <c r="IO28" s="9"/>
      <c r="IP28" s="9"/>
      <c r="IQ28" s="9"/>
      <c r="IR28" s="9"/>
      <c r="IS28" s="9"/>
      <c r="IT28" s="9"/>
      <c r="IU28" s="9"/>
      <c r="IV28" s="9"/>
    </row>
    <row r="29" spans="1:256" ht="16" x14ac:dyDescent="0.2">
      <c r="A29" s="34">
        <f t="shared" si="2"/>
        <v>3.4000000000000004</v>
      </c>
      <c r="B29" s="38" t="s">
        <v>23</v>
      </c>
      <c r="C29" s="19" t="s">
        <v>123</v>
      </c>
      <c r="D29" s="2" t="s">
        <v>38</v>
      </c>
      <c r="E29" s="2" t="s">
        <v>65</v>
      </c>
      <c r="F29" s="16">
        <v>3</v>
      </c>
      <c r="G29" s="17">
        <f t="shared" si="1"/>
        <v>0.41458333333333319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  <c r="IJ29" s="9"/>
      <c r="IK29" s="9"/>
      <c r="IL29" s="9"/>
      <c r="IM29" s="9"/>
      <c r="IN29" s="9"/>
      <c r="IO29" s="9"/>
      <c r="IP29" s="9"/>
      <c r="IQ29" s="9"/>
      <c r="IR29" s="9"/>
      <c r="IS29" s="9"/>
      <c r="IT29" s="9"/>
      <c r="IU29" s="9"/>
      <c r="IV29" s="9"/>
    </row>
    <row r="30" spans="1:256" ht="16" x14ac:dyDescent="0.2">
      <c r="A30" s="34">
        <f t="shared" si="2"/>
        <v>3.5000000000000004</v>
      </c>
      <c r="B30" s="38" t="s">
        <v>23</v>
      </c>
      <c r="C30" s="19" t="s">
        <v>122</v>
      </c>
      <c r="D30" s="47" t="s">
        <v>38</v>
      </c>
      <c r="E30" s="2" t="s">
        <v>71</v>
      </c>
      <c r="F30" s="16">
        <v>3</v>
      </c>
      <c r="G30" s="17">
        <f t="shared" si="1"/>
        <v>0.41666666666666652</v>
      </c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  <c r="IC30" s="9"/>
      <c r="ID30" s="9"/>
      <c r="IE30" s="9"/>
      <c r="IF30" s="9"/>
      <c r="IG30" s="9"/>
      <c r="IH30" s="9"/>
      <c r="II30" s="9"/>
      <c r="IJ30" s="9"/>
      <c r="IK30" s="9"/>
      <c r="IL30" s="9"/>
      <c r="IM30" s="9"/>
      <c r="IN30" s="9"/>
      <c r="IO30" s="9"/>
      <c r="IP30" s="9"/>
      <c r="IQ30" s="9"/>
      <c r="IR30" s="9"/>
      <c r="IS30" s="9"/>
      <c r="IT30" s="9"/>
      <c r="IU30" s="9"/>
      <c r="IV30" s="9"/>
    </row>
    <row r="31" spans="1:256" ht="16" x14ac:dyDescent="0.2">
      <c r="A31" s="34">
        <f t="shared" si="2"/>
        <v>3.6000000000000005</v>
      </c>
      <c r="B31" s="38" t="s">
        <v>23</v>
      </c>
      <c r="C31" s="19" t="s">
        <v>82</v>
      </c>
      <c r="D31" s="47" t="s">
        <v>38</v>
      </c>
      <c r="E31" s="47" t="s">
        <v>64</v>
      </c>
      <c r="F31" s="16">
        <v>3</v>
      </c>
      <c r="G31" s="17">
        <f t="shared" si="1"/>
        <v>0.41874999999999984</v>
      </c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  <c r="HZ31" s="9"/>
      <c r="IA31" s="9"/>
      <c r="IB31" s="9"/>
      <c r="IC31" s="9"/>
      <c r="ID31" s="9"/>
      <c r="IE31" s="9"/>
      <c r="IF31" s="9"/>
      <c r="IG31" s="9"/>
      <c r="IH31" s="9"/>
      <c r="II31" s="9"/>
      <c r="IJ31" s="9"/>
      <c r="IK31" s="9"/>
      <c r="IL31" s="9"/>
      <c r="IM31" s="9"/>
      <c r="IN31" s="9"/>
      <c r="IO31" s="9"/>
      <c r="IP31" s="9"/>
      <c r="IQ31" s="9"/>
      <c r="IR31" s="9"/>
      <c r="IS31" s="9"/>
      <c r="IT31" s="9"/>
      <c r="IU31" s="9"/>
      <c r="IV31" s="9"/>
    </row>
    <row r="32" spans="1:256" ht="16" x14ac:dyDescent="0.2">
      <c r="A32" s="34">
        <f t="shared" si="2"/>
        <v>3.7000000000000006</v>
      </c>
      <c r="B32" s="38" t="s">
        <v>23</v>
      </c>
      <c r="C32" s="19" t="s">
        <v>83</v>
      </c>
      <c r="D32" s="47" t="s">
        <v>38</v>
      </c>
      <c r="E32" s="47" t="s">
        <v>77</v>
      </c>
      <c r="F32" s="16">
        <v>3</v>
      </c>
      <c r="G32" s="17">
        <f t="shared" si="1"/>
        <v>0.42083333333333317</v>
      </c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9"/>
      <c r="HX32" s="9"/>
      <c r="HY32" s="9"/>
      <c r="HZ32" s="9"/>
      <c r="IA32" s="9"/>
      <c r="IB32" s="9"/>
      <c r="IC32" s="9"/>
      <c r="ID32" s="9"/>
      <c r="IE32" s="9"/>
      <c r="IF32" s="9"/>
      <c r="IG32" s="9"/>
      <c r="IH32" s="9"/>
      <c r="II32" s="9"/>
      <c r="IJ32" s="9"/>
      <c r="IK32" s="9"/>
      <c r="IL32" s="9"/>
      <c r="IM32" s="9"/>
      <c r="IN32" s="9"/>
      <c r="IO32" s="9"/>
      <c r="IP32" s="9"/>
      <c r="IQ32" s="9"/>
      <c r="IR32" s="9"/>
      <c r="IS32" s="9"/>
      <c r="IT32" s="9"/>
      <c r="IU32" s="9"/>
      <c r="IV32" s="9"/>
    </row>
    <row r="33" spans="1:256" ht="16" x14ac:dyDescent="0.2">
      <c r="B33" s="38"/>
      <c r="C33" s="19"/>
      <c r="D33" s="47"/>
      <c r="E33" s="47"/>
      <c r="F33" s="16"/>
      <c r="G33" s="17">
        <f t="shared" si="1"/>
        <v>0.4229166666666665</v>
      </c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/>
      <c r="HV33" s="9"/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/>
      <c r="IK33" s="9"/>
      <c r="IL33" s="9"/>
      <c r="IM33" s="9"/>
      <c r="IN33" s="9"/>
      <c r="IO33" s="9"/>
      <c r="IP33" s="9"/>
      <c r="IQ33" s="9"/>
      <c r="IR33" s="9"/>
      <c r="IS33" s="9"/>
      <c r="IT33" s="9"/>
      <c r="IU33" s="9"/>
      <c r="IV33" s="9"/>
    </row>
    <row r="34" spans="1:256" ht="16" x14ac:dyDescent="0.2">
      <c r="A34" s="34">
        <f>A32+0.1</f>
        <v>3.8000000000000007</v>
      </c>
      <c r="B34" s="38" t="s">
        <v>23</v>
      </c>
      <c r="C34" s="19" t="s">
        <v>84</v>
      </c>
      <c r="D34" s="47" t="s">
        <v>38</v>
      </c>
      <c r="E34" s="47" t="s">
        <v>92</v>
      </c>
      <c r="F34" s="16">
        <v>3</v>
      </c>
      <c r="G34" s="17">
        <f t="shared" si="1"/>
        <v>0.4229166666666665</v>
      </c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  <c r="HD34" s="9"/>
      <c r="HE34" s="9"/>
      <c r="HF34" s="9"/>
      <c r="HG34" s="9"/>
      <c r="HH34" s="9"/>
      <c r="HI34" s="9"/>
      <c r="HJ34" s="9"/>
      <c r="HK34" s="9"/>
      <c r="HL34" s="9"/>
      <c r="HM34" s="9"/>
      <c r="HN34" s="9"/>
      <c r="HO34" s="9"/>
      <c r="HP34" s="9"/>
      <c r="HQ34" s="9"/>
      <c r="HR34" s="9"/>
      <c r="HS34" s="9"/>
      <c r="HT34" s="9"/>
      <c r="HU34" s="9"/>
      <c r="HV34" s="9"/>
      <c r="HW34" s="9"/>
      <c r="HX34" s="9"/>
      <c r="HY34" s="9"/>
      <c r="HZ34" s="9"/>
      <c r="IA34" s="9"/>
      <c r="IB34" s="9"/>
      <c r="IC34" s="9"/>
      <c r="ID34" s="9"/>
      <c r="IE34" s="9"/>
      <c r="IF34" s="9"/>
      <c r="IG34" s="9"/>
      <c r="IH34" s="9"/>
      <c r="II34" s="9"/>
      <c r="IJ34" s="9"/>
      <c r="IK34" s="9"/>
      <c r="IL34" s="9"/>
      <c r="IM34" s="9"/>
      <c r="IN34" s="9"/>
      <c r="IO34" s="9"/>
      <c r="IP34" s="9"/>
      <c r="IQ34" s="9"/>
      <c r="IR34" s="9"/>
      <c r="IS34" s="9"/>
      <c r="IT34" s="9"/>
      <c r="IU34" s="9"/>
      <c r="IV34" s="9"/>
    </row>
    <row r="35" spans="1:256" ht="16" x14ac:dyDescent="0.2">
      <c r="A35" s="34">
        <f>A34+0.1</f>
        <v>3.9000000000000008</v>
      </c>
      <c r="B35" s="38" t="s">
        <v>23</v>
      </c>
      <c r="C35" s="19" t="s">
        <v>198</v>
      </c>
      <c r="D35" s="47" t="s">
        <v>38</v>
      </c>
      <c r="E35" s="47" t="s">
        <v>63</v>
      </c>
      <c r="F35" s="16">
        <v>4</v>
      </c>
      <c r="G35" s="17">
        <f t="shared" si="1"/>
        <v>0.42499999999999982</v>
      </c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9"/>
      <c r="HI35" s="9"/>
      <c r="HJ35" s="9"/>
      <c r="HK35" s="9"/>
      <c r="HL35" s="9"/>
      <c r="HM35" s="9"/>
      <c r="HN35" s="9"/>
      <c r="HO35" s="9"/>
      <c r="HP35" s="9"/>
      <c r="HQ35" s="9"/>
      <c r="HR35" s="9"/>
      <c r="HS35" s="9"/>
      <c r="HT35" s="9"/>
      <c r="HU35" s="9"/>
      <c r="HV35" s="9"/>
      <c r="HW35" s="9"/>
      <c r="HX35" s="9"/>
      <c r="HY35" s="9"/>
      <c r="HZ35" s="9"/>
      <c r="IA35" s="9"/>
      <c r="IB35" s="9"/>
      <c r="IC35" s="9"/>
      <c r="ID35" s="9"/>
      <c r="IE35" s="9"/>
      <c r="IF35" s="9"/>
      <c r="IG35" s="9"/>
      <c r="IH35" s="9"/>
      <c r="II35" s="9"/>
      <c r="IJ35" s="9"/>
      <c r="IK35" s="9"/>
      <c r="IL35" s="9"/>
      <c r="IM35" s="9"/>
      <c r="IN35" s="9"/>
      <c r="IO35" s="9"/>
      <c r="IP35" s="9"/>
      <c r="IQ35" s="9"/>
      <c r="IR35" s="9"/>
      <c r="IS35" s="9"/>
      <c r="IT35" s="9"/>
      <c r="IU35" s="9"/>
      <c r="IV35" s="9"/>
    </row>
    <row r="36" spans="1:256" ht="16" x14ac:dyDescent="0.2">
      <c r="A36" s="34">
        <v>3.11</v>
      </c>
      <c r="B36" s="38" t="s">
        <v>23</v>
      </c>
      <c r="C36" s="19" t="s">
        <v>114</v>
      </c>
      <c r="D36" s="47" t="s">
        <v>38</v>
      </c>
      <c r="E36" s="2" t="s">
        <v>93</v>
      </c>
      <c r="F36" s="16">
        <v>3</v>
      </c>
      <c r="G36" s="17">
        <f t="shared" si="1"/>
        <v>0.42777777777777759</v>
      </c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  <c r="IV36" s="9"/>
    </row>
    <row r="37" spans="1:256" ht="16" x14ac:dyDescent="0.2">
      <c r="A37" s="34">
        <f>A36+0.01</f>
        <v>3.1199999999999997</v>
      </c>
      <c r="B37" s="38" t="s">
        <v>23</v>
      </c>
      <c r="C37" s="19" t="s">
        <v>124</v>
      </c>
      <c r="D37" s="47" t="s">
        <v>38</v>
      </c>
      <c r="E37" s="2" t="s">
        <v>71</v>
      </c>
      <c r="F37" s="16">
        <v>3</v>
      </c>
      <c r="G37" s="17">
        <f t="shared" si="1"/>
        <v>0.42986111111111092</v>
      </c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  <c r="HD37" s="9"/>
      <c r="HE37" s="9"/>
      <c r="HF37" s="9"/>
      <c r="HG37" s="9"/>
      <c r="HH37" s="9"/>
      <c r="HI37" s="9"/>
      <c r="HJ37" s="9"/>
      <c r="HK37" s="9"/>
      <c r="HL37" s="9"/>
      <c r="HM37" s="9"/>
      <c r="HN37" s="9"/>
      <c r="HO37" s="9"/>
      <c r="HP37" s="9"/>
      <c r="HQ37" s="9"/>
      <c r="HR37" s="9"/>
      <c r="HS37" s="9"/>
      <c r="HT37" s="9"/>
      <c r="HU37" s="9"/>
      <c r="HV37" s="9"/>
      <c r="HW37" s="9"/>
      <c r="HX37" s="9"/>
      <c r="HY37" s="9"/>
      <c r="HZ37" s="9"/>
      <c r="IA37" s="9"/>
      <c r="IB37" s="9"/>
      <c r="IC37" s="9"/>
      <c r="ID37" s="9"/>
      <c r="IE37" s="9"/>
      <c r="IF37" s="9"/>
      <c r="IG37" s="9"/>
      <c r="IH37" s="9"/>
      <c r="II37" s="9"/>
      <c r="IJ37" s="9"/>
      <c r="IK37" s="9"/>
      <c r="IL37" s="9"/>
      <c r="IM37" s="9"/>
      <c r="IN37" s="9"/>
      <c r="IO37" s="9"/>
      <c r="IP37" s="9"/>
      <c r="IQ37" s="9"/>
      <c r="IR37" s="9"/>
      <c r="IS37" s="9"/>
      <c r="IT37" s="9"/>
      <c r="IU37" s="9"/>
      <c r="IV37" s="9"/>
    </row>
    <row r="38" spans="1:256" ht="16" x14ac:dyDescent="0.2">
      <c r="A38" s="4">
        <f>A37+0.01</f>
        <v>3.1299999999999994</v>
      </c>
      <c r="B38" s="38" t="s">
        <v>23</v>
      </c>
      <c r="C38" s="19" t="s">
        <v>86</v>
      </c>
      <c r="D38" s="2" t="s">
        <v>38</v>
      </c>
      <c r="E38" s="2" t="s">
        <v>43</v>
      </c>
      <c r="F38" s="16">
        <v>3</v>
      </c>
      <c r="G38" s="17">
        <f t="shared" si="1"/>
        <v>0.43194444444444424</v>
      </c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  <c r="HC38" s="9"/>
      <c r="HD38" s="9"/>
      <c r="HE38" s="9"/>
      <c r="HF38" s="9"/>
      <c r="HG38" s="9"/>
      <c r="HH38" s="9"/>
      <c r="HI38" s="9"/>
      <c r="HJ38" s="9"/>
      <c r="HK38" s="9"/>
      <c r="HL38" s="9"/>
      <c r="HM38" s="9"/>
      <c r="HN38" s="9"/>
      <c r="HO38" s="9"/>
      <c r="HP38" s="9"/>
      <c r="HQ38" s="9"/>
      <c r="HR38" s="9"/>
      <c r="HS38" s="9"/>
      <c r="HT38" s="9"/>
      <c r="HU38" s="9"/>
      <c r="HV38" s="9"/>
      <c r="HW38" s="9"/>
      <c r="HX38" s="9"/>
      <c r="HY38" s="9"/>
      <c r="HZ38" s="9"/>
      <c r="IA38" s="9"/>
      <c r="IB38" s="9"/>
      <c r="IC38" s="9"/>
      <c r="ID38" s="9"/>
      <c r="IE38" s="9"/>
      <c r="IF38" s="9"/>
      <c r="IG38" s="9"/>
      <c r="IH38" s="9"/>
      <c r="II38" s="9"/>
      <c r="IJ38" s="9"/>
      <c r="IK38" s="9"/>
      <c r="IL38" s="9"/>
      <c r="IM38" s="9"/>
      <c r="IN38" s="9"/>
      <c r="IO38" s="9"/>
      <c r="IP38" s="9"/>
      <c r="IQ38" s="9"/>
      <c r="IR38" s="9"/>
      <c r="IS38" s="9"/>
      <c r="IT38" s="9"/>
      <c r="IU38" s="9"/>
      <c r="IV38" s="9"/>
    </row>
    <row r="39" spans="1:256" ht="16" x14ac:dyDescent="0.2">
      <c r="A39" s="34">
        <f>A38+0.01</f>
        <v>3.1399999999999992</v>
      </c>
      <c r="B39" s="38" t="s">
        <v>23</v>
      </c>
      <c r="C39" s="19" t="s">
        <v>113</v>
      </c>
      <c r="D39" s="47" t="s">
        <v>38</v>
      </c>
      <c r="E39" s="2" t="s">
        <v>63</v>
      </c>
      <c r="F39" s="16">
        <v>3</v>
      </c>
      <c r="G39" s="17">
        <f t="shared" si="1"/>
        <v>0.43402777777777757</v>
      </c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/>
      <c r="IH39" s="9"/>
      <c r="II39" s="9"/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9"/>
      <c r="IV39" s="9"/>
    </row>
    <row r="40" spans="1:256" ht="16" x14ac:dyDescent="0.2">
      <c r="B40" s="38"/>
      <c r="C40" s="19"/>
      <c r="D40" s="47" t="s">
        <v>38</v>
      </c>
      <c r="E40" s="2"/>
      <c r="F40" s="16"/>
      <c r="G40" s="17">
        <f t="shared" si="1"/>
        <v>0.43611111111111089</v>
      </c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9"/>
      <c r="GR40" s="9"/>
      <c r="GS40" s="9"/>
      <c r="GT40" s="9"/>
      <c r="GU40" s="9"/>
      <c r="GV40" s="9"/>
      <c r="GW40" s="9"/>
      <c r="GX40" s="9"/>
      <c r="GY40" s="9"/>
      <c r="GZ40" s="9"/>
      <c r="HA40" s="9"/>
      <c r="HB40" s="9"/>
      <c r="HC40" s="9"/>
      <c r="HD40" s="9"/>
      <c r="HE40" s="9"/>
      <c r="HF40" s="9"/>
      <c r="HG40" s="9"/>
      <c r="HH40" s="9"/>
      <c r="HI40" s="9"/>
      <c r="HJ40" s="9"/>
      <c r="HK40" s="9"/>
      <c r="HL40" s="9"/>
      <c r="HM40" s="9"/>
      <c r="HN40" s="9"/>
      <c r="HO40" s="9"/>
      <c r="HP40" s="9"/>
      <c r="HQ40" s="9"/>
      <c r="HR40" s="9"/>
      <c r="HS40" s="9"/>
      <c r="HT40" s="9"/>
      <c r="HU40" s="9"/>
      <c r="HV40" s="9"/>
      <c r="HW40" s="9"/>
      <c r="HX40" s="9"/>
      <c r="HY40" s="9"/>
      <c r="HZ40" s="9"/>
      <c r="IA40" s="9"/>
      <c r="IB40" s="9"/>
      <c r="IC40" s="9"/>
      <c r="ID40" s="9"/>
      <c r="IE40" s="9"/>
      <c r="IF40" s="9"/>
      <c r="IG40" s="9"/>
      <c r="IH40" s="9"/>
      <c r="II40" s="9"/>
      <c r="IJ40" s="9"/>
      <c r="IK40" s="9"/>
      <c r="IL40" s="9"/>
      <c r="IM40" s="9"/>
      <c r="IN40" s="9"/>
      <c r="IO40" s="9"/>
      <c r="IP40" s="9"/>
      <c r="IQ40" s="9"/>
      <c r="IR40" s="9"/>
      <c r="IS40" s="9"/>
      <c r="IT40" s="9"/>
      <c r="IU40" s="9"/>
      <c r="IV40" s="9"/>
    </row>
    <row r="41" spans="1:256" ht="16" x14ac:dyDescent="0.2">
      <c r="A41" s="34">
        <f>A39+0.01</f>
        <v>3.149999999999999</v>
      </c>
      <c r="B41" s="38" t="s">
        <v>23</v>
      </c>
      <c r="C41" s="19" t="s">
        <v>85</v>
      </c>
      <c r="D41" s="2" t="s">
        <v>38</v>
      </c>
      <c r="E41" s="2" t="s">
        <v>74</v>
      </c>
      <c r="F41" s="16">
        <v>0</v>
      </c>
      <c r="G41" s="17">
        <f t="shared" si="1"/>
        <v>0.43611111111111089</v>
      </c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9"/>
      <c r="GB41" s="9"/>
      <c r="GC41" s="9"/>
      <c r="GD41" s="9"/>
      <c r="GE41" s="9"/>
      <c r="GF41" s="9"/>
      <c r="GG41" s="9"/>
      <c r="GH41" s="9"/>
      <c r="GI41" s="9"/>
      <c r="GJ41" s="9"/>
      <c r="GK41" s="9"/>
      <c r="GL41" s="9"/>
      <c r="GM41" s="9"/>
      <c r="GN41" s="9"/>
      <c r="GO41" s="9"/>
      <c r="GP41" s="9"/>
      <c r="GQ41" s="9"/>
      <c r="GR41" s="9"/>
      <c r="GS41" s="9"/>
      <c r="GT41" s="9"/>
      <c r="GU41" s="9"/>
      <c r="GV41" s="9"/>
      <c r="GW41" s="9"/>
      <c r="GX41" s="9"/>
      <c r="GY41" s="9"/>
      <c r="GZ41" s="9"/>
      <c r="HA41" s="9"/>
      <c r="HB41" s="9"/>
      <c r="HC41" s="9"/>
      <c r="HD41" s="9"/>
      <c r="HE41" s="9"/>
      <c r="HF41" s="9"/>
      <c r="HG41" s="9"/>
      <c r="HH41" s="9"/>
      <c r="HI41" s="9"/>
      <c r="HJ41" s="9"/>
      <c r="HK41" s="9"/>
      <c r="HL41" s="9"/>
      <c r="HM41" s="9"/>
      <c r="HN41" s="9"/>
      <c r="HO41" s="9"/>
      <c r="HP41" s="9"/>
      <c r="HQ41" s="9"/>
      <c r="HR41" s="9"/>
      <c r="HS41" s="9"/>
      <c r="HT41" s="9"/>
      <c r="HU41" s="9"/>
      <c r="HV41" s="9"/>
      <c r="HW41" s="9"/>
      <c r="HX41" s="9"/>
      <c r="HY41" s="9"/>
      <c r="HZ41" s="9"/>
      <c r="IA41" s="9"/>
      <c r="IB41" s="9"/>
      <c r="IC41" s="9"/>
      <c r="ID41" s="9"/>
      <c r="IE41" s="9"/>
      <c r="IF41" s="9"/>
      <c r="IG41" s="9"/>
      <c r="IH41" s="9"/>
      <c r="II41" s="9"/>
      <c r="IJ41" s="9"/>
      <c r="IK41" s="9"/>
      <c r="IL41" s="9"/>
      <c r="IM41" s="9"/>
      <c r="IN41" s="9"/>
      <c r="IO41" s="9"/>
      <c r="IP41" s="9"/>
      <c r="IQ41" s="9"/>
      <c r="IR41" s="9"/>
      <c r="IS41" s="9"/>
      <c r="IT41" s="9"/>
      <c r="IU41" s="9"/>
      <c r="IV41" s="9"/>
    </row>
    <row r="42" spans="1:256" ht="16" x14ac:dyDescent="0.2">
      <c r="A42" s="34">
        <f>A41+0.01</f>
        <v>3.1599999999999988</v>
      </c>
      <c r="B42" s="38"/>
      <c r="C42" s="25"/>
      <c r="F42" s="16">
        <v>0</v>
      </c>
      <c r="G42" s="17">
        <f t="shared" si="1"/>
        <v>0.43611111111111089</v>
      </c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  <c r="FN42" s="9"/>
      <c r="FO42" s="9"/>
      <c r="FP42" s="9"/>
      <c r="FQ42" s="9"/>
      <c r="FR42" s="9"/>
      <c r="FS42" s="9"/>
      <c r="FT42" s="9"/>
      <c r="FU42" s="9"/>
      <c r="FV42" s="9"/>
      <c r="FW42" s="9"/>
      <c r="FX42" s="9"/>
      <c r="FY42" s="9"/>
      <c r="FZ42" s="9"/>
      <c r="GA42" s="9"/>
      <c r="GB42" s="9"/>
      <c r="GC42" s="9"/>
      <c r="GD42" s="9"/>
      <c r="GE42" s="9"/>
      <c r="GF42" s="9"/>
      <c r="GG42" s="9"/>
      <c r="GH42" s="9"/>
      <c r="GI42" s="9"/>
      <c r="GJ42" s="9"/>
      <c r="GK42" s="9"/>
      <c r="GL42" s="9"/>
      <c r="GM42" s="9"/>
      <c r="GN42" s="9"/>
      <c r="GO42" s="9"/>
      <c r="GP42" s="9"/>
      <c r="GQ42" s="9"/>
      <c r="GR42" s="9"/>
      <c r="GS42" s="9"/>
      <c r="GT42" s="9"/>
      <c r="GU42" s="9"/>
      <c r="GV42" s="9"/>
      <c r="GW42" s="9"/>
      <c r="GX42" s="9"/>
      <c r="GY42" s="9"/>
      <c r="GZ42" s="9"/>
      <c r="HA42" s="9"/>
      <c r="HB42" s="9"/>
      <c r="HC42" s="9"/>
      <c r="HD42" s="9"/>
      <c r="HE42" s="9"/>
      <c r="HF42" s="9"/>
      <c r="HG42" s="9"/>
      <c r="HH42" s="9"/>
      <c r="HI42" s="9"/>
      <c r="HJ42" s="9"/>
      <c r="HK42" s="9"/>
      <c r="HL42" s="9"/>
      <c r="HM42" s="9"/>
      <c r="HN42" s="9"/>
      <c r="HO42" s="9"/>
      <c r="HP42" s="9"/>
      <c r="HQ42" s="9"/>
      <c r="HR42" s="9"/>
      <c r="HS42" s="9"/>
      <c r="HT42" s="9"/>
      <c r="HU42" s="9"/>
      <c r="HV42" s="9"/>
      <c r="HW42" s="9"/>
      <c r="HX42" s="9"/>
      <c r="HY42" s="9"/>
      <c r="HZ42" s="9"/>
      <c r="IA42" s="9"/>
      <c r="IB42" s="9"/>
      <c r="IC42" s="9"/>
      <c r="ID42" s="9"/>
      <c r="IE42" s="9"/>
      <c r="IF42" s="9"/>
      <c r="IG42" s="9"/>
      <c r="IH42" s="9"/>
      <c r="II42" s="9"/>
      <c r="IJ42" s="9"/>
      <c r="IK42" s="9"/>
      <c r="IL42" s="9"/>
      <c r="IM42" s="9"/>
      <c r="IN42" s="9"/>
      <c r="IO42" s="9"/>
      <c r="IP42" s="9"/>
      <c r="IQ42" s="9"/>
      <c r="IR42" s="9"/>
      <c r="IS42" s="9"/>
      <c r="IT42" s="9"/>
      <c r="IU42" s="9"/>
      <c r="IV42" s="9"/>
    </row>
    <row r="43" spans="1:256" ht="16" x14ac:dyDescent="0.2">
      <c r="A43" s="34"/>
      <c r="B43" s="38"/>
      <c r="C43" s="19"/>
      <c r="D43" s="47"/>
      <c r="E43" s="47"/>
      <c r="F43" s="16"/>
      <c r="G43" s="17">
        <f t="shared" si="1"/>
        <v>0.43611111111111089</v>
      </c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9"/>
      <c r="GB43" s="9"/>
      <c r="GC43" s="9"/>
      <c r="GD43" s="9"/>
      <c r="GE43" s="9"/>
      <c r="GF43" s="9"/>
      <c r="GG43" s="9"/>
      <c r="GH43" s="9"/>
      <c r="GI43" s="9"/>
      <c r="GJ43" s="9"/>
      <c r="GK43" s="9"/>
      <c r="GL43" s="9"/>
      <c r="GM43" s="9"/>
      <c r="GN43" s="9"/>
      <c r="GO43" s="9"/>
      <c r="GP43" s="9"/>
      <c r="GQ43" s="9"/>
      <c r="GR43" s="9"/>
      <c r="GS43" s="9"/>
      <c r="GT43" s="9"/>
      <c r="GU43" s="9"/>
      <c r="GV43" s="9"/>
      <c r="GW43" s="9"/>
      <c r="GX43" s="9"/>
      <c r="GY43" s="9"/>
      <c r="GZ43" s="9"/>
      <c r="HA43" s="9"/>
      <c r="HB43" s="9"/>
      <c r="HC43" s="9"/>
      <c r="HD43" s="9"/>
      <c r="HE43" s="9"/>
      <c r="HF43" s="9"/>
      <c r="HG43" s="9"/>
      <c r="HH43" s="9"/>
      <c r="HI43" s="9"/>
      <c r="HJ43" s="9"/>
      <c r="HK43" s="9"/>
      <c r="HL43" s="9"/>
      <c r="HM43" s="9"/>
      <c r="HN43" s="9"/>
      <c r="HO43" s="9"/>
      <c r="HP43" s="9"/>
      <c r="HQ43" s="9"/>
      <c r="HR43" s="9"/>
      <c r="HS43" s="9"/>
      <c r="HT43" s="9"/>
      <c r="HU43" s="9"/>
      <c r="HV43" s="9"/>
      <c r="HW43" s="9"/>
      <c r="HX43" s="9"/>
      <c r="HY43" s="9"/>
      <c r="HZ43" s="9"/>
      <c r="IA43" s="9"/>
      <c r="IB43" s="9"/>
      <c r="IC43" s="9"/>
      <c r="ID43" s="9"/>
      <c r="IE43" s="9"/>
      <c r="IF43" s="9"/>
      <c r="IG43" s="9"/>
      <c r="IH43" s="9"/>
      <c r="II43" s="9"/>
      <c r="IJ43" s="9"/>
      <c r="IK43" s="9"/>
      <c r="IL43" s="9"/>
      <c r="IM43" s="9"/>
      <c r="IN43" s="9"/>
      <c r="IO43" s="9"/>
      <c r="IP43" s="9"/>
      <c r="IQ43" s="9"/>
      <c r="IR43" s="9"/>
      <c r="IS43" s="9"/>
      <c r="IT43" s="9"/>
      <c r="IU43" s="9"/>
      <c r="IV43" s="9"/>
    </row>
    <row r="44" spans="1:256" ht="16" x14ac:dyDescent="0.15">
      <c r="A44" s="34" t="s">
        <v>32</v>
      </c>
      <c r="B44" s="38"/>
      <c r="C44" s="35" t="s">
        <v>51</v>
      </c>
      <c r="D44" s="36" t="s">
        <v>18</v>
      </c>
      <c r="E44" s="38"/>
      <c r="F44" s="39"/>
      <c r="G44" s="17">
        <f t="shared" si="1"/>
        <v>0.43611111111111089</v>
      </c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  <c r="DH44" s="18"/>
      <c r="DI44" s="18"/>
      <c r="DJ44" s="18"/>
      <c r="DK44" s="18"/>
      <c r="DL44" s="18"/>
      <c r="DM44" s="18"/>
      <c r="DN44" s="18"/>
      <c r="DO44" s="18"/>
      <c r="DP44" s="18"/>
      <c r="DQ44" s="18"/>
      <c r="DR44" s="18"/>
      <c r="DS44" s="18"/>
      <c r="DT44" s="18"/>
      <c r="DU44" s="18"/>
      <c r="DV44" s="18"/>
      <c r="DW44" s="18"/>
      <c r="DX44" s="18"/>
      <c r="DY44" s="18"/>
      <c r="DZ44" s="18"/>
      <c r="EA44" s="18"/>
      <c r="EB44" s="18"/>
      <c r="EC44" s="18"/>
      <c r="ED44" s="18"/>
      <c r="EE44" s="18"/>
      <c r="EF44" s="18"/>
      <c r="EG44" s="18"/>
      <c r="EH44" s="18"/>
      <c r="EI44" s="18"/>
      <c r="EJ44" s="18"/>
      <c r="EK44" s="18"/>
      <c r="EL44" s="18"/>
      <c r="EM44" s="18"/>
      <c r="EN44" s="18"/>
      <c r="EO44" s="18"/>
      <c r="EP44" s="18"/>
      <c r="EQ44" s="18"/>
      <c r="ER44" s="18"/>
      <c r="ES44" s="18"/>
      <c r="ET44" s="18"/>
      <c r="EU44" s="18"/>
      <c r="EV44" s="18"/>
      <c r="EW44" s="18"/>
      <c r="EX44" s="18"/>
      <c r="EY44" s="18"/>
      <c r="EZ44" s="18"/>
      <c r="FA44" s="18"/>
      <c r="FB44" s="18"/>
      <c r="FC44" s="18"/>
      <c r="FD44" s="18"/>
      <c r="FE44" s="18"/>
      <c r="FF44" s="18"/>
      <c r="FG44" s="18"/>
      <c r="FH44" s="18"/>
      <c r="FI44" s="18"/>
      <c r="FJ44" s="18"/>
      <c r="FK44" s="18"/>
      <c r="FL44" s="18"/>
      <c r="FM44" s="18"/>
      <c r="FN44" s="18"/>
      <c r="FO44" s="18"/>
      <c r="FP44" s="18"/>
      <c r="FQ44" s="18"/>
      <c r="FR44" s="18"/>
      <c r="FS44" s="18"/>
      <c r="FT44" s="18"/>
      <c r="FU44" s="18"/>
      <c r="FV44" s="18"/>
      <c r="FW44" s="18"/>
      <c r="FX44" s="18"/>
      <c r="FY44" s="18"/>
      <c r="FZ44" s="18"/>
      <c r="GA44" s="18"/>
      <c r="GB44" s="18"/>
      <c r="GC44" s="18"/>
      <c r="GD44" s="18"/>
      <c r="GE44" s="18"/>
      <c r="GF44" s="18"/>
      <c r="GG44" s="18"/>
      <c r="GH44" s="18"/>
      <c r="GI44" s="18"/>
      <c r="GJ44" s="18"/>
      <c r="GK44" s="18"/>
      <c r="GL44" s="18"/>
      <c r="GM44" s="18"/>
      <c r="GN44" s="18"/>
      <c r="GO44" s="18"/>
      <c r="GP44" s="18"/>
      <c r="GQ44" s="18"/>
      <c r="GR44" s="18"/>
      <c r="GS44" s="18"/>
      <c r="GT44" s="18"/>
      <c r="GU44" s="18"/>
      <c r="GV44" s="18"/>
      <c r="GW44" s="18"/>
      <c r="GX44" s="18"/>
      <c r="GY44" s="18"/>
      <c r="GZ44" s="18"/>
      <c r="HA44" s="18"/>
      <c r="HB44" s="18"/>
      <c r="HC44" s="18"/>
      <c r="HD44" s="18"/>
      <c r="HE44" s="18"/>
      <c r="HF44" s="18"/>
      <c r="HG44" s="18"/>
      <c r="HH44" s="18"/>
      <c r="HI44" s="18"/>
      <c r="HJ44" s="18"/>
      <c r="HK44" s="18"/>
      <c r="HL44" s="18"/>
      <c r="HM44" s="18"/>
      <c r="HN44" s="18"/>
      <c r="HO44" s="18"/>
      <c r="HP44" s="18"/>
      <c r="HQ44" s="18"/>
      <c r="HR44" s="18"/>
      <c r="HS44" s="18"/>
      <c r="HT44" s="18"/>
      <c r="HU44" s="18"/>
      <c r="HV44" s="18"/>
      <c r="HW44" s="18"/>
      <c r="HX44" s="18"/>
      <c r="HY44" s="18"/>
      <c r="HZ44" s="18"/>
      <c r="IA44" s="18"/>
      <c r="IB44" s="18"/>
      <c r="IC44" s="18"/>
      <c r="ID44" s="18"/>
      <c r="IE44" s="18"/>
      <c r="IF44" s="18"/>
      <c r="IG44" s="18"/>
      <c r="IH44" s="18"/>
      <c r="II44" s="18"/>
      <c r="IJ44" s="18"/>
      <c r="IK44" s="18"/>
      <c r="IL44" s="18"/>
      <c r="IM44" s="18"/>
      <c r="IN44" s="18"/>
      <c r="IO44" s="18"/>
      <c r="IP44" s="18"/>
      <c r="IQ44" s="18"/>
      <c r="IR44" s="18"/>
      <c r="IS44" s="18"/>
      <c r="IT44" s="18"/>
      <c r="IU44" s="18"/>
      <c r="IV44" s="18"/>
    </row>
    <row r="45" spans="1:256" ht="16" x14ac:dyDescent="0.15">
      <c r="A45" s="34">
        <f>A44+0.1</f>
        <v>4.0999999999999996</v>
      </c>
      <c r="B45" s="38" t="s">
        <v>24</v>
      </c>
      <c r="C45" s="160" t="s">
        <v>217</v>
      </c>
      <c r="D45" s="36" t="s">
        <v>18</v>
      </c>
      <c r="E45" s="38"/>
      <c r="F45" s="39">
        <v>3</v>
      </c>
      <c r="G45" s="17">
        <f t="shared" si="1"/>
        <v>0.43611111111111089</v>
      </c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18"/>
      <c r="DK45" s="18"/>
      <c r="DL45" s="18"/>
      <c r="DM45" s="18"/>
      <c r="DN45" s="18"/>
      <c r="DO45" s="18"/>
      <c r="DP45" s="18"/>
      <c r="DQ45" s="18"/>
      <c r="DR45" s="18"/>
      <c r="DS45" s="18"/>
      <c r="DT45" s="18"/>
      <c r="DU45" s="18"/>
      <c r="DV45" s="18"/>
      <c r="DW45" s="18"/>
      <c r="DX45" s="18"/>
      <c r="DY45" s="18"/>
      <c r="DZ45" s="18"/>
      <c r="EA45" s="18"/>
      <c r="EB45" s="18"/>
      <c r="EC45" s="18"/>
      <c r="ED45" s="18"/>
      <c r="EE45" s="18"/>
      <c r="EF45" s="18"/>
      <c r="EG45" s="18"/>
      <c r="EH45" s="18"/>
      <c r="EI45" s="18"/>
      <c r="EJ45" s="18"/>
      <c r="EK45" s="18"/>
      <c r="EL45" s="18"/>
      <c r="EM45" s="18"/>
      <c r="EN45" s="18"/>
      <c r="EO45" s="18"/>
      <c r="EP45" s="18"/>
      <c r="EQ45" s="18"/>
      <c r="ER45" s="18"/>
      <c r="ES45" s="18"/>
      <c r="ET45" s="18"/>
      <c r="EU45" s="18"/>
      <c r="EV45" s="18"/>
      <c r="EW45" s="18"/>
      <c r="EX45" s="18"/>
      <c r="EY45" s="18"/>
      <c r="EZ45" s="18"/>
      <c r="FA45" s="18"/>
      <c r="FB45" s="18"/>
      <c r="FC45" s="18"/>
      <c r="FD45" s="18"/>
      <c r="FE45" s="18"/>
      <c r="FF45" s="18"/>
      <c r="FG45" s="18"/>
      <c r="FH45" s="18"/>
      <c r="FI45" s="18"/>
      <c r="FJ45" s="18"/>
      <c r="FK45" s="18"/>
      <c r="FL45" s="18"/>
      <c r="FM45" s="18"/>
      <c r="FN45" s="18"/>
      <c r="FO45" s="18"/>
      <c r="FP45" s="18"/>
      <c r="FQ45" s="18"/>
      <c r="FR45" s="18"/>
      <c r="FS45" s="18"/>
      <c r="FT45" s="18"/>
      <c r="FU45" s="18"/>
      <c r="FV45" s="18"/>
      <c r="FW45" s="18"/>
      <c r="FX45" s="18"/>
      <c r="FY45" s="18"/>
      <c r="FZ45" s="18"/>
      <c r="GA45" s="18"/>
      <c r="GB45" s="18"/>
      <c r="GC45" s="18"/>
      <c r="GD45" s="18"/>
      <c r="GE45" s="18"/>
      <c r="GF45" s="18"/>
      <c r="GG45" s="18"/>
      <c r="GH45" s="18"/>
      <c r="GI45" s="18"/>
      <c r="GJ45" s="18"/>
      <c r="GK45" s="18"/>
      <c r="GL45" s="18"/>
      <c r="GM45" s="18"/>
      <c r="GN45" s="18"/>
      <c r="GO45" s="18"/>
      <c r="GP45" s="18"/>
      <c r="GQ45" s="18"/>
      <c r="GR45" s="18"/>
      <c r="GS45" s="18"/>
      <c r="GT45" s="18"/>
      <c r="GU45" s="18"/>
      <c r="GV45" s="18"/>
      <c r="GW45" s="18"/>
      <c r="GX45" s="18"/>
      <c r="GY45" s="18"/>
      <c r="GZ45" s="18"/>
      <c r="HA45" s="18"/>
      <c r="HB45" s="18"/>
      <c r="HC45" s="18"/>
      <c r="HD45" s="18"/>
      <c r="HE45" s="18"/>
      <c r="HF45" s="18"/>
      <c r="HG45" s="18"/>
      <c r="HH45" s="18"/>
      <c r="HI45" s="18"/>
      <c r="HJ45" s="18"/>
      <c r="HK45" s="18"/>
      <c r="HL45" s="18"/>
      <c r="HM45" s="18"/>
      <c r="HN45" s="18"/>
      <c r="HO45" s="18"/>
      <c r="HP45" s="18"/>
      <c r="HQ45" s="18"/>
      <c r="HR45" s="18"/>
      <c r="HS45" s="18"/>
      <c r="HT45" s="18"/>
      <c r="HU45" s="18"/>
      <c r="HV45" s="18"/>
      <c r="HW45" s="18"/>
      <c r="HX45" s="18"/>
      <c r="HY45" s="18"/>
      <c r="HZ45" s="18"/>
      <c r="IA45" s="18"/>
      <c r="IB45" s="18"/>
      <c r="IC45" s="18"/>
      <c r="ID45" s="18"/>
      <c r="IE45" s="18"/>
      <c r="IF45" s="18"/>
      <c r="IG45" s="18"/>
      <c r="IH45" s="18"/>
      <c r="II45" s="18"/>
      <c r="IJ45" s="18"/>
      <c r="IK45" s="18"/>
      <c r="IL45" s="18"/>
      <c r="IM45" s="18"/>
      <c r="IN45" s="18"/>
      <c r="IO45" s="18"/>
      <c r="IP45" s="18"/>
      <c r="IQ45" s="18"/>
      <c r="IR45" s="18"/>
      <c r="IS45" s="18"/>
      <c r="IT45" s="18"/>
      <c r="IU45" s="18"/>
      <c r="IV45" s="18"/>
    </row>
    <row r="46" spans="1:256" ht="16" x14ac:dyDescent="0.2">
      <c r="A46" s="34">
        <f>A45+0.1</f>
        <v>4.1999999999999993</v>
      </c>
      <c r="B46" s="38" t="s">
        <v>22</v>
      </c>
      <c r="C46" s="6"/>
      <c r="D46" s="36" t="s">
        <v>18</v>
      </c>
      <c r="E46" s="38"/>
      <c r="F46" s="39"/>
      <c r="G46" s="17">
        <f t="shared" si="1"/>
        <v>0.43819444444444422</v>
      </c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  <c r="HD46" s="9"/>
      <c r="HE46" s="9"/>
      <c r="HF46" s="9"/>
      <c r="HG46" s="9"/>
      <c r="HH46" s="9"/>
      <c r="HI46" s="9"/>
      <c r="HJ46" s="9"/>
      <c r="HK46" s="9"/>
      <c r="HL46" s="9"/>
      <c r="HM46" s="9"/>
      <c r="HN46" s="9"/>
      <c r="HO46" s="9"/>
      <c r="HP46" s="9"/>
      <c r="HQ46" s="9"/>
      <c r="HR46" s="9"/>
      <c r="HS46" s="9"/>
      <c r="HT46" s="9"/>
      <c r="HU46" s="9"/>
      <c r="HV46" s="9"/>
      <c r="HW46" s="9"/>
      <c r="HX46" s="9"/>
      <c r="HY46" s="9"/>
      <c r="HZ46" s="9"/>
      <c r="IA46" s="9"/>
      <c r="IB46" s="9"/>
      <c r="IC46" s="9"/>
      <c r="ID46" s="9"/>
      <c r="IE46" s="9"/>
      <c r="IF46" s="9"/>
      <c r="IG46" s="9"/>
      <c r="IH46" s="9"/>
      <c r="II46" s="9"/>
      <c r="IJ46" s="9"/>
      <c r="IK46" s="9"/>
      <c r="IL46" s="9"/>
      <c r="IM46" s="9"/>
      <c r="IN46" s="9"/>
      <c r="IO46" s="9"/>
      <c r="IP46" s="9"/>
      <c r="IQ46" s="9"/>
      <c r="IR46" s="9"/>
      <c r="IS46" s="9"/>
      <c r="IT46" s="9"/>
      <c r="IU46" s="9"/>
      <c r="IV46" s="9"/>
    </row>
    <row r="47" spans="1:256" ht="16" x14ac:dyDescent="0.2">
      <c r="A47" s="34"/>
      <c r="B47" s="38"/>
      <c r="C47" s="35"/>
      <c r="D47" s="36"/>
      <c r="E47" s="38"/>
      <c r="F47" s="39"/>
      <c r="G47" s="17">
        <f t="shared" si="1"/>
        <v>0.43819444444444422</v>
      </c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9"/>
      <c r="FK47" s="9"/>
      <c r="FL47" s="9"/>
      <c r="FM47" s="9"/>
      <c r="FN47" s="9"/>
      <c r="FO47" s="9"/>
      <c r="FP47" s="9"/>
      <c r="FQ47" s="9"/>
      <c r="FR47" s="9"/>
      <c r="FS47" s="9"/>
      <c r="FT47" s="9"/>
      <c r="FU47" s="9"/>
      <c r="FV47" s="9"/>
      <c r="FW47" s="9"/>
      <c r="FX47" s="9"/>
      <c r="FY47" s="9"/>
      <c r="FZ47" s="9"/>
      <c r="GA47" s="9"/>
      <c r="GB47" s="9"/>
      <c r="GC47" s="9"/>
      <c r="GD47" s="9"/>
      <c r="GE47" s="9"/>
      <c r="GF47" s="9"/>
      <c r="GG47" s="9"/>
      <c r="GH47" s="9"/>
      <c r="GI47" s="9"/>
      <c r="GJ47" s="9"/>
      <c r="GK47" s="9"/>
      <c r="GL47" s="9"/>
      <c r="GM47" s="9"/>
      <c r="GN47" s="9"/>
      <c r="GO47" s="9"/>
      <c r="GP47" s="9"/>
      <c r="GQ47" s="9"/>
      <c r="GR47" s="9"/>
      <c r="GS47" s="9"/>
      <c r="GT47" s="9"/>
      <c r="GU47" s="9"/>
      <c r="GV47" s="9"/>
      <c r="GW47" s="9"/>
      <c r="GX47" s="9"/>
      <c r="GY47" s="9"/>
      <c r="GZ47" s="9"/>
      <c r="HA47" s="9"/>
      <c r="HB47" s="9"/>
      <c r="HC47" s="9"/>
      <c r="HD47" s="9"/>
      <c r="HE47" s="9"/>
      <c r="HF47" s="9"/>
      <c r="HG47" s="9"/>
      <c r="HH47" s="9"/>
      <c r="HI47" s="9"/>
      <c r="HJ47" s="9"/>
      <c r="HK47" s="9"/>
      <c r="HL47" s="9"/>
      <c r="HM47" s="9"/>
      <c r="HN47" s="9"/>
      <c r="HO47" s="9"/>
      <c r="HP47" s="9"/>
      <c r="HQ47" s="9"/>
      <c r="HR47" s="9"/>
      <c r="HS47" s="9"/>
      <c r="HT47" s="9"/>
      <c r="HU47" s="9"/>
      <c r="HV47" s="9"/>
      <c r="HW47" s="9"/>
      <c r="HX47" s="9"/>
      <c r="HY47" s="9"/>
      <c r="HZ47" s="9"/>
      <c r="IA47" s="9"/>
      <c r="IB47" s="9"/>
      <c r="IC47" s="9"/>
      <c r="ID47" s="9"/>
      <c r="IE47" s="9"/>
      <c r="IF47" s="9"/>
      <c r="IG47" s="9"/>
      <c r="IH47" s="9"/>
      <c r="II47" s="9"/>
      <c r="IJ47" s="9"/>
      <c r="IK47" s="9"/>
      <c r="IL47" s="9"/>
      <c r="IM47" s="9"/>
      <c r="IN47" s="9"/>
      <c r="IO47" s="9"/>
      <c r="IP47" s="9"/>
      <c r="IQ47" s="9"/>
      <c r="IR47" s="9"/>
      <c r="IS47" s="9"/>
      <c r="IT47" s="9"/>
      <c r="IU47" s="9"/>
      <c r="IV47" s="9"/>
    </row>
    <row r="48" spans="1:256" ht="16" x14ac:dyDescent="0.2">
      <c r="A48" s="34">
        <f>A44+1</f>
        <v>5</v>
      </c>
      <c r="B48" s="38" t="s">
        <v>22</v>
      </c>
      <c r="C48" s="38" t="s">
        <v>88</v>
      </c>
      <c r="D48" s="36" t="s">
        <v>18</v>
      </c>
      <c r="E48" s="38" t="s">
        <v>43</v>
      </c>
      <c r="F48" s="39">
        <v>1</v>
      </c>
      <c r="G48" s="17">
        <f t="shared" si="1"/>
        <v>0.43819444444444422</v>
      </c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</row>
    <row r="49" spans="1:256" ht="16" x14ac:dyDescent="0.2">
      <c r="A49" s="34"/>
      <c r="B49" s="38"/>
      <c r="C49" s="38"/>
      <c r="D49" s="36"/>
      <c r="E49" s="38"/>
      <c r="F49" s="39"/>
      <c r="G49" s="17">
        <f t="shared" si="1"/>
        <v>0.43888888888888866</v>
      </c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  <c r="EU49" s="9"/>
      <c r="EV49" s="9"/>
      <c r="EW49" s="9"/>
      <c r="EX49" s="9"/>
      <c r="EY49" s="9"/>
      <c r="EZ49" s="9"/>
      <c r="FA49" s="9"/>
      <c r="FB49" s="9"/>
      <c r="FC49" s="9"/>
      <c r="FD49" s="9"/>
      <c r="FE49" s="9"/>
      <c r="FF49" s="9"/>
      <c r="FG49" s="9"/>
      <c r="FH49" s="9"/>
      <c r="FI49" s="9"/>
      <c r="FJ49" s="9"/>
      <c r="FK49" s="9"/>
      <c r="FL49" s="9"/>
      <c r="FM49" s="9"/>
      <c r="FN49" s="9"/>
      <c r="FO49" s="9"/>
      <c r="FP49" s="9"/>
      <c r="FQ49" s="9"/>
      <c r="FR49" s="9"/>
      <c r="FS49" s="9"/>
      <c r="FT49" s="9"/>
      <c r="FU49" s="9"/>
      <c r="FV49" s="9"/>
      <c r="FW49" s="9"/>
      <c r="FX49" s="9"/>
      <c r="FY49" s="9"/>
      <c r="FZ49" s="9"/>
      <c r="GA49" s="9"/>
      <c r="GB49" s="9"/>
      <c r="GC49" s="9"/>
      <c r="GD49" s="9"/>
      <c r="GE49" s="9"/>
      <c r="GF49" s="9"/>
      <c r="GG49" s="9"/>
      <c r="GH49" s="9"/>
      <c r="GI49" s="9"/>
      <c r="GJ49" s="9"/>
      <c r="GK49" s="9"/>
      <c r="GL49" s="9"/>
      <c r="GM49" s="9"/>
      <c r="GN49" s="9"/>
      <c r="GO49" s="9"/>
      <c r="GP49" s="9"/>
      <c r="GQ49" s="9"/>
      <c r="GR49" s="9"/>
      <c r="GS49" s="9"/>
      <c r="GT49" s="9"/>
      <c r="GU49" s="9"/>
      <c r="GV49" s="9"/>
      <c r="GW49" s="9"/>
      <c r="GX49" s="9"/>
      <c r="GY49" s="9"/>
      <c r="GZ49" s="9"/>
      <c r="HA49" s="9"/>
      <c r="HB49" s="9"/>
      <c r="HC49" s="9"/>
      <c r="HD49" s="9"/>
      <c r="HE49" s="9"/>
      <c r="HF49" s="9"/>
      <c r="HG49" s="9"/>
      <c r="HH49" s="9"/>
      <c r="HI49" s="9"/>
      <c r="HJ49" s="9"/>
      <c r="HK49" s="9"/>
      <c r="HL49" s="9"/>
      <c r="HM49" s="9"/>
      <c r="HN49" s="9"/>
      <c r="HO49" s="9"/>
      <c r="HP49" s="9"/>
      <c r="HQ49" s="9"/>
      <c r="HR49" s="9"/>
      <c r="HS49" s="9"/>
      <c r="HT49" s="9"/>
      <c r="HU49" s="9"/>
      <c r="HV49" s="9"/>
      <c r="HW49" s="9"/>
      <c r="HX49" s="9"/>
      <c r="HY49" s="9"/>
      <c r="HZ49" s="9"/>
      <c r="IA49" s="9"/>
      <c r="IB49" s="9"/>
      <c r="IC49" s="9"/>
      <c r="ID49" s="9"/>
      <c r="IE49" s="9"/>
      <c r="IF49" s="9"/>
      <c r="IG49" s="9"/>
      <c r="IH49" s="9"/>
      <c r="II49" s="9"/>
      <c r="IJ49" s="9"/>
      <c r="IK49" s="9"/>
      <c r="IL49" s="9"/>
      <c r="IM49" s="9"/>
      <c r="IN49" s="9"/>
      <c r="IO49" s="9"/>
      <c r="IP49" s="9"/>
      <c r="IQ49" s="9"/>
      <c r="IR49" s="9"/>
      <c r="IS49" s="9"/>
      <c r="IT49" s="9"/>
      <c r="IU49" s="9"/>
      <c r="IV49" s="9"/>
    </row>
    <row r="50" spans="1:256" x14ac:dyDescent="0.15">
      <c r="A50" s="34"/>
      <c r="B50" s="38"/>
      <c r="C50" s="40"/>
      <c r="D50" s="36"/>
      <c r="E50" s="38"/>
      <c r="F50" s="39"/>
      <c r="G50" s="39"/>
    </row>
    <row r="51" spans="1:256" ht="16" x14ac:dyDescent="0.15">
      <c r="A51" s="34"/>
      <c r="B51" s="38"/>
      <c r="C51" s="40"/>
      <c r="D51" s="36"/>
      <c r="E51" s="38"/>
      <c r="F51" s="39"/>
      <c r="G51" s="39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8"/>
      <c r="CO51" s="28"/>
      <c r="CP51" s="28"/>
      <c r="CQ51" s="28"/>
      <c r="CR51" s="28"/>
      <c r="CS51" s="28"/>
      <c r="CT51" s="28"/>
      <c r="CU51" s="28"/>
      <c r="CV51" s="28"/>
      <c r="CW51" s="28"/>
      <c r="CX51" s="28"/>
      <c r="CY51" s="28"/>
      <c r="CZ51" s="28"/>
      <c r="DA51" s="28"/>
      <c r="DB51" s="28"/>
      <c r="DC51" s="28"/>
      <c r="DD51" s="28"/>
      <c r="DE51" s="28"/>
      <c r="DF51" s="28"/>
      <c r="DG51" s="28"/>
      <c r="DH51" s="28"/>
      <c r="DI51" s="28"/>
      <c r="DJ51" s="28"/>
      <c r="DK51" s="28"/>
      <c r="DL51" s="28"/>
      <c r="DM51" s="28"/>
      <c r="DN51" s="28"/>
      <c r="DO51" s="28"/>
      <c r="DP51" s="28"/>
      <c r="DQ51" s="28"/>
      <c r="DR51" s="28"/>
      <c r="DS51" s="28"/>
      <c r="DT51" s="28"/>
      <c r="DU51" s="28"/>
      <c r="DV51" s="28"/>
      <c r="DW51" s="28"/>
      <c r="DX51" s="28"/>
      <c r="DY51" s="28"/>
      <c r="DZ51" s="28"/>
      <c r="EA51" s="28"/>
      <c r="EB51" s="28"/>
      <c r="EC51" s="28"/>
      <c r="ED51" s="28"/>
      <c r="EE51" s="28"/>
      <c r="EF51" s="28"/>
      <c r="EG51" s="28"/>
      <c r="EH51" s="28"/>
      <c r="EI51" s="28"/>
      <c r="EJ51" s="28"/>
      <c r="EK51" s="28"/>
      <c r="EL51" s="28"/>
      <c r="EM51" s="28"/>
      <c r="EN51" s="28"/>
      <c r="EO51" s="28"/>
      <c r="EP51" s="28"/>
      <c r="EQ51" s="28"/>
      <c r="ER51" s="28"/>
      <c r="ES51" s="28"/>
      <c r="ET51" s="28"/>
      <c r="EU51" s="28"/>
      <c r="EV51" s="28"/>
      <c r="EW51" s="28"/>
      <c r="EX51" s="28"/>
      <c r="EY51" s="28"/>
      <c r="EZ51" s="28"/>
      <c r="FA51" s="28"/>
      <c r="FB51" s="28"/>
      <c r="FC51" s="28"/>
      <c r="FD51" s="28"/>
      <c r="FE51" s="28"/>
      <c r="FF51" s="28"/>
      <c r="FG51" s="28"/>
      <c r="FH51" s="28"/>
      <c r="FI51" s="28"/>
      <c r="FJ51" s="28"/>
      <c r="FK51" s="28"/>
      <c r="FL51" s="28"/>
      <c r="FM51" s="28"/>
      <c r="FN51" s="28"/>
      <c r="FO51" s="28"/>
      <c r="FP51" s="28"/>
      <c r="FQ51" s="28"/>
      <c r="FR51" s="28"/>
      <c r="FS51" s="28"/>
      <c r="FT51" s="28"/>
      <c r="FU51" s="28"/>
      <c r="FV51" s="28"/>
      <c r="FW51" s="28"/>
      <c r="FX51" s="28"/>
      <c r="FY51" s="28"/>
      <c r="FZ51" s="28"/>
      <c r="GA51" s="28"/>
      <c r="GB51" s="28"/>
      <c r="GC51" s="28"/>
      <c r="GD51" s="28"/>
      <c r="GE51" s="28"/>
      <c r="GF51" s="28"/>
      <c r="GG51" s="28"/>
      <c r="GH51" s="28"/>
      <c r="GI51" s="28"/>
      <c r="GJ51" s="28"/>
      <c r="GK51" s="28"/>
      <c r="GL51" s="28"/>
      <c r="GM51" s="28"/>
      <c r="GN51" s="28"/>
      <c r="GO51" s="28"/>
      <c r="GP51" s="28"/>
      <c r="GQ51" s="28"/>
      <c r="GR51" s="28"/>
      <c r="GS51" s="28"/>
      <c r="GT51" s="28"/>
      <c r="GU51" s="28"/>
      <c r="GV51" s="28"/>
      <c r="GW51" s="28"/>
      <c r="GX51" s="28"/>
      <c r="GY51" s="28"/>
      <c r="GZ51" s="28"/>
      <c r="HA51" s="28"/>
      <c r="HB51" s="28"/>
      <c r="HC51" s="28"/>
      <c r="HD51" s="28"/>
      <c r="HE51" s="28"/>
      <c r="HF51" s="28"/>
      <c r="HG51" s="28"/>
      <c r="HH51" s="28"/>
      <c r="HI51" s="28"/>
      <c r="HJ51" s="28"/>
      <c r="HK51" s="28"/>
      <c r="HL51" s="28"/>
      <c r="HM51" s="28"/>
      <c r="HN51" s="28"/>
      <c r="HO51" s="28"/>
      <c r="HP51" s="28"/>
      <c r="HQ51" s="28"/>
      <c r="HR51" s="28"/>
      <c r="HS51" s="28"/>
      <c r="HT51" s="28"/>
      <c r="HU51" s="28"/>
      <c r="HV51" s="28"/>
      <c r="HW51" s="28"/>
      <c r="HX51" s="28"/>
      <c r="HY51" s="28"/>
      <c r="HZ51" s="28"/>
      <c r="IA51" s="28"/>
      <c r="IB51" s="28"/>
      <c r="IC51" s="28"/>
      <c r="ID51" s="28"/>
      <c r="IE51" s="28"/>
      <c r="IF51" s="28"/>
      <c r="IG51" s="28"/>
      <c r="IH51" s="28"/>
      <c r="II51" s="28"/>
      <c r="IJ51" s="28"/>
      <c r="IK51" s="28"/>
      <c r="IL51" s="28"/>
      <c r="IM51" s="28"/>
      <c r="IN51" s="28"/>
      <c r="IO51" s="28"/>
      <c r="IP51" s="28"/>
      <c r="IQ51" s="28"/>
      <c r="IR51" s="28"/>
      <c r="IS51" s="28"/>
      <c r="IT51" s="28"/>
      <c r="IU51" s="28"/>
      <c r="IV51" s="28"/>
    </row>
    <row r="52" spans="1:256" ht="16" x14ac:dyDescent="0.15">
      <c r="A52" s="34"/>
      <c r="B52" s="38" t="s">
        <v>25</v>
      </c>
      <c r="C52" s="40" t="s">
        <v>26</v>
      </c>
      <c r="D52" s="36" t="s">
        <v>25</v>
      </c>
      <c r="E52" s="38"/>
      <c r="F52" s="39" t="s">
        <v>25</v>
      </c>
      <c r="G52" s="17" t="s">
        <v>25</v>
      </c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28"/>
      <c r="CP52" s="28"/>
      <c r="CQ52" s="28"/>
      <c r="CR52" s="28"/>
      <c r="CS52" s="28"/>
      <c r="CT52" s="28"/>
      <c r="CU52" s="28"/>
      <c r="CV52" s="28"/>
      <c r="CW52" s="28"/>
      <c r="CX52" s="28"/>
      <c r="CY52" s="28"/>
      <c r="CZ52" s="28"/>
      <c r="DA52" s="28"/>
      <c r="DB52" s="28"/>
      <c r="DC52" s="28"/>
      <c r="DD52" s="28"/>
      <c r="DE52" s="28"/>
      <c r="DF52" s="28"/>
      <c r="DG52" s="28"/>
      <c r="DH52" s="28"/>
      <c r="DI52" s="28"/>
      <c r="DJ52" s="28"/>
      <c r="DK52" s="28"/>
      <c r="DL52" s="28"/>
      <c r="DM52" s="28"/>
      <c r="DN52" s="28"/>
      <c r="DO52" s="28"/>
      <c r="DP52" s="28"/>
      <c r="DQ52" s="28"/>
      <c r="DR52" s="28"/>
      <c r="DS52" s="28"/>
      <c r="DT52" s="28"/>
      <c r="DU52" s="28"/>
      <c r="DV52" s="28"/>
      <c r="DW52" s="28"/>
      <c r="DX52" s="28"/>
      <c r="DY52" s="28"/>
      <c r="DZ52" s="28"/>
      <c r="EA52" s="28"/>
      <c r="EB52" s="28"/>
      <c r="EC52" s="28"/>
      <c r="ED52" s="28"/>
      <c r="EE52" s="28"/>
      <c r="EF52" s="28"/>
      <c r="EG52" s="28"/>
      <c r="EH52" s="28"/>
      <c r="EI52" s="28"/>
      <c r="EJ52" s="28"/>
      <c r="EK52" s="28"/>
      <c r="EL52" s="28"/>
      <c r="EM52" s="28"/>
      <c r="EN52" s="28"/>
      <c r="EO52" s="28"/>
      <c r="EP52" s="28"/>
      <c r="EQ52" s="28"/>
      <c r="ER52" s="28"/>
      <c r="ES52" s="28"/>
      <c r="ET52" s="28"/>
      <c r="EU52" s="28"/>
      <c r="EV52" s="28"/>
      <c r="EW52" s="28"/>
      <c r="EX52" s="28"/>
      <c r="EY52" s="28"/>
      <c r="EZ52" s="28"/>
      <c r="FA52" s="28"/>
      <c r="FB52" s="28"/>
      <c r="FC52" s="28"/>
      <c r="FD52" s="28"/>
      <c r="FE52" s="28"/>
      <c r="FF52" s="28"/>
      <c r="FG52" s="28"/>
      <c r="FH52" s="28"/>
      <c r="FI52" s="28"/>
      <c r="FJ52" s="28"/>
      <c r="FK52" s="28"/>
      <c r="FL52" s="28"/>
      <c r="FM52" s="28"/>
      <c r="FN52" s="28"/>
      <c r="FO52" s="28"/>
      <c r="FP52" s="28"/>
      <c r="FQ52" s="28"/>
      <c r="FR52" s="28"/>
      <c r="FS52" s="28"/>
      <c r="FT52" s="28"/>
      <c r="FU52" s="28"/>
      <c r="FV52" s="28"/>
      <c r="FW52" s="28"/>
      <c r="FX52" s="28"/>
      <c r="FY52" s="28"/>
      <c r="FZ52" s="28"/>
      <c r="GA52" s="28"/>
      <c r="GB52" s="28"/>
      <c r="GC52" s="28"/>
      <c r="GD52" s="28"/>
      <c r="GE52" s="28"/>
      <c r="GF52" s="28"/>
      <c r="GG52" s="28"/>
      <c r="GH52" s="28"/>
      <c r="GI52" s="28"/>
      <c r="GJ52" s="28"/>
      <c r="GK52" s="28"/>
      <c r="GL52" s="28"/>
      <c r="GM52" s="28"/>
      <c r="GN52" s="28"/>
      <c r="GO52" s="28"/>
      <c r="GP52" s="28"/>
      <c r="GQ52" s="28"/>
      <c r="GR52" s="28"/>
      <c r="GS52" s="28"/>
      <c r="GT52" s="28"/>
      <c r="GU52" s="28"/>
      <c r="GV52" s="28"/>
      <c r="GW52" s="28"/>
      <c r="GX52" s="28"/>
      <c r="GY52" s="28"/>
      <c r="GZ52" s="28"/>
      <c r="HA52" s="28"/>
      <c r="HB52" s="28"/>
      <c r="HC52" s="28"/>
      <c r="HD52" s="28"/>
      <c r="HE52" s="28"/>
      <c r="HF52" s="28"/>
      <c r="HG52" s="28"/>
      <c r="HH52" s="28"/>
      <c r="HI52" s="28"/>
      <c r="HJ52" s="28"/>
      <c r="HK52" s="28"/>
      <c r="HL52" s="28"/>
      <c r="HM52" s="28"/>
      <c r="HN52" s="28"/>
      <c r="HO52" s="28"/>
      <c r="HP52" s="28"/>
      <c r="HQ52" s="28"/>
      <c r="HR52" s="28"/>
      <c r="HS52" s="28"/>
      <c r="HT52" s="28"/>
      <c r="HU52" s="28"/>
      <c r="HV52" s="28"/>
      <c r="HW52" s="28"/>
      <c r="HX52" s="28"/>
      <c r="HY52" s="28"/>
      <c r="HZ52" s="28"/>
      <c r="IA52" s="28"/>
      <c r="IB52" s="28"/>
      <c r="IC52" s="28"/>
      <c r="ID52" s="28"/>
      <c r="IE52" s="28"/>
      <c r="IF52" s="28"/>
      <c r="IG52" s="28"/>
      <c r="IH52" s="28"/>
      <c r="II52" s="28"/>
      <c r="IJ52" s="28"/>
      <c r="IK52" s="28"/>
      <c r="IL52" s="28"/>
      <c r="IM52" s="28"/>
      <c r="IN52" s="28"/>
      <c r="IO52" s="28"/>
      <c r="IP52" s="28"/>
      <c r="IQ52" s="28"/>
      <c r="IR52" s="28"/>
      <c r="IS52" s="28"/>
      <c r="IT52" s="28"/>
      <c r="IU52" s="28"/>
      <c r="IV52" s="28"/>
    </row>
    <row r="53" spans="1:256" ht="16" x14ac:dyDescent="0.15">
      <c r="A53" s="34" t="s">
        <v>25</v>
      </c>
      <c r="B53" s="38"/>
      <c r="C53" s="8" t="s">
        <v>49</v>
      </c>
      <c r="D53" s="36"/>
      <c r="E53" s="38"/>
      <c r="F53" s="39"/>
      <c r="G53" s="39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28"/>
      <c r="CO53" s="28"/>
      <c r="CP53" s="28"/>
      <c r="CQ53" s="28"/>
      <c r="CR53" s="28"/>
      <c r="CS53" s="28"/>
      <c r="CT53" s="28"/>
      <c r="CU53" s="28"/>
      <c r="CV53" s="28"/>
      <c r="CW53" s="28"/>
      <c r="CX53" s="28"/>
      <c r="CY53" s="28"/>
      <c r="CZ53" s="28"/>
      <c r="DA53" s="28"/>
      <c r="DB53" s="28"/>
      <c r="DC53" s="28"/>
      <c r="DD53" s="28"/>
      <c r="DE53" s="28"/>
      <c r="DF53" s="28"/>
      <c r="DG53" s="28"/>
      <c r="DH53" s="28"/>
      <c r="DI53" s="28"/>
      <c r="DJ53" s="28"/>
      <c r="DK53" s="28"/>
      <c r="DL53" s="28"/>
      <c r="DM53" s="28"/>
      <c r="DN53" s="28"/>
      <c r="DO53" s="28"/>
      <c r="DP53" s="28"/>
      <c r="DQ53" s="28"/>
      <c r="DR53" s="28"/>
      <c r="DS53" s="28"/>
      <c r="DT53" s="28"/>
      <c r="DU53" s="28"/>
      <c r="DV53" s="28"/>
      <c r="DW53" s="28"/>
      <c r="DX53" s="28"/>
      <c r="DY53" s="28"/>
      <c r="DZ53" s="28"/>
      <c r="EA53" s="28"/>
      <c r="EB53" s="28"/>
      <c r="EC53" s="28"/>
      <c r="ED53" s="28"/>
      <c r="EE53" s="28"/>
      <c r="EF53" s="28"/>
      <c r="EG53" s="28"/>
      <c r="EH53" s="28"/>
      <c r="EI53" s="28"/>
      <c r="EJ53" s="28"/>
      <c r="EK53" s="28"/>
      <c r="EL53" s="28"/>
      <c r="EM53" s="28"/>
      <c r="EN53" s="28"/>
      <c r="EO53" s="28"/>
      <c r="EP53" s="28"/>
      <c r="EQ53" s="28"/>
      <c r="ER53" s="28"/>
      <c r="ES53" s="28"/>
      <c r="ET53" s="28"/>
      <c r="EU53" s="28"/>
      <c r="EV53" s="28"/>
      <c r="EW53" s="28"/>
      <c r="EX53" s="28"/>
      <c r="EY53" s="28"/>
      <c r="EZ53" s="28"/>
      <c r="FA53" s="28"/>
      <c r="FB53" s="28"/>
      <c r="FC53" s="28"/>
      <c r="FD53" s="28"/>
      <c r="FE53" s="28"/>
      <c r="FF53" s="28"/>
      <c r="FG53" s="28"/>
      <c r="FH53" s="28"/>
      <c r="FI53" s="28"/>
      <c r="FJ53" s="28"/>
      <c r="FK53" s="28"/>
      <c r="FL53" s="28"/>
      <c r="FM53" s="28"/>
      <c r="FN53" s="28"/>
      <c r="FO53" s="28"/>
      <c r="FP53" s="28"/>
      <c r="FQ53" s="28"/>
      <c r="FR53" s="28"/>
      <c r="FS53" s="28"/>
      <c r="FT53" s="28"/>
      <c r="FU53" s="28"/>
      <c r="FV53" s="28"/>
      <c r="FW53" s="28"/>
      <c r="FX53" s="28"/>
      <c r="FY53" s="28"/>
      <c r="FZ53" s="28"/>
      <c r="GA53" s="28"/>
      <c r="GB53" s="28"/>
      <c r="GC53" s="28"/>
      <c r="GD53" s="28"/>
      <c r="GE53" s="28"/>
      <c r="GF53" s="28"/>
      <c r="GG53" s="28"/>
      <c r="GH53" s="28"/>
      <c r="GI53" s="28"/>
      <c r="GJ53" s="28"/>
      <c r="GK53" s="28"/>
      <c r="GL53" s="28"/>
      <c r="GM53" s="28"/>
      <c r="GN53" s="28"/>
      <c r="GO53" s="28"/>
      <c r="GP53" s="28"/>
      <c r="GQ53" s="28"/>
      <c r="GR53" s="28"/>
      <c r="GS53" s="28"/>
      <c r="GT53" s="28"/>
      <c r="GU53" s="28"/>
      <c r="GV53" s="28"/>
      <c r="GW53" s="28"/>
      <c r="GX53" s="28"/>
      <c r="GY53" s="28"/>
      <c r="GZ53" s="28"/>
      <c r="HA53" s="28"/>
      <c r="HB53" s="28"/>
      <c r="HC53" s="28"/>
      <c r="HD53" s="28"/>
      <c r="HE53" s="28"/>
      <c r="HF53" s="28"/>
      <c r="HG53" s="28"/>
      <c r="HH53" s="28"/>
      <c r="HI53" s="28"/>
      <c r="HJ53" s="28"/>
      <c r="HK53" s="28"/>
      <c r="HL53" s="28"/>
      <c r="HM53" s="28"/>
      <c r="HN53" s="28"/>
      <c r="HO53" s="28"/>
      <c r="HP53" s="28"/>
      <c r="HQ53" s="28"/>
      <c r="HR53" s="28"/>
      <c r="HS53" s="28"/>
      <c r="HT53" s="28"/>
      <c r="HU53" s="28"/>
      <c r="HV53" s="28"/>
      <c r="HW53" s="28"/>
      <c r="HX53" s="28"/>
      <c r="HY53" s="28"/>
      <c r="HZ53" s="28"/>
      <c r="IA53" s="28"/>
      <c r="IB53" s="28"/>
      <c r="IC53" s="28"/>
      <c r="ID53" s="28"/>
      <c r="IE53" s="28"/>
      <c r="IF53" s="28"/>
      <c r="IG53" s="28"/>
      <c r="IH53" s="28"/>
      <c r="II53" s="28"/>
      <c r="IJ53" s="28"/>
      <c r="IK53" s="28"/>
      <c r="IL53" s="28"/>
      <c r="IM53" s="28"/>
      <c r="IN53" s="28"/>
      <c r="IO53" s="28"/>
      <c r="IP53" s="28"/>
      <c r="IQ53" s="28"/>
      <c r="IR53" s="28"/>
      <c r="IS53" s="28"/>
      <c r="IT53" s="28"/>
      <c r="IU53" s="28"/>
      <c r="IV53" s="28"/>
    </row>
    <row r="54" spans="1:256" ht="16" x14ac:dyDescent="0.15">
      <c r="A54" s="34"/>
      <c r="B54" s="2"/>
      <c r="C54" s="20"/>
      <c r="D54" s="3"/>
      <c r="E54" s="2"/>
      <c r="F54" s="16"/>
      <c r="G54" s="17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28"/>
      <c r="CO54" s="28"/>
      <c r="CP54" s="28"/>
      <c r="CQ54" s="28"/>
      <c r="CR54" s="28"/>
      <c r="CS54" s="28"/>
      <c r="CT54" s="28"/>
      <c r="CU54" s="28"/>
      <c r="CV54" s="28"/>
      <c r="CW54" s="28"/>
      <c r="CX54" s="28"/>
      <c r="CY54" s="28"/>
      <c r="CZ54" s="28"/>
      <c r="DA54" s="28"/>
      <c r="DB54" s="28"/>
      <c r="DC54" s="28"/>
      <c r="DD54" s="28"/>
      <c r="DE54" s="28"/>
      <c r="DF54" s="28"/>
      <c r="DG54" s="28"/>
      <c r="DH54" s="28"/>
      <c r="DI54" s="28"/>
      <c r="DJ54" s="28"/>
      <c r="DK54" s="28"/>
      <c r="DL54" s="28"/>
      <c r="DM54" s="28"/>
      <c r="DN54" s="28"/>
      <c r="DO54" s="28"/>
      <c r="DP54" s="28"/>
      <c r="DQ54" s="28"/>
      <c r="DR54" s="28"/>
      <c r="DS54" s="28"/>
      <c r="DT54" s="28"/>
      <c r="DU54" s="28"/>
      <c r="DV54" s="28"/>
      <c r="DW54" s="28"/>
      <c r="DX54" s="28"/>
      <c r="DY54" s="28"/>
      <c r="DZ54" s="28"/>
      <c r="EA54" s="28"/>
      <c r="EB54" s="28"/>
      <c r="EC54" s="28"/>
      <c r="ED54" s="28"/>
      <c r="EE54" s="28"/>
      <c r="EF54" s="28"/>
      <c r="EG54" s="28"/>
      <c r="EH54" s="28"/>
      <c r="EI54" s="28"/>
      <c r="EJ54" s="28"/>
      <c r="EK54" s="28"/>
      <c r="EL54" s="28"/>
      <c r="EM54" s="28"/>
      <c r="EN54" s="28"/>
      <c r="EO54" s="28"/>
      <c r="EP54" s="28"/>
      <c r="EQ54" s="28"/>
      <c r="ER54" s="28"/>
      <c r="ES54" s="28"/>
      <c r="ET54" s="28"/>
      <c r="EU54" s="28"/>
      <c r="EV54" s="28"/>
      <c r="EW54" s="28"/>
      <c r="EX54" s="28"/>
      <c r="EY54" s="28"/>
      <c r="EZ54" s="28"/>
      <c r="FA54" s="28"/>
      <c r="FB54" s="28"/>
      <c r="FC54" s="28"/>
      <c r="FD54" s="28"/>
      <c r="FE54" s="28"/>
      <c r="FF54" s="28"/>
      <c r="FG54" s="28"/>
      <c r="FH54" s="28"/>
      <c r="FI54" s="28"/>
      <c r="FJ54" s="28"/>
      <c r="FK54" s="28"/>
      <c r="FL54" s="28"/>
      <c r="FM54" s="28"/>
      <c r="FN54" s="28"/>
      <c r="FO54" s="28"/>
      <c r="FP54" s="28"/>
      <c r="FQ54" s="28"/>
      <c r="FR54" s="28"/>
      <c r="FS54" s="28"/>
      <c r="FT54" s="28"/>
      <c r="FU54" s="28"/>
      <c r="FV54" s="28"/>
      <c r="FW54" s="28"/>
      <c r="FX54" s="28"/>
      <c r="FY54" s="28"/>
      <c r="FZ54" s="28"/>
      <c r="GA54" s="28"/>
      <c r="GB54" s="28"/>
      <c r="GC54" s="28"/>
      <c r="GD54" s="28"/>
      <c r="GE54" s="28"/>
      <c r="GF54" s="28"/>
      <c r="GG54" s="28"/>
      <c r="GH54" s="28"/>
      <c r="GI54" s="28"/>
      <c r="GJ54" s="28"/>
      <c r="GK54" s="28"/>
      <c r="GL54" s="28"/>
      <c r="GM54" s="28"/>
      <c r="GN54" s="28"/>
      <c r="GO54" s="28"/>
      <c r="GP54" s="28"/>
      <c r="GQ54" s="28"/>
      <c r="GR54" s="28"/>
      <c r="GS54" s="28"/>
      <c r="GT54" s="28"/>
      <c r="GU54" s="28"/>
      <c r="GV54" s="28"/>
      <c r="GW54" s="28"/>
      <c r="GX54" s="28"/>
      <c r="GY54" s="28"/>
      <c r="GZ54" s="28"/>
      <c r="HA54" s="28"/>
      <c r="HB54" s="28"/>
      <c r="HC54" s="28"/>
      <c r="HD54" s="28"/>
      <c r="HE54" s="28"/>
      <c r="HF54" s="28"/>
      <c r="HG54" s="28"/>
      <c r="HH54" s="28"/>
      <c r="HI54" s="28"/>
      <c r="HJ54" s="28"/>
      <c r="HK54" s="28"/>
      <c r="HL54" s="28"/>
      <c r="HM54" s="28"/>
      <c r="HN54" s="28"/>
      <c r="HO54" s="28"/>
      <c r="HP54" s="28"/>
      <c r="HQ54" s="28"/>
      <c r="HR54" s="28"/>
      <c r="HS54" s="28"/>
      <c r="HT54" s="28"/>
      <c r="HU54" s="28"/>
      <c r="HV54" s="28"/>
      <c r="HW54" s="28"/>
      <c r="HX54" s="28"/>
      <c r="HY54" s="28"/>
      <c r="HZ54" s="28"/>
      <c r="IA54" s="28"/>
      <c r="IB54" s="28"/>
      <c r="IC54" s="28"/>
      <c r="ID54" s="28"/>
      <c r="IE54" s="28"/>
      <c r="IF54" s="28"/>
      <c r="IG54" s="28"/>
      <c r="IH54" s="28"/>
      <c r="II54" s="28"/>
      <c r="IJ54" s="28"/>
      <c r="IK54" s="28"/>
      <c r="IL54" s="28"/>
      <c r="IM54" s="28"/>
      <c r="IN54" s="28"/>
      <c r="IO54" s="28"/>
      <c r="IP54" s="28"/>
      <c r="IQ54" s="28"/>
      <c r="IR54" s="28"/>
      <c r="IS54" s="28"/>
      <c r="IT54" s="28"/>
      <c r="IU54" s="28"/>
      <c r="IV54" s="28"/>
    </row>
    <row r="55" spans="1:256" ht="16" x14ac:dyDescent="0.2">
      <c r="A55" s="70"/>
      <c r="B55" s="2"/>
      <c r="C55" s="20"/>
      <c r="D55" s="3"/>
      <c r="E55" s="2"/>
      <c r="F55" s="16"/>
      <c r="G55" s="17"/>
    </row>
    <row r="56" spans="1:256" x14ac:dyDescent="0.2">
      <c r="C56" s="25"/>
      <c r="F56" s="25"/>
      <c r="G56" s="25"/>
    </row>
    <row r="57" spans="1:256" x14ac:dyDescent="0.2">
      <c r="C57" s="25"/>
      <c r="F57" s="25"/>
      <c r="G57" s="25"/>
    </row>
    <row r="58" spans="1:256" x14ac:dyDescent="0.2">
      <c r="C58" s="25"/>
      <c r="F58" s="25"/>
      <c r="G58" s="25"/>
    </row>
    <row r="59" spans="1:256" x14ac:dyDescent="0.2">
      <c r="C59" s="25"/>
      <c r="F59" s="25"/>
      <c r="G59" s="25"/>
    </row>
    <row r="60" spans="1:256" x14ac:dyDescent="0.2">
      <c r="C60" s="25"/>
      <c r="F60" s="25"/>
      <c r="G60" s="25"/>
    </row>
    <row r="61" spans="1:256" x14ac:dyDescent="0.2">
      <c r="C61" s="25"/>
      <c r="F61" s="25"/>
      <c r="G61" s="25"/>
    </row>
    <row r="62" spans="1:256" x14ac:dyDescent="0.2">
      <c r="C62" s="25"/>
      <c r="F62" s="25"/>
      <c r="G62" s="25"/>
    </row>
    <row r="63" spans="1:256" x14ac:dyDescent="0.2">
      <c r="C63" s="25"/>
      <c r="F63" s="25"/>
      <c r="G63" s="25"/>
    </row>
    <row r="64" spans="1:256" x14ac:dyDescent="0.2">
      <c r="A64" s="25"/>
      <c r="C64" s="25"/>
      <c r="F64" s="25"/>
      <c r="G64" s="25"/>
    </row>
    <row r="65" spans="1:7" x14ac:dyDescent="0.2">
      <c r="A65" s="25"/>
      <c r="C65" s="25"/>
      <c r="F65" s="25"/>
      <c r="G65" s="25"/>
    </row>
    <row r="66" spans="1:7" x14ac:dyDescent="0.2">
      <c r="A66" s="25"/>
    </row>
    <row r="67" spans="1:7" x14ac:dyDescent="0.2">
      <c r="A67" s="25"/>
    </row>
    <row r="68" spans="1:7" x14ac:dyDescent="0.2">
      <c r="A68" s="25"/>
    </row>
    <row r="79" spans="1:7" ht="16.5" customHeight="1" x14ac:dyDescent="0.2">
      <c r="A79" s="25"/>
    </row>
    <row r="80" spans="1:7" ht="16.5" customHeight="1" x14ac:dyDescent="0.2">
      <c r="A80" s="25"/>
    </row>
    <row r="81" spans="1:7" ht="16.5" customHeight="1" x14ac:dyDescent="0.2">
      <c r="A81" s="25"/>
      <c r="C81" s="25"/>
      <c r="F81" s="25"/>
      <c r="G81" s="25"/>
    </row>
    <row r="82" spans="1:7" ht="16.5" customHeight="1" x14ac:dyDescent="0.2">
      <c r="A82" s="25"/>
      <c r="C82" s="25"/>
      <c r="F82" s="25"/>
      <c r="G82" s="25"/>
    </row>
    <row r="83" spans="1:7" ht="16.5" customHeight="1" x14ac:dyDescent="0.2">
      <c r="A83" s="25"/>
      <c r="C83" s="25"/>
      <c r="F83" s="25"/>
      <c r="G83" s="25"/>
    </row>
    <row r="84" spans="1:7" x14ac:dyDescent="0.2">
      <c r="A84" s="25"/>
      <c r="C84" s="25"/>
      <c r="F84" s="25"/>
      <c r="G84" s="25"/>
    </row>
    <row r="85" spans="1:7" x14ac:dyDescent="0.2">
      <c r="A85" s="25"/>
      <c r="C85" s="25"/>
      <c r="F85" s="25"/>
      <c r="G85" s="25"/>
    </row>
  </sheetData>
  <mergeCells count="1">
    <mergeCell ref="F3:G3"/>
  </mergeCells>
  <hyperlinks>
    <hyperlink ref="C12" r:id="rId1" xr:uid="{00000000-0004-0000-0100-000000000000}"/>
    <hyperlink ref="C12:C13" r:id="rId2" display="IEEE PATENT POLICY--CALL FOR LOAs" xr:uid="{EECEBFD4-D0CF-F34A-A25D-ED64E33F4C98}"/>
    <hyperlink ref="C21" r:id="rId3" xr:uid="{9F786078-8F10-E843-972D-BD2060FCDFAF}"/>
    <hyperlink ref="C45" r:id="rId4" xr:uid="{4D8C2FED-D604-4347-9778-E8AC7F1A3B09}"/>
  </hyperlinks>
  <pageMargins left="0.7" right="0.93688362919132151" top="0.75" bottom="0.75" header="0.3" footer="0.3"/>
  <pageSetup orientation="landscape" r:id="rId5"/>
  <headerFooter>
    <oddHeader xml:space="preserve">&amp;L&amp;"Arial,Bold"&amp;18 130th IEEE 802.15 WSN MEETING VIA WEBEX&amp;R&amp;"Arial,Bold"&amp;18doc: 15-21-0093-02
</oddHeader>
    <oddFooter>&amp;LPage &amp;P&amp;R&amp;"Arial,Bold"&amp;16IEEE 802 Plenary Meeting Information - March 2021</oddFooter>
  </headerFooter>
  <ignoredErrors>
    <ignoredError sqref="A4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3" transitionEvaluation="1">
    <pageSetUpPr fitToPage="1"/>
  </sheetPr>
  <dimension ref="A1:IV86"/>
  <sheetViews>
    <sheetView view="pageLayout" topLeftCell="A3" zoomScale="132" zoomScaleNormal="142" zoomScalePageLayoutView="132" workbookViewId="0">
      <selection activeCell="E2" sqref="E2"/>
    </sheetView>
  </sheetViews>
  <sheetFormatPr baseColWidth="10" defaultColWidth="9.7109375" defaultRowHeight="16" x14ac:dyDescent="0.2"/>
  <cols>
    <col min="1" max="1" width="6.140625" style="48" customWidth="1"/>
    <col min="2" max="2" width="3.7109375" style="48" customWidth="1"/>
    <col min="3" max="3" width="61.140625" style="48" customWidth="1"/>
    <col min="4" max="4" width="2.140625" style="48" customWidth="1"/>
    <col min="5" max="5" width="14" style="48" customWidth="1"/>
    <col min="6" max="6" width="3.7109375" style="48" customWidth="1"/>
    <col min="7" max="7" width="8.7109375" style="48" customWidth="1"/>
    <col min="8" max="8" width="3.7109375" style="48" customWidth="1"/>
    <col min="9" max="16384" width="9.7109375" style="48"/>
  </cols>
  <sheetData>
    <row r="1" spans="1:9" s="44" customFormat="1" ht="23" x14ac:dyDescent="0.25">
      <c r="A1" s="31" t="s">
        <v>200</v>
      </c>
      <c r="B1" s="65"/>
      <c r="C1" s="55"/>
      <c r="D1" s="56"/>
      <c r="E1" s="56" t="s">
        <v>248</v>
      </c>
      <c r="F1" s="56"/>
      <c r="G1" s="57"/>
    </row>
    <row r="2" spans="1:9" s="44" customFormat="1" ht="21.75" customHeight="1" x14ac:dyDescent="0.25">
      <c r="A2" s="32" t="s">
        <v>78</v>
      </c>
      <c r="B2" s="58"/>
      <c r="C2" s="59"/>
      <c r="D2" s="60"/>
      <c r="E2" s="60"/>
      <c r="F2" s="60"/>
      <c r="G2" s="61"/>
    </row>
    <row r="3" spans="1:9" s="44" customFormat="1" ht="18.5" customHeight="1" x14ac:dyDescent="0.25">
      <c r="A3" s="33"/>
      <c r="B3" s="66"/>
      <c r="C3" s="62"/>
      <c r="D3" s="63"/>
      <c r="E3" s="63"/>
      <c r="F3" s="63"/>
      <c r="G3" s="64"/>
    </row>
    <row r="4" spans="1:9" s="44" customFormat="1" ht="18.5" customHeight="1" x14ac:dyDescent="0.25">
      <c r="A4" s="21"/>
      <c r="B4" s="45"/>
      <c r="C4" s="46"/>
      <c r="D4" s="45"/>
      <c r="E4" s="45"/>
      <c r="F4" s="45"/>
      <c r="G4" s="45"/>
    </row>
    <row r="5" spans="1:9" s="10" customFormat="1" ht="15.75" customHeight="1" x14ac:dyDescent="0.2">
      <c r="A5" s="11"/>
      <c r="C5" s="7" t="s">
        <v>201</v>
      </c>
      <c r="D5" s="12"/>
      <c r="E5" s="12"/>
      <c r="F5" s="12"/>
      <c r="G5" s="12"/>
      <c r="I5" s="13"/>
    </row>
    <row r="6" spans="1:9" s="10" customFormat="1" ht="18" x14ac:dyDescent="0.15">
      <c r="A6" s="12"/>
      <c r="B6" s="12"/>
      <c r="C6" s="14" t="s">
        <v>203</v>
      </c>
      <c r="F6" s="12"/>
      <c r="G6" s="12"/>
      <c r="I6" s="15"/>
    </row>
    <row r="7" spans="1:9" ht="13.5" customHeight="1" x14ac:dyDescent="0.2">
      <c r="A7" s="47"/>
      <c r="B7" s="47"/>
      <c r="D7" s="47"/>
      <c r="E7" s="47"/>
      <c r="F7" s="164" t="s">
        <v>98</v>
      </c>
      <c r="G7" s="164"/>
      <c r="H7" s="165"/>
    </row>
    <row r="8" spans="1:9" x14ac:dyDescent="0.2">
      <c r="A8" s="2" t="s">
        <v>16</v>
      </c>
      <c r="B8" s="47" t="s">
        <v>34</v>
      </c>
      <c r="C8" s="2" t="s">
        <v>17</v>
      </c>
      <c r="D8" s="2" t="s">
        <v>18</v>
      </c>
      <c r="E8" s="2" t="s">
        <v>43</v>
      </c>
      <c r="F8" s="49">
        <v>1</v>
      </c>
      <c r="G8" s="50">
        <f>TIME(9,0,0)</f>
        <v>0.375</v>
      </c>
    </row>
    <row r="9" spans="1:9" x14ac:dyDescent="0.2">
      <c r="A9" s="2" t="s">
        <v>19</v>
      </c>
      <c r="B9" s="47"/>
      <c r="C9" s="2"/>
      <c r="D9" s="2"/>
      <c r="E9" s="2"/>
      <c r="F9" s="49"/>
      <c r="G9" s="50">
        <f>G8+TIME(0,F8,0)</f>
        <v>0.37569444444444444</v>
      </c>
    </row>
    <row r="10" spans="1:9" x14ac:dyDescent="0.2">
      <c r="A10" s="2" t="s">
        <v>20</v>
      </c>
      <c r="B10" s="2" t="s">
        <v>34</v>
      </c>
      <c r="C10" s="2" t="s">
        <v>39</v>
      </c>
      <c r="D10" s="2" t="s">
        <v>18</v>
      </c>
      <c r="E10" s="2" t="s">
        <v>43</v>
      </c>
      <c r="F10" s="49">
        <v>1</v>
      </c>
      <c r="G10" s="50">
        <f>G9+TIME(0,F9,0)</f>
        <v>0.37569444444444444</v>
      </c>
    </row>
    <row r="11" spans="1:9" ht="12.75" customHeight="1" x14ac:dyDescent="0.2">
      <c r="A11" s="2"/>
      <c r="B11" s="2"/>
      <c r="C11" s="80" t="s">
        <v>111</v>
      </c>
      <c r="D11" s="2" t="s">
        <v>18</v>
      </c>
      <c r="E11" s="2" t="s">
        <v>70</v>
      </c>
      <c r="F11" s="49">
        <v>2</v>
      </c>
      <c r="G11" s="50">
        <f t="shared" ref="G11:G32" si="0">G10+TIME(0,F10,0)</f>
        <v>0.37638888888888888</v>
      </c>
    </row>
    <row r="12" spans="1:9" ht="12.75" customHeight="1" x14ac:dyDescent="0.2">
      <c r="A12" s="2"/>
      <c r="B12" s="2" t="s">
        <v>23</v>
      </c>
      <c r="C12" s="80" t="s">
        <v>102</v>
      </c>
      <c r="D12" s="2" t="s">
        <v>18</v>
      </c>
      <c r="E12" s="2" t="s">
        <v>43</v>
      </c>
      <c r="F12" s="49">
        <v>3</v>
      </c>
      <c r="G12" s="50">
        <f t="shared" si="0"/>
        <v>0.37777777777777777</v>
      </c>
    </row>
    <row r="13" spans="1:9" ht="16" customHeight="1" x14ac:dyDescent="0.2">
      <c r="A13" s="2"/>
      <c r="B13" s="1" t="s">
        <v>24</v>
      </c>
      <c r="C13" s="152" t="s">
        <v>199</v>
      </c>
      <c r="D13" s="2" t="s">
        <v>18</v>
      </c>
      <c r="E13" s="2" t="s">
        <v>63</v>
      </c>
      <c r="F13" s="49">
        <v>5</v>
      </c>
      <c r="G13" s="50">
        <f t="shared" si="0"/>
        <v>0.37986111111111109</v>
      </c>
    </row>
    <row r="14" spans="1:9" ht="13.5" customHeight="1" x14ac:dyDescent="0.2">
      <c r="A14" s="2"/>
      <c r="B14" s="2"/>
      <c r="C14" s="124"/>
      <c r="G14" s="50">
        <f t="shared" si="0"/>
        <v>0.3833333333333333</v>
      </c>
    </row>
    <row r="15" spans="1:9" ht="13.5" customHeight="1" x14ac:dyDescent="0.2">
      <c r="A15" s="2"/>
      <c r="B15" s="2" t="s">
        <v>23</v>
      </c>
      <c r="C15" s="125" t="s">
        <v>233</v>
      </c>
      <c r="D15" s="2" t="s">
        <v>18</v>
      </c>
      <c r="E15" s="2" t="s">
        <v>43</v>
      </c>
      <c r="F15" s="49">
        <v>3</v>
      </c>
      <c r="G15" s="50">
        <f>G14+TIME(0,F66,0)</f>
        <v>0.38680555555555551</v>
      </c>
    </row>
    <row r="16" spans="1:9" ht="13.5" customHeight="1" x14ac:dyDescent="0.2">
      <c r="A16" s="2"/>
      <c r="B16" s="2"/>
      <c r="C16" s="43"/>
      <c r="G16" s="50">
        <f>G15+TIME(0,F67,0)</f>
        <v>0.38680555555555551</v>
      </c>
    </row>
    <row r="17" spans="1:7" ht="13.5" customHeight="1" x14ac:dyDescent="0.2">
      <c r="A17" s="2"/>
      <c r="B17" s="2"/>
      <c r="C17" s="80"/>
      <c r="D17" s="2"/>
      <c r="E17" s="2"/>
      <c r="F17" s="49"/>
      <c r="G17" s="50">
        <f>G16+TIME(0,F68,0)</f>
        <v>0.38680555555555551</v>
      </c>
    </row>
    <row r="18" spans="1:7" ht="13.5" customHeight="1" x14ac:dyDescent="0.2">
      <c r="A18" s="2"/>
      <c r="B18" s="2" t="s">
        <v>22</v>
      </c>
      <c r="C18" s="80" t="s">
        <v>218</v>
      </c>
      <c r="D18" s="2" t="s">
        <v>18</v>
      </c>
      <c r="E18" s="2" t="s">
        <v>43</v>
      </c>
      <c r="F18" s="49">
        <v>8</v>
      </c>
      <c r="G18" s="50">
        <f t="shared" si="0"/>
        <v>0.38680555555555551</v>
      </c>
    </row>
    <row r="19" spans="1:7" ht="41" customHeight="1" x14ac:dyDescent="0.2">
      <c r="A19" s="2"/>
      <c r="B19" s="2"/>
      <c r="C19" s="157"/>
      <c r="D19" s="2"/>
      <c r="E19" s="2"/>
      <c r="F19" s="49"/>
      <c r="G19" s="50">
        <f t="shared" si="0"/>
        <v>0.39236111111111105</v>
      </c>
    </row>
    <row r="20" spans="1:7" ht="19" customHeight="1" x14ac:dyDescent="0.2">
      <c r="A20" s="2"/>
      <c r="B20" s="2"/>
      <c r="C20" s="156"/>
      <c r="D20" s="2"/>
      <c r="E20" s="2"/>
      <c r="F20" s="49"/>
      <c r="G20" s="50">
        <f t="shared" si="0"/>
        <v>0.39236111111111105</v>
      </c>
    </row>
    <row r="21" spans="1:7" ht="27" customHeight="1" x14ac:dyDescent="0.2">
      <c r="A21" s="2"/>
      <c r="B21" s="2"/>
      <c r="C21" s="156"/>
      <c r="D21" s="2"/>
      <c r="E21" s="2"/>
      <c r="F21" s="49"/>
      <c r="G21" s="50">
        <f t="shared" si="0"/>
        <v>0.39236111111111105</v>
      </c>
    </row>
    <row r="22" spans="1:7" ht="13.5" customHeight="1" x14ac:dyDescent="0.2">
      <c r="A22" s="2"/>
      <c r="B22" s="2"/>
      <c r="C22" s="80"/>
      <c r="D22" s="2"/>
      <c r="E22" s="2"/>
      <c r="F22" s="49"/>
      <c r="G22" s="50">
        <f t="shared" si="0"/>
        <v>0.39236111111111105</v>
      </c>
    </row>
    <row r="23" spans="1:7" ht="24" customHeight="1" x14ac:dyDescent="0.2">
      <c r="A23" s="2"/>
      <c r="B23" s="2"/>
      <c r="C23" s="126"/>
      <c r="D23" s="2" t="s">
        <v>18</v>
      </c>
      <c r="E23" s="2" t="s">
        <v>43</v>
      </c>
      <c r="F23" s="49">
        <v>5</v>
      </c>
      <c r="G23" s="50">
        <f t="shared" si="0"/>
        <v>0.39236111111111105</v>
      </c>
    </row>
    <row r="24" spans="1:7" x14ac:dyDescent="0.2">
      <c r="A24" s="2"/>
      <c r="B24" s="2"/>
      <c r="C24" s="43"/>
      <c r="D24" s="2"/>
      <c r="E24" s="2"/>
      <c r="F24" s="49"/>
      <c r="G24" s="50">
        <f t="shared" si="0"/>
        <v>0.39583333333333326</v>
      </c>
    </row>
    <row r="25" spans="1:7" x14ac:dyDescent="0.2">
      <c r="A25" s="2"/>
      <c r="B25" s="2"/>
      <c r="C25" s="80"/>
      <c r="D25" s="2"/>
      <c r="E25" s="2"/>
      <c r="F25" s="49"/>
      <c r="G25" s="50">
        <f t="shared" si="0"/>
        <v>0.39583333333333326</v>
      </c>
    </row>
    <row r="26" spans="1:7" x14ac:dyDescent="0.2">
      <c r="A26" s="2"/>
      <c r="B26" s="2"/>
      <c r="C26" s="80"/>
      <c r="D26" s="2"/>
      <c r="E26" s="2"/>
      <c r="F26" s="49"/>
      <c r="G26" s="50">
        <f t="shared" si="0"/>
        <v>0.39583333333333326</v>
      </c>
    </row>
    <row r="27" spans="1:7" x14ac:dyDescent="0.2">
      <c r="A27" s="2"/>
      <c r="B27" s="2"/>
      <c r="C27" s="80"/>
      <c r="D27" s="2"/>
      <c r="E27" s="2"/>
      <c r="F27" s="49"/>
      <c r="G27" s="50">
        <f t="shared" si="0"/>
        <v>0.39583333333333326</v>
      </c>
    </row>
    <row r="28" spans="1:7" x14ac:dyDescent="0.2">
      <c r="A28" s="2"/>
      <c r="B28" s="2"/>
      <c r="C28" s="80"/>
      <c r="D28" s="2"/>
      <c r="E28" s="2"/>
      <c r="F28" s="49"/>
      <c r="G28" s="50">
        <f t="shared" si="0"/>
        <v>0.39583333333333326</v>
      </c>
    </row>
    <row r="29" spans="1:7" x14ac:dyDescent="0.2">
      <c r="A29" s="2"/>
      <c r="B29" s="2"/>
      <c r="C29" s="80"/>
      <c r="D29" s="2"/>
      <c r="E29" s="2"/>
      <c r="F29" s="49"/>
      <c r="G29" s="50">
        <f t="shared" si="0"/>
        <v>0.39583333333333326</v>
      </c>
    </row>
    <row r="30" spans="1:7" x14ac:dyDescent="0.2">
      <c r="A30" s="2"/>
      <c r="B30" s="2"/>
      <c r="C30" s="80"/>
      <c r="D30" s="2"/>
      <c r="E30" s="2"/>
      <c r="F30" s="49"/>
      <c r="G30" s="50">
        <f t="shared" si="0"/>
        <v>0.39583333333333326</v>
      </c>
    </row>
    <row r="31" spans="1:7" ht="12.75" customHeight="1" x14ac:dyDescent="0.2">
      <c r="A31" s="2"/>
      <c r="B31" s="2" t="s">
        <v>21</v>
      </c>
      <c r="D31" s="2"/>
      <c r="E31" s="2"/>
      <c r="F31" s="49"/>
      <c r="G31" s="50">
        <f t="shared" si="0"/>
        <v>0.39583333333333326</v>
      </c>
    </row>
    <row r="32" spans="1:7" ht="13.5" customHeight="1" x14ac:dyDescent="0.2">
      <c r="A32" s="5" t="s">
        <v>103</v>
      </c>
      <c r="B32" s="2" t="s">
        <v>23</v>
      </c>
      <c r="C32" s="47" t="s">
        <v>37</v>
      </c>
      <c r="D32" s="2"/>
      <c r="E32" s="51"/>
      <c r="F32" s="49"/>
      <c r="G32" s="50">
        <f t="shared" si="0"/>
        <v>0.39583333333333326</v>
      </c>
    </row>
    <row r="33" spans="1:7" ht="13.5" customHeight="1" x14ac:dyDescent="0.2">
      <c r="A33" s="4" t="s">
        <v>0</v>
      </c>
      <c r="B33" s="2"/>
      <c r="C33" s="19" t="s">
        <v>120</v>
      </c>
      <c r="D33" s="47" t="s">
        <v>38</v>
      </c>
      <c r="E33" s="47" t="s">
        <v>89</v>
      </c>
      <c r="F33" s="16">
        <v>4</v>
      </c>
      <c r="G33" s="50">
        <f t="shared" ref="G33" si="1">G32+TIME(0,F32,0)</f>
        <v>0.39583333333333326</v>
      </c>
    </row>
    <row r="34" spans="1:7" ht="12.75" customHeight="1" x14ac:dyDescent="0.2">
      <c r="A34" s="4" t="s">
        <v>1</v>
      </c>
      <c r="B34" s="2"/>
      <c r="C34" s="19" t="s">
        <v>67</v>
      </c>
      <c r="D34" s="47" t="s">
        <v>38</v>
      </c>
      <c r="E34" s="47" t="s">
        <v>66</v>
      </c>
      <c r="F34" s="16">
        <v>4</v>
      </c>
      <c r="G34" s="50">
        <f t="shared" ref="G34:G79" si="2">G33+TIME(0,F33,0)</f>
        <v>0.39861111111111103</v>
      </c>
    </row>
    <row r="35" spans="1:7" ht="13.5" customHeight="1" x14ac:dyDescent="0.2">
      <c r="A35" s="4" t="s">
        <v>42</v>
      </c>
      <c r="B35" s="2" t="s">
        <v>22</v>
      </c>
      <c r="C35" s="19" t="s">
        <v>118</v>
      </c>
      <c r="D35" s="2" t="s">
        <v>38</v>
      </c>
      <c r="E35" s="2" t="s">
        <v>80</v>
      </c>
      <c r="F35" s="16">
        <v>4</v>
      </c>
      <c r="G35" s="50">
        <f t="shared" si="2"/>
        <v>0.4013888888888888</v>
      </c>
    </row>
    <row r="36" spans="1:7" ht="13.5" customHeight="1" x14ac:dyDescent="0.2">
      <c r="A36" s="4"/>
      <c r="B36" s="2"/>
      <c r="C36" s="19" t="s">
        <v>158</v>
      </c>
      <c r="D36" s="47" t="s">
        <v>38</v>
      </c>
      <c r="E36" s="2" t="s">
        <v>65</v>
      </c>
      <c r="F36" s="16">
        <v>5</v>
      </c>
      <c r="G36" s="50">
        <f t="shared" si="2"/>
        <v>0.40416666666666656</v>
      </c>
    </row>
    <row r="37" spans="1:7" ht="12.75" customHeight="1" x14ac:dyDescent="0.2">
      <c r="A37" s="4" t="s">
        <v>14</v>
      </c>
      <c r="B37" s="2"/>
      <c r="C37" s="19" t="s">
        <v>121</v>
      </c>
      <c r="D37" s="1" t="s">
        <v>38</v>
      </c>
      <c r="E37" s="2" t="s">
        <v>71</v>
      </c>
      <c r="F37" s="16">
        <v>5</v>
      </c>
      <c r="G37" s="50">
        <f t="shared" si="2"/>
        <v>0.40763888888888877</v>
      </c>
    </row>
    <row r="38" spans="1:7" ht="13.5" customHeight="1" x14ac:dyDescent="0.2">
      <c r="A38" s="4" t="s">
        <v>15</v>
      </c>
      <c r="B38" s="2" t="s">
        <v>22</v>
      </c>
      <c r="C38" s="19" t="s">
        <v>68</v>
      </c>
      <c r="D38" s="47" t="s">
        <v>38</v>
      </c>
      <c r="E38" s="47" t="s">
        <v>64</v>
      </c>
      <c r="F38" s="16">
        <v>4</v>
      </c>
      <c r="G38" s="50">
        <f t="shared" si="2"/>
        <v>0.41111111111111098</v>
      </c>
    </row>
    <row r="39" spans="1:7" ht="13.5" customHeight="1" x14ac:dyDescent="0.2">
      <c r="A39" s="4" t="s">
        <v>2</v>
      </c>
      <c r="C39" s="19" t="s">
        <v>76</v>
      </c>
      <c r="D39" s="47" t="s">
        <v>38</v>
      </c>
      <c r="E39" s="47" t="s">
        <v>77</v>
      </c>
      <c r="F39" s="16">
        <v>4</v>
      </c>
      <c r="G39" s="50">
        <f t="shared" si="2"/>
        <v>0.41388888888888875</v>
      </c>
    </row>
    <row r="40" spans="1:7" ht="13.5" customHeight="1" x14ac:dyDescent="0.2">
      <c r="A40" s="4" t="s">
        <v>3</v>
      </c>
      <c r="B40" s="2" t="s">
        <v>22</v>
      </c>
      <c r="C40" s="19" t="s">
        <v>73</v>
      </c>
      <c r="D40" s="2" t="s">
        <v>38</v>
      </c>
      <c r="E40" s="47" t="s">
        <v>92</v>
      </c>
      <c r="F40" s="16">
        <v>5</v>
      </c>
      <c r="G40" s="50">
        <f t="shared" si="2"/>
        <v>0.41666666666666652</v>
      </c>
    </row>
    <row r="41" spans="1:7" ht="13.5" customHeight="1" x14ac:dyDescent="0.2">
      <c r="A41" s="4" t="s">
        <v>4</v>
      </c>
      <c r="B41" s="2"/>
      <c r="C41" s="19" t="s">
        <v>172</v>
      </c>
      <c r="D41" s="2" t="s">
        <v>38</v>
      </c>
      <c r="E41" s="47" t="s">
        <v>63</v>
      </c>
      <c r="F41" s="16">
        <v>6</v>
      </c>
      <c r="G41" s="50">
        <f t="shared" si="2"/>
        <v>0.42013888888888873</v>
      </c>
    </row>
    <row r="42" spans="1:7" ht="13.5" customHeight="1" x14ac:dyDescent="0.2">
      <c r="A42" s="4" t="s">
        <v>45</v>
      </c>
      <c r="B42" s="2"/>
      <c r="C42" s="19" t="s">
        <v>117</v>
      </c>
      <c r="D42" s="2" t="s">
        <v>38</v>
      </c>
      <c r="E42" s="2" t="s">
        <v>93</v>
      </c>
      <c r="F42" s="16">
        <v>4</v>
      </c>
      <c r="G42" s="50">
        <f t="shared" si="2"/>
        <v>0.42430555555555538</v>
      </c>
    </row>
    <row r="43" spans="1:7" ht="12.75" customHeight="1" x14ac:dyDescent="0.2">
      <c r="A43" s="4" t="s">
        <v>5</v>
      </c>
      <c r="B43" s="2"/>
      <c r="C43" s="19" t="s">
        <v>126</v>
      </c>
      <c r="D43" s="2" t="s">
        <v>38</v>
      </c>
      <c r="E43" s="2" t="s">
        <v>71</v>
      </c>
      <c r="F43" s="16">
        <v>5</v>
      </c>
      <c r="G43" s="50">
        <f t="shared" si="2"/>
        <v>0.42708333333333315</v>
      </c>
    </row>
    <row r="44" spans="1:7" ht="12.75" customHeight="1" x14ac:dyDescent="0.2">
      <c r="A44" s="4" t="s">
        <v>6</v>
      </c>
      <c r="B44" s="2"/>
      <c r="C44" s="19" t="s">
        <v>116</v>
      </c>
      <c r="D44" s="47" t="s">
        <v>38</v>
      </c>
      <c r="E44" s="2" t="s">
        <v>63</v>
      </c>
      <c r="F44" s="16">
        <v>5</v>
      </c>
      <c r="G44" s="50">
        <f t="shared" si="2"/>
        <v>0.43055555555555536</v>
      </c>
    </row>
    <row r="45" spans="1:7" ht="13.5" customHeight="1" x14ac:dyDescent="0.2">
      <c r="A45" s="4" t="s">
        <v>7</v>
      </c>
      <c r="B45" s="4" t="s">
        <v>22</v>
      </c>
      <c r="C45" s="19" t="s">
        <v>91</v>
      </c>
      <c r="D45" s="2" t="s">
        <v>38</v>
      </c>
      <c r="E45" s="2" t="s">
        <v>43</v>
      </c>
      <c r="F45" s="16">
        <v>0</v>
      </c>
      <c r="G45" s="50">
        <f t="shared" si="2"/>
        <v>0.43402777777777757</v>
      </c>
    </row>
    <row r="46" spans="1:7" s="43" customFormat="1" ht="13.5" customHeight="1" x14ac:dyDescent="0.15">
      <c r="A46" s="4" t="s">
        <v>8</v>
      </c>
      <c r="B46" s="2"/>
      <c r="G46" s="50">
        <f t="shared" si="2"/>
        <v>0.43402777777777757</v>
      </c>
    </row>
    <row r="47" spans="1:7" ht="12.75" customHeight="1" x14ac:dyDescent="0.2">
      <c r="A47" s="4" t="s">
        <v>9</v>
      </c>
      <c r="F47" s="16">
        <v>5</v>
      </c>
      <c r="G47" s="50">
        <f t="shared" si="2"/>
        <v>0.43402777777777757</v>
      </c>
    </row>
    <row r="48" spans="1:7" ht="12.75" customHeight="1" x14ac:dyDescent="0.2">
      <c r="A48" s="4" t="s">
        <v>10</v>
      </c>
      <c r="B48" s="4"/>
      <c r="C48" s="19" t="s">
        <v>90</v>
      </c>
      <c r="D48" s="2" t="s">
        <v>38</v>
      </c>
      <c r="E48" s="2"/>
      <c r="F48" s="16"/>
      <c r="G48" s="50">
        <f t="shared" si="2"/>
        <v>0.43749999999999978</v>
      </c>
    </row>
    <row r="49" spans="1:256" ht="13.5" customHeight="1" x14ac:dyDescent="0.2">
      <c r="A49" s="4" t="s">
        <v>10</v>
      </c>
      <c r="B49" s="2"/>
      <c r="G49" s="50">
        <f t="shared" si="2"/>
        <v>0.43749999999999978</v>
      </c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</row>
    <row r="50" spans="1:256" ht="13.5" customHeight="1" x14ac:dyDescent="0.2">
      <c r="A50" s="4" t="s">
        <v>11</v>
      </c>
      <c r="B50" s="4"/>
      <c r="G50" s="50">
        <f t="shared" si="2"/>
        <v>0.43749999999999978</v>
      </c>
    </row>
    <row r="51" spans="1:256" ht="13.5" customHeight="1" x14ac:dyDescent="0.2">
      <c r="A51" s="4" t="s">
        <v>12</v>
      </c>
      <c r="B51" s="4"/>
      <c r="C51" s="76"/>
      <c r="D51" s="2"/>
      <c r="E51" s="1"/>
      <c r="F51" s="41"/>
      <c r="G51" s="50">
        <f t="shared" si="2"/>
        <v>0.43749999999999978</v>
      </c>
    </row>
    <row r="52" spans="1:256" ht="12.75" customHeight="1" x14ac:dyDescent="0.2">
      <c r="A52" s="4" t="s">
        <v>13</v>
      </c>
      <c r="B52" s="2"/>
      <c r="C52" s="19"/>
      <c r="D52" s="2"/>
      <c r="E52" s="47"/>
      <c r="F52" s="16"/>
      <c r="G52" s="50">
        <f t="shared" si="2"/>
        <v>0.43749999999999978</v>
      </c>
    </row>
    <row r="53" spans="1:256" ht="13.5" customHeight="1" x14ac:dyDescent="0.2">
      <c r="A53" s="4" t="s">
        <v>46</v>
      </c>
      <c r="B53" s="2"/>
      <c r="C53" s="19"/>
      <c r="D53" s="2"/>
      <c r="E53" s="47"/>
      <c r="F53" s="16"/>
      <c r="G53" s="50">
        <f t="shared" si="2"/>
        <v>0.43749999999999978</v>
      </c>
    </row>
    <row r="54" spans="1:256" ht="13.5" customHeight="1" x14ac:dyDescent="0.2">
      <c r="A54" s="4" t="s">
        <v>54</v>
      </c>
      <c r="B54" s="2"/>
      <c r="C54" s="19"/>
      <c r="D54" s="2"/>
      <c r="E54" s="47"/>
      <c r="F54" s="16"/>
      <c r="G54" s="50">
        <f t="shared" si="2"/>
        <v>0.43749999999999978</v>
      </c>
    </row>
    <row r="55" spans="1:256" ht="13.5" customHeight="1" x14ac:dyDescent="0.2">
      <c r="A55" s="4" t="s">
        <v>55</v>
      </c>
      <c r="B55" s="2"/>
      <c r="C55" s="19"/>
      <c r="D55" s="2"/>
      <c r="E55" s="47"/>
      <c r="F55" s="16"/>
      <c r="G55" s="50">
        <f t="shared" si="2"/>
        <v>0.43749999999999978</v>
      </c>
    </row>
    <row r="56" spans="1:256" ht="13.5" customHeight="1" x14ac:dyDescent="0.2">
      <c r="A56" s="4" t="s">
        <v>56</v>
      </c>
      <c r="B56" s="47" t="s">
        <v>24</v>
      </c>
      <c r="C56" s="75" t="s">
        <v>53</v>
      </c>
      <c r="D56" s="69" t="s">
        <v>18</v>
      </c>
      <c r="E56" s="68" t="s">
        <v>59</v>
      </c>
      <c r="F56" s="68">
        <v>3</v>
      </c>
      <c r="G56" s="50">
        <f t="shared" si="2"/>
        <v>0.43749999999999978</v>
      </c>
    </row>
    <row r="57" spans="1:256" ht="13.5" customHeight="1" x14ac:dyDescent="0.2">
      <c r="A57" s="4" t="s">
        <v>57</v>
      </c>
      <c r="B57" s="47" t="s">
        <v>24</v>
      </c>
      <c r="C57" s="75" t="s">
        <v>72</v>
      </c>
      <c r="D57" s="69" t="s">
        <v>18</v>
      </c>
      <c r="E57" s="68" t="s">
        <v>58</v>
      </c>
      <c r="F57" s="68">
        <v>3</v>
      </c>
      <c r="G57" s="50">
        <f t="shared" si="2"/>
        <v>0.4395833333333331</v>
      </c>
    </row>
    <row r="58" spans="1:256" ht="13.5" customHeight="1" x14ac:dyDescent="0.2">
      <c r="A58" s="4" t="s">
        <v>60</v>
      </c>
      <c r="B58" s="47" t="s">
        <v>24</v>
      </c>
      <c r="C58" s="75" t="s">
        <v>69</v>
      </c>
      <c r="D58" s="69" t="s">
        <v>18</v>
      </c>
      <c r="E58" s="68" t="s">
        <v>63</v>
      </c>
      <c r="F58" s="68">
        <v>3</v>
      </c>
      <c r="G58" s="50">
        <f t="shared" si="2"/>
        <v>0.44166666666666643</v>
      </c>
    </row>
    <row r="59" spans="1:256" ht="13.5" customHeight="1" x14ac:dyDescent="0.2">
      <c r="A59" s="4" t="s">
        <v>61</v>
      </c>
      <c r="B59" s="12" t="s">
        <v>24</v>
      </c>
      <c r="C59" s="75" t="s">
        <v>52</v>
      </c>
      <c r="D59" s="69" t="s">
        <v>18</v>
      </c>
      <c r="E59" s="68" t="s">
        <v>119</v>
      </c>
      <c r="F59" s="68">
        <v>3</v>
      </c>
      <c r="G59" s="50">
        <f t="shared" si="2"/>
        <v>0.44374999999999976</v>
      </c>
    </row>
    <row r="60" spans="1:256" x14ac:dyDescent="0.2">
      <c r="A60" s="4" t="s">
        <v>75</v>
      </c>
      <c r="B60" s="12"/>
      <c r="D60" s="2"/>
      <c r="E60" s="47"/>
      <c r="F60" s="47"/>
      <c r="G60" s="50">
        <f t="shared" si="2"/>
        <v>0.44583333333333308</v>
      </c>
    </row>
    <row r="61" spans="1:256" x14ac:dyDescent="0.2">
      <c r="B61" s="2"/>
      <c r="C61" s="43"/>
      <c r="D61" s="52"/>
      <c r="E61" s="51"/>
      <c r="F61" s="49"/>
      <c r="G61" s="50">
        <f t="shared" si="2"/>
        <v>0.44583333333333308</v>
      </c>
    </row>
    <row r="62" spans="1:256" x14ac:dyDescent="0.2">
      <c r="A62" s="5" t="s">
        <v>33</v>
      </c>
      <c r="B62" s="2"/>
      <c r="C62" s="47" t="s">
        <v>36</v>
      </c>
      <c r="D62" s="2"/>
      <c r="E62" s="51"/>
      <c r="F62" s="49"/>
      <c r="G62" s="50">
        <f t="shared" si="2"/>
        <v>0.44583333333333308</v>
      </c>
    </row>
    <row r="63" spans="1:256" x14ac:dyDescent="0.2">
      <c r="A63" s="5" t="s">
        <v>47</v>
      </c>
      <c r="B63" s="2"/>
      <c r="C63" s="19"/>
      <c r="D63" s="2"/>
      <c r="E63" s="51"/>
      <c r="F63" s="49"/>
      <c r="G63" s="50">
        <f t="shared" si="2"/>
        <v>0.44583333333333308</v>
      </c>
    </row>
    <row r="64" spans="1:256" x14ac:dyDescent="0.2">
      <c r="A64" s="5" t="s">
        <v>48</v>
      </c>
      <c r="B64" s="2" t="s">
        <v>22</v>
      </c>
      <c r="C64" s="53" t="s">
        <v>242</v>
      </c>
      <c r="D64" s="2" t="s">
        <v>18</v>
      </c>
      <c r="E64" s="2" t="s">
        <v>43</v>
      </c>
      <c r="F64" s="49">
        <v>2</v>
      </c>
      <c r="G64" s="50">
        <f t="shared" si="2"/>
        <v>0.44583333333333308</v>
      </c>
    </row>
    <row r="65" spans="1:7" x14ac:dyDescent="0.2">
      <c r="A65" s="5"/>
      <c r="B65" s="2"/>
      <c r="C65" s="153" t="s">
        <v>245</v>
      </c>
      <c r="D65" s="2" t="s">
        <v>18</v>
      </c>
      <c r="E65" s="2" t="s">
        <v>43</v>
      </c>
      <c r="F65" s="47">
        <v>3</v>
      </c>
      <c r="G65" s="50">
        <f t="shared" si="2"/>
        <v>0.44722222222222197</v>
      </c>
    </row>
    <row r="66" spans="1:7" ht="31" x14ac:dyDescent="0.2">
      <c r="A66" s="5"/>
      <c r="B66" s="2"/>
      <c r="C66" s="154" t="s">
        <v>243</v>
      </c>
      <c r="D66" s="2" t="s">
        <v>18</v>
      </c>
      <c r="E66" s="2" t="s">
        <v>43</v>
      </c>
      <c r="F66" s="49">
        <v>5</v>
      </c>
      <c r="G66" s="50">
        <f t="shared" si="2"/>
        <v>0.44930555555555529</v>
      </c>
    </row>
    <row r="67" spans="1:7" x14ac:dyDescent="0.2">
      <c r="A67" s="5"/>
      <c r="B67" s="2"/>
      <c r="C67" s="155" t="s">
        <v>246</v>
      </c>
      <c r="D67" s="2" t="s">
        <v>18</v>
      </c>
      <c r="E67" s="2" t="s">
        <v>43</v>
      </c>
      <c r="F67" s="49"/>
      <c r="G67" s="50">
        <f t="shared" si="2"/>
        <v>0.4527777777777775</v>
      </c>
    </row>
    <row r="68" spans="1:7" x14ac:dyDescent="0.2">
      <c r="A68" s="5"/>
      <c r="B68" s="2"/>
      <c r="C68" s="155" t="s">
        <v>244</v>
      </c>
      <c r="D68" s="2" t="s">
        <v>18</v>
      </c>
      <c r="E68" s="2" t="s">
        <v>43</v>
      </c>
      <c r="F68" s="49"/>
      <c r="G68" s="50">
        <f t="shared" si="2"/>
        <v>0.4527777777777775</v>
      </c>
    </row>
    <row r="69" spans="1:7" x14ac:dyDescent="0.2">
      <c r="A69" s="5"/>
      <c r="B69" s="2"/>
      <c r="C69" s="86"/>
      <c r="D69" s="2"/>
      <c r="E69" s="2"/>
      <c r="F69" s="49"/>
      <c r="G69" s="50">
        <f t="shared" si="2"/>
        <v>0.4527777777777775</v>
      </c>
    </row>
    <row r="70" spans="1:7" x14ac:dyDescent="0.2">
      <c r="A70" s="5"/>
      <c r="B70" s="2"/>
      <c r="C70" s="86"/>
      <c r="D70" s="2"/>
      <c r="E70" s="2"/>
      <c r="F70" s="49"/>
      <c r="G70" s="50">
        <f t="shared" si="2"/>
        <v>0.4527777777777775</v>
      </c>
    </row>
    <row r="71" spans="1:7" x14ac:dyDescent="0.2">
      <c r="A71" s="5" t="s">
        <v>40</v>
      </c>
      <c r="B71" s="2" t="s">
        <v>23</v>
      </c>
      <c r="C71" s="51" t="s">
        <v>44</v>
      </c>
      <c r="D71" s="2" t="s">
        <v>18</v>
      </c>
      <c r="E71" s="2" t="s">
        <v>43</v>
      </c>
      <c r="F71" s="49">
        <v>2</v>
      </c>
      <c r="G71" s="50">
        <f t="shared" si="2"/>
        <v>0.4527777777777775</v>
      </c>
    </row>
    <row r="72" spans="1:7" x14ac:dyDescent="0.2">
      <c r="A72" s="5"/>
      <c r="B72" s="2"/>
      <c r="C72" s="54"/>
      <c r="D72" s="2" t="s">
        <v>18</v>
      </c>
      <c r="E72" s="2" t="s">
        <v>43</v>
      </c>
      <c r="F72" s="49">
        <v>1</v>
      </c>
      <c r="G72" s="50">
        <f t="shared" si="2"/>
        <v>0.45416666666666639</v>
      </c>
    </row>
    <row r="73" spans="1:7" x14ac:dyDescent="0.2">
      <c r="A73" s="5"/>
      <c r="B73" s="2"/>
      <c r="C73" s="54"/>
      <c r="D73" s="2" t="s">
        <v>18</v>
      </c>
      <c r="E73" s="2" t="s">
        <v>43</v>
      </c>
      <c r="F73" s="49">
        <v>1</v>
      </c>
      <c r="G73" s="50">
        <f t="shared" si="2"/>
        <v>0.45486111111111083</v>
      </c>
    </row>
    <row r="74" spans="1:7" x14ac:dyDescent="0.2">
      <c r="A74" s="5"/>
      <c r="B74" s="2"/>
      <c r="C74" s="54"/>
      <c r="D74" s="2" t="s">
        <v>18</v>
      </c>
      <c r="E74" s="2" t="s">
        <v>43</v>
      </c>
      <c r="F74" s="49">
        <v>1</v>
      </c>
      <c r="G74" s="50">
        <f t="shared" si="2"/>
        <v>0.45555555555555527</v>
      </c>
    </row>
    <row r="75" spans="1:7" x14ac:dyDescent="0.2">
      <c r="A75" s="5"/>
      <c r="B75" s="2"/>
      <c r="C75" s="54"/>
      <c r="D75" s="2" t="s">
        <v>18</v>
      </c>
      <c r="E75" s="2" t="s">
        <v>43</v>
      </c>
      <c r="F75" s="47">
        <v>1</v>
      </c>
      <c r="G75" s="50">
        <f t="shared" si="2"/>
        <v>0.45624999999999971</v>
      </c>
    </row>
    <row r="76" spans="1:7" x14ac:dyDescent="0.2">
      <c r="A76" s="5"/>
      <c r="B76" s="2"/>
      <c r="C76" s="54"/>
      <c r="D76" s="2" t="s">
        <v>18</v>
      </c>
      <c r="E76" s="2" t="s">
        <v>43</v>
      </c>
      <c r="F76" s="47">
        <v>1</v>
      </c>
      <c r="G76" s="50">
        <f t="shared" si="2"/>
        <v>0.45694444444444415</v>
      </c>
    </row>
    <row r="77" spans="1:7" x14ac:dyDescent="0.2">
      <c r="A77" s="5"/>
      <c r="B77" s="2"/>
      <c r="C77" s="94" t="s">
        <v>110</v>
      </c>
      <c r="D77" s="2" t="s">
        <v>18</v>
      </c>
      <c r="E77" s="2" t="s">
        <v>43</v>
      </c>
      <c r="F77" s="49">
        <v>3</v>
      </c>
      <c r="G77" s="50">
        <f t="shared" si="2"/>
        <v>0.4576388888888886</v>
      </c>
    </row>
    <row r="78" spans="1:7" x14ac:dyDescent="0.2">
      <c r="A78" s="5" t="s">
        <v>41</v>
      </c>
      <c r="B78" s="2" t="s">
        <v>22</v>
      </c>
      <c r="C78" s="51" t="s">
        <v>35</v>
      </c>
      <c r="D78" s="2" t="s">
        <v>18</v>
      </c>
      <c r="E78" s="2" t="s">
        <v>43</v>
      </c>
      <c r="F78" s="49">
        <v>1</v>
      </c>
      <c r="G78" s="50">
        <f t="shared" si="2"/>
        <v>0.45972222222222192</v>
      </c>
    </row>
    <row r="79" spans="1:7" x14ac:dyDescent="0.2">
      <c r="A79" s="4"/>
      <c r="B79" s="2"/>
      <c r="C79" s="51"/>
      <c r="D79" s="2"/>
      <c r="E79" s="51"/>
      <c r="F79" s="49"/>
      <c r="G79" s="50">
        <f t="shared" si="2"/>
        <v>0.46041666666666636</v>
      </c>
    </row>
    <row r="80" spans="1:7" x14ac:dyDescent="0.2">
      <c r="A80" s="4" t="s">
        <v>25</v>
      </c>
      <c r="B80" s="2"/>
      <c r="C80" s="47"/>
      <c r="D80" s="2"/>
      <c r="E80" s="47"/>
      <c r="F80" s="49"/>
      <c r="G80" s="50"/>
    </row>
    <row r="81" spans="1:7" x14ac:dyDescent="0.2">
      <c r="A81" s="2"/>
      <c r="B81" s="2" t="s">
        <v>25</v>
      </c>
      <c r="C81" s="47" t="s">
        <v>26</v>
      </c>
      <c r="D81" s="2" t="s">
        <v>25</v>
      </c>
      <c r="E81" s="47"/>
      <c r="F81" s="49" t="s">
        <v>25</v>
      </c>
      <c r="G81" s="50" t="s">
        <v>25</v>
      </c>
    </row>
    <row r="82" spans="1:7" x14ac:dyDescent="0.2">
      <c r="A82" s="2" t="s">
        <v>28</v>
      </c>
      <c r="B82" s="47"/>
      <c r="C82" s="47" t="s">
        <v>27</v>
      </c>
      <c r="D82" s="47"/>
    </row>
    <row r="83" spans="1:7" x14ac:dyDescent="0.2">
      <c r="A83" s="2" t="s">
        <v>29</v>
      </c>
      <c r="B83" s="47"/>
      <c r="C83" s="47"/>
      <c r="D83" s="47"/>
    </row>
    <row r="84" spans="1:7" x14ac:dyDescent="0.2">
      <c r="A84" s="2" t="s">
        <v>30</v>
      </c>
      <c r="B84" s="47"/>
      <c r="C84" s="47"/>
    </row>
    <row r="85" spans="1:7" x14ac:dyDescent="0.2">
      <c r="A85" s="2" t="s">
        <v>31</v>
      </c>
      <c r="B85" s="47"/>
      <c r="C85" s="47"/>
    </row>
    <row r="86" spans="1:7" x14ac:dyDescent="0.2">
      <c r="B86" s="47"/>
      <c r="C86" s="47"/>
    </row>
  </sheetData>
  <mergeCells count="1">
    <mergeCell ref="F7:H7"/>
  </mergeCells>
  <phoneticPr fontId="0" type="noConversion"/>
  <hyperlinks>
    <hyperlink ref="C13" r:id="rId1" xr:uid="{1E61951B-D8C8-0A40-8E69-1A03048C4458}"/>
  </hyperlinks>
  <printOptions gridLines="1" gridLinesSet="0"/>
  <pageMargins left="1.0069444444444445E-2" right="0.25" top="0.81460437710437705" bottom="1.25" header="0.5" footer="0.5"/>
  <pageSetup scale="52" orientation="portrait" horizontalDpi="4294967292" verticalDpi="300" r:id="rId2"/>
  <headerFooter alignWithMargins="0">
    <oddHeader>&amp;L&amp;"Times New Roman,Regular"March 2021&amp;R&amp;"Times New Roman,Regular"IEEE P802.15 15-20-0283-05</oddHeader>
    <oddFooter>&amp;L&amp;"Times New Roman,Regular"Submission&amp;C&amp;"Times New Roman,Regular"Page &amp;P&amp;R&amp;"Times New Roman,Regular"Pat Kinney, Kinney Consulting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69965-1204-5540-BBEF-29B15F8CCBD7}">
  <dimension ref="A1:G116"/>
  <sheetViews>
    <sheetView workbookViewId="0">
      <selection activeCell="C56" sqref="C56"/>
    </sheetView>
  </sheetViews>
  <sheetFormatPr baseColWidth="10" defaultRowHeight="16" x14ac:dyDescent="0.2"/>
  <cols>
    <col min="1" max="1" width="14.85546875" customWidth="1"/>
    <col min="2" max="2" width="6" customWidth="1"/>
    <col min="3" max="3" width="60" customWidth="1"/>
  </cols>
  <sheetData>
    <row r="1" spans="1:7" ht="38" x14ac:dyDescent="0.2">
      <c r="A1" s="97" t="s">
        <v>127</v>
      </c>
      <c r="B1" s="98" t="s">
        <v>128</v>
      </c>
      <c r="C1" s="97" t="s">
        <v>257</v>
      </c>
      <c r="D1" s="97"/>
      <c r="E1" s="97"/>
      <c r="F1" s="97"/>
      <c r="G1" s="97"/>
    </row>
    <row r="2" spans="1:7" ht="18" x14ac:dyDescent="0.2">
      <c r="A2" s="97"/>
      <c r="B2" s="97"/>
      <c r="C2" s="97"/>
      <c r="D2" s="97"/>
      <c r="E2" s="97"/>
      <c r="F2" s="97"/>
      <c r="G2" s="97"/>
    </row>
    <row r="3" spans="1:7" ht="18" x14ac:dyDescent="0.2">
      <c r="A3" s="132" t="s">
        <v>151</v>
      </c>
      <c r="B3" s="242">
        <v>1</v>
      </c>
      <c r="C3" s="92" t="s">
        <v>152</v>
      </c>
      <c r="D3" s="97"/>
      <c r="E3" s="97"/>
      <c r="F3" s="97"/>
      <c r="G3" s="97"/>
    </row>
    <row r="4" spans="1:7" ht="18" x14ac:dyDescent="0.2">
      <c r="A4" s="97"/>
      <c r="B4" s="97"/>
      <c r="C4" s="92" t="s">
        <v>220</v>
      </c>
      <c r="D4" s="97"/>
      <c r="E4" s="97"/>
      <c r="F4" s="97"/>
      <c r="G4" s="97"/>
    </row>
    <row r="5" spans="1:7" ht="18" x14ac:dyDescent="0.2">
      <c r="A5" s="97"/>
      <c r="B5" s="97"/>
      <c r="C5" s="92" t="s">
        <v>174</v>
      </c>
      <c r="D5" s="97"/>
      <c r="E5" s="97"/>
      <c r="F5" s="97"/>
      <c r="G5" s="97"/>
    </row>
    <row r="6" spans="1:7" ht="18" x14ac:dyDescent="0.2">
      <c r="A6" s="97"/>
      <c r="B6" s="97"/>
      <c r="C6" s="92" t="s">
        <v>221</v>
      </c>
      <c r="D6" s="97"/>
      <c r="E6" s="97"/>
      <c r="F6" s="97"/>
      <c r="G6" s="97"/>
    </row>
    <row r="7" spans="1:7" ht="18" x14ac:dyDescent="0.2">
      <c r="A7" s="97"/>
      <c r="B7" s="97"/>
      <c r="C7" s="92" t="s">
        <v>153</v>
      </c>
      <c r="D7" s="97"/>
      <c r="E7" s="97"/>
      <c r="F7" s="97"/>
      <c r="G7" s="97"/>
    </row>
    <row r="8" spans="1:7" ht="18" x14ac:dyDescent="0.2">
      <c r="A8" s="97"/>
      <c r="B8" s="97"/>
      <c r="C8" s="92" t="s">
        <v>219</v>
      </c>
      <c r="D8" s="97"/>
      <c r="E8" s="97"/>
      <c r="F8" s="97"/>
      <c r="G8" s="97"/>
    </row>
    <row r="9" spans="1:7" ht="18" x14ac:dyDescent="0.2">
      <c r="A9" s="97"/>
      <c r="B9" s="97"/>
      <c r="C9" s="97"/>
      <c r="D9" s="97"/>
      <c r="E9" s="97"/>
      <c r="F9" s="97"/>
      <c r="G9" s="97"/>
    </row>
    <row r="10" spans="1:7" ht="18" x14ac:dyDescent="0.2">
      <c r="A10" s="132" t="s">
        <v>194</v>
      </c>
      <c r="B10" s="97">
        <v>2</v>
      </c>
      <c r="C10" s="92" t="s">
        <v>167</v>
      </c>
      <c r="D10" s="97"/>
      <c r="E10" s="97"/>
      <c r="F10" s="97"/>
      <c r="G10" s="97"/>
    </row>
    <row r="11" spans="1:7" ht="18" x14ac:dyDescent="0.2">
      <c r="A11" s="97"/>
      <c r="B11" s="97"/>
      <c r="C11" s="92" t="s">
        <v>131</v>
      </c>
      <c r="D11" s="97"/>
      <c r="E11" s="97"/>
      <c r="F11" s="97"/>
      <c r="G11" s="97"/>
    </row>
    <row r="12" spans="1:7" ht="18" x14ac:dyDescent="0.2">
      <c r="A12" s="97"/>
      <c r="B12" s="97"/>
      <c r="C12" s="97"/>
      <c r="D12" s="97"/>
      <c r="E12" s="97"/>
      <c r="F12" s="97"/>
      <c r="G12" s="97"/>
    </row>
    <row r="13" spans="1:7" ht="57" x14ac:dyDescent="0.2">
      <c r="A13" s="132" t="s">
        <v>129</v>
      </c>
      <c r="B13" s="97">
        <v>2</v>
      </c>
      <c r="C13" s="162" t="s">
        <v>227</v>
      </c>
      <c r="D13" s="97"/>
      <c r="E13" s="97"/>
      <c r="F13" s="97"/>
      <c r="G13" s="97"/>
    </row>
    <row r="14" spans="1:7" ht="18" x14ac:dyDescent="0.2">
      <c r="A14" s="97"/>
      <c r="B14" s="97"/>
      <c r="C14" s="92" t="s">
        <v>228</v>
      </c>
      <c r="D14" s="97"/>
      <c r="E14" s="97"/>
      <c r="F14" s="97"/>
      <c r="G14" s="97"/>
    </row>
    <row r="15" spans="1:7" ht="18" x14ac:dyDescent="0.2">
      <c r="A15" s="97"/>
      <c r="B15" s="97"/>
      <c r="C15" s="92" t="s">
        <v>229</v>
      </c>
      <c r="D15" s="97"/>
      <c r="E15" s="97"/>
      <c r="F15" s="97"/>
      <c r="G15" s="97"/>
    </row>
    <row r="16" spans="1:7" ht="18" x14ac:dyDescent="0.2">
      <c r="A16" s="97"/>
      <c r="B16" s="97"/>
      <c r="C16" s="92" t="s">
        <v>236</v>
      </c>
      <c r="D16" s="97"/>
      <c r="E16" s="97"/>
      <c r="F16" s="97"/>
      <c r="G16" s="97"/>
    </row>
    <row r="17" spans="1:7" ht="18" x14ac:dyDescent="0.2">
      <c r="A17" s="97"/>
      <c r="B17" s="97"/>
      <c r="C17" s="92"/>
      <c r="D17" s="97"/>
      <c r="E17" s="97"/>
      <c r="F17" s="97"/>
      <c r="G17" s="97"/>
    </row>
    <row r="18" spans="1:7" ht="18" x14ac:dyDescent="0.2">
      <c r="A18" s="132" t="s">
        <v>130</v>
      </c>
      <c r="B18" s="242">
        <v>4</v>
      </c>
      <c r="C18" s="92" t="s">
        <v>168</v>
      </c>
      <c r="D18" s="97"/>
      <c r="E18" s="97"/>
      <c r="F18" s="97"/>
      <c r="G18" s="97"/>
    </row>
    <row r="19" spans="1:7" ht="18" x14ac:dyDescent="0.2">
      <c r="A19" s="97"/>
      <c r="B19" s="97"/>
      <c r="C19" s="92" t="s">
        <v>226</v>
      </c>
      <c r="D19" s="97"/>
      <c r="E19" s="97"/>
      <c r="F19" s="97"/>
      <c r="G19" s="97"/>
    </row>
    <row r="20" spans="1:7" ht="18" x14ac:dyDescent="0.2">
      <c r="A20" s="97"/>
      <c r="B20" s="97"/>
      <c r="C20" s="92"/>
      <c r="D20" s="97"/>
      <c r="E20" s="97"/>
      <c r="F20" s="97"/>
      <c r="G20" s="97"/>
    </row>
    <row r="21" spans="1:7" ht="18" x14ac:dyDescent="0.2">
      <c r="A21" s="132" t="s">
        <v>132</v>
      </c>
      <c r="B21" s="97">
        <v>3</v>
      </c>
      <c r="C21" s="161" t="s">
        <v>224</v>
      </c>
      <c r="D21" s="97"/>
      <c r="E21" s="97"/>
      <c r="F21" s="97"/>
      <c r="G21" s="97"/>
    </row>
    <row r="22" spans="1:7" ht="18" x14ac:dyDescent="0.2">
      <c r="A22" s="97"/>
      <c r="B22" s="97"/>
      <c r="C22" s="161" t="s">
        <v>225</v>
      </c>
      <c r="D22" s="97"/>
      <c r="E22" s="97"/>
      <c r="F22" s="97"/>
      <c r="G22" s="97"/>
    </row>
    <row r="23" spans="1:7" ht="18" x14ac:dyDescent="0.2">
      <c r="A23" s="97"/>
      <c r="B23" s="97"/>
      <c r="D23" s="97"/>
      <c r="E23" s="97"/>
      <c r="F23" s="97"/>
      <c r="G23" s="97"/>
    </row>
    <row r="24" spans="1:7" ht="38" x14ac:dyDescent="0.2">
      <c r="A24" s="132" t="s">
        <v>133</v>
      </c>
      <c r="B24" s="242">
        <v>3</v>
      </c>
      <c r="C24" s="162" t="s">
        <v>231</v>
      </c>
      <c r="D24" s="97"/>
      <c r="E24" s="97"/>
      <c r="F24" s="97"/>
      <c r="G24" s="97"/>
    </row>
    <row r="25" spans="1:7" ht="18" x14ac:dyDescent="0.2">
      <c r="A25" s="97"/>
      <c r="B25" s="97"/>
      <c r="C25" s="92" t="s">
        <v>236</v>
      </c>
      <c r="D25" s="97"/>
      <c r="E25" s="97"/>
      <c r="F25" s="97"/>
      <c r="G25" s="97"/>
    </row>
    <row r="26" spans="1:7" ht="18" x14ac:dyDescent="0.2">
      <c r="A26" s="97"/>
      <c r="B26" s="97"/>
      <c r="C26" s="92"/>
      <c r="D26" s="97"/>
      <c r="E26" s="97"/>
      <c r="F26" s="97"/>
      <c r="G26" s="97"/>
    </row>
    <row r="27" spans="1:7" ht="18" x14ac:dyDescent="0.2">
      <c r="A27" s="132" t="s">
        <v>134</v>
      </c>
      <c r="B27" s="97">
        <v>3</v>
      </c>
      <c r="C27" s="92" t="s">
        <v>188</v>
      </c>
      <c r="D27" s="97"/>
      <c r="E27" s="97"/>
      <c r="F27" s="97"/>
      <c r="G27" s="97"/>
    </row>
    <row r="28" spans="1:7" ht="18" x14ac:dyDescent="0.2">
      <c r="A28" s="97"/>
      <c r="B28" s="97"/>
      <c r="C28" s="122" t="s">
        <v>156</v>
      </c>
      <c r="D28" s="97"/>
      <c r="E28" s="97"/>
      <c r="F28" s="97"/>
      <c r="G28" s="97"/>
    </row>
    <row r="29" spans="1:7" ht="18" x14ac:dyDescent="0.2">
      <c r="A29" s="97"/>
      <c r="B29" s="97"/>
      <c r="D29" s="97"/>
      <c r="E29" s="97"/>
      <c r="F29" s="97"/>
      <c r="G29" s="97"/>
    </row>
    <row r="30" spans="1:7" ht="18" x14ac:dyDescent="0.2">
      <c r="A30" s="132" t="s">
        <v>135</v>
      </c>
      <c r="B30" s="242">
        <v>2</v>
      </c>
      <c r="C30" s="92" t="s">
        <v>195</v>
      </c>
      <c r="D30" s="97"/>
      <c r="E30" s="97"/>
      <c r="F30" s="97"/>
      <c r="G30" s="97"/>
    </row>
    <row r="31" spans="1:7" ht="18" x14ac:dyDescent="0.2">
      <c r="A31" s="97"/>
      <c r="B31" s="97"/>
      <c r="C31" s="92" t="s">
        <v>169</v>
      </c>
      <c r="D31" s="97"/>
      <c r="E31" s="97"/>
      <c r="F31" s="97"/>
      <c r="G31" s="97"/>
    </row>
    <row r="32" spans="1:7" ht="18" x14ac:dyDescent="0.2">
      <c r="A32" s="97"/>
      <c r="B32" s="97"/>
      <c r="C32" s="92"/>
      <c r="D32" s="97"/>
      <c r="E32" s="97"/>
      <c r="F32" s="97"/>
      <c r="G32" s="97"/>
    </row>
    <row r="33" spans="1:7" ht="18" x14ac:dyDescent="0.2">
      <c r="A33" s="132" t="s">
        <v>136</v>
      </c>
      <c r="B33" s="242">
        <v>3</v>
      </c>
      <c r="C33" s="121" t="s">
        <v>154</v>
      </c>
      <c r="D33" s="97"/>
      <c r="E33" s="97"/>
      <c r="F33" s="97"/>
      <c r="G33" s="97"/>
    </row>
    <row r="34" spans="1:7" ht="18" x14ac:dyDescent="0.2">
      <c r="A34" s="97"/>
      <c r="B34" s="97"/>
      <c r="C34" s="121" t="s">
        <v>155</v>
      </c>
      <c r="D34" s="97"/>
      <c r="E34" s="97"/>
      <c r="F34" s="97"/>
      <c r="G34" s="97"/>
    </row>
    <row r="35" spans="1:7" ht="18" x14ac:dyDescent="0.2">
      <c r="A35" s="97"/>
      <c r="B35" s="97"/>
      <c r="C35" s="121" t="s">
        <v>230</v>
      </c>
      <c r="D35" s="97"/>
      <c r="E35" s="97"/>
      <c r="F35" s="97"/>
      <c r="G35" s="97"/>
    </row>
    <row r="36" spans="1:7" ht="18" x14ac:dyDescent="0.2">
      <c r="A36" s="97"/>
      <c r="B36" s="97"/>
      <c r="C36" s="121"/>
      <c r="D36" s="97"/>
      <c r="E36" s="97"/>
      <c r="F36" s="97"/>
      <c r="G36" s="97"/>
    </row>
    <row r="37" spans="1:7" ht="18" x14ac:dyDescent="0.2">
      <c r="A37" s="132" t="s">
        <v>206</v>
      </c>
      <c r="B37" s="242">
        <v>4</v>
      </c>
      <c r="C37" s="121" t="s">
        <v>234</v>
      </c>
      <c r="D37" s="97"/>
      <c r="E37" s="97"/>
      <c r="F37" s="97"/>
      <c r="G37" s="97"/>
    </row>
    <row r="38" spans="1:7" ht="18" x14ac:dyDescent="0.2">
      <c r="A38" s="97"/>
      <c r="B38" s="97"/>
      <c r="C38" s="121" t="s">
        <v>235</v>
      </c>
      <c r="D38" s="97"/>
      <c r="E38" s="97"/>
      <c r="F38" s="97"/>
      <c r="G38" s="97"/>
    </row>
    <row r="39" spans="1:7" ht="18" x14ac:dyDescent="0.2">
      <c r="A39" s="97"/>
      <c r="B39" s="97"/>
      <c r="C39" s="121"/>
      <c r="D39" s="97"/>
      <c r="E39" s="97"/>
      <c r="F39" s="97"/>
      <c r="G39" s="97"/>
    </row>
    <row r="40" spans="1:7" ht="18" x14ac:dyDescent="0.2">
      <c r="A40" s="132" t="s">
        <v>222</v>
      </c>
      <c r="B40" s="97">
        <v>2</v>
      </c>
      <c r="C40" s="121" t="s">
        <v>230</v>
      </c>
      <c r="D40" s="97"/>
      <c r="E40" s="97"/>
      <c r="F40" s="97"/>
      <c r="G40" s="97"/>
    </row>
    <row r="41" spans="1:7" ht="18" x14ac:dyDescent="0.2">
      <c r="A41" s="97"/>
      <c r="B41" s="97"/>
      <c r="C41" s="121"/>
      <c r="D41" s="97"/>
      <c r="E41" s="97"/>
      <c r="F41" s="97"/>
      <c r="G41" s="97"/>
    </row>
    <row r="42" spans="1:7" ht="18" x14ac:dyDescent="0.2">
      <c r="A42" s="132" t="s">
        <v>150</v>
      </c>
      <c r="B42" s="242">
        <v>1</v>
      </c>
      <c r="C42" s="92" t="s">
        <v>232</v>
      </c>
      <c r="D42" s="97"/>
      <c r="E42" s="97"/>
      <c r="F42" s="97"/>
      <c r="G42" s="97"/>
    </row>
    <row r="43" spans="1:7" ht="18" x14ac:dyDescent="0.2">
      <c r="A43" s="97"/>
      <c r="B43" s="97"/>
      <c r="C43" s="92"/>
      <c r="D43" s="97"/>
      <c r="E43" s="97"/>
      <c r="F43" s="97"/>
      <c r="G43" s="97"/>
    </row>
    <row r="44" spans="1:7" ht="18" x14ac:dyDescent="0.2">
      <c r="A44" s="132" t="s">
        <v>138</v>
      </c>
      <c r="B44" s="242">
        <v>1</v>
      </c>
      <c r="C44" s="92" t="s">
        <v>170</v>
      </c>
      <c r="D44" s="97"/>
      <c r="E44" s="97"/>
      <c r="F44" s="97"/>
      <c r="G44" s="97"/>
    </row>
    <row r="45" spans="1:7" ht="18" x14ac:dyDescent="0.2">
      <c r="A45" s="97"/>
      <c r="B45" s="97"/>
      <c r="C45" s="92"/>
      <c r="D45" s="97"/>
      <c r="E45" s="97"/>
      <c r="F45" s="97"/>
      <c r="G45" s="97"/>
    </row>
    <row r="46" spans="1:7" ht="18" x14ac:dyDescent="0.2">
      <c r="A46" s="132" t="s">
        <v>139</v>
      </c>
      <c r="B46" s="242">
        <v>1</v>
      </c>
      <c r="C46" s="133" t="s">
        <v>140</v>
      </c>
      <c r="D46" s="97"/>
      <c r="E46" s="97"/>
      <c r="F46" s="97"/>
      <c r="G46" s="97"/>
    </row>
    <row r="47" spans="1:7" ht="18" x14ac:dyDescent="0.2">
      <c r="A47" s="97"/>
      <c r="B47" s="97"/>
      <c r="C47" s="97"/>
      <c r="D47" s="97"/>
      <c r="E47" s="97"/>
      <c r="F47" s="97"/>
      <c r="G47" s="97"/>
    </row>
    <row r="48" spans="1:7" ht="18" x14ac:dyDescent="0.2">
      <c r="A48" s="132" t="s">
        <v>141</v>
      </c>
      <c r="B48" s="97">
        <v>1</v>
      </c>
      <c r="C48" s="92" t="s">
        <v>223</v>
      </c>
      <c r="D48" s="97"/>
      <c r="E48" s="97"/>
      <c r="F48" s="97"/>
      <c r="G48" s="97"/>
    </row>
    <row r="49" spans="1:7" ht="18" x14ac:dyDescent="0.2">
      <c r="A49" s="97"/>
      <c r="B49" s="97"/>
      <c r="C49" s="97"/>
      <c r="D49" s="97"/>
      <c r="E49" s="97"/>
      <c r="F49" s="97"/>
      <c r="G49" s="97"/>
    </row>
    <row r="50" spans="1:7" ht="18" x14ac:dyDescent="0.2">
      <c r="A50" s="97"/>
      <c r="B50" s="97"/>
      <c r="C50" s="97"/>
      <c r="D50" s="97"/>
      <c r="E50" s="97"/>
      <c r="F50" s="97"/>
      <c r="G50" s="97"/>
    </row>
    <row r="51" spans="1:7" ht="18" x14ac:dyDescent="0.2">
      <c r="A51" s="97"/>
      <c r="B51" s="242"/>
      <c r="C51" s="97" t="s">
        <v>270</v>
      </c>
      <c r="D51" s="97"/>
      <c r="E51" s="97"/>
      <c r="F51" s="97"/>
      <c r="G51" s="97"/>
    </row>
    <row r="52" spans="1:7" ht="18" x14ac:dyDescent="0.2">
      <c r="A52" s="97"/>
      <c r="B52" s="97"/>
      <c r="C52" s="97"/>
      <c r="D52" s="97"/>
      <c r="E52" s="97"/>
      <c r="F52" s="97"/>
      <c r="G52" s="97"/>
    </row>
    <row r="53" spans="1:7" ht="18" x14ac:dyDescent="0.2">
      <c r="A53" s="97"/>
      <c r="B53" s="97"/>
      <c r="C53" s="97"/>
      <c r="D53" s="97"/>
      <c r="E53" s="97"/>
      <c r="F53" s="97"/>
      <c r="G53" s="97"/>
    </row>
    <row r="54" spans="1:7" ht="18" x14ac:dyDescent="0.2">
      <c r="A54" s="97"/>
      <c r="B54" s="97"/>
      <c r="C54" s="97"/>
      <c r="D54" s="97"/>
      <c r="E54" s="97"/>
      <c r="F54" s="97"/>
      <c r="G54" s="97"/>
    </row>
    <row r="55" spans="1:7" ht="18" x14ac:dyDescent="0.2">
      <c r="A55" s="97"/>
      <c r="B55" s="97"/>
      <c r="C55" s="97"/>
      <c r="D55" s="97"/>
      <c r="E55" s="97"/>
      <c r="F55" s="97"/>
      <c r="G55" s="97"/>
    </row>
    <row r="56" spans="1:7" ht="18" x14ac:dyDescent="0.2">
      <c r="A56" s="97"/>
      <c r="B56" s="97"/>
      <c r="C56" s="97"/>
      <c r="D56" s="97"/>
      <c r="E56" s="97"/>
      <c r="F56" s="97"/>
      <c r="G56" s="97"/>
    </row>
    <row r="57" spans="1:7" ht="18" x14ac:dyDescent="0.2">
      <c r="A57" s="97"/>
      <c r="B57" s="97"/>
      <c r="C57" s="97"/>
      <c r="D57" s="97"/>
      <c r="E57" s="97"/>
      <c r="F57" s="97"/>
      <c r="G57" s="97"/>
    </row>
    <row r="58" spans="1:7" ht="18" x14ac:dyDescent="0.2">
      <c r="A58" s="97"/>
      <c r="B58" s="97"/>
      <c r="C58" s="97"/>
      <c r="D58" s="97"/>
      <c r="E58" s="97"/>
      <c r="F58" s="97"/>
      <c r="G58" s="97"/>
    </row>
    <row r="59" spans="1:7" ht="18" x14ac:dyDescent="0.2">
      <c r="A59" s="97"/>
      <c r="B59" s="97"/>
      <c r="C59" s="97"/>
      <c r="D59" s="97"/>
      <c r="E59" s="97"/>
      <c r="F59" s="97"/>
      <c r="G59" s="97"/>
    </row>
    <row r="60" spans="1:7" ht="18" x14ac:dyDescent="0.2">
      <c r="A60" s="97"/>
      <c r="B60" s="97"/>
      <c r="C60" s="97"/>
      <c r="D60" s="97"/>
      <c r="E60" s="97"/>
      <c r="F60" s="97"/>
      <c r="G60" s="97"/>
    </row>
    <row r="61" spans="1:7" ht="18" x14ac:dyDescent="0.2">
      <c r="A61" s="97"/>
      <c r="B61" s="97"/>
      <c r="C61" s="97"/>
      <c r="D61" s="97"/>
      <c r="E61" s="97"/>
      <c r="F61" s="97"/>
      <c r="G61" s="97"/>
    </row>
    <row r="62" spans="1:7" ht="18" x14ac:dyDescent="0.2">
      <c r="A62" s="97"/>
      <c r="B62" s="97"/>
      <c r="C62" s="97"/>
      <c r="D62" s="97"/>
      <c r="E62" s="97"/>
      <c r="F62" s="97"/>
      <c r="G62" s="97"/>
    </row>
    <row r="63" spans="1:7" ht="18" x14ac:dyDescent="0.2">
      <c r="A63" s="97"/>
      <c r="B63" s="97"/>
      <c r="C63" s="97"/>
      <c r="D63" s="97"/>
      <c r="E63" s="97"/>
      <c r="F63" s="97"/>
      <c r="G63" s="97"/>
    </row>
    <row r="64" spans="1:7" ht="18" x14ac:dyDescent="0.2">
      <c r="A64" s="97"/>
      <c r="B64" s="97"/>
      <c r="C64" s="97"/>
      <c r="D64" s="97"/>
      <c r="E64" s="97"/>
      <c r="F64" s="97"/>
      <c r="G64" s="97"/>
    </row>
    <row r="65" spans="1:7" ht="18" x14ac:dyDescent="0.2">
      <c r="A65" s="97"/>
      <c r="B65" s="97"/>
      <c r="C65" s="97"/>
      <c r="D65" s="97"/>
      <c r="E65" s="97"/>
      <c r="F65" s="97"/>
      <c r="G65" s="97"/>
    </row>
    <row r="66" spans="1:7" ht="18" x14ac:dyDescent="0.2">
      <c r="A66" s="97"/>
      <c r="B66" s="97"/>
      <c r="C66" s="97"/>
      <c r="D66" s="97"/>
      <c r="E66" s="97"/>
      <c r="F66" s="97"/>
      <c r="G66" s="97"/>
    </row>
    <row r="67" spans="1:7" ht="18" x14ac:dyDescent="0.2">
      <c r="A67" s="97"/>
      <c r="B67" s="97"/>
      <c r="C67" s="97"/>
      <c r="D67" s="97"/>
      <c r="E67" s="97"/>
      <c r="F67" s="97"/>
      <c r="G67" s="97"/>
    </row>
    <row r="68" spans="1:7" ht="18" x14ac:dyDescent="0.2">
      <c r="A68" s="97"/>
      <c r="B68" s="97"/>
      <c r="C68" s="97"/>
      <c r="D68" s="97"/>
      <c r="E68" s="97"/>
      <c r="F68" s="97"/>
      <c r="G68" s="97"/>
    </row>
    <row r="69" spans="1:7" ht="18" x14ac:dyDescent="0.2">
      <c r="A69" s="97"/>
      <c r="B69" s="97"/>
      <c r="C69" s="97"/>
      <c r="D69" s="97"/>
      <c r="E69" s="97"/>
      <c r="F69" s="97"/>
      <c r="G69" s="97"/>
    </row>
    <row r="70" spans="1:7" ht="18" x14ac:dyDescent="0.2">
      <c r="A70" s="97"/>
      <c r="B70" s="97"/>
      <c r="C70" s="97"/>
      <c r="D70" s="97"/>
      <c r="E70" s="97"/>
      <c r="F70" s="97"/>
      <c r="G70" s="97"/>
    </row>
    <row r="71" spans="1:7" ht="18" x14ac:dyDescent="0.2">
      <c r="A71" s="97"/>
      <c r="B71" s="97"/>
      <c r="C71" s="97"/>
      <c r="D71" s="97"/>
      <c r="E71" s="97"/>
      <c r="F71" s="97"/>
      <c r="G71" s="97"/>
    </row>
    <row r="72" spans="1:7" ht="18" x14ac:dyDescent="0.2">
      <c r="A72" s="97"/>
      <c r="B72" s="97"/>
      <c r="C72" s="97"/>
      <c r="D72" s="97"/>
      <c r="E72" s="97"/>
      <c r="F72" s="97"/>
      <c r="G72" s="97"/>
    </row>
    <row r="73" spans="1:7" ht="18" x14ac:dyDescent="0.2">
      <c r="A73" s="97"/>
      <c r="B73" s="97"/>
      <c r="C73" s="97"/>
      <c r="D73" s="97"/>
      <c r="E73" s="97"/>
      <c r="F73" s="97"/>
      <c r="G73" s="97"/>
    </row>
    <row r="74" spans="1:7" ht="18" x14ac:dyDescent="0.2">
      <c r="A74" s="97"/>
      <c r="B74" s="97"/>
      <c r="C74" s="97"/>
      <c r="D74" s="97"/>
      <c r="E74" s="97"/>
      <c r="F74" s="97"/>
      <c r="G74" s="97"/>
    </row>
    <row r="75" spans="1:7" ht="18" x14ac:dyDescent="0.2">
      <c r="A75" s="97"/>
      <c r="B75" s="97"/>
      <c r="C75" s="97"/>
      <c r="D75" s="97"/>
      <c r="E75" s="97"/>
      <c r="F75" s="97"/>
      <c r="G75" s="97"/>
    </row>
    <row r="76" spans="1:7" ht="18" x14ac:dyDescent="0.2">
      <c r="A76" s="97"/>
      <c r="B76" s="97"/>
      <c r="C76" s="97"/>
      <c r="D76" s="97"/>
      <c r="E76" s="97"/>
      <c r="F76" s="97"/>
      <c r="G76" s="97"/>
    </row>
    <row r="77" spans="1:7" ht="18" x14ac:dyDescent="0.2">
      <c r="A77" s="97"/>
      <c r="B77" s="97"/>
      <c r="C77" s="97"/>
      <c r="D77" s="97"/>
      <c r="E77" s="97"/>
      <c r="F77" s="97"/>
      <c r="G77" s="97"/>
    </row>
    <row r="78" spans="1:7" ht="18" x14ac:dyDescent="0.2">
      <c r="A78" s="97"/>
      <c r="B78" s="97"/>
      <c r="C78" s="97"/>
      <c r="D78" s="97"/>
      <c r="E78" s="97"/>
      <c r="F78" s="97"/>
      <c r="G78" s="97"/>
    </row>
    <row r="79" spans="1:7" ht="18" x14ac:dyDescent="0.2">
      <c r="A79" s="97"/>
      <c r="B79" s="97"/>
      <c r="C79" s="97"/>
      <c r="D79" s="97"/>
      <c r="E79" s="97"/>
      <c r="F79" s="97"/>
      <c r="G79" s="97"/>
    </row>
    <row r="80" spans="1:7" ht="18" x14ac:dyDescent="0.2">
      <c r="A80" s="97"/>
      <c r="B80" s="97"/>
      <c r="C80" s="97"/>
      <c r="D80" s="97"/>
      <c r="E80" s="97"/>
      <c r="F80" s="97"/>
      <c r="G80" s="97"/>
    </row>
    <row r="81" spans="1:7" ht="18" x14ac:dyDescent="0.2">
      <c r="A81" s="97"/>
      <c r="B81" s="97"/>
      <c r="C81" s="97"/>
      <c r="D81" s="97"/>
      <c r="E81" s="97"/>
      <c r="F81" s="97"/>
      <c r="G81" s="97"/>
    </row>
    <row r="82" spans="1:7" ht="18" x14ac:dyDescent="0.2">
      <c r="A82" s="97"/>
      <c r="B82" s="97"/>
      <c r="C82" s="97"/>
      <c r="D82" s="97"/>
      <c r="E82" s="97"/>
      <c r="F82" s="97"/>
      <c r="G82" s="97"/>
    </row>
    <row r="83" spans="1:7" ht="18" x14ac:dyDescent="0.2">
      <c r="A83" s="97"/>
      <c r="B83" s="97"/>
      <c r="C83" s="97"/>
      <c r="D83" s="97"/>
      <c r="E83" s="97"/>
      <c r="F83" s="97"/>
      <c r="G83" s="97"/>
    </row>
    <row r="84" spans="1:7" ht="18" x14ac:dyDescent="0.2">
      <c r="A84" s="97"/>
      <c r="B84" s="97"/>
      <c r="C84" s="97"/>
      <c r="D84" s="97"/>
      <c r="E84" s="97"/>
      <c r="F84" s="97"/>
      <c r="G84" s="97"/>
    </row>
    <row r="85" spans="1:7" ht="18" x14ac:dyDescent="0.2">
      <c r="A85" s="97"/>
      <c r="B85" s="97"/>
      <c r="C85" s="97"/>
      <c r="D85" s="97"/>
      <c r="E85" s="97"/>
      <c r="F85" s="97"/>
      <c r="G85" s="97"/>
    </row>
    <row r="86" spans="1:7" ht="18" x14ac:dyDescent="0.2">
      <c r="A86" s="97"/>
      <c r="B86" s="97"/>
      <c r="C86" s="97"/>
      <c r="D86" s="97"/>
      <c r="E86" s="97"/>
      <c r="F86" s="97"/>
      <c r="G86" s="97"/>
    </row>
    <row r="87" spans="1:7" ht="18" x14ac:dyDescent="0.2">
      <c r="A87" s="97"/>
      <c r="B87" s="97"/>
      <c r="C87" s="97"/>
      <c r="D87" s="97"/>
      <c r="E87" s="97"/>
      <c r="F87" s="97"/>
      <c r="G87" s="97"/>
    </row>
    <row r="88" spans="1:7" ht="18" x14ac:dyDescent="0.2">
      <c r="A88" s="97"/>
      <c r="B88" s="97"/>
      <c r="C88" s="97"/>
      <c r="D88" s="97"/>
      <c r="E88" s="97"/>
      <c r="F88" s="97"/>
      <c r="G88" s="97"/>
    </row>
    <row r="89" spans="1:7" ht="18" x14ac:dyDescent="0.2">
      <c r="A89" s="97"/>
      <c r="B89" s="97"/>
      <c r="C89" s="97"/>
      <c r="D89" s="97"/>
      <c r="E89" s="97"/>
      <c r="F89" s="97"/>
      <c r="G89" s="97"/>
    </row>
    <row r="90" spans="1:7" ht="18" x14ac:dyDescent="0.2">
      <c r="A90" s="97"/>
      <c r="B90" s="97"/>
      <c r="C90" s="97"/>
      <c r="D90" s="97"/>
      <c r="E90" s="97"/>
      <c r="F90" s="97"/>
      <c r="G90" s="97"/>
    </row>
    <row r="91" spans="1:7" ht="18" x14ac:dyDescent="0.2">
      <c r="A91" s="97"/>
      <c r="B91" s="97"/>
      <c r="C91" s="97"/>
      <c r="D91" s="97"/>
      <c r="E91" s="97"/>
      <c r="F91" s="97"/>
      <c r="G91" s="97"/>
    </row>
    <row r="92" spans="1:7" ht="18" x14ac:dyDescent="0.2">
      <c r="A92" s="97"/>
      <c r="B92" s="97"/>
      <c r="C92" s="97"/>
      <c r="D92" s="97"/>
      <c r="E92" s="97"/>
      <c r="F92" s="97"/>
      <c r="G92" s="97"/>
    </row>
    <row r="93" spans="1:7" ht="18" x14ac:dyDescent="0.2">
      <c r="A93" s="97"/>
      <c r="B93" s="97"/>
      <c r="C93" s="97"/>
      <c r="D93" s="97"/>
      <c r="E93" s="97"/>
      <c r="F93" s="97"/>
      <c r="G93" s="97"/>
    </row>
    <row r="94" spans="1:7" ht="18" x14ac:dyDescent="0.2">
      <c r="A94" s="97"/>
      <c r="B94" s="97"/>
      <c r="C94" s="97"/>
      <c r="D94" s="97"/>
      <c r="E94" s="97"/>
      <c r="F94" s="97"/>
      <c r="G94" s="97"/>
    </row>
    <row r="95" spans="1:7" ht="18" x14ac:dyDescent="0.2">
      <c r="A95" s="97"/>
      <c r="B95" s="97"/>
      <c r="C95" s="97"/>
      <c r="D95" s="97"/>
      <c r="E95" s="97"/>
      <c r="F95" s="97"/>
      <c r="G95" s="97"/>
    </row>
    <row r="96" spans="1:7" ht="18" x14ac:dyDescent="0.2">
      <c r="A96" s="97"/>
      <c r="B96" s="97"/>
      <c r="C96" s="97"/>
      <c r="D96" s="97"/>
      <c r="E96" s="97"/>
      <c r="F96" s="97"/>
      <c r="G96" s="97"/>
    </row>
    <row r="97" spans="1:7" ht="18" x14ac:dyDescent="0.2">
      <c r="A97" s="97"/>
      <c r="B97" s="97"/>
      <c r="C97" s="97"/>
      <c r="D97" s="97"/>
      <c r="E97" s="97"/>
      <c r="F97" s="97"/>
      <c r="G97" s="97"/>
    </row>
    <row r="98" spans="1:7" ht="18" x14ac:dyDescent="0.2">
      <c r="A98" s="97"/>
      <c r="B98" s="97"/>
      <c r="C98" s="97"/>
      <c r="D98" s="97"/>
      <c r="E98" s="97"/>
      <c r="F98" s="97"/>
      <c r="G98" s="97"/>
    </row>
    <row r="99" spans="1:7" ht="18" x14ac:dyDescent="0.2">
      <c r="A99" s="97"/>
      <c r="B99" s="97"/>
      <c r="C99" s="97"/>
      <c r="D99" s="97"/>
      <c r="E99" s="97"/>
      <c r="F99" s="97"/>
      <c r="G99" s="97"/>
    </row>
    <row r="100" spans="1:7" ht="18" x14ac:dyDescent="0.2">
      <c r="A100" s="97"/>
      <c r="B100" s="97"/>
      <c r="C100" s="97"/>
      <c r="D100" s="97"/>
      <c r="E100" s="97"/>
      <c r="F100" s="97"/>
      <c r="G100" s="97"/>
    </row>
    <row r="101" spans="1:7" ht="18" x14ac:dyDescent="0.2">
      <c r="A101" s="97"/>
      <c r="B101" s="97"/>
      <c r="C101" s="97"/>
      <c r="D101" s="97"/>
      <c r="E101" s="97"/>
      <c r="F101" s="97"/>
      <c r="G101" s="97"/>
    </row>
    <row r="102" spans="1:7" ht="18" x14ac:dyDescent="0.2">
      <c r="A102" s="97"/>
      <c r="B102" s="97"/>
      <c r="C102" s="97"/>
      <c r="D102" s="97"/>
      <c r="E102" s="97"/>
      <c r="F102" s="97"/>
      <c r="G102" s="97"/>
    </row>
    <row r="103" spans="1:7" ht="18" x14ac:dyDescent="0.2">
      <c r="A103" s="97"/>
      <c r="B103" s="97"/>
      <c r="C103" s="97"/>
      <c r="D103" s="97"/>
      <c r="E103" s="97"/>
      <c r="F103" s="97"/>
      <c r="G103" s="97"/>
    </row>
    <row r="104" spans="1:7" ht="18" x14ac:dyDescent="0.2">
      <c r="A104" s="97"/>
      <c r="B104" s="97"/>
      <c r="C104" s="97"/>
      <c r="D104" s="97"/>
      <c r="E104" s="97"/>
      <c r="F104" s="97"/>
      <c r="G104" s="97"/>
    </row>
    <row r="105" spans="1:7" ht="18" x14ac:dyDescent="0.2">
      <c r="A105" s="97"/>
      <c r="B105" s="97"/>
      <c r="C105" s="97"/>
      <c r="D105" s="97"/>
      <c r="E105" s="97"/>
      <c r="F105" s="97"/>
      <c r="G105" s="97"/>
    </row>
    <row r="106" spans="1:7" ht="18" x14ac:dyDescent="0.2">
      <c r="A106" s="97"/>
      <c r="B106" s="97"/>
      <c r="C106" s="97"/>
      <c r="D106" s="97"/>
      <c r="E106" s="97"/>
      <c r="F106" s="97"/>
      <c r="G106" s="97"/>
    </row>
    <row r="107" spans="1:7" ht="18" x14ac:dyDescent="0.2">
      <c r="A107" s="97"/>
      <c r="B107" s="97"/>
      <c r="C107" s="97"/>
      <c r="D107" s="97"/>
      <c r="E107" s="97"/>
      <c r="F107" s="97"/>
      <c r="G107" s="97"/>
    </row>
    <row r="108" spans="1:7" ht="18" x14ac:dyDescent="0.2">
      <c r="A108" s="97"/>
      <c r="B108" s="97"/>
      <c r="C108" s="97"/>
      <c r="D108" s="97"/>
      <c r="E108" s="97"/>
      <c r="F108" s="97"/>
      <c r="G108" s="97"/>
    </row>
    <row r="109" spans="1:7" ht="18" x14ac:dyDescent="0.2">
      <c r="A109" s="97"/>
      <c r="B109" s="97"/>
      <c r="C109" s="97"/>
      <c r="D109" s="97"/>
      <c r="E109" s="97"/>
      <c r="F109" s="97"/>
      <c r="G109" s="97"/>
    </row>
    <row r="110" spans="1:7" ht="18" x14ac:dyDescent="0.2">
      <c r="A110" s="97"/>
      <c r="B110" s="97"/>
      <c r="C110" s="97"/>
      <c r="D110" s="97"/>
      <c r="E110" s="97"/>
      <c r="F110" s="97"/>
      <c r="G110" s="97"/>
    </row>
    <row r="111" spans="1:7" ht="18" x14ac:dyDescent="0.2">
      <c r="A111" s="97"/>
      <c r="B111" s="97"/>
      <c r="C111" s="97"/>
      <c r="D111" s="97"/>
      <c r="E111" s="97"/>
      <c r="F111" s="97"/>
      <c r="G111" s="97"/>
    </row>
    <row r="112" spans="1:7" ht="18" x14ac:dyDescent="0.2">
      <c r="A112" s="97"/>
      <c r="B112" s="97"/>
      <c r="C112" s="97"/>
      <c r="D112" s="97"/>
      <c r="E112" s="97"/>
      <c r="F112" s="97"/>
      <c r="G112" s="97"/>
    </row>
    <row r="113" spans="1:7" ht="18" x14ac:dyDescent="0.2">
      <c r="A113" s="97"/>
      <c r="B113" s="97"/>
      <c r="C113" s="97"/>
      <c r="D113" s="97"/>
      <c r="E113" s="97"/>
      <c r="F113" s="97"/>
      <c r="G113" s="97"/>
    </row>
    <row r="114" spans="1:7" ht="18" x14ac:dyDescent="0.2">
      <c r="A114" s="97"/>
      <c r="B114" s="97"/>
      <c r="C114" s="97"/>
      <c r="D114" s="97"/>
      <c r="E114" s="97"/>
      <c r="F114" s="97"/>
      <c r="G114" s="97"/>
    </row>
    <row r="115" spans="1:7" ht="18" x14ac:dyDescent="0.2">
      <c r="A115" s="97"/>
      <c r="B115" s="97"/>
      <c r="C115" s="97"/>
      <c r="D115" s="97"/>
      <c r="E115" s="97"/>
      <c r="F115" s="97"/>
      <c r="G115" s="97"/>
    </row>
    <row r="116" spans="1:7" ht="18" x14ac:dyDescent="0.2">
      <c r="A116" s="97"/>
      <c r="B116" s="97"/>
      <c r="C116" s="97"/>
      <c r="D116" s="97"/>
      <c r="E116" s="97"/>
      <c r="F116" s="97"/>
      <c r="G116" s="9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726D8-CCFA-BD4F-BCD5-E49E5D300829}">
  <dimension ref="A1:AA38"/>
  <sheetViews>
    <sheetView workbookViewId="0">
      <selection activeCell="K28" sqref="K28"/>
    </sheetView>
  </sheetViews>
  <sheetFormatPr baseColWidth="10" defaultRowHeight="16" x14ac:dyDescent="0.2"/>
  <cols>
    <col min="1" max="1" width="6.28515625" style="85" customWidth="1"/>
    <col min="2" max="2" width="10.28515625" style="85" customWidth="1"/>
    <col min="3" max="4" width="6.140625" style="85" customWidth="1"/>
    <col min="5" max="5" width="5.7109375" style="85" customWidth="1"/>
    <col min="6" max="6" width="8.42578125" style="85" customWidth="1"/>
    <col min="7" max="7" width="7" style="85" customWidth="1"/>
    <col min="8" max="8" width="7.28515625" style="85" customWidth="1"/>
    <col min="9" max="9" width="7.42578125" style="85" customWidth="1"/>
    <col min="10" max="10" width="7.140625" style="85" customWidth="1"/>
    <col min="11" max="11" width="5.28515625" style="85" customWidth="1"/>
    <col min="12" max="12" width="6.5703125" style="85" customWidth="1"/>
    <col min="13" max="13" width="4.5703125" style="85" customWidth="1"/>
    <col min="14" max="14" width="4.85546875" style="85" customWidth="1"/>
    <col min="15" max="15" width="8.7109375" style="85" customWidth="1"/>
    <col min="16" max="16" width="9.28515625" style="85" customWidth="1"/>
    <col min="17" max="18" width="7.5703125" style="85" customWidth="1"/>
    <col min="19" max="19" width="7.140625" style="85" customWidth="1"/>
    <col min="20" max="20" width="7.85546875" style="85" customWidth="1"/>
    <col min="21" max="22" width="7.42578125" style="85" customWidth="1"/>
    <col min="23" max="23" width="7.28515625" style="85" customWidth="1"/>
    <col min="24" max="24" width="6.85546875" style="85" customWidth="1"/>
    <col min="25" max="25" width="5" style="85" customWidth="1"/>
    <col min="26" max="26" width="5.5703125" style="85" customWidth="1"/>
    <col min="27" max="16384" width="10.7109375" style="85"/>
  </cols>
  <sheetData>
    <row r="1" spans="1:27" x14ac:dyDescent="0.2">
      <c r="A1" s="113"/>
      <c r="B1" s="115" t="s">
        <v>143</v>
      </c>
      <c r="C1" s="166" t="s">
        <v>143</v>
      </c>
      <c r="D1" s="167"/>
      <c r="E1" s="168"/>
      <c r="F1" s="166" t="s">
        <v>144</v>
      </c>
      <c r="G1" s="167"/>
      <c r="H1" s="168"/>
      <c r="I1" s="166" t="s">
        <v>145</v>
      </c>
      <c r="J1" s="167"/>
      <c r="K1" s="168"/>
      <c r="L1" s="166" t="s">
        <v>146</v>
      </c>
      <c r="M1" s="167"/>
      <c r="N1" s="168"/>
      <c r="O1" s="115" t="s">
        <v>147</v>
      </c>
      <c r="P1" s="115" t="s">
        <v>148</v>
      </c>
      <c r="Q1" s="166" t="s">
        <v>142</v>
      </c>
      <c r="R1" s="167"/>
      <c r="S1" s="168"/>
      <c r="T1" s="175" t="s">
        <v>143</v>
      </c>
      <c r="U1" s="175"/>
      <c r="V1" s="175"/>
      <c r="W1" s="172" t="s">
        <v>144</v>
      </c>
      <c r="X1" s="173"/>
      <c r="Y1" s="174"/>
      <c r="Z1" s="102"/>
    </row>
    <row r="2" spans="1:27" x14ac:dyDescent="0.2">
      <c r="A2" s="114" t="s">
        <v>249</v>
      </c>
      <c r="B2" s="116">
        <v>44258</v>
      </c>
      <c r="C2" s="169">
        <v>44264</v>
      </c>
      <c r="D2" s="170"/>
      <c r="E2" s="171"/>
      <c r="F2" s="169">
        <v>44265</v>
      </c>
      <c r="G2" s="170"/>
      <c r="H2" s="171"/>
      <c r="I2" s="169">
        <v>44266</v>
      </c>
      <c r="J2" s="170"/>
      <c r="K2" s="171"/>
      <c r="L2" s="169">
        <v>44267</v>
      </c>
      <c r="M2" s="170"/>
      <c r="N2" s="171"/>
      <c r="O2" s="114" t="s">
        <v>250</v>
      </c>
      <c r="P2" s="116">
        <v>44269</v>
      </c>
      <c r="Q2" s="169">
        <v>44270</v>
      </c>
      <c r="R2" s="170"/>
      <c r="S2" s="171"/>
      <c r="T2" s="169">
        <v>44271</v>
      </c>
      <c r="U2" s="170"/>
      <c r="V2" s="171"/>
      <c r="W2" s="169">
        <v>44272</v>
      </c>
      <c r="X2" s="170"/>
      <c r="Y2" s="171"/>
      <c r="Z2" s="119" t="s">
        <v>149</v>
      </c>
    </row>
    <row r="3" spans="1:27" x14ac:dyDescent="0.2">
      <c r="A3" s="95">
        <v>0.29166666666666702</v>
      </c>
      <c r="B3" s="138"/>
      <c r="C3" s="149"/>
      <c r="D3" s="150"/>
      <c r="E3" s="151"/>
      <c r="F3" s="149"/>
      <c r="G3" s="150"/>
      <c r="H3" s="151"/>
      <c r="I3" s="149"/>
      <c r="J3" s="150"/>
      <c r="K3" s="151"/>
      <c r="L3" s="149"/>
      <c r="M3" s="150"/>
      <c r="N3" s="151"/>
      <c r="O3" s="95">
        <v>0.33333333333333331</v>
      </c>
      <c r="P3" s="111"/>
      <c r="Q3" s="243"/>
      <c r="S3" s="105"/>
      <c r="T3" s="243"/>
      <c r="U3" s="235" t="s">
        <v>150</v>
      </c>
      <c r="V3" s="100"/>
      <c r="W3" s="178"/>
      <c r="X3" s="101"/>
      <c r="Y3" s="105"/>
      <c r="Z3" s="185">
        <v>0.875</v>
      </c>
    </row>
    <row r="4" spans="1:27" ht="16" customHeight="1" x14ac:dyDescent="0.2">
      <c r="A4" s="95">
        <v>0.33333333333333331</v>
      </c>
      <c r="B4" s="117"/>
      <c r="C4" s="104"/>
      <c r="D4" s="101"/>
      <c r="E4" s="105"/>
      <c r="F4" s="104"/>
      <c r="G4" s="101"/>
      <c r="H4" s="105"/>
      <c r="I4" s="104"/>
      <c r="J4" s="101"/>
      <c r="K4" s="105"/>
      <c r="L4" s="104"/>
      <c r="M4" s="101"/>
      <c r="N4" s="105"/>
      <c r="O4" s="95">
        <v>0.375</v>
      </c>
      <c r="P4" s="111"/>
      <c r="Q4" s="244"/>
      <c r="S4" s="109"/>
      <c r="T4" s="244"/>
      <c r="U4" s="236"/>
      <c r="V4" s="105"/>
      <c r="W4" s="229" t="s">
        <v>239</v>
      </c>
      <c r="X4" s="230"/>
      <c r="Y4" s="231"/>
      <c r="Z4" s="117">
        <v>0.91666666666666696</v>
      </c>
    </row>
    <row r="5" spans="1:27" ht="16" customHeight="1" x14ac:dyDescent="0.2">
      <c r="A5" s="95">
        <v>0.375</v>
      </c>
      <c r="B5" s="117"/>
      <c r="C5" s="220" t="s">
        <v>238</v>
      </c>
      <c r="D5" s="221"/>
      <c r="E5" s="222"/>
      <c r="F5" s="214" t="s">
        <v>138</v>
      </c>
      <c r="G5" s="215"/>
      <c r="H5" s="216"/>
      <c r="I5" s="227" t="s">
        <v>269</v>
      </c>
      <c r="J5" s="107"/>
      <c r="K5" s="108"/>
      <c r="M5" s="100"/>
      <c r="N5" s="109"/>
      <c r="O5" s="95">
        <v>0.41666666666666669</v>
      </c>
      <c r="P5" s="111"/>
      <c r="R5" s="227" t="s">
        <v>269</v>
      </c>
      <c r="S5" s="109"/>
      <c r="T5" s="227" t="s">
        <v>269</v>
      </c>
      <c r="U5"/>
      <c r="V5" s="105"/>
      <c r="W5" s="232"/>
      <c r="X5" s="233"/>
      <c r="Y5" s="234"/>
      <c r="Z5" s="117">
        <v>0.95833333333333304</v>
      </c>
    </row>
    <row r="6" spans="1:27" ht="16" customHeight="1" x14ac:dyDescent="0.2">
      <c r="A6" s="95">
        <v>0.41666666666666669</v>
      </c>
      <c r="B6" s="226" t="s">
        <v>256</v>
      </c>
      <c r="C6" s="223"/>
      <c r="D6" s="224"/>
      <c r="E6" s="225"/>
      <c r="F6" s="217"/>
      <c r="G6" s="218"/>
      <c r="H6" s="219"/>
      <c r="I6" s="228"/>
      <c r="J6" s="107"/>
      <c r="K6" s="108"/>
      <c r="M6" s="100"/>
      <c r="N6" s="109"/>
      <c r="O6" s="95">
        <v>0.45833333333333298</v>
      </c>
      <c r="P6" s="112"/>
      <c r="Q6"/>
      <c r="R6" s="228"/>
      <c r="S6" s="105"/>
      <c r="T6" s="228"/>
      <c r="U6"/>
      <c r="V6" s="108"/>
      <c r="W6"/>
      <c r="X6"/>
      <c r="Y6" s="108"/>
      <c r="Z6" s="117">
        <v>1</v>
      </c>
    </row>
    <row r="7" spans="1:27" x14ac:dyDescent="0.2">
      <c r="A7" s="95">
        <v>0.45833333333333298</v>
      </c>
      <c r="B7"/>
      <c r="C7" s="106"/>
      <c r="D7" s="107"/>
      <c r="E7" s="108"/>
      <c r="F7" s="104"/>
      <c r="G7" s="101"/>
      <c r="H7" s="105"/>
      <c r="I7"/>
      <c r="J7" s="107"/>
      <c r="K7" s="108"/>
      <c r="L7" s="104"/>
      <c r="M7" s="101"/>
      <c r="N7" s="105"/>
      <c r="O7" s="95">
        <v>0.5</v>
      </c>
      <c r="P7" s="112"/>
      <c r="Q7" s="179" t="s">
        <v>133</v>
      </c>
      <c r="R7"/>
      <c r="S7" s="108"/>
      <c r="T7" s="179" t="s">
        <v>133</v>
      </c>
      <c r="U7"/>
      <c r="V7" s="108"/>
      <c r="W7"/>
      <c r="X7"/>
      <c r="Y7" s="108"/>
      <c r="Z7" s="117">
        <v>1.0416666666666701</v>
      </c>
    </row>
    <row r="8" spans="1:27" x14ac:dyDescent="0.2">
      <c r="A8" s="95">
        <v>0.5</v>
      </c>
      <c r="B8" s="117"/>
      <c r="C8" s="106"/>
      <c r="D8" s="107"/>
      <c r="E8" s="108"/>
      <c r="F8" s="106"/>
      <c r="G8" s="107"/>
      <c r="H8" s="108"/>
      <c r="I8" s="106"/>
      <c r="J8" s="107"/>
      <c r="K8" s="108"/>
      <c r="L8" s="106"/>
      <c r="M8" s="107"/>
      <c r="N8" s="108"/>
      <c r="O8" s="95">
        <v>0.54166666666666696</v>
      </c>
      <c r="P8" s="112"/>
      <c r="Q8" s="176"/>
      <c r="R8"/>
      <c r="S8" s="108"/>
      <c r="T8" s="176"/>
      <c r="U8"/>
      <c r="V8" s="108"/>
      <c r="W8"/>
      <c r="X8"/>
      <c r="Y8" s="108"/>
      <c r="Z8" s="117">
        <v>1.0833333333333299</v>
      </c>
    </row>
    <row r="9" spans="1:27" x14ac:dyDescent="0.2">
      <c r="A9" s="95">
        <v>0.54166666666666696</v>
      </c>
      <c r="B9" s="117"/>
      <c r="C9" s="104"/>
      <c r="D9" s="101"/>
      <c r="E9" s="105"/>
      <c r="F9" s="104"/>
      <c r="G9" s="101"/>
      <c r="H9" s="105"/>
      <c r="I9" s="104"/>
      <c r="J9" s="101"/>
      <c r="K9" s="105"/>
      <c r="L9" s="106"/>
      <c r="M9" s="107"/>
      <c r="N9" s="108"/>
      <c r="O9" s="95">
        <v>0.58333333333333304</v>
      </c>
      <c r="P9" s="112"/>
      <c r="Q9" s="237" t="s">
        <v>139</v>
      </c>
      <c r="R9"/>
      <c r="S9" s="108"/>
      <c r="T9" s="243"/>
      <c r="U9"/>
      <c r="V9" s="108"/>
      <c r="W9"/>
      <c r="X9"/>
      <c r="Y9" s="108"/>
      <c r="Z9" s="117">
        <v>1.125</v>
      </c>
    </row>
    <row r="10" spans="1:27" x14ac:dyDescent="0.2">
      <c r="A10" s="95">
        <v>0.58333333333333304</v>
      </c>
      <c r="B10" s="117"/>
      <c r="C10" s="243"/>
      <c r="D10"/>
      <c r="E10" s="108"/>
      <c r="F10" s="106"/>
      <c r="G10" s="107"/>
      <c r="H10" s="108"/>
      <c r="I10" s="106"/>
      <c r="J10" s="107"/>
      <c r="K10" s="108"/>
      <c r="L10" s="106"/>
      <c r="M10" s="107"/>
      <c r="N10" s="108"/>
      <c r="O10" s="95">
        <v>0.625</v>
      </c>
      <c r="P10" s="112"/>
      <c r="Q10" s="238"/>
      <c r="R10"/>
      <c r="S10" s="108"/>
      <c r="T10" s="244"/>
      <c r="U10"/>
      <c r="V10" s="108"/>
      <c r="W10"/>
      <c r="X10"/>
      <c r="Y10" s="108"/>
      <c r="Z10" s="117">
        <v>1.1666666666666701</v>
      </c>
    </row>
    <row r="11" spans="1:27" x14ac:dyDescent="0.2">
      <c r="A11" s="95">
        <v>0.625</v>
      </c>
      <c r="B11" s="202" t="s">
        <v>255</v>
      </c>
      <c r="C11" s="244"/>
      <c r="D11"/>
      <c r="E11" s="105"/>
      <c r="F11"/>
      <c r="G11"/>
      <c r="H11" s="108"/>
      <c r="I11"/>
      <c r="J11"/>
      <c r="K11" s="108"/>
      <c r="L11" s="106"/>
      <c r="M11" s="107"/>
      <c r="N11" s="108"/>
      <c r="O11" s="95">
        <v>0.66666666666666696</v>
      </c>
      <c r="P11" s="112"/>
      <c r="Q11" s="246"/>
      <c r="R11"/>
      <c r="S11" s="108"/>
      <c r="T11" s="179" t="s">
        <v>135</v>
      </c>
      <c r="V11" s="109"/>
      <c r="W11" s="239" t="s">
        <v>254</v>
      </c>
      <c r="X11" s="240"/>
      <c r="Y11" s="241"/>
      <c r="Z11" s="117">
        <v>1.2083333333333299</v>
      </c>
    </row>
    <row r="12" spans="1:27" ht="17" customHeight="1" x14ac:dyDescent="0.2">
      <c r="A12" s="95">
        <v>0.66666666666666696</v>
      </c>
      <c r="B12" s="203"/>
      <c r="C12"/>
      <c r="D12"/>
      <c r="E12" s="105"/>
      <c r="F12" s="227" t="s">
        <v>269</v>
      </c>
      <c r="G12"/>
      <c r="H12" s="108"/>
      <c r="I12" s="179" t="s">
        <v>135</v>
      </c>
      <c r="J12"/>
      <c r="K12" s="108"/>
      <c r="L12" s="106"/>
      <c r="M12" s="107"/>
      <c r="N12" s="108"/>
      <c r="O12" s="95">
        <v>0.70833333333333304</v>
      </c>
      <c r="P12" s="112"/>
      <c r="Q12" s="244"/>
      <c r="R12"/>
      <c r="S12" s="109"/>
      <c r="T12" s="176"/>
      <c r="V12" s="109"/>
      <c r="Z12" s="117">
        <v>1.25</v>
      </c>
    </row>
    <row r="13" spans="1:27" ht="17" customHeight="1" x14ac:dyDescent="0.2">
      <c r="A13" s="95">
        <v>0.70833333333333304</v>
      </c>
      <c r="B13" s="117"/>
      <c r="C13"/>
      <c r="D13"/>
      <c r="E13" s="105"/>
      <c r="F13" s="228"/>
      <c r="G13"/>
      <c r="H13" s="108"/>
      <c r="I13" s="176"/>
      <c r="J13"/>
      <c r="K13" s="109"/>
      <c r="L13" s="106"/>
      <c r="M13" s="107"/>
      <c r="N13" s="108"/>
      <c r="O13" s="95">
        <v>0.75</v>
      </c>
      <c r="P13" s="120"/>
      <c r="Q13" s="180" t="s">
        <v>130</v>
      </c>
      <c r="S13" s="109"/>
      <c r="T13" s="179" t="s">
        <v>130</v>
      </c>
      <c r="U13"/>
      <c r="V13" s="105"/>
      <c r="W13"/>
      <c r="X13"/>
      <c r="Z13" s="117">
        <v>1.2916666666666701</v>
      </c>
    </row>
    <row r="14" spans="1:27" ht="17" customHeight="1" x14ac:dyDescent="0.2">
      <c r="A14" s="95">
        <v>0.75</v>
      </c>
      <c r="B14" s="117"/>
      <c r="C14" s="179" t="s">
        <v>130</v>
      </c>
      <c r="D14"/>
      <c r="E14" s="109"/>
      <c r="F14" s="179" t="s">
        <v>130</v>
      </c>
      <c r="G14"/>
      <c r="H14" s="109"/>
      <c r="I14" s="243"/>
      <c r="K14" s="109"/>
      <c r="L14" s="104"/>
      <c r="M14" s="101"/>
      <c r="N14" s="105"/>
      <c r="O14" s="95">
        <v>0.79166666666666696</v>
      </c>
      <c r="P14" s="120"/>
      <c r="Q14" s="177"/>
      <c r="R14" s="179" t="s">
        <v>240</v>
      </c>
      <c r="S14" s="109"/>
      <c r="T14" s="176"/>
      <c r="U14"/>
      <c r="V14" s="105"/>
      <c r="W14"/>
      <c r="X14"/>
      <c r="Y14" s="105"/>
      <c r="Z14" s="117">
        <v>1.3333333333333299</v>
      </c>
    </row>
    <row r="15" spans="1:27" ht="17" customHeight="1" x14ac:dyDescent="0.2">
      <c r="A15" s="95">
        <v>0.79166666666666696</v>
      </c>
      <c r="B15" s="117"/>
      <c r="C15" s="176"/>
      <c r="E15" s="110"/>
      <c r="F15" s="176"/>
      <c r="G15" s="179" t="s">
        <v>240</v>
      </c>
      <c r="H15" s="110"/>
      <c r="I15" s="245"/>
      <c r="J15" s="179" t="s">
        <v>240</v>
      </c>
      <c r="K15" s="109"/>
      <c r="L15" s="104"/>
      <c r="M15" s="101"/>
      <c r="N15" s="105"/>
      <c r="O15" s="95">
        <v>0.83333333333333404</v>
      </c>
      <c r="P15" s="137"/>
      <c r="Q15" s="136"/>
      <c r="R15" s="176"/>
      <c r="S15" s="135"/>
      <c r="T15" s="48"/>
      <c r="U15" s="48"/>
      <c r="V15" s="135"/>
      <c r="W15" s="48"/>
      <c r="X15" s="48"/>
      <c r="Y15" s="135"/>
      <c r="Z15" s="117">
        <v>1.375</v>
      </c>
      <c r="AA15"/>
    </row>
    <row r="16" spans="1:27" ht="17" customHeight="1" x14ac:dyDescent="0.2">
      <c r="A16" s="95">
        <v>0.83333333333333404</v>
      </c>
      <c r="B16" s="117"/>
      <c r="C16" s="106"/>
      <c r="E16" s="108"/>
      <c r="F16"/>
      <c r="G16" s="176"/>
      <c r="H16" s="108"/>
      <c r="J16" s="176"/>
      <c r="K16" s="135"/>
      <c r="L16" s="136"/>
      <c r="M16" s="134"/>
      <c r="N16" s="135"/>
      <c r="O16" s="95">
        <v>0.875</v>
      </c>
      <c r="P16" s="137"/>
      <c r="Q16" s="136"/>
      <c r="S16" s="135"/>
      <c r="T16" s="136"/>
      <c r="U16" s="134"/>
      <c r="V16" s="134"/>
      <c r="W16" s="136"/>
      <c r="X16" s="134"/>
      <c r="Y16" s="135"/>
      <c r="Z16" s="117">
        <v>1.4166666666666701</v>
      </c>
    </row>
    <row r="17" spans="1:26" x14ac:dyDescent="0.2">
      <c r="A17" s="95">
        <v>0.875</v>
      </c>
      <c r="B17" s="138"/>
      <c r="C17" s="136"/>
      <c r="D17" s="134"/>
      <c r="E17" s="135"/>
      <c r="F17" s="136"/>
      <c r="G17" s="134"/>
      <c r="H17" s="135"/>
      <c r="I17" s="139"/>
      <c r="K17" s="140"/>
      <c r="L17" s="136"/>
      <c r="M17" s="134"/>
      <c r="N17" s="135"/>
      <c r="O17" s="95">
        <v>0.91666666666666696</v>
      </c>
      <c r="P17" s="137"/>
      <c r="Q17" s="139"/>
      <c r="S17" s="140"/>
      <c r="T17" s="136"/>
      <c r="U17" s="134"/>
      <c r="V17" s="134"/>
      <c r="W17" s="136"/>
      <c r="X17" s="134"/>
      <c r="Y17" s="135"/>
      <c r="Z17" s="117">
        <v>1.4583333333333299</v>
      </c>
    </row>
    <row r="18" spans="1:26" x14ac:dyDescent="0.2">
      <c r="A18" s="95">
        <v>0.91666666666666696</v>
      </c>
      <c r="B18" s="138"/>
      <c r="C18" s="136"/>
      <c r="D18" s="134"/>
      <c r="E18" s="135"/>
      <c r="F18" s="136"/>
      <c r="G18" s="134"/>
      <c r="H18" s="135"/>
      <c r="I18" s="139"/>
      <c r="K18" s="140"/>
      <c r="L18" s="136"/>
      <c r="M18" s="134"/>
      <c r="N18" s="135"/>
      <c r="O18" s="95">
        <v>0.95833333333333404</v>
      </c>
      <c r="P18" s="137"/>
      <c r="Q18" s="139"/>
      <c r="S18" s="140"/>
      <c r="T18" s="136"/>
      <c r="U18" s="134"/>
      <c r="V18" s="134"/>
      <c r="W18" s="136"/>
      <c r="X18" s="134"/>
      <c r="Y18" s="135"/>
      <c r="Z18" s="117">
        <v>1.5</v>
      </c>
    </row>
    <row r="19" spans="1:26" ht="17" thickBot="1" x14ac:dyDescent="0.25">
      <c r="A19" s="191">
        <v>0.95833333333333304</v>
      </c>
      <c r="B19" s="192"/>
      <c r="C19" s="193"/>
      <c r="D19" s="194"/>
      <c r="E19" s="195"/>
      <c r="F19" s="193"/>
      <c r="G19" s="194"/>
      <c r="H19" s="195"/>
      <c r="I19" s="196"/>
      <c r="J19" s="197"/>
      <c r="K19" s="198"/>
      <c r="L19" s="193"/>
      <c r="M19" s="194"/>
      <c r="N19" s="195"/>
      <c r="O19" s="191">
        <v>1</v>
      </c>
      <c r="P19" s="199"/>
      <c r="Q19" s="196"/>
      <c r="R19" s="200"/>
      <c r="S19" s="198"/>
      <c r="T19" s="193"/>
      <c r="U19" s="194"/>
      <c r="V19" s="194"/>
      <c r="W19" s="193"/>
      <c r="X19" s="194"/>
      <c r="Y19" s="195"/>
      <c r="Z19" s="201">
        <v>1.5416666666666601</v>
      </c>
    </row>
    <row r="20" spans="1:26" ht="40" customHeight="1" x14ac:dyDescent="0.2">
      <c r="A20" s="184" t="s">
        <v>252</v>
      </c>
      <c r="B20" s="183" t="s">
        <v>251</v>
      </c>
      <c r="C20" s="141"/>
      <c r="D20" s="142"/>
      <c r="E20" s="143"/>
      <c r="F20" s="186" t="s">
        <v>258</v>
      </c>
      <c r="G20" s="187"/>
      <c r="H20" s="188"/>
      <c r="I20" s="146"/>
      <c r="J20" s="144"/>
      <c r="K20" s="145"/>
      <c r="L20" s="141"/>
      <c r="M20" s="142"/>
      <c r="N20" s="143"/>
      <c r="O20" s="118"/>
      <c r="P20" s="147"/>
      <c r="Q20" s="141"/>
      <c r="R20" s="142"/>
      <c r="S20" s="143"/>
      <c r="T20" s="148"/>
      <c r="U20" s="142"/>
      <c r="V20" s="142"/>
      <c r="W20" s="186" t="s">
        <v>253</v>
      </c>
      <c r="X20" s="189"/>
      <c r="Y20" s="190"/>
      <c r="Z20" s="184" t="s">
        <v>252</v>
      </c>
    </row>
    <row r="21" spans="1:26" ht="16" customHeight="1" x14ac:dyDescent="0.2">
      <c r="A21" s="103"/>
      <c r="B21" s="103"/>
      <c r="F21" s="96"/>
      <c r="G21" s="96"/>
      <c r="H21" s="96"/>
      <c r="I21"/>
      <c r="J21" s="96"/>
      <c r="K21" s="96"/>
      <c r="O21" s="96"/>
      <c r="P21" s="96"/>
      <c r="W21" s="96"/>
      <c r="X21" s="96"/>
      <c r="Y21" s="96"/>
    </row>
    <row r="22" spans="1:26" x14ac:dyDescent="0.2">
      <c r="A22" s="103"/>
      <c r="B22" s="103"/>
      <c r="C22" s="96"/>
      <c r="D22" s="96"/>
      <c r="E22" s="96"/>
      <c r="I22" s="96"/>
      <c r="J22" s="96"/>
      <c r="K22" s="96"/>
      <c r="O22" s="96"/>
      <c r="P22" s="96"/>
      <c r="T22" s="96"/>
      <c r="U22" s="96"/>
      <c r="V22" s="96"/>
      <c r="W22" s="96"/>
      <c r="X22" s="96"/>
      <c r="Y22" s="96"/>
    </row>
    <row r="23" spans="1:26" x14ac:dyDescent="0.2">
      <c r="A23" s="103"/>
      <c r="B23" s="103"/>
      <c r="C23" s="96"/>
      <c r="D23" s="96"/>
      <c r="E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</row>
    <row r="24" spans="1:26" x14ac:dyDescent="0.2">
      <c r="A24" s="103"/>
      <c r="B24" s="103"/>
      <c r="C24" s="96"/>
      <c r="D24" s="96"/>
      <c r="E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</row>
    <row r="25" spans="1:26" x14ac:dyDescent="0.2">
      <c r="A25" s="103"/>
      <c r="B25" s="103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</row>
    <row r="26" spans="1:26" x14ac:dyDescent="0.2">
      <c r="A26" s="103"/>
      <c r="B26" s="103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</row>
    <row r="27" spans="1:26" ht="17" x14ac:dyDescent="0.2">
      <c r="A27" s="103"/>
      <c r="B27" s="103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 t="s">
        <v>157</v>
      </c>
      <c r="P27" s="96"/>
      <c r="Q27" s="96"/>
      <c r="R27" s="96"/>
      <c r="S27" s="96"/>
      <c r="T27" s="96"/>
      <c r="U27" s="96"/>
      <c r="V27" s="96"/>
      <c r="W27" s="96"/>
      <c r="X27" s="96"/>
      <c r="Y27" s="96"/>
    </row>
    <row r="28" spans="1:26" x14ac:dyDescent="0.2">
      <c r="A28" s="103"/>
      <c r="B28" s="103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</row>
    <row r="29" spans="1:26" x14ac:dyDescent="0.2">
      <c r="A29" s="103"/>
      <c r="B29" s="103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</row>
    <row r="30" spans="1:26" x14ac:dyDescent="0.2">
      <c r="A30" s="103"/>
      <c r="B30" s="103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</row>
    <row r="31" spans="1:26" x14ac:dyDescent="0.2"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</row>
    <row r="32" spans="1:26" x14ac:dyDescent="0.2"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</row>
    <row r="33" spans="3:25" x14ac:dyDescent="0.2"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</row>
    <row r="34" spans="3:25" x14ac:dyDescent="0.2"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</row>
    <row r="35" spans="3:25" x14ac:dyDescent="0.2"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</row>
    <row r="36" spans="3:25" x14ac:dyDescent="0.2"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</row>
    <row r="37" spans="3:25" x14ac:dyDescent="0.2"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</row>
    <row r="38" spans="3:25" x14ac:dyDescent="0.2">
      <c r="Q38" s="96"/>
      <c r="R38" s="96"/>
      <c r="S38" s="96"/>
      <c r="T38" s="96"/>
      <c r="U38" s="96"/>
      <c r="V38" s="96"/>
      <c r="W38" s="96"/>
      <c r="X38" s="96"/>
      <c r="Y38" s="96"/>
    </row>
  </sheetData>
  <mergeCells count="44">
    <mergeCell ref="F20:H20"/>
    <mergeCell ref="W20:Y20"/>
    <mergeCell ref="W11:Y11"/>
    <mergeCell ref="B11:B12"/>
    <mergeCell ref="R5:R6"/>
    <mergeCell ref="F12:F13"/>
    <mergeCell ref="J15:J16"/>
    <mergeCell ref="C5:E6"/>
    <mergeCell ref="I14:I15"/>
    <mergeCell ref="Q13:Q14"/>
    <mergeCell ref="F5:H6"/>
    <mergeCell ref="C10:C11"/>
    <mergeCell ref="T9:T10"/>
    <mergeCell ref="Q3:Q4"/>
    <mergeCell ref="T3:T4"/>
    <mergeCell ref="U3:U4"/>
    <mergeCell ref="I5:I6"/>
    <mergeCell ref="T11:T12"/>
    <mergeCell ref="I12:I13"/>
    <mergeCell ref="Q9:Q10"/>
    <mergeCell ref="T5:T6"/>
    <mergeCell ref="Q7:Q8"/>
    <mergeCell ref="T7:T8"/>
    <mergeCell ref="Q11:Q12"/>
    <mergeCell ref="W4:Y5"/>
    <mergeCell ref="C14:C15"/>
    <mergeCell ref="F14:F15"/>
    <mergeCell ref="T13:T14"/>
    <mergeCell ref="R14:R15"/>
    <mergeCell ref="G15:G16"/>
    <mergeCell ref="C1:E1"/>
    <mergeCell ref="C2:E2"/>
    <mergeCell ref="W1:Y1"/>
    <mergeCell ref="W2:Y2"/>
    <mergeCell ref="F1:H1"/>
    <mergeCell ref="F2:H2"/>
    <mergeCell ref="I1:K1"/>
    <mergeCell ref="I2:K2"/>
    <mergeCell ref="L1:N1"/>
    <mergeCell ref="L2:N2"/>
    <mergeCell ref="Q1:S1"/>
    <mergeCell ref="Q2:S2"/>
    <mergeCell ref="T1:V1"/>
    <mergeCell ref="T2:V2"/>
  </mergeCells>
  <phoneticPr fontId="31" type="noConversion"/>
  <hyperlinks>
    <hyperlink ref="B6" r:id="rId1" xr:uid="{25EA7C44-D3C3-9242-AA8B-33C45E633E81}"/>
    <hyperlink ref="C5:E6" r:id="rId2" display="WG Opening Meeting" xr:uid="{4CB168EF-EA3E-EE47-97F7-CC9044771F94}"/>
    <hyperlink ref="F5:H6" r:id="rId3" display="SC WNG" xr:uid="{66D241D4-88DB-DE4C-89ED-EA418AD67F61}"/>
    <hyperlink ref="B11:B12" r:id="rId4" display="802 Wirless Chairs mtg" xr:uid="{C51666EA-B8BF-3946-BDE0-8F8AB726A47B}"/>
    <hyperlink ref="W4:Y5" r:id="rId5" display="WG Closing Meeting" xr:uid="{BB3624C0-C66A-EE4A-8BC0-26DE0A45EBDB}"/>
    <hyperlink ref="W11:Y11" r:id="rId6" display="802/ITU SC meeting" xr:uid="{11983A73-AAB6-2047-973E-60CC0BF73428}"/>
    <hyperlink ref="U3:U4" r:id="rId7" display="SC THz" xr:uid="{0406DE2D-AB9E-CD47-9F57-E248A8705DD8}"/>
    <hyperlink ref="Q9:Q10" r:id="rId8" display="SC IETF" xr:uid="{14BE8F8F-4B90-8B42-9496-5489747D0A59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B6552-AA69-DC49-A4EE-AD186A3F6436}">
  <dimension ref="A2:N14"/>
  <sheetViews>
    <sheetView workbookViewId="0">
      <selection activeCell="E21" sqref="E21"/>
    </sheetView>
  </sheetViews>
  <sheetFormatPr baseColWidth="10" defaultRowHeight="16" x14ac:dyDescent="0.2"/>
  <cols>
    <col min="1" max="1" width="4.5703125" customWidth="1"/>
    <col min="2" max="2" width="35.42578125" customWidth="1"/>
    <col min="3" max="3" width="11.5703125" customWidth="1"/>
    <col min="6" max="6" width="17.5703125" customWidth="1"/>
  </cols>
  <sheetData>
    <row r="2" spans="1:14" ht="20" x14ac:dyDescent="0.2">
      <c r="A2" s="128">
        <v>1</v>
      </c>
      <c r="B2" s="181" t="s">
        <v>160</v>
      </c>
      <c r="C2" s="181" t="s">
        <v>164</v>
      </c>
      <c r="D2" s="128"/>
      <c r="F2" s="85"/>
      <c r="G2" s="85"/>
      <c r="H2" s="85"/>
      <c r="I2" s="85"/>
      <c r="J2" s="85"/>
      <c r="K2" s="85"/>
      <c r="L2" s="85"/>
      <c r="M2" s="85"/>
      <c r="N2" s="85"/>
    </row>
    <row r="3" spans="1:14" ht="20" customHeight="1" x14ac:dyDescent="0.2">
      <c r="A3" s="128">
        <v>2</v>
      </c>
      <c r="B3" s="181" t="s">
        <v>161</v>
      </c>
      <c r="C3" s="181" t="s">
        <v>196</v>
      </c>
      <c r="D3" s="128"/>
      <c r="E3" s="85"/>
      <c r="F3" s="85"/>
      <c r="G3" s="85"/>
      <c r="H3" s="85"/>
      <c r="I3" s="85"/>
      <c r="J3" s="85"/>
      <c r="K3" s="85"/>
      <c r="L3" s="85"/>
      <c r="M3" s="85"/>
      <c r="N3" s="85"/>
    </row>
    <row r="4" spans="1:14" ht="20" x14ac:dyDescent="0.2">
      <c r="A4" s="128">
        <v>3</v>
      </c>
      <c r="B4" s="181" t="s">
        <v>161</v>
      </c>
      <c r="C4" s="181" t="s">
        <v>165</v>
      </c>
      <c r="D4" s="128"/>
      <c r="E4" s="85"/>
      <c r="F4" s="85"/>
      <c r="G4" s="85"/>
      <c r="H4" s="85"/>
      <c r="I4" s="85"/>
      <c r="J4" s="85"/>
      <c r="K4" s="85"/>
      <c r="L4" s="85"/>
      <c r="M4" s="85"/>
      <c r="N4" s="85"/>
    </row>
    <row r="5" spans="1:14" ht="20" x14ac:dyDescent="0.2">
      <c r="A5" s="128">
        <v>4</v>
      </c>
      <c r="B5" s="182" t="s">
        <v>209</v>
      </c>
      <c r="C5" s="181" t="s">
        <v>241</v>
      </c>
      <c r="D5" s="128"/>
      <c r="F5" s="85"/>
      <c r="G5" s="85"/>
      <c r="H5" s="85"/>
      <c r="I5" s="85"/>
      <c r="J5" s="85"/>
      <c r="K5" s="85"/>
      <c r="L5" s="85"/>
      <c r="M5" s="85"/>
      <c r="N5" s="85"/>
    </row>
    <row r="6" spans="1:14" ht="20" x14ac:dyDescent="0.2">
      <c r="A6" s="128">
        <v>5</v>
      </c>
      <c r="B6" s="182" t="s">
        <v>210</v>
      </c>
      <c r="C6" s="181" t="s">
        <v>166</v>
      </c>
      <c r="D6" s="128"/>
      <c r="E6" s="85"/>
      <c r="F6" s="85"/>
      <c r="G6" s="85"/>
      <c r="H6" s="85"/>
      <c r="I6" s="85"/>
      <c r="J6" s="85"/>
      <c r="K6" s="85"/>
      <c r="L6" s="85"/>
      <c r="M6" s="85"/>
      <c r="N6" s="85"/>
    </row>
    <row r="7" spans="1:14" ht="21" thickBot="1" x14ac:dyDescent="0.25">
      <c r="A7" s="128">
        <v>6</v>
      </c>
      <c r="B7" s="158" t="s">
        <v>211</v>
      </c>
      <c r="C7" s="128" t="s">
        <v>192</v>
      </c>
      <c r="D7" s="128"/>
      <c r="E7" s="85"/>
      <c r="F7" s="85"/>
      <c r="G7" s="85"/>
      <c r="H7" s="85"/>
      <c r="I7" s="85"/>
      <c r="J7" s="85"/>
      <c r="K7" s="85"/>
      <c r="L7" s="85"/>
      <c r="M7" s="85"/>
      <c r="N7" s="85"/>
    </row>
    <row r="8" spans="1:14" ht="21" thickBot="1" x14ac:dyDescent="0.25">
      <c r="A8" s="128"/>
      <c r="B8" s="158"/>
      <c r="C8" s="205" t="s">
        <v>263</v>
      </c>
      <c r="D8" s="206"/>
      <c r="E8" s="207"/>
      <c r="F8" s="208" t="s">
        <v>264</v>
      </c>
      <c r="G8" s="85"/>
      <c r="H8" s="85"/>
      <c r="I8" s="85"/>
      <c r="J8" s="85"/>
      <c r="K8" s="85"/>
      <c r="L8" s="85"/>
      <c r="M8" s="85"/>
      <c r="N8" s="85"/>
    </row>
    <row r="9" spans="1:14" ht="20" x14ac:dyDescent="0.2">
      <c r="A9" s="128"/>
      <c r="B9" s="158"/>
      <c r="C9" s="209" t="s">
        <v>259</v>
      </c>
      <c r="D9" s="210"/>
      <c r="E9" s="101"/>
      <c r="F9" s="211" t="s">
        <v>182</v>
      </c>
      <c r="G9" s="85"/>
      <c r="H9" s="85"/>
      <c r="I9" s="85"/>
      <c r="J9" s="85"/>
      <c r="K9" s="85"/>
      <c r="L9" s="85"/>
      <c r="M9" s="85"/>
      <c r="N9" s="85"/>
    </row>
    <row r="10" spans="1:14" ht="20" x14ac:dyDescent="0.2">
      <c r="A10" s="128"/>
      <c r="B10" s="158"/>
      <c r="C10" s="209" t="s">
        <v>268</v>
      </c>
      <c r="D10" s="210" t="s">
        <v>266</v>
      </c>
      <c r="E10" s="101"/>
      <c r="F10" s="211" t="s">
        <v>265</v>
      </c>
      <c r="G10" s="85"/>
      <c r="H10" s="85"/>
      <c r="I10" s="85"/>
      <c r="J10" s="85"/>
      <c r="K10" s="85"/>
      <c r="L10" s="85"/>
      <c r="M10" s="85"/>
      <c r="N10" s="85"/>
    </row>
    <row r="11" spans="1:14" ht="20" x14ac:dyDescent="0.2">
      <c r="A11" s="128"/>
      <c r="B11" s="158"/>
      <c r="C11" s="209" t="s">
        <v>268</v>
      </c>
      <c r="D11" s="210" t="s">
        <v>267</v>
      </c>
      <c r="E11" s="101"/>
      <c r="F11" s="211" t="s">
        <v>261</v>
      </c>
      <c r="G11" s="85"/>
      <c r="H11" s="85"/>
      <c r="I11" s="85"/>
      <c r="J11" s="85"/>
      <c r="K11" s="85"/>
      <c r="L11" s="85"/>
      <c r="M11" s="85"/>
      <c r="N11" s="85"/>
    </row>
    <row r="12" spans="1:14" ht="21" thickBot="1" x14ac:dyDescent="0.25">
      <c r="A12" s="128"/>
      <c r="B12" s="158"/>
      <c r="C12" s="212" t="s">
        <v>260</v>
      </c>
      <c r="D12" s="204"/>
      <c r="E12" s="200"/>
      <c r="F12" s="213" t="s">
        <v>262</v>
      </c>
      <c r="G12" s="85"/>
      <c r="H12" s="85"/>
      <c r="I12" s="85"/>
      <c r="J12" s="85"/>
      <c r="K12" s="85"/>
      <c r="L12" s="85"/>
      <c r="M12" s="85"/>
      <c r="N12" s="85"/>
    </row>
    <row r="13" spans="1:14" ht="20" x14ac:dyDescent="0.2">
      <c r="A13" s="128">
        <v>7</v>
      </c>
      <c r="B13" s="158" t="s">
        <v>212</v>
      </c>
      <c r="C13" s="128" t="s">
        <v>162</v>
      </c>
      <c r="D13" s="128"/>
      <c r="E13" s="85"/>
      <c r="F13" s="85"/>
      <c r="G13" s="85"/>
      <c r="H13" s="85"/>
      <c r="I13" s="85"/>
      <c r="J13" s="85"/>
      <c r="K13" s="85"/>
      <c r="L13" s="85"/>
      <c r="M13" s="85"/>
      <c r="N13" s="85"/>
    </row>
    <row r="14" spans="1:14" ht="20" x14ac:dyDescent="0.2">
      <c r="A14" s="128">
        <v>8</v>
      </c>
      <c r="B14" s="128" t="s">
        <v>163</v>
      </c>
      <c r="C14" s="128" t="s">
        <v>193</v>
      </c>
      <c r="D14" s="128"/>
      <c r="E14" s="85"/>
      <c r="F14" s="85"/>
      <c r="G14" s="85"/>
      <c r="H14" s="85"/>
      <c r="I14" s="85"/>
      <c r="J14" s="85"/>
      <c r="K14" s="85"/>
      <c r="L14" s="85"/>
      <c r="M14" s="85"/>
      <c r="N14" s="8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F5E82-D40F-594C-8D13-2D6215EF2121}">
  <dimension ref="B3:B20"/>
  <sheetViews>
    <sheetView workbookViewId="0">
      <selection activeCell="B14" sqref="B14"/>
    </sheetView>
  </sheetViews>
  <sheetFormatPr baseColWidth="10" defaultRowHeight="16" x14ac:dyDescent="0.2"/>
  <cols>
    <col min="2" max="2" width="114.42578125" customWidth="1"/>
  </cols>
  <sheetData>
    <row r="3" spans="2:2" ht="20" x14ac:dyDescent="0.2">
      <c r="B3" s="84" t="s">
        <v>102</v>
      </c>
    </row>
    <row r="4" spans="2:2" ht="18" x14ac:dyDescent="0.2">
      <c r="B4" s="87"/>
    </row>
    <row r="5" spans="2:2" ht="18" x14ac:dyDescent="0.2">
      <c r="B5" s="87" t="s">
        <v>115</v>
      </c>
    </row>
    <row r="6" spans="2:2" ht="18" x14ac:dyDescent="0.2">
      <c r="B6" s="88" t="s">
        <v>105</v>
      </c>
    </row>
    <row r="7" spans="2:2" ht="18" x14ac:dyDescent="0.2">
      <c r="B7" s="91" t="s">
        <v>190</v>
      </c>
    </row>
    <row r="8" spans="2:2" ht="18" x14ac:dyDescent="0.2">
      <c r="B8" s="91" t="s">
        <v>104</v>
      </c>
    </row>
    <row r="9" spans="2:2" ht="18" x14ac:dyDescent="0.2">
      <c r="B9" s="91" t="s">
        <v>189</v>
      </c>
    </row>
    <row r="10" spans="2:2" ht="18" x14ac:dyDescent="0.2">
      <c r="B10" s="89"/>
    </row>
    <row r="11" spans="2:2" ht="18" x14ac:dyDescent="0.2">
      <c r="B11" s="90"/>
    </row>
    <row r="12" spans="2:2" ht="18" x14ac:dyDescent="0.2">
      <c r="B12" s="92" t="s">
        <v>106</v>
      </c>
    </row>
    <row r="13" spans="2:2" ht="19" x14ac:dyDescent="0.2">
      <c r="B13" s="90" t="s">
        <v>191</v>
      </c>
    </row>
    <row r="14" spans="2:2" ht="18" x14ac:dyDescent="0.2">
      <c r="B14" s="92" t="s">
        <v>107</v>
      </c>
    </row>
    <row r="15" spans="2:2" ht="18" x14ac:dyDescent="0.2">
      <c r="B15" s="93" t="s">
        <v>108</v>
      </c>
    </row>
    <row r="16" spans="2:2" ht="18" x14ac:dyDescent="0.2">
      <c r="B16" s="93" t="s">
        <v>109</v>
      </c>
    </row>
    <row r="17" spans="2:2" x14ac:dyDescent="0.2">
      <c r="B17" s="85"/>
    </row>
    <row r="18" spans="2:2" x14ac:dyDescent="0.2">
      <c r="B18" s="85"/>
    </row>
    <row r="19" spans="2:2" x14ac:dyDescent="0.2">
      <c r="B19" s="85"/>
    </row>
    <row r="20" spans="2:2" x14ac:dyDescent="0.2">
      <c r="B20" s="8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P37" sqref="P37"/>
    </sheetView>
  </sheetViews>
  <sheetFormatPr baseColWidth="10" defaultColWidth="8.7109375" defaultRowHeight="16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Patent Policy-AntiTrust</vt:lpstr>
      <vt:lpstr>CAC</vt:lpstr>
      <vt:lpstr>WG Opening</vt:lpstr>
      <vt:lpstr>WG Closing</vt:lpstr>
      <vt:lpstr>SubGroup Agendas</vt:lpstr>
      <vt:lpstr>SubGroup mtgs</vt:lpstr>
      <vt:lpstr>802.15 Officer Election</vt:lpstr>
      <vt:lpstr>Lessons Learned</vt:lpstr>
      <vt:lpstr>Squirrel</vt:lpstr>
      <vt:lpstr>'WG Closing'!Print_Area</vt:lpstr>
      <vt:lpstr>'WG Closing'!PRINT_AREA_MI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 Interim Meeting Information - January 2020</dc:title>
  <dc:subject/>
  <dc:creator>Patrick Kinney</dc:creator>
  <cp:keywords/>
  <dc:description/>
  <cp:lastModifiedBy>pat@kinneys.us</cp:lastModifiedBy>
  <cp:lastPrinted>2004-07-14T19:56:53Z</cp:lastPrinted>
  <dcterms:created xsi:type="dcterms:W3CDTF">1999-06-01T20:16:59Z</dcterms:created>
  <dcterms:modified xsi:type="dcterms:W3CDTF">2021-02-16T22:46:17Z</dcterms:modified>
  <cp:category/>
</cp:coreProperties>
</file>