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1 March/"/>
    </mc:Choice>
  </mc:AlternateContent>
  <xr:revisionPtr revIDLastSave="0" documentId="13_ncr:1_{4CE1F488-01E1-144E-B571-CB58691D717B}" xr6:coauthVersionLast="45" xr6:coauthVersionMax="45" xr10:uidLastSave="{00000000-0000-0000-0000-000000000000}"/>
  <bookViews>
    <workbookView xWindow="0" yWindow="460" windowWidth="28640" windowHeight="17340" activeTab="2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802.15 Officer Election" sheetId="415" r:id="rId7"/>
    <sheet name="Lessons Learned" sheetId="411" r:id="rId8"/>
    <sheet name="Squirrel" sheetId="408" r:id="rId9"/>
  </sheets>
  <definedNames>
    <definedName name="_Parse_In" localSheetId="3" hidden="1">'WG Closing'!$A$80:$A$95</definedName>
    <definedName name="_Parse_Out" localSheetId="3" hidden="1">'WG Closing'!$A$97</definedName>
    <definedName name="all">#REF!</definedName>
    <definedName name="circular">#REF!</definedName>
    <definedName name="hour">#REF!</definedName>
    <definedName name="_xlnm.Print_Area" localSheetId="3">'WG Closing'!$A$1:$G$82</definedName>
    <definedName name="PRINT_AREA_MI" localSheetId="3">'WG Closing'!$A$1:$F$79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65" i="23" l="1"/>
  <c r="G66" i="23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22" i="405" l="1"/>
  <c r="G23" i="405" s="1"/>
  <c r="G24" i="405" s="1"/>
  <c r="G25" i="405" s="1"/>
  <c r="G26" i="405" s="1"/>
  <c r="A37" i="405" l="1"/>
  <c r="A35" i="405"/>
  <c r="G8" i="23" l="1"/>
  <c r="G4" i="405"/>
  <c r="A38" i="405" l="1"/>
  <c r="A25" i="405" l="1"/>
  <c r="A26" i="405" s="1"/>
  <c r="A48" i="405"/>
  <c r="A45" i="405"/>
  <c r="A46" i="405" s="1"/>
  <c r="A39" i="405" l="1"/>
  <c r="A41" i="405" s="1"/>
  <c r="A42" i="405" s="1"/>
  <c r="A27" i="405"/>
  <c r="A28" i="405" s="1"/>
  <c r="A29" i="405" s="1"/>
  <c r="A30" i="405" s="1"/>
  <c r="A31" i="405" s="1"/>
  <c r="A32" i="405" s="1"/>
  <c r="A34" i="405" s="1"/>
  <c r="G5" i="405"/>
  <c r="G6" i="405" s="1"/>
  <c r="G7" i="405" s="1"/>
  <c r="G8" i="405" l="1"/>
  <c r="G9" i="23"/>
  <c r="G9" i="405" l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7" i="405" s="1"/>
  <c r="G28" i="405" s="1"/>
  <c r="G29" i="405" s="1"/>
  <c r="G30" i="405" s="1"/>
  <c r="G31" i="405" s="1"/>
  <c r="G32" i="405" s="1"/>
  <c r="G33" i="405" s="1"/>
  <c r="G34" i="405" s="1"/>
  <c r="G10" i="23"/>
  <c r="G35" i="405" l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48" i="405" s="1"/>
  <c r="G49" i="405" s="1"/>
  <c r="G11" i="23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l="1"/>
  <c r="G34" i="23" s="1"/>
  <c r="G35" i="23" s="1"/>
  <c r="G36" i="23" l="1"/>
  <c r="G37" i="23" s="1"/>
  <c r="G38" i="23" s="1"/>
  <c r="G39" i="23" s="1"/>
  <c r="G40" i="23" l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</calcChain>
</file>

<file path=xl/sharedStrings.xml><?xml version="1.0" encoding="utf-8"?>
<sst xmlns="http://schemas.openxmlformats.org/spreadsheetml/2006/main" count="459" uniqueCount="253">
  <si>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</si>
  <si>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</si>
  <si>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</si>
  <si>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</si>
  <si>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</si>
  <si>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</si>
  <si>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</si>
  <si>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</si>
  <si>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</si>
  <si>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</si>
  <si>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</si>
  <si>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</si>
  <si>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</si>
  <si>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</si>
  <si>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</si>
  <si>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</si>
  <si>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</si>
  <si>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</si>
  <si>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</si>
  <si>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</si>
  <si>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</si>
  <si>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</si>
  <si>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</si>
  <si>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</si>
  <si>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</si>
  <si>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</si>
  <si>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</si>
  <si>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</si>
  <si>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</si>
  <si>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</si>
  <si>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</si>
  <si>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</si>
  <si>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</si>
  <si>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</si>
  <si>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</si>
  <si>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</si>
  <si>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</si>
  <si>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</si>
  <si>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</si>
  <si>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</si>
  <si>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</si>
  <si>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</si>
  <si>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</si>
  <si>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</si>
  <si>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</si>
  <si>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</si>
  <si>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</si>
  <si>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</si>
  <si>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</si>
  <si>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</si>
  <si>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</si>
  <si>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</si>
  <si>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</si>
  <si>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</si>
  <si>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</si>
  <si>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</si>
  <si>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</si>
  <si>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</si>
  <si>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</si>
  <si>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</si>
  <si>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</si>
  <si>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</si>
  <si>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</si>
  <si>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</si>
  <si>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</si>
  <si>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</si>
  <si>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</si>
  <si>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</si>
  <si>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</si>
  <si>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</si>
  <si>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</si>
  <si>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</si>
  <si>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</si>
  <si>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</si>
  <si>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</si>
  <si>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</si>
  <si>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</si>
  <si>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</si>
  <si>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</si>
  <si>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</si>
  <si>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</si>
  <si>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</si>
  <si>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</si>
  <si>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</si>
  <si>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</si>
  <si>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</si>
  <si>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</si>
  <si>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</si>
  <si>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</si>
  <si>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</si>
  <si>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</si>
  <si>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</si>
  <si>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</si>
  <si>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</si>
  <si>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</si>
  <si>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</si>
  <si>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</si>
  <si>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</si>
  <si>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</si>
  <si>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</si>
  <si>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</si>
  <si>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</si>
  <si>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</si>
  <si>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</si>
  <si>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</si>
  <si>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</si>
  <si>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</si>
  <si>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</si>
  <si>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</si>
  <si>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</si>
  <si>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</si>
  <si>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</si>
  <si>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OPENING REPORT: TG4aa JRE (JAPANESE RATE EXTENSION)</t>
  </si>
  <si>
    <t>OPENING REPORT: SC WNG</t>
  </si>
  <si>
    <t>OPENING REPORT: SC THz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</si>
  <si>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</si>
  <si>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</si>
  <si>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</si>
  <si>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</si>
  <si>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</si>
  <si>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</si>
  <si>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</si>
  <si>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</si>
  <si>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</si>
  <si>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</si>
  <si>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</si>
  <si>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ET</t>
  </si>
  <si>
    <t>CLOSING REPORT: SC IETF</t>
  </si>
  <si>
    <t>SubGroup</t>
  </si>
  <si>
    <t>Time-Slots</t>
  </si>
  <si>
    <t>TG4y</t>
  </si>
  <si>
    <t>TG4aa</t>
  </si>
  <si>
    <t>Develop draft based upon the proposals heard</t>
  </si>
  <si>
    <t>TG7a</t>
  </si>
  <si>
    <t>TG9ma</t>
  </si>
  <si>
    <t>TG13</t>
  </si>
  <si>
    <t>TG16t</t>
  </si>
  <si>
    <t>IG dep</t>
  </si>
  <si>
    <t>SC THZ</t>
  </si>
  <si>
    <t>SC WNG</t>
  </si>
  <si>
    <t>SC IETF</t>
  </si>
  <si>
    <t>discuss IETF activities</t>
  </si>
  <si>
    <t>SC main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</si>
  <si>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</si>
  <si>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</si>
  <si>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</si>
  <si>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</si>
  <si>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</si>
  <si>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</si>
  <si>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</si>
  <si>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</si>
  <si>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SC THz</t>
  </si>
  <si>
    <t>CAC</t>
  </si>
  <si>
    <t>Review subgroup agendas</t>
  </si>
  <si>
    <t>Plans to approve CRG formations</t>
  </si>
  <si>
    <t>presentation on dependable platform with UWB-BAN and 5G/6G</t>
  </si>
  <si>
    <t>discussion on dependable MAC and interference mitigation for UWB-BAN</t>
  </si>
  <si>
    <t>TG Motion to confirm CRG members for the SA ballot</t>
  </si>
  <si>
    <t xml:space="preserve">          </t>
  </si>
  <si>
    <t>CLOSING REPORT: TG7a OCC (HIGHER RATE, LONGER RANGE)</t>
  </si>
  <si>
    <t>WEBEX/ATTENDANCE/VOTERS (voters: 88, nearly: 2, aspirant: 44)</t>
  </si>
  <si>
    <t>January CAC meeting</t>
  </si>
  <si>
    <t>January session closing meeting</t>
  </si>
  <si>
    <t>Close the ballot</t>
  </si>
  <si>
    <t xml:space="preserve">March Plenary Opening Meeting </t>
  </si>
  <si>
    <t>Discuss the election and process</t>
  </si>
  <si>
    <t xml:space="preserve">Motion made for WG approval of election process </t>
  </si>
  <si>
    <t>Close the call, announce nominees</t>
  </si>
  <si>
    <t>January Agenda</t>
  </si>
  <si>
    <t>Hear additional Proposals</t>
  </si>
  <si>
    <t>Draft discussion</t>
  </si>
  <si>
    <t>Update WG regularly on the progress</t>
  </si>
  <si>
    <t>invitations for presentations</t>
  </si>
  <si>
    <t>Rolfe</t>
  </si>
  <si>
    <t>CLOSING REPORT: IG NGUWB &amp; .4org</t>
  </si>
  <si>
    <t>Voting: using DirectVoteLive (DVL) in the closing plenary</t>
  </si>
  <si>
    <t xml:space="preserve">802.15 Officer Election </t>
  </si>
  <si>
    <t>Agenda Items</t>
  </si>
  <si>
    <t>Shah</t>
  </si>
  <si>
    <t>Sturek</t>
  </si>
  <si>
    <t>Kivinen</t>
  </si>
  <si>
    <t>Godfrey</t>
  </si>
  <si>
    <t>Kohno</t>
  </si>
  <si>
    <t>Kürner</t>
  </si>
  <si>
    <t>Kinney</t>
  </si>
  <si>
    <t>Jang</t>
  </si>
  <si>
    <t xml:space="preserve">Kuramochi </t>
  </si>
  <si>
    <t>Jungnickel</t>
  </si>
  <si>
    <t>AoB</t>
  </si>
  <si>
    <t>March Plenary and May Interim Session Update</t>
  </si>
  <si>
    <t>SA Ballot comment resolution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</si>
  <si>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</si>
  <si>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</si>
  <si>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Work in progress: now includes WG agenda URL</t>
  </si>
  <si>
    <t>Start a 10-day electronic ballot via DVL</t>
  </si>
  <si>
    <t>Announce the elected officers</t>
  </si>
  <si>
    <t>TG4 2020 Cor1</t>
  </si>
  <si>
    <t>Work on spec framework</t>
  </si>
  <si>
    <t>Discuss the election and process. Requirements for chair and vice chairs: must be IEEE/SA member, must declare affiliation(s), must have letter of declaration from company stating it will support the individual should he/she be elected</t>
  </si>
  <si>
    <t>OPENING REPORT: TG4 2020Cor1 (CORRIGENDUM of 802.15.4-2020)</t>
  </si>
  <si>
    <t>OPENING REPORT: IG NG-UWB</t>
  </si>
  <si>
    <r>
      <rPr>
        <u/>
        <sz val="12"/>
        <color theme="1"/>
        <rFont val="Courier"/>
        <family val="1"/>
      </rPr>
      <t>TREASURER'S REPORT</t>
    </r>
    <r>
      <rPr>
        <u/>
        <sz val="12"/>
        <color theme="10"/>
        <rFont val="Courier"/>
        <family val="3"/>
      </rPr>
      <t xml:space="preserve"> (ec-20-0252-00)</t>
    </r>
  </si>
  <si>
    <t>130th IEEE 802.15 WSN MEETING</t>
  </si>
  <si>
    <t>Tentative AGENDA  - 130th IEEE 802.15 WSN MEETING</t>
  </si>
  <si>
    <t>Tuesday, March 9, 2021</t>
  </si>
  <si>
    <t>Wednesday, March 17, 2021</t>
  </si>
  <si>
    <t>Attendance requirements for March Interim</t>
  </si>
  <si>
    <t>Subgroup Status and Objectives for March Plenary</t>
  </si>
  <si>
    <t>IG NG-UWB</t>
  </si>
  <si>
    <t>APPROVE March AGENDA (15-21-0093-00)</t>
  </si>
  <si>
    <t>APPROVE THE MINUTES FROM Jan (15-20-0298-00)</t>
  </si>
  <si>
    <t xml:space="preserve"> January 26, 2021</t>
  </si>
  <si>
    <t xml:space="preserve"> February 9, 2021</t>
  </si>
  <si>
    <t>February 23, 2021</t>
  </si>
  <si>
    <t>March 5, 2021</t>
  </si>
  <si>
    <t>TREASURER'S REPORT (ec-20-0252-01)</t>
  </si>
  <si>
    <t>WIRELESS CHAIRS STEERING COMMITTEE (WCSC) (minutes: ec-21-0017-00)</t>
  </si>
  <si>
    <t>802.15 WG OFFICER ELECTION PROCESS Voters' ballot results</t>
  </si>
  <si>
    <t>Motion  to affirm 802.15 Officers as per ballot results</t>
  </si>
  <si>
    <t>IEEE 802.15 Operations Manual (doc 15-10-0235-26)</t>
  </si>
  <si>
    <t>Motion  to approve 802.15 Operations Manual doc 15-10-0235-26</t>
  </si>
  <si>
    <t>Plans for May Plenary</t>
  </si>
  <si>
    <t>Discuss March attendance recording and limits</t>
  </si>
  <si>
    <t>Plans for PARs/CSDs and RevCom submissions</t>
  </si>
  <si>
    <t>IG UWB-NS</t>
  </si>
  <si>
    <t>discuss final OM changes, SC draft approval</t>
  </si>
  <si>
    <t>Finalize and approve TCD</t>
  </si>
  <si>
    <t>Start preparation Call for Proposal(CFP) (and challenge to release CFP)</t>
  </si>
  <si>
    <t>CA document discusson</t>
  </si>
  <si>
    <t>Incorporation of accepted and revised comments to P802.15.4y/D2 shortly and CRG will review and commit revised draft to recirculation</t>
  </si>
  <si>
    <t>Comment resolution on SA ballot draft when the ballot closes.</t>
  </si>
  <si>
    <t>Recirculation(s) of SA Ballot draft as needed</t>
  </si>
  <si>
    <t>Motion to form a Study Group (SG)</t>
  </si>
  <si>
    <t>Finnish recirculation standard association ballot, and process comments received.</t>
  </si>
  <si>
    <t>Discussing next steps, i.e. to take into account WRC 19 changes</t>
  </si>
  <si>
    <t>802.15 Officer Election Process for 2022</t>
  </si>
  <si>
    <t>discussion on how to coordinate with UWB-NS</t>
  </si>
  <si>
    <t>Work on PAR and CSD</t>
  </si>
  <si>
    <t>TG Motion to form CRG</t>
  </si>
  <si>
    <t>IG NS-UWB</t>
  </si>
  <si>
    <t>WG Opening Meeting</t>
  </si>
  <si>
    <t>WG Closing Meeting</t>
  </si>
  <si>
    <t>IGdep</t>
  </si>
  <si>
    <t>doc: 15-21-0093-01</t>
  </si>
  <si>
    <t xml:space="preserve">Email a Call for Nominees: nominees need to accept the nomination </t>
  </si>
  <si>
    <t>REVIEW MAY  MEETING PLANS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</si>
  <si>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May 9-14 2021 (SUNDAY - FRIDAY)</t>
    </r>
  </si>
  <si>
    <t>802.15 CAC for this plenary will be held on May 5 from 10am - Noon Eastern time</t>
  </si>
  <si>
    <t>May Virtual Interim plans for IEEE 802.15 WG</t>
  </si>
  <si>
    <t>802.15 WG will hold its virtual interim session from May 11 to May 20</t>
  </si>
  <si>
    <t>WNG</t>
  </si>
  <si>
    <t>Comments to 802 PARs due</t>
  </si>
  <si>
    <t>ADVISORY COMMITTEE (AC) (minutes: 15-21-0???-00)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</si>
</sst>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48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u/>
      <sz val="12"/>
      <color theme="1"/>
      <name val="Courier"/>
      <family val="1"/>
    </font>
    <font>
      <u/>
      <sz val="12"/>
      <color theme="10"/>
      <name val="Courier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  <font>
      <u/>
      <sz val="10"/>
      <color theme="10"/>
      <name val="Arial"/>
      <family val="2"/>
    </font>
    <font>
      <b/>
      <sz val="11"/>
      <name val="Arial"/>
      <family val="2"/>
    </font>
    <font>
      <strike/>
      <sz val="16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22" fillId="0" borderId="0" applyNumberFormat="0" applyFill="0" applyBorder="0" applyAlignment="0" applyProtection="0"/>
    <xf numFmtId="43" fontId="29" fillId="0" borderId="0" applyFont="0" applyFill="0" applyBorder="0" applyAlignment="0" applyProtection="0"/>
  </cellStyleXfs>
  <cellXfs count="211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2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4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5" fillId="0" borderId="0" xfId="0" applyNumberFormat="1" applyFont="1" applyFill="1" applyAlignment="1" applyProtection="1">
      <alignment horizontal="left"/>
    </xf>
    <xf numFmtId="164" fontId="25" fillId="0" borderId="0" xfId="0" applyNumberFormat="1" applyFont="1" applyFill="1" applyAlignment="1" applyProtection="1">
      <alignment horizontal="left" indent="1"/>
    </xf>
    <xf numFmtId="164" fontId="25" fillId="0" borderId="9" xfId="0" applyNumberFormat="1" applyFont="1" applyFill="1" applyBorder="1" applyAlignment="1" applyProtection="1">
      <alignment horizontal="left"/>
    </xf>
    <xf numFmtId="164" fontId="25" fillId="0" borderId="0" xfId="0" applyNumberFormat="1" applyFont="1" applyFill="1" applyBorder="1" applyAlignment="1" applyProtection="1">
      <alignment horizontal="left" wrapText="1" indent="1"/>
    </xf>
    <xf numFmtId="164" fontId="27" fillId="0" borderId="0" xfId="0" applyFont="1" applyAlignment="1">
      <alignment horizontal="left" indent="2"/>
    </xf>
    <xf numFmtId="164" fontId="26" fillId="0" borderId="0" xfId="0" applyFont="1"/>
    <xf numFmtId="164" fontId="26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8" fontId="28" fillId="0" borderId="0" xfId="0" applyNumberFormat="1" applyFont="1"/>
    <xf numFmtId="164" fontId="24" fillId="0" borderId="0" xfId="0" applyFont="1" applyAlignment="1">
      <alignment wrapText="1"/>
    </xf>
    <xf numFmtId="164" fontId="30" fillId="0" borderId="0" xfId="0" applyFont="1"/>
    <xf numFmtId="164" fontId="30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4" fontId="0" fillId="0" borderId="0" xfId="0" applyBorder="1"/>
    <xf numFmtId="164" fontId="24" fillId="0" borderId="0" xfId="0" applyFont="1" applyBorder="1"/>
    <xf numFmtId="164" fontId="24" fillId="0" borderId="11" xfId="0" applyFont="1" applyBorder="1"/>
    <xf numFmtId="168" fontId="24" fillId="0" borderId="0" xfId="0" applyNumberFormat="1" applyFont="1"/>
    <xf numFmtId="164" fontId="24" fillId="0" borderId="7" xfId="0" applyFont="1" applyBorder="1"/>
    <xf numFmtId="164" fontId="24" fillId="0" borderId="3" xfId="0" applyFont="1" applyBorder="1"/>
    <xf numFmtId="164" fontId="24" fillId="0" borderId="7" xfId="0" applyFont="1" applyBorder="1" applyAlignment="1">
      <alignment wrapText="1"/>
    </xf>
    <xf numFmtId="164" fontId="24" fillId="0" borderId="0" xfId="0" applyFont="1" applyBorder="1" applyAlignment="1">
      <alignment wrapText="1"/>
    </xf>
    <xf numFmtId="164" fontId="24" fillId="0" borderId="3" xfId="0" applyFont="1" applyBorder="1" applyAlignment="1">
      <alignment wrapText="1"/>
    </xf>
    <xf numFmtId="164" fontId="0" fillId="0" borderId="3" xfId="0" applyBorder="1"/>
    <xf numFmtId="164" fontId="24" fillId="0" borderId="3" xfId="0" applyFont="1" applyBorder="1" applyAlignment="1">
      <alignment vertical="center" wrapText="1"/>
    </xf>
    <xf numFmtId="164" fontId="24" fillId="0" borderId="14" xfId="0" applyFont="1" applyBorder="1"/>
    <xf numFmtId="164" fontId="24" fillId="0" borderId="14" xfId="0" applyFont="1" applyBorder="1" applyAlignment="1">
      <alignment wrapText="1"/>
    </xf>
    <xf numFmtId="164" fontId="24" fillId="0" borderId="15" xfId="0" applyFont="1" applyBorder="1"/>
    <xf numFmtId="164" fontId="28" fillId="0" borderId="13" xfId="0" applyFont="1" applyBorder="1" applyAlignment="1">
      <alignment horizontal="right"/>
    </xf>
    <xf numFmtId="164" fontId="28" fillId="0" borderId="11" xfId="0" applyFont="1" applyBorder="1" applyAlignment="1">
      <alignment horizontal="center"/>
    </xf>
    <xf numFmtId="167" fontId="28" fillId="0" borderId="12" xfId="0" applyNumberFormat="1" applyFont="1" applyBorder="1" applyAlignment="1">
      <alignment horizontal="center"/>
    </xf>
    <xf numFmtId="168" fontId="28" fillId="0" borderId="14" xfId="0" applyNumberFormat="1" applyFont="1" applyBorder="1"/>
    <xf numFmtId="168" fontId="28" fillId="0" borderId="12" xfId="0" applyNumberFormat="1" applyFont="1" applyBorder="1"/>
    <xf numFmtId="164" fontId="28" fillId="0" borderId="12" xfId="0" applyFont="1" applyBorder="1" applyAlignment="1">
      <alignment horizontal="center"/>
    </xf>
    <xf numFmtId="164" fontId="0" fillId="0" borderId="14" xfId="0" applyBorder="1"/>
    <xf numFmtId="164" fontId="33" fillId="0" borderId="0" xfId="0" applyFont="1"/>
    <xf numFmtId="164" fontId="34" fillId="0" borderId="0" xfId="0" applyFont="1"/>
    <xf numFmtId="164" fontId="22" fillId="0" borderId="0" xfId="4" applyFill="1" applyAlignment="1" applyProtection="1">
      <alignment horizontal="left" wrapText="1" indent="2"/>
    </xf>
    <xf numFmtId="164" fontId="3" fillId="0" borderId="0" xfId="0" applyFont="1" applyFill="1" applyAlignment="1">
      <alignment horizontal="left" indent="2"/>
    </xf>
    <xf numFmtId="164" fontId="3" fillId="0" borderId="0" xfId="0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3" fillId="0" borderId="4" xfId="0" applyFont="1" applyBorder="1" applyAlignment="1">
      <alignment horizontal="left" indent="1"/>
    </xf>
    <xf numFmtId="164" fontId="23" fillId="0" borderId="0" xfId="0" applyFont="1"/>
    <xf numFmtId="164" fontId="35" fillId="0" borderId="0" xfId="0" applyNumberFormat="1" applyFont="1" applyFill="1" applyAlignment="1" applyProtection="1">
      <alignment horizontal="left"/>
    </xf>
    <xf numFmtId="164" fontId="23" fillId="0" borderId="0" xfId="0" applyFont="1" applyFill="1"/>
    <xf numFmtId="164" fontId="36" fillId="0" borderId="0" xfId="0" applyFont="1"/>
    <xf numFmtId="164" fontId="37" fillId="0" borderId="0" xfId="0" applyFont="1"/>
    <xf numFmtId="164" fontId="38" fillId="0" borderId="0" xfId="0" applyFont="1"/>
    <xf numFmtId="164" fontId="24" fillId="0" borderId="0" xfId="0" applyFont="1" applyFill="1" applyBorder="1" applyAlignment="1">
      <alignment wrapText="1"/>
    </xf>
    <xf numFmtId="164" fontId="24" fillId="0" borderId="3" xfId="0" applyFont="1" applyFill="1" applyBorder="1" applyAlignment="1">
      <alignment wrapText="1"/>
    </xf>
    <xf numFmtId="164" fontId="24" fillId="0" borderId="7" xfId="0" applyFont="1" applyFill="1" applyBorder="1" applyAlignment="1">
      <alignment wrapText="1"/>
    </xf>
    <xf numFmtId="164" fontId="24" fillId="0" borderId="14" xfId="0" applyFont="1" applyFill="1" applyBorder="1" applyAlignment="1">
      <alignment wrapText="1"/>
    </xf>
    <xf numFmtId="168" fontId="28" fillId="0" borderId="14" xfId="0" applyNumberFormat="1" applyFont="1" applyFill="1" applyBorder="1"/>
    <xf numFmtId="164" fontId="24" fillId="0" borderId="7" xfId="0" applyFont="1" applyFill="1" applyBorder="1"/>
    <xf numFmtId="164" fontId="24" fillId="0" borderId="0" xfId="0" applyFont="1" applyFill="1" applyBorder="1"/>
    <xf numFmtId="164" fontId="24" fillId="0" borderId="3" xfId="0" applyFont="1" applyFill="1" applyBorder="1"/>
    <xf numFmtId="168" fontId="28" fillId="0" borderId="12" xfId="0" applyNumberFormat="1" applyFont="1" applyFill="1" applyBorder="1"/>
    <xf numFmtId="164" fontId="24" fillId="0" borderId="13" xfId="0" applyFont="1" applyFill="1" applyBorder="1"/>
    <xf numFmtId="164" fontId="24" fillId="0" borderId="4" xfId="0" applyFont="1" applyFill="1" applyBorder="1"/>
    <xf numFmtId="164" fontId="24" fillId="0" borderId="5" xfId="0" applyFont="1" applyFill="1" applyBorder="1"/>
    <xf numFmtId="164" fontId="24" fillId="0" borderId="13" xfId="0" applyFont="1" applyFill="1" applyBorder="1" applyAlignment="1">
      <alignment wrapText="1"/>
    </xf>
    <xf numFmtId="164" fontId="24" fillId="0" borderId="4" xfId="0" applyFont="1" applyFill="1" applyBorder="1" applyAlignment="1">
      <alignment wrapText="1"/>
    </xf>
    <xf numFmtId="164" fontId="24" fillId="0" borderId="5" xfId="0" applyFont="1" applyFill="1" applyBorder="1" applyAlignment="1">
      <alignment wrapText="1"/>
    </xf>
    <xf numFmtId="164" fontId="0" fillId="0" borderId="13" xfId="0" applyFill="1" applyBorder="1"/>
    <xf numFmtId="164" fontId="24" fillId="0" borderId="12" xfId="0" applyFont="1" applyFill="1" applyBorder="1" applyAlignment="1">
      <alignment wrapText="1"/>
    </xf>
    <xf numFmtId="164" fontId="24" fillId="0" borderId="13" xfId="0" applyFont="1" applyFill="1" applyBorder="1" applyAlignment="1">
      <alignment horizontal="center"/>
    </xf>
    <xf numFmtId="167" fontId="28" fillId="0" borderId="7" xfId="0" applyNumberFormat="1" applyFont="1" applyFill="1" applyBorder="1"/>
    <xf numFmtId="167" fontId="28" fillId="0" borderId="0" xfId="0" applyNumberFormat="1" applyFont="1" applyFill="1" applyBorder="1"/>
    <xf numFmtId="167" fontId="28" fillId="0" borderId="3" xfId="0" applyNumberFormat="1" applyFont="1" applyFill="1" applyBorder="1"/>
    <xf numFmtId="167" fontId="28" fillId="0" borderId="14" xfId="0" applyNumberFormat="1" applyFont="1" applyFill="1" applyBorder="1"/>
    <xf numFmtId="167" fontId="28" fillId="0" borderId="15" xfId="0" applyNumberFormat="1" applyFont="1" applyFill="1" applyBorder="1"/>
    <xf numFmtId="167" fontId="28" fillId="0" borderId="1" xfId="0" applyNumberFormat="1" applyFont="1" applyFill="1" applyBorder="1"/>
    <xf numFmtId="164" fontId="40" fillId="0" borderId="0" xfId="4" applyNumberFormat="1" applyFont="1" applyFill="1" applyAlignment="1" applyProtection="1">
      <alignment horizontal="left" vertical="center" indent="1"/>
    </xf>
    <xf numFmtId="164" fontId="41" fillId="0" borderId="0" xfId="0" applyFont="1" applyFill="1"/>
    <xf numFmtId="164" fontId="42" fillId="0" borderId="0" xfId="0" applyFont="1" applyFill="1" applyAlignment="1">
      <alignment horizontal="left" wrapText="1" indent="1"/>
    </xf>
    <xf numFmtId="164" fontId="43" fillId="0" borderId="0" xfId="0" applyNumberFormat="1" applyFont="1" applyFill="1" applyAlignment="1" applyProtection="1">
      <alignment horizontal="left" vertical="center" indent="1"/>
    </xf>
    <xf numFmtId="164" fontId="13" fillId="0" borderId="0" xfId="0" applyNumberFormat="1" applyFont="1" applyFill="1" applyAlignment="1" applyProtection="1">
      <alignment horizontal="left" vertical="center" indent="1"/>
    </xf>
    <xf numFmtId="164" fontId="13" fillId="0" borderId="0" xfId="0" applyNumberFormat="1" applyFont="1" applyFill="1" applyAlignment="1" applyProtection="1">
      <alignment horizontal="left" vertical="center" wrapText="1" indent="1"/>
    </xf>
    <xf numFmtId="164" fontId="23" fillId="0" borderId="0" xfId="0" quotePrefix="1" applyFont="1"/>
    <xf numFmtId="164" fontId="45" fillId="0" borderId="0" xfId="4" applyNumberFormat="1" applyFont="1" applyFill="1" applyAlignment="1" applyProtection="1">
      <alignment horizontal="left" indent="1"/>
    </xf>
    <xf numFmtId="164" fontId="22" fillId="0" borderId="0" xfId="4" applyAlignment="1">
      <alignment horizontal="left" indent="1"/>
    </xf>
    <xf numFmtId="164" fontId="26" fillId="0" borderId="0" xfId="0" applyFont="1" applyAlignment="1">
      <alignment horizontal="left"/>
    </xf>
    <xf numFmtId="164" fontId="26" fillId="0" borderId="0" xfId="0" applyFont="1" applyAlignment="1">
      <alignment wrapText="1"/>
    </xf>
    <xf numFmtId="164" fontId="21" fillId="0" borderId="0" xfId="2" applyFont="1" applyFill="1" applyBorder="1" applyAlignment="1">
      <alignment horizontal="right" vertical="center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28" fillId="0" borderId="15" xfId="0" applyFont="1" applyBorder="1" applyAlignment="1">
      <alignment horizontal="center"/>
    </xf>
    <xf numFmtId="164" fontId="28" fillId="0" borderId="1" xfId="0" applyFont="1" applyBorder="1" applyAlignment="1">
      <alignment horizontal="center"/>
    </xf>
    <xf numFmtId="164" fontId="28" fillId="0" borderId="2" xfId="0" applyFont="1" applyBorder="1" applyAlignment="1">
      <alignment horizontal="center"/>
    </xf>
    <xf numFmtId="167" fontId="28" fillId="0" borderId="13" xfId="0" applyNumberFormat="1" applyFont="1" applyBorder="1" applyAlignment="1">
      <alignment horizontal="center"/>
    </xf>
    <xf numFmtId="167" fontId="28" fillId="0" borderId="4" xfId="0" applyNumberFormat="1" applyFont="1" applyBorder="1" applyAlignment="1">
      <alignment horizontal="center"/>
    </xf>
    <xf numFmtId="167" fontId="28" fillId="0" borderId="5" xfId="0" applyNumberFormat="1" applyFont="1" applyBorder="1" applyAlignment="1">
      <alignment horizontal="center"/>
    </xf>
    <xf numFmtId="43" fontId="28" fillId="0" borderId="15" xfId="5" applyFont="1" applyBorder="1" applyAlignment="1">
      <alignment horizontal="center"/>
    </xf>
    <xf numFmtId="43" fontId="28" fillId="0" borderId="1" xfId="5" applyFont="1" applyBorder="1" applyAlignment="1">
      <alignment horizontal="center"/>
    </xf>
    <xf numFmtId="43" fontId="28" fillId="0" borderId="2" xfId="5" applyFont="1" applyBorder="1" applyAlignment="1">
      <alignment horizontal="center"/>
    </xf>
    <xf numFmtId="164" fontId="28" fillId="0" borderId="0" xfId="0" applyFont="1" applyAlignment="1">
      <alignment horizontal="center"/>
    </xf>
    <xf numFmtId="164" fontId="32" fillId="4" borderId="11" xfId="0" applyFont="1" applyFill="1" applyBorder="1" applyAlignment="1">
      <alignment horizontal="center" vertical="center" wrapText="1"/>
    </xf>
    <xf numFmtId="164" fontId="24" fillId="4" borderId="12" xfId="0" applyFont="1" applyFill="1" applyBorder="1" applyAlignment="1">
      <alignment horizontal="center" vertical="center" wrapText="1"/>
    </xf>
    <xf numFmtId="164" fontId="24" fillId="4" borderId="11" xfId="0" applyFont="1" applyFill="1" applyBorder="1" applyAlignment="1">
      <alignment horizontal="center" vertical="center"/>
    </xf>
    <xf numFmtId="164" fontId="24" fillId="4" borderId="12" xfId="0" applyFont="1" applyFill="1" applyBorder="1" applyAlignment="1">
      <alignment horizontal="center" vertical="center"/>
    </xf>
    <xf numFmtId="164" fontId="24" fillId="4" borderId="1" xfId="0" applyFont="1" applyFill="1" applyBorder="1" applyAlignment="1">
      <alignment horizontal="center" vertical="center" wrapText="1"/>
    </xf>
    <xf numFmtId="164" fontId="24" fillId="4" borderId="2" xfId="0" applyFont="1" applyFill="1" applyBorder="1" applyAlignment="1">
      <alignment horizontal="center" vertical="center" wrapText="1"/>
    </xf>
    <xf numFmtId="164" fontId="24" fillId="4" borderId="13" xfId="0" applyFont="1" applyFill="1" applyBorder="1" applyAlignment="1">
      <alignment horizontal="center" vertical="center" wrapText="1"/>
    </xf>
    <xf numFmtId="164" fontId="24" fillId="4" borderId="4" xfId="0" applyFont="1" applyFill="1" applyBorder="1" applyAlignment="1">
      <alignment horizontal="center" vertical="center" wrapText="1"/>
    </xf>
    <xf numFmtId="164" fontId="24" fillId="4" borderId="5" xfId="0" applyFont="1" applyFill="1" applyBorder="1" applyAlignment="1">
      <alignment horizontal="center" vertical="center" wrapText="1"/>
    </xf>
    <xf numFmtId="164" fontId="24" fillId="5" borderId="11" xfId="0" applyFont="1" applyFill="1" applyBorder="1" applyAlignment="1">
      <alignment horizontal="center" vertical="center"/>
    </xf>
    <xf numFmtId="164" fontId="24" fillId="5" borderId="17" xfId="0" applyFont="1" applyFill="1" applyBorder="1" applyAlignment="1">
      <alignment horizontal="center" vertical="center"/>
    </xf>
    <xf numFmtId="164" fontId="32" fillId="4" borderId="11" xfId="0" applyFont="1" applyFill="1" applyBorder="1" applyAlignment="1">
      <alignment horizontal="center" vertical="center"/>
    </xf>
    <xf numFmtId="164" fontId="46" fillId="4" borderId="11" xfId="0" applyFont="1" applyFill="1" applyBorder="1" applyAlignment="1">
      <alignment horizontal="center" vertical="center"/>
    </xf>
    <xf numFmtId="164" fontId="0" fillId="0" borderId="7" xfId="0" applyBorder="1"/>
    <xf numFmtId="164" fontId="28" fillId="4" borderId="15" xfId="0" applyFont="1" applyFill="1" applyBorder="1" applyAlignment="1">
      <alignment horizontal="center" vertical="center" wrapText="1"/>
    </xf>
    <xf numFmtId="164" fontId="28" fillId="4" borderId="15" xfId="0" applyFont="1" applyFill="1" applyBorder="1" applyAlignment="1">
      <alignment horizontal="center" vertical="center"/>
    </xf>
    <xf numFmtId="164" fontId="24" fillId="4" borderId="1" xfId="0" applyFont="1" applyFill="1" applyBorder="1" applyAlignment="1">
      <alignment horizontal="center" vertical="center"/>
    </xf>
    <xf numFmtId="164" fontId="24" fillId="4" borderId="2" xfId="0" applyFont="1" applyFill="1" applyBorder="1" applyAlignment="1">
      <alignment horizontal="center" vertical="center"/>
    </xf>
    <xf numFmtId="164" fontId="24" fillId="4" borderId="13" xfId="0" applyFont="1" applyFill="1" applyBorder="1" applyAlignment="1">
      <alignment horizontal="center" vertical="center"/>
    </xf>
    <xf numFmtId="164" fontId="24" fillId="4" borderId="4" xfId="0" applyFont="1" applyFill="1" applyBorder="1" applyAlignment="1">
      <alignment horizontal="center" vertical="center"/>
    </xf>
    <xf numFmtId="164" fontId="24" fillId="4" borderId="5" xfId="0" applyFont="1" applyFill="1" applyBorder="1" applyAlignment="1">
      <alignment horizontal="center" vertical="center"/>
    </xf>
    <xf numFmtId="168" fontId="28" fillId="4" borderId="16" xfId="0" applyNumberFormat="1" applyFont="1" applyFill="1" applyBorder="1" applyAlignment="1">
      <alignment horizontal="center" vertical="center"/>
    </xf>
    <xf numFmtId="164" fontId="28" fillId="4" borderId="11" xfId="0" applyFont="1" applyFill="1" applyBorder="1" applyAlignment="1">
      <alignment horizontal="center" vertical="center"/>
    </xf>
    <xf numFmtId="164" fontId="28" fillId="5" borderId="11" xfId="0" applyFont="1" applyFill="1" applyBorder="1" applyAlignment="1">
      <alignment horizontal="center" vertical="center"/>
    </xf>
    <xf numFmtId="164" fontId="47" fillId="0" borderId="0" xfId="0" applyFont="1"/>
    <xf numFmtId="164" fontId="47" fillId="0" borderId="0" xfId="0" quotePrefix="1" applyFont="1"/>
    <xf numFmtId="164" fontId="28" fillId="4" borderId="13" xfId="0" applyFont="1" applyFill="1" applyBorder="1" applyAlignment="1">
      <alignment horizontal="center" wrapText="1"/>
    </xf>
    <xf numFmtId="164" fontId="28" fillId="4" borderId="4" xfId="0" applyFont="1" applyFill="1" applyBorder="1" applyAlignment="1">
      <alignment horizontal="center" wrapText="1"/>
    </xf>
    <xf numFmtId="164" fontId="28" fillId="4" borderId="5" xfId="0" applyFont="1" applyFill="1" applyBorder="1" applyAlignment="1">
      <alignment horizontal="center" wrapText="1"/>
    </xf>
  </cellXfs>
  <cellStyles count="6">
    <cellStyle name="Comma" xfId="5" builtinId="3"/>
    <cellStyle name="Euro" xfId="1" xr:uid="{00000000-0005-0000-0000-000000000000}"/>
    <cellStyle name="Hyperlink" xfId="4" builtinId="8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802-ec/dcn/21/ec-21-0017-00-WCSG-minutes-february-03-2021.docx" TargetMode="External"/><Relationship Id="rId2" Type="http://schemas.openxmlformats.org/officeDocument/2006/relationships/hyperlink" Target="https://standards.ieee.org/about/sasb/patcom/index.html" TargetMode="External"/><Relationship Id="rId1" Type="http://schemas.openxmlformats.org/officeDocument/2006/relationships/hyperlink" Target="https://standards.ieee.org/about/sasb/patcom/materials.html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mentor.ieee.org/802.15/dcn/10/15-10-0235-26-0000-802-15-operations-manual.doc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entor.ieee.org/802-ec/dcn/20/ec-20-0252-00-WCSG-wireless-treasurer-report-jan-2021-electronic-interim.pptx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90" zoomScaleNormal="190" workbookViewId="0">
      <selection activeCell="J68" sqref="J68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C47"/>
  <sheetViews>
    <sheetView workbookViewId="0">
      <selection activeCell="F12" sqref="F12"/>
    </sheetView>
  </sheetViews>
  <sheetFormatPr baseColWidth="10" defaultRowHeight="16" x14ac:dyDescent="0.2"/>
  <cols>
    <col min="2" max="2" width="16.5703125" customWidth="1"/>
  </cols>
  <sheetData>
    <row r="2" spans="1:3" ht="20" x14ac:dyDescent="0.2">
      <c r="B2" s="131" t="s">
        <v>177</v>
      </c>
    </row>
    <row r="3" spans="1:3" ht="20" x14ac:dyDescent="0.2">
      <c r="A3" s="128">
        <v>1</v>
      </c>
      <c r="B3" s="128" t="s">
        <v>206</v>
      </c>
    </row>
    <row r="4" spans="1:3" ht="20" x14ac:dyDescent="0.2">
      <c r="A4" s="128">
        <v>2</v>
      </c>
      <c r="B4" s="128" t="s">
        <v>175</v>
      </c>
    </row>
    <row r="5" spans="1:3" ht="20" x14ac:dyDescent="0.2">
      <c r="A5" s="128">
        <v>3</v>
      </c>
      <c r="B5" s="128" t="s">
        <v>176</v>
      </c>
    </row>
    <row r="6" spans="1:3" ht="20" x14ac:dyDescent="0.2">
      <c r="A6" s="128">
        <v>4</v>
      </c>
      <c r="B6" s="128" t="s">
        <v>189</v>
      </c>
    </row>
    <row r="7" spans="1:3" ht="20" x14ac:dyDescent="0.2">
      <c r="A7" s="128">
        <v>5</v>
      </c>
      <c r="B7" s="128" t="s">
        <v>207</v>
      </c>
    </row>
    <row r="8" spans="1:3" ht="20" x14ac:dyDescent="0.2">
      <c r="B8" s="128" t="s">
        <v>196</v>
      </c>
      <c r="C8" s="128" t="s">
        <v>178</v>
      </c>
    </row>
    <row r="9" spans="1:3" ht="17" customHeight="1" x14ac:dyDescent="0.2">
      <c r="B9" s="128" t="s">
        <v>130</v>
      </c>
      <c r="C9" s="128" t="s">
        <v>179</v>
      </c>
    </row>
    <row r="10" spans="1:3" ht="17" customHeight="1" x14ac:dyDescent="0.2">
      <c r="B10" s="128" t="s">
        <v>131</v>
      </c>
      <c r="C10" s="129" t="s">
        <v>186</v>
      </c>
    </row>
    <row r="11" spans="1:3" ht="20" x14ac:dyDescent="0.2">
      <c r="B11" s="128" t="s">
        <v>133</v>
      </c>
      <c r="C11" s="128" t="s">
        <v>185</v>
      </c>
    </row>
    <row r="12" spans="1:3" ht="20" x14ac:dyDescent="0.2">
      <c r="B12" s="128" t="s">
        <v>134</v>
      </c>
      <c r="C12" s="128" t="s">
        <v>180</v>
      </c>
    </row>
    <row r="13" spans="1:3" ht="20" x14ac:dyDescent="0.2">
      <c r="B13" s="128" t="s">
        <v>135</v>
      </c>
      <c r="C13" s="130" t="s">
        <v>187</v>
      </c>
    </row>
    <row r="14" spans="1:3" ht="20" x14ac:dyDescent="0.2">
      <c r="B14" s="128" t="s">
        <v>136</v>
      </c>
      <c r="C14" s="128" t="s">
        <v>181</v>
      </c>
    </row>
    <row r="15" spans="1:3" ht="20" x14ac:dyDescent="0.2">
      <c r="B15" s="128" t="s">
        <v>137</v>
      </c>
      <c r="C15" s="128" t="s">
        <v>182</v>
      </c>
    </row>
    <row r="16" spans="1:3" ht="20" x14ac:dyDescent="0.2">
      <c r="B16" s="128" t="s">
        <v>208</v>
      </c>
      <c r="C16" s="128" t="s">
        <v>173</v>
      </c>
    </row>
    <row r="17" spans="1:3" ht="20" x14ac:dyDescent="0.2">
      <c r="B17" s="128" t="s">
        <v>239</v>
      </c>
      <c r="C17" s="128" t="s">
        <v>173</v>
      </c>
    </row>
    <row r="18" spans="1:3" ht="20" x14ac:dyDescent="0.2">
      <c r="B18" s="128" t="s">
        <v>138</v>
      </c>
      <c r="C18" s="128" t="s">
        <v>183</v>
      </c>
    </row>
    <row r="19" spans="1:3" ht="20" x14ac:dyDescent="0.2">
      <c r="B19" s="128" t="s">
        <v>139</v>
      </c>
      <c r="C19" s="128" t="s">
        <v>173</v>
      </c>
    </row>
    <row r="20" spans="1:3" ht="20" x14ac:dyDescent="0.2">
      <c r="B20" s="128" t="s">
        <v>140</v>
      </c>
      <c r="C20" s="128" t="s">
        <v>180</v>
      </c>
    </row>
    <row r="21" spans="1:3" ht="20" x14ac:dyDescent="0.2">
      <c r="B21" s="128" t="s">
        <v>142</v>
      </c>
      <c r="C21" s="128" t="s">
        <v>184</v>
      </c>
    </row>
    <row r="22" spans="1:3" ht="20" x14ac:dyDescent="0.2">
      <c r="A22" s="128">
        <v>6</v>
      </c>
      <c r="B22" s="128" t="s">
        <v>188</v>
      </c>
    </row>
    <row r="23" spans="1:3" ht="18" x14ac:dyDescent="0.2">
      <c r="B23" s="97"/>
    </row>
    <row r="24" spans="1:3" ht="18" x14ac:dyDescent="0.2">
      <c r="B24" s="97"/>
    </row>
    <row r="26" spans="1:3" ht="18" x14ac:dyDescent="0.2">
      <c r="B26" s="97"/>
    </row>
    <row r="27" spans="1:3" ht="18" x14ac:dyDescent="0.2">
      <c r="B27" s="97"/>
    </row>
    <row r="28" spans="1:3" ht="18" x14ac:dyDescent="0.2">
      <c r="B28" s="97"/>
    </row>
    <row r="29" spans="1:3" ht="18" x14ac:dyDescent="0.2">
      <c r="B29" s="97"/>
    </row>
    <row r="30" spans="1:3" ht="18" x14ac:dyDescent="0.2">
      <c r="B30" s="97"/>
    </row>
    <row r="32" spans="1:3" ht="18" x14ac:dyDescent="0.2">
      <c r="B32" s="97"/>
    </row>
    <row r="33" spans="2:2" ht="18" x14ac:dyDescent="0.2">
      <c r="B33" s="97"/>
    </row>
    <row r="35" spans="2:2" ht="18" x14ac:dyDescent="0.2">
      <c r="B35" s="97"/>
    </row>
    <row r="36" spans="2:2" ht="18" x14ac:dyDescent="0.2">
      <c r="B36" s="97"/>
    </row>
    <row r="38" spans="2:2" ht="18" x14ac:dyDescent="0.2">
      <c r="B38" s="97"/>
    </row>
    <row r="40" spans="2:2" ht="18" x14ac:dyDescent="0.2">
      <c r="B40" s="97"/>
    </row>
    <row r="42" spans="2:2" ht="18" x14ac:dyDescent="0.2">
      <c r="B42" s="97"/>
    </row>
    <row r="43" spans="2:2" ht="18" x14ac:dyDescent="0.2">
      <c r="B43" s="97"/>
    </row>
    <row r="45" spans="2:2" ht="18" x14ac:dyDescent="0.2">
      <c r="B45" s="97"/>
    </row>
    <row r="47" spans="2:2" ht="18" x14ac:dyDescent="0.2">
      <c r="B47" s="9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5"/>
  <sheetViews>
    <sheetView tabSelected="1" showRuler="0" view="pageLayout" zoomScale="169" zoomScaleNormal="140" zoomScalePageLayoutView="169" workbookViewId="0">
      <selection activeCell="C24" sqref="C24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59.28515625" style="26" customWidth="1"/>
    <col min="4" max="4" width="2.85546875" style="25" customWidth="1"/>
    <col min="5" max="5" width="10.42578125" style="25" customWidth="1"/>
    <col min="6" max="6" width="3.140625" style="27" customWidth="1"/>
    <col min="7" max="7" width="12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1"/>
      <c r="C1" s="67" t="s">
        <v>203</v>
      </c>
      <c r="D1" s="12"/>
      <c r="E1" s="12"/>
      <c r="F1" s="12"/>
      <c r="G1" s="12"/>
      <c r="I1" s="13"/>
    </row>
    <row r="2" spans="1:9" s="10" customFormat="1" ht="19" x14ac:dyDescent="0.2">
      <c r="A2" s="72"/>
      <c r="B2" s="12"/>
      <c r="C2" s="77" t="s">
        <v>204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69" t="s">
        <v>98</v>
      </c>
      <c r="G3" s="169"/>
      <c r="H3" s="99"/>
    </row>
    <row r="4" spans="1:9" s="9" customFormat="1" ht="16" x14ac:dyDescent="0.2">
      <c r="A4" s="73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101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94</v>
      </c>
      <c r="B6" s="12" t="s">
        <v>24</v>
      </c>
      <c r="C6" s="83" t="s">
        <v>100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95</v>
      </c>
      <c r="B7" s="12" t="s">
        <v>24</v>
      </c>
      <c r="C7" s="127"/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96</v>
      </c>
      <c r="B8" s="12" t="s">
        <v>24</v>
      </c>
      <c r="C8" s="83" t="s">
        <v>87</v>
      </c>
      <c r="D8" s="38"/>
      <c r="E8" s="38" t="s">
        <v>125</v>
      </c>
      <c r="F8" s="39">
        <v>5</v>
      </c>
      <c r="G8" s="17">
        <f t="shared" ref="G8:G49" si="1">G7+TIME(0,F7,0)</f>
        <v>0.38055555555555554</v>
      </c>
    </row>
    <row r="9" spans="1:9" s="9" customFormat="1" ht="12.75" customHeight="1" x14ac:dyDescent="0.2">
      <c r="A9" s="34" t="s">
        <v>97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1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78" t="s">
        <v>99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2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123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78" t="s">
        <v>209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78" t="s">
        <v>210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78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79" t="s">
        <v>160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0" t="s">
        <v>215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4">
        <v>2.2999999999999998</v>
      </c>
      <c r="B20" s="1" t="s">
        <v>24</v>
      </c>
      <c r="C20" s="80" t="s">
        <v>252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4">
        <v>2.4</v>
      </c>
      <c r="B21" s="1" t="s">
        <v>24</v>
      </c>
      <c r="C21" s="165" t="s">
        <v>216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4">
        <v>2.5</v>
      </c>
      <c r="B22" s="1" t="s">
        <v>24</v>
      </c>
      <c r="C22" s="19" t="s">
        <v>217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74">
        <v>2.6</v>
      </c>
      <c r="B23" s="2" t="s">
        <v>22</v>
      </c>
      <c r="C23" s="80" t="s">
        <v>218</v>
      </c>
      <c r="D23" s="2" t="s">
        <v>18</v>
      </c>
      <c r="E23" s="2" t="s">
        <v>43</v>
      </c>
      <c r="F23" s="49">
        <v>5</v>
      </c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/>
      <c r="B24" s="38"/>
      <c r="C24" s="20"/>
      <c r="D24" s="1"/>
      <c r="E24" s="1"/>
      <c r="F24" s="16"/>
      <c r="G24" s="17">
        <f t="shared" si="1"/>
        <v>0.40833333333333321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>A17+1</f>
        <v>3</v>
      </c>
      <c r="B25" s="38" t="s">
        <v>23</v>
      </c>
      <c r="C25" s="2" t="s">
        <v>79</v>
      </c>
      <c r="D25" s="42"/>
      <c r="E25" s="2" t="s">
        <v>43</v>
      </c>
      <c r="F25" s="16"/>
      <c r="G25" s="17">
        <f t="shared" si="1"/>
        <v>0.40833333333333321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ref="A26:A32" si="2">A25+0.1</f>
        <v>3.1</v>
      </c>
      <c r="B26" s="38" t="s">
        <v>23</v>
      </c>
      <c r="C26" s="19" t="s">
        <v>199</v>
      </c>
      <c r="D26" s="47" t="s">
        <v>38</v>
      </c>
      <c r="E26" s="47" t="s">
        <v>89</v>
      </c>
      <c r="F26" s="16">
        <v>3</v>
      </c>
      <c r="G26" s="17">
        <f t="shared" si="1"/>
        <v>0.40833333333333321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3.2</v>
      </c>
      <c r="B27" s="38" t="s">
        <v>23</v>
      </c>
      <c r="C27" s="19" t="s">
        <v>81</v>
      </c>
      <c r="D27" s="47" t="s">
        <v>38</v>
      </c>
      <c r="E27" s="47" t="s">
        <v>66</v>
      </c>
      <c r="F27" s="16">
        <v>3</v>
      </c>
      <c r="G27" s="17">
        <f t="shared" si="1"/>
        <v>0.41041666666666654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3.3000000000000003</v>
      </c>
      <c r="B28" s="38" t="s">
        <v>23</v>
      </c>
      <c r="C28" s="19" t="s">
        <v>112</v>
      </c>
      <c r="D28" s="2" t="s">
        <v>38</v>
      </c>
      <c r="E28" s="2" t="s">
        <v>80</v>
      </c>
      <c r="F28" s="16">
        <v>3</v>
      </c>
      <c r="G28" s="17">
        <f t="shared" si="1"/>
        <v>0.41249999999999987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3.4000000000000004</v>
      </c>
      <c r="B29" s="38" t="s">
        <v>23</v>
      </c>
      <c r="C29" s="19" t="s">
        <v>123</v>
      </c>
      <c r="D29" s="2" t="s">
        <v>38</v>
      </c>
      <c r="E29" s="2" t="s">
        <v>65</v>
      </c>
      <c r="F29" s="16">
        <v>3</v>
      </c>
      <c r="G29" s="17">
        <f t="shared" si="1"/>
        <v>0.41458333333333319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3.5000000000000004</v>
      </c>
      <c r="B30" s="38" t="s">
        <v>23</v>
      </c>
      <c r="C30" s="19" t="s">
        <v>122</v>
      </c>
      <c r="D30" s="47" t="s">
        <v>38</v>
      </c>
      <c r="E30" s="2" t="s">
        <v>71</v>
      </c>
      <c r="F30" s="16">
        <v>3</v>
      </c>
      <c r="G30" s="17">
        <f t="shared" si="1"/>
        <v>0.41666666666666652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>
        <f t="shared" si="2"/>
        <v>3.6000000000000005</v>
      </c>
      <c r="B31" s="38" t="s">
        <v>23</v>
      </c>
      <c r="C31" s="19" t="s">
        <v>82</v>
      </c>
      <c r="D31" s="47" t="s">
        <v>38</v>
      </c>
      <c r="E31" s="47" t="s">
        <v>64</v>
      </c>
      <c r="F31" s="16">
        <v>3</v>
      </c>
      <c r="G31" s="17">
        <f t="shared" si="1"/>
        <v>0.41874999999999984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 t="shared" si="2"/>
        <v>3.7000000000000006</v>
      </c>
      <c r="B32" s="38" t="s">
        <v>23</v>
      </c>
      <c r="C32" s="19" t="s">
        <v>83</v>
      </c>
      <c r="D32" s="47" t="s">
        <v>38</v>
      </c>
      <c r="E32" s="47" t="s">
        <v>77</v>
      </c>
      <c r="F32" s="16">
        <v>3</v>
      </c>
      <c r="G32" s="17">
        <f t="shared" si="1"/>
        <v>0.42083333333333317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B33" s="38"/>
      <c r="C33" s="19"/>
      <c r="D33" s="47"/>
      <c r="E33" s="47"/>
      <c r="F33" s="16"/>
      <c r="G33" s="17">
        <f t="shared" si="1"/>
        <v>0.4229166666666665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>A32+0.1</f>
        <v>3.8000000000000007</v>
      </c>
      <c r="B34" s="38" t="s">
        <v>23</v>
      </c>
      <c r="C34" s="19" t="s">
        <v>84</v>
      </c>
      <c r="D34" s="47" t="s">
        <v>38</v>
      </c>
      <c r="E34" s="47" t="s">
        <v>92</v>
      </c>
      <c r="F34" s="16">
        <v>3</v>
      </c>
      <c r="G34" s="17">
        <f t="shared" si="1"/>
        <v>0.4229166666666665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34">
        <f>A34+0.1</f>
        <v>3.9000000000000008</v>
      </c>
      <c r="B35" s="38" t="s">
        <v>23</v>
      </c>
      <c r="C35" s="19" t="s">
        <v>200</v>
      </c>
      <c r="D35" s="47" t="s">
        <v>38</v>
      </c>
      <c r="E35" s="47" t="s">
        <v>63</v>
      </c>
      <c r="F35" s="16">
        <v>4</v>
      </c>
      <c r="G35" s="17">
        <f t="shared" si="1"/>
        <v>0.42499999999999982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v>3.11</v>
      </c>
      <c r="B36" s="38" t="s">
        <v>23</v>
      </c>
      <c r="C36" s="19" t="s">
        <v>114</v>
      </c>
      <c r="D36" s="47" t="s">
        <v>38</v>
      </c>
      <c r="E36" s="2" t="s">
        <v>93</v>
      </c>
      <c r="F36" s="16">
        <v>3</v>
      </c>
      <c r="G36" s="17">
        <f t="shared" si="1"/>
        <v>0.42777777777777759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>A36+0.01</f>
        <v>3.1199999999999997</v>
      </c>
      <c r="B37" s="38" t="s">
        <v>23</v>
      </c>
      <c r="C37" s="19" t="s">
        <v>124</v>
      </c>
      <c r="D37" s="47" t="s">
        <v>38</v>
      </c>
      <c r="E37" s="2" t="s">
        <v>71</v>
      </c>
      <c r="F37" s="16">
        <v>3</v>
      </c>
      <c r="G37" s="17">
        <f t="shared" si="1"/>
        <v>0.42986111111111092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4">
        <f>A37+0.01</f>
        <v>3.1299999999999994</v>
      </c>
      <c r="B38" s="38" t="s">
        <v>23</v>
      </c>
      <c r="C38" s="19" t="s">
        <v>86</v>
      </c>
      <c r="D38" s="2" t="s">
        <v>38</v>
      </c>
      <c r="E38" s="2" t="s">
        <v>43</v>
      </c>
      <c r="F38" s="16">
        <v>3</v>
      </c>
      <c r="G38" s="17">
        <f t="shared" si="1"/>
        <v>0.43194444444444424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>A38+0.01</f>
        <v>3.1399999999999992</v>
      </c>
      <c r="B39" s="38" t="s">
        <v>23</v>
      </c>
      <c r="C39" s="19" t="s">
        <v>113</v>
      </c>
      <c r="D39" s="47" t="s">
        <v>38</v>
      </c>
      <c r="E39" s="2" t="s">
        <v>63</v>
      </c>
      <c r="F39" s="16">
        <v>3</v>
      </c>
      <c r="G39" s="17">
        <f t="shared" si="1"/>
        <v>0.43402777777777757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B40" s="38"/>
      <c r="C40" s="19"/>
      <c r="D40" s="47" t="s">
        <v>38</v>
      </c>
      <c r="E40" s="2"/>
      <c r="F40" s="16"/>
      <c r="G40" s="17">
        <f t="shared" si="1"/>
        <v>0.43611111111111089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>
        <f>A39+0.01</f>
        <v>3.149999999999999</v>
      </c>
      <c r="B41" s="38" t="s">
        <v>23</v>
      </c>
      <c r="C41" s="19" t="s">
        <v>85</v>
      </c>
      <c r="D41" s="2" t="s">
        <v>38</v>
      </c>
      <c r="E41" s="2" t="s">
        <v>74</v>
      </c>
      <c r="F41" s="16">
        <v>0</v>
      </c>
      <c r="G41" s="17">
        <f t="shared" si="1"/>
        <v>0.43611111111111089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2">
      <c r="A42" s="34">
        <f>A41+0.01</f>
        <v>3.1599999999999988</v>
      </c>
      <c r="B42" s="38"/>
      <c r="C42" s="25"/>
      <c r="F42" s="16">
        <v>0</v>
      </c>
      <c r="G42" s="17">
        <f t="shared" si="1"/>
        <v>0.43611111111111089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 x14ac:dyDescent="0.2">
      <c r="A43" s="34"/>
      <c r="B43" s="38"/>
      <c r="C43" s="19"/>
      <c r="D43" s="47"/>
      <c r="E43" s="47"/>
      <c r="F43" s="16"/>
      <c r="G43" s="17">
        <f t="shared" si="1"/>
        <v>0.43611111111111089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15">
      <c r="A44" s="34" t="s">
        <v>32</v>
      </c>
      <c r="B44" s="38"/>
      <c r="C44" s="35" t="s">
        <v>51</v>
      </c>
      <c r="D44" s="36" t="s">
        <v>18</v>
      </c>
      <c r="E44" s="38"/>
      <c r="F44" s="39"/>
      <c r="G44" s="17">
        <f t="shared" si="1"/>
        <v>0.43611111111111089</v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</row>
    <row r="45" spans="1:256" ht="16" x14ac:dyDescent="0.2">
      <c r="A45" s="34">
        <f>A44+0.1</f>
        <v>4.0999999999999996</v>
      </c>
      <c r="B45" s="38" t="s">
        <v>24</v>
      </c>
      <c r="C45" s="166" t="s">
        <v>219</v>
      </c>
      <c r="D45" s="36" t="s">
        <v>18</v>
      </c>
      <c r="E45" s="38"/>
      <c r="F45" s="39">
        <v>3</v>
      </c>
      <c r="G45" s="17">
        <f t="shared" si="1"/>
        <v>0.43611111111111089</v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</row>
    <row r="46" spans="1:256" ht="16" x14ac:dyDescent="0.2">
      <c r="A46" s="34">
        <f>A45+0.1</f>
        <v>4.1999999999999993</v>
      </c>
      <c r="B46" s="38" t="s">
        <v>22</v>
      </c>
      <c r="C46" s="6"/>
      <c r="D46" s="36" t="s">
        <v>18</v>
      </c>
      <c r="E46" s="38"/>
      <c r="F46" s="39"/>
      <c r="G46" s="17">
        <f t="shared" si="1"/>
        <v>0.43819444444444422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A47" s="34"/>
      <c r="B47" s="38"/>
      <c r="C47" s="35"/>
      <c r="D47" s="36"/>
      <c r="E47" s="38"/>
      <c r="F47" s="39"/>
      <c r="G47" s="17">
        <f t="shared" si="1"/>
        <v>0.43819444444444422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 x14ac:dyDescent="0.2">
      <c r="A48" s="34">
        <f>A44+1</f>
        <v>5</v>
      </c>
      <c r="B48" s="38" t="s">
        <v>22</v>
      </c>
      <c r="C48" s="38" t="s">
        <v>88</v>
      </c>
      <c r="D48" s="36" t="s">
        <v>18</v>
      </c>
      <c r="E48" s="38" t="s">
        <v>43</v>
      </c>
      <c r="F48" s="39">
        <v>1</v>
      </c>
      <c r="G48" s="17">
        <f t="shared" si="1"/>
        <v>0.43819444444444422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ht="16" x14ac:dyDescent="0.2">
      <c r="A49" s="34"/>
      <c r="B49" s="38"/>
      <c r="C49" s="38"/>
      <c r="D49" s="36"/>
      <c r="E49" s="38"/>
      <c r="F49" s="39"/>
      <c r="G49" s="17">
        <f t="shared" si="1"/>
        <v>0.43888888888888866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x14ac:dyDescent="0.15">
      <c r="A50" s="34"/>
      <c r="B50" s="38"/>
      <c r="C50" s="40"/>
      <c r="D50" s="36"/>
      <c r="E50" s="38"/>
      <c r="F50" s="39"/>
      <c r="G50" s="39"/>
    </row>
    <row r="51" spans="1:256" ht="16" x14ac:dyDescent="0.15">
      <c r="A51" s="34"/>
      <c r="B51" s="38"/>
      <c r="C51" s="40"/>
      <c r="D51" s="36"/>
      <c r="E51" s="38"/>
      <c r="F51" s="39"/>
      <c r="G51" s="39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15">
      <c r="A52" s="34"/>
      <c r="B52" s="38" t="s">
        <v>25</v>
      </c>
      <c r="C52" s="40" t="s">
        <v>26</v>
      </c>
      <c r="D52" s="36" t="s">
        <v>25</v>
      </c>
      <c r="E52" s="38"/>
      <c r="F52" s="39" t="s">
        <v>25</v>
      </c>
      <c r="G52" s="17" t="s">
        <v>25</v>
      </c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</row>
    <row r="53" spans="1:256" ht="16" x14ac:dyDescent="0.15">
      <c r="A53" s="34" t="s">
        <v>25</v>
      </c>
      <c r="B53" s="38"/>
      <c r="C53" s="8" t="s">
        <v>49</v>
      </c>
      <c r="D53" s="36"/>
      <c r="E53" s="38"/>
      <c r="F53" s="39"/>
      <c r="G53" s="39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</row>
    <row r="54" spans="1:256" ht="16" x14ac:dyDescent="0.15">
      <c r="A54" s="34"/>
      <c r="B54" s="2"/>
      <c r="C54" s="20"/>
      <c r="D54" s="3"/>
      <c r="E54" s="2"/>
      <c r="F54" s="16"/>
      <c r="G54" s="17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</row>
    <row r="55" spans="1:256" ht="16" x14ac:dyDescent="0.2">
      <c r="A55" s="70"/>
      <c r="B55" s="2"/>
      <c r="C55" s="20"/>
      <c r="D55" s="3"/>
      <c r="E55" s="2"/>
      <c r="F55" s="16"/>
      <c r="G55" s="17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C61" s="25"/>
      <c r="F61" s="25"/>
      <c r="G61" s="25"/>
    </row>
    <row r="62" spans="1:256" x14ac:dyDescent="0.2">
      <c r="C62" s="25"/>
      <c r="F62" s="25"/>
      <c r="G62" s="25"/>
    </row>
    <row r="63" spans="1:256" x14ac:dyDescent="0.2">
      <c r="C63" s="25"/>
      <c r="F63" s="25"/>
      <c r="G63" s="25"/>
    </row>
    <row r="64" spans="1:256" x14ac:dyDescent="0.2">
      <c r="A64" s="25"/>
      <c r="C64" s="25"/>
      <c r="F64" s="25"/>
      <c r="G64" s="25"/>
    </row>
    <row r="65" spans="1:7" x14ac:dyDescent="0.2">
      <c r="A65" s="25"/>
      <c r="C65" s="25"/>
      <c r="F65" s="25"/>
      <c r="G65" s="25"/>
    </row>
    <row r="66" spans="1:7" x14ac:dyDescent="0.2">
      <c r="A66" s="25"/>
    </row>
    <row r="67" spans="1:7" x14ac:dyDescent="0.2">
      <c r="A67" s="25"/>
    </row>
    <row r="68" spans="1:7" x14ac:dyDescent="0.2">
      <c r="A68" s="25"/>
    </row>
    <row r="79" spans="1:7" ht="16.5" customHeight="1" x14ac:dyDescent="0.2">
      <c r="A79" s="25"/>
    </row>
    <row r="80" spans="1:7" ht="16.5" customHeight="1" x14ac:dyDescent="0.2">
      <c r="A80" s="25"/>
    </row>
    <row r="81" spans="1:7" ht="16.5" customHeight="1" x14ac:dyDescent="0.2">
      <c r="A81" s="25"/>
      <c r="C81" s="25"/>
      <c r="F81" s="25"/>
      <c r="G81" s="25"/>
    </row>
    <row r="82" spans="1:7" ht="16.5" customHeight="1" x14ac:dyDescent="0.2">
      <c r="A82" s="25"/>
      <c r="C82" s="25"/>
      <c r="F82" s="25"/>
      <c r="G82" s="25"/>
    </row>
    <row r="83" spans="1:7" ht="16.5" customHeight="1" x14ac:dyDescent="0.2">
      <c r="A83" s="25"/>
      <c r="C83" s="25"/>
      <c r="F83" s="25"/>
      <c r="G83" s="25"/>
    </row>
    <row r="84" spans="1:7" x14ac:dyDescent="0.2">
      <c r="A84" s="25"/>
      <c r="C84" s="25"/>
      <c r="F84" s="25"/>
      <c r="G84" s="25"/>
    </row>
    <row r="85" spans="1:7" x14ac:dyDescent="0.2">
      <c r="A85" s="25"/>
      <c r="C85" s="25"/>
      <c r="F85" s="25"/>
      <c r="G85" s="25"/>
    </row>
  </sheetData>
  <mergeCells count="1">
    <mergeCell ref="F3:G3"/>
  </mergeCells>
  <hyperlinks>
    <hyperlink ref="C12" r:id="rId1" xr:uid="{00000000-0004-0000-0100-000000000000}"/>
    <hyperlink ref="C12:C13" r:id="rId2" display="IEEE PATENT POLICY--CALL FOR LOAs" xr:uid="{EECEBFD4-D0CF-F34A-A25D-ED64E33F4C98}"/>
    <hyperlink ref="C21" r:id="rId3" xr:uid="{9F786078-8F10-E843-972D-BD2060FCDFAF}"/>
    <hyperlink ref="C45" r:id="rId4" xr:uid="{4D8C2FED-D604-4347-9778-E8AC7F1A3B09}"/>
  </hyperlinks>
  <pageMargins left="0.7" right="0.93688362919132151" top="0.75" bottom="0.75" header="0.3" footer="0.3"/>
  <pageSetup orientation="landscape" r:id="rId5"/>
  <headerFooter>
    <oddHeader>&amp;L&amp;"Arial,Bold"&amp;18 130th IEEE 802.15 WSN MEETING VIA WEBEX&amp;R&amp;"Arial,Bold"&amp;18doc: 15-21-0093-01</oddHeader>
    <oddFooter>&amp;LPage &amp;P&amp;R&amp;"Arial,Bold"&amp;16IEEE 802 Plenary Meeting Information - March 2021</oddFooter>
  </headerFooter>
  <ignoredErrors>
    <ignoredError sqref="A4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3" transitionEvaluation="1">
    <pageSetUpPr fitToPage="1"/>
  </sheetPr>
  <dimension ref="A1:IV86"/>
  <sheetViews>
    <sheetView view="pageLayout" topLeftCell="A3" zoomScale="132" zoomScaleNormal="142" zoomScalePageLayoutView="132" workbookViewId="0">
      <selection activeCell="C17" sqref="C17"/>
    </sheetView>
  </sheetViews>
  <sheetFormatPr baseColWidth="10" defaultColWidth="9.7109375" defaultRowHeight="16" x14ac:dyDescent="0.2"/>
  <cols>
    <col min="1" max="1" width="6.140625" style="48" customWidth="1"/>
    <col min="2" max="2" width="3.7109375" style="48" customWidth="1"/>
    <col min="3" max="3" width="61.14062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 x14ac:dyDescent="0.25">
      <c r="A1" s="31" t="s">
        <v>202</v>
      </c>
      <c r="B1" s="65"/>
      <c r="C1" s="55"/>
      <c r="D1" s="56"/>
      <c r="E1" s="56" t="s">
        <v>243</v>
      </c>
      <c r="F1" s="56"/>
      <c r="G1" s="57"/>
    </row>
    <row r="2" spans="1:9" s="44" customFormat="1" ht="21.75" customHeight="1" x14ac:dyDescent="0.25">
      <c r="A2" s="32" t="s">
        <v>78</v>
      </c>
      <c r="B2" s="58"/>
      <c r="C2" s="59"/>
      <c r="D2" s="60"/>
      <c r="E2" s="60"/>
      <c r="F2" s="60"/>
      <c r="G2" s="61"/>
    </row>
    <row r="3" spans="1:9" s="44" customFormat="1" ht="18.5" customHeight="1" x14ac:dyDescent="0.2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2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2">
      <c r="A5" s="11"/>
      <c r="C5" s="7" t="s">
        <v>203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205</v>
      </c>
      <c r="F6" s="12"/>
      <c r="G6" s="12"/>
      <c r="I6" s="15"/>
    </row>
    <row r="7" spans="1:9" ht="13.5" customHeight="1" x14ac:dyDescent="0.2">
      <c r="A7" s="47"/>
      <c r="B7" s="47"/>
      <c r="D7" s="47"/>
      <c r="E7" s="47"/>
      <c r="F7" s="170" t="s">
        <v>98</v>
      </c>
      <c r="G7" s="170"/>
      <c r="H7" s="171"/>
    </row>
    <row r="8" spans="1:9" x14ac:dyDescent="0.2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x14ac:dyDescent="0.2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2">
      <c r="A11" s="2"/>
      <c r="B11" s="2"/>
      <c r="C11" s="80" t="s">
        <v>111</v>
      </c>
      <c r="D11" s="2" t="s">
        <v>18</v>
      </c>
      <c r="E11" s="2" t="s">
        <v>70</v>
      </c>
      <c r="F11" s="49">
        <v>2</v>
      </c>
      <c r="G11" s="50">
        <f t="shared" ref="G11:G32" si="0">G10+TIME(0,F10,0)</f>
        <v>0.37638888888888888</v>
      </c>
    </row>
    <row r="12" spans="1:9" ht="12.75" customHeight="1" x14ac:dyDescent="0.2">
      <c r="A12" s="2"/>
      <c r="B12" s="2" t="s">
        <v>23</v>
      </c>
      <c r="C12" s="80" t="s">
        <v>102</v>
      </c>
      <c r="D12" s="2" t="s">
        <v>18</v>
      </c>
      <c r="E12" s="2" t="s">
        <v>43</v>
      </c>
      <c r="F12" s="49">
        <v>3</v>
      </c>
      <c r="G12" s="50">
        <f t="shared" si="0"/>
        <v>0.37777777777777777</v>
      </c>
    </row>
    <row r="13" spans="1:9" ht="16" customHeight="1" x14ac:dyDescent="0.2">
      <c r="A13" s="2"/>
      <c r="B13" s="1" t="s">
        <v>24</v>
      </c>
      <c r="C13" s="158" t="s">
        <v>201</v>
      </c>
      <c r="D13" s="2" t="s">
        <v>18</v>
      </c>
      <c r="E13" s="2" t="s">
        <v>63</v>
      </c>
      <c r="F13" s="49">
        <v>5</v>
      </c>
      <c r="G13" s="50">
        <f t="shared" si="0"/>
        <v>0.37986111111111109</v>
      </c>
    </row>
    <row r="14" spans="1:9" ht="13.5" customHeight="1" x14ac:dyDescent="0.2">
      <c r="A14" s="2"/>
      <c r="B14" s="2"/>
      <c r="C14" s="124"/>
      <c r="G14" s="50">
        <f t="shared" si="0"/>
        <v>0.3833333333333333</v>
      </c>
    </row>
    <row r="15" spans="1:9" ht="13.5" customHeight="1" x14ac:dyDescent="0.2">
      <c r="A15" s="2"/>
      <c r="B15" s="2" t="s">
        <v>23</v>
      </c>
      <c r="C15" s="125" t="s">
        <v>235</v>
      </c>
      <c r="D15" s="2" t="s">
        <v>18</v>
      </c>
      <c r="E15" s="2" t="s">
        <v>43</v>
      </c>
      <c r="F15" s="49">
        <v>3</v>
      </c>
      <c r="G15" s="50">
        <f>G14+TIME(0,F66,0)</f>
        <v>0.38680555555555551</v>
      </c>
    </row>
    <row r="16" spans="1:9" ht="13.5" customHeight="1" x14ac:dyDescent="0.2">
      <c r="A16" s="2"/>
      <c r="B16" s="2"/>
      <c r="C16" s="43"/>
      <c r="G16" s="50">
        <f>G15+TIME(0,F67,0)</f>
        <v>0.38680555555555551</v>
      </c>
    </row>
    <row r="17" spans="1:7" ht="13.5" customHeight="1" x14ac:dyDescent="0.2">
      <c r="A17" s="2"/>
      <c r="B17" s="2"/>
      <c r="C17" s="80"/>
      <c r="D17" s="2"/>
      <c r="E17" s="2"/>
      <c r="F17" s="49"/>
      <c r="G17" s="50">
        <f>G16+TIME(0,F68,0)</f>
        <v>0.38680555555555551</v>
      </c>
    </row>
    <row r="18" spans="1:7" ht="13.5" customHeight="1" x14ac:dyDescent="0.2">
      <c r="A18" s="2"/>
      <c r="B18" s="2" t="s">
        <v>22</v>
      </c>
      <c r="C18" s="80" t="s">
        <v>220</v>
      </c>
      <c r="D18" s="2" t="s">
        <v>18</v>
      </c>
      <c r="E18" s="2" t="s">
        <v>43</v>
      </c>
      <c r="F18" s="49">
        <v>8</v>
      </c>
      <c r="G18" s="50">
        <f t="shared" si="0"/>
        <v>0.38680555555555551</v>
      </c>
    </row>
    <row r="19" spans="1:7" ht="41" customHeight="1" x14ac:dyDescent="0.2">
      <c r="A19" s="2"/>
      <c r="B19" s="2"/>
      <c r="C19" s="163"/>
      <c r="D19" s="2"/>
      <c r="E19" s="2"/>
      <c r="F19" s="49"/>
      <c r="G19" s="50">
        <f t="shared" si="0"/>
        <v>0.39236111111111105</v>
      </c>
    </row>
    <row r="20" spans="1:7" ht="19" customHeight="1" x14ac:dyDescent="0.2">
      <c r="A20" s="2"/>
      <c r="B20" s="2"/>
      <c r="C20" s="162"/>
      <c r="D20" s="2"/>
      <c r="E20" s="2"/>
      <c r="F20" s="49"/>
      <c r="G20" s="50">
        <f t="shared" si="0"/>
        <v>0.39236111111111105</v>
      </c>
    </row>
    <row r="21" spans="1:7" ht="27" customHeight="1" x14ac:dyDescent="0.2">
      <c r="A21" s="2"/>
      <c r="B21" s="2"/>
      <c r="C21" s="162"/>
      <c r="D21" s="2"/>
      <c r="E21" s="2"/>
      <c r="F21" s="49"/>
      <c r="G21" s="50">
        <f t="shared" si="0"/>
        <v>0.39236111111111105</v>
      </c>
    </row>
    <row r="22" spans="1:7" ht="13.5" customHeight="1" x14ac:dyDescent="0.2">
      <c r="A22" s="2"/>
      <c r="B22" s="2"/>
      <c r="C22" s="80"/>
      <c r="D22" s="2"/>
      <c r="E22" s="2"/>
      <c r="F22" s="49"/>
      <c r="G22" s="50">
        <f t="shared" si="0"/>
        <v>0.39236111111111105</v>
      </c>
    </row>
    <row r="23" spans="1:7" ht="24" customHeight="1" x14ac:dyDescent="0.2">
      <c r="A23" s="2"/>
      <c r="B23" s="2"/>
      <c r="C23" s="126"/>
      <c r="D23" s="2" t="s">
        <v>18</v>
      </c>
      <c r="E23" s="2" t="s">
        <v>43</v>
      </c>
      <c r="F23" s="49">
        <v>5</v>
      </c>
      <c r="G23" s="50">
        <f t="shared" si="0"/>
        <v>0.39236111111111105</v>
      </c>
    </row>
    <row r="24" spans="1:7" x14ac:dyDescent="0.2">
      <c r="A24" s="2"/>
      <c r="B24" s="2"/>
      <c r="C24" s="43"/>
      <c r="D24" s="2"/>
      <c r="E24" s="2"/>
      <c r="F24" s="49"/>
      <c r="G24" s="50">
        <f t="shared" si="0"/>
        <v>0.39583333333333326</v>
      </c>
    </row>
    <row r="25" spans="1:7" x14ac:dyDescent="0.2">
      <c r="A25" s="2"/>
      <c r="B25" s="2"/>
      <c r="C25" s="80"/>
      <c r="D25" s="2"/>
      <c r="E25" s="2"/>
      <c r="F25" s="49"/>
      <c r="G25" s="50">
        <f t="shared" si="0"/>
        <v>0.39583333333333326</v>
      </c>
    </row>
    <row r="26" spans="1:7" x14ac:dyDescent="0.2">
      <c r="A26" s="2"/>
      <c r="B26" s="2"/>
      <c r="C26" s="80"/>
      <c r="D26" s="2"/>
      <c r="E26" s="2"/>
      <c r="F26" s="49"/>
      <c r="G26" s="50">
        <f t="shared" si="0"/>
        <v>0.39583333333333326</v>
      </c>
    </row>
    <row r="27" spans="1:7" x14ac:dyDescent="0.2">
      <c r="A27" s="2"/>
      <c r="B27" s="2"/>
      <c r="C27" s="80"/>
      <c r="D27" s="2"/>
      <c r="E27" s="2"/>
      <c r="F27" s="49"/>
      <c r="G27" s="50">
        <f t="shared" si="0"/>
        <v>0.39583333333333326</v>
      </c>
    </row>
    <row r="28" spans="1:7" x14ac:dyDescent="0.2">
      <c r="A28" s="2"/>
      <c r="B28" s="2"/>
      <c r="C28" s="80"/>
      <c r="D28" s="2"/>
      <c r="E28" s="2"/>
      <c r="F28" s="49"/>
      <c r="G28" s="50">
        <f t="shared" si="0"/>
        <v>0.39583333333333326</v>
      </c>
    </row>
    <row r="29" spans="1:7" x14ac:dyDescent="0.2">
      <c r="A29" s="2"/>
      <c r="B29" s="2"/>
      <c r="C29" s="80"/>
      <c r="D29" s="2"/>
      <c r="E29" s="2"/>
      <c r="F29" s="49"/>
      <c r="G29" s="50">
        <f t="shared" si="0"/>
        <v>0.39583333333333326</v>
      </c>
    </row>
    <row r="30" spans="1:7" x14ac:dyDescent="0.2">
      <c r="A30" s="2"/>
      <c r="B30" s="2"/>
      <c r="C30" s="80"/>
      <c r="D30" s="2"/>
      <c r="E30" s="2"/>
      <c r="F30" s="49"/>
      <c r="G30" s="50">
        <f t="shared" si="0"/>
        <v>0.39583333333333326</v>
      </c>
    </row>
    <row r="31" spans="1:7" ht="12.75" customHeight="1" x14ac:dyDescent="0.2">
      <c r="A31" s="2"/>
      <c r="B31" s="2" t="s">
        <v>21</v>
      </c>
      <c r="D31" s="2"/>
      <c r="E31" s="2"/>
      <c r="F31" s="49"/>
      <c r="G31" s="50">
        <f t="shared" si="0"/>
        <v>0.39583333333333326</v>
      </c>
    </row>
    <row r="32" spans="1:7" ht="13.5" customHeight="1" x14ac:dyDescent="0.2">
      <c r="A32" s="5" t="s">
        <v>103</v>
      </c>
      <c r="B32" s="2" t="s">
        <v>23</v>
      </c>
      <c r="C32" s="47" t="s">
        <v>37</v>
      </c>
      <c r="D32" s="2"/>
      <c r="E32" s="51"/>
      <c r="F32" s="49"/>
      <c r="G32" s="50">
        <f t="shared" si="0"/>
        <v>0.39583333333333326</v>
      </c>
    </row>
    <row r="33" spans="1:7" ht="13.5" customHeight="1" x14ac:dyDescent="0.2">
      <c r="A33" s="4" t="s">
        <v>0</v>
      </c>
      <c r="B33" s="2"/>
      <c r="C33" s="19" t="s">
        <v>120</v>
      </c>
      <c r="D33" s="47" t="s">
        <v>38</v>
      </c>
      <c r="E33" s="47" t="s">
        <v>89</v>
      </c>
      <c r="F33" s="16">
        <v>4</v>
      </c>
      <c r="G33" s="50">
        <f t="shared" ref="G33" si="1">G32+TIME(0,F32,0)</f>
        <v>0.39583333333333326</v>
      </c>
    </row>
    <row r="34" spans="1:7" ht="12.75" customHeight="1" x14ac:dyDescent="0.2">
      <c r="A34" s="4" t="s">
        <v>1</v>
      </c>
      <c r="B34" s="2"/>
      <c r="C34" s="19" t="s">
        <v>67</v>
      </c>
      <c r="D34" s="47" t="s">
        <v>38</v>
      </c>
      <c r="E34" s="47" t="s">
        <v>66</v>
      </c>
      <c r="F34" s="16">
        <v>4</v>
      </c>
      <c r="G34" s="50">
        <f t="shared" ref="G34:G79" si="2">G33+TIME(0,F33,0)</f>
        <v>0.39861111111111103</v>
      </c>
    </row>
    <row r="35" spans="1:7" ht="13.5" customHeight="1" x14ac:dyDescent="0.2">
      <c r="A35" s="4" t="s">
        <v>42</v>
      </c>
      <c r="B35" s="2" t="s">
        <v>22</v>
      </c>
      <c r="C35" s="19" t="s">
        <v>118</v>
      </c>
      <c r="D35" s="2" t="s">
        <v>38</v>
      </c>
      <c r="E35" s="2" t="s">
        <v>80</v>
      </c>
      <c r="F35" s="16">
        <v>4</v>
      </c>
      <c r="G35" s="50">
        <f t="shared" si="2"/>
        <v>0.4013888888888888</v>
      </c>
    </row>
    <row r="36" spans="1:7" ht="13.5" customHeight="1" x14ac:dyDescent="0.2">
      <c r="A36" s="4"/>
      <c r="B36" s="2"/>
      <c r="C36" s="19" t="s">
        <v>159</v>
      </c>
      <c r="D36" s="47" t="s">
        <v>38</v>
      </c>
      <c r="E36" s="2" t="s">
        <v>65</v>
      </c>
      <c r="F36" s="16">
        <v>5</v>
      </c>
      <c r="G36" s="50">
        <f t="shared" si="2"/>
        <v>0.40416666666666656</v>
      </c>
    </row>
    <row r="37" spans="1:7" ht="12.75" customHeight="1" x14ac:dyDescent="0.2">
      <c r="A37" s="4" t="s">
        <v>14</v>
      </c>
      <c r="B37" s="2"/>
      <c r="C37" s="19" t="s">
        <v>121</v>
      </c>
      <c r="D37" s="1" t="s">
        <v>38</v>
      </c>
      <c r="E37" s="2" t="s">
        <v>71</v>
      </c>
      <c r="F37" s="16">
        <v>5</v>
      </c>
      <c r="G37" s="50">
        <f t="shared" si="2"/>
        <v>0.40763888888888877</v>
      </c>
    </row>
    <row r="38" spans="1:7" ht="13.5" customHeight="1" x14ac:dyDescent="0.2">
      <c r="A38" s="4" t="s">
        <v>15</v>
      </c>
      <c r="B38" s="2" t="s">
        <v>22</v>
      </c>
      <c r="C38" s="19" t="s">
        <v>68</v>
      </c>
      <c r="D38" s="47" t="s">
        <v>38</v>
      </c>
      <c r="E38" s="47" t="s">
        <v>64</v>
      </c>
      <c r="F38" s="16">
        <v>4</v>
      </c>
      <c r="G38" s="50">
        <f t="shared" si="2"/>
        <v>0.41111111111111098</v>
      </c>
    </row>
    <row r="39" spans="1:7" ht="13.5" customHeight="1" x14ac:dyDescent="0.2">
      <c r="A39" s="4" t="s">
        <v>2</v>
      </c>
      <c r="C39" s="19" t="s">
        <v>76</v>
      </c>
      <c r="D39" s="47" t="s">
        <v>38</v>
      </c>
      <c r="E39" s="47" t="s">
        <v>77</v>
      </c>
      <c r="F39" s="16">
        <v>4</v>
      </c>
      <c r="G39" s="50">
        <f t="shared" si="2"/>
        <v>0.41388888888888875</v>
      </c>
    </row>
    <row r="40" spans="1:7" ht="13.5" customHeight="1" x14ac:dyDescent="0.2">
      <c r="A40" s="4" t="s">
        <v>3</v>
      </c>
      <c r="B40" s="2" t="s">
        <v>22</v>
      </c>
      <c r="C40" s="19" t="s">
        <v>73</v>
      </c>
      <c r="D40" s="2" t="s">
        <v>38</v>
      </c>
      <c r="E40" s="47" t="s">
        <v>92</v>
      </c>
      <c r="F40" s="16">
        <v>5</v>
      </c>
      <c r="G40" s="50">
        <f t="shared" si="2"/>
        <v>0.41666666666666652</v>
      </c>
    </row>
    <row r="41" spans="1:7" ht="13.5" customHeight="1" x14ac:dyDescent="0.2">
      <c r="A41" s="4" t="s">
        <v>4</v>
      </c>
      <c r="B41" s="2"/>
      <c r="C41" s="19" t="s">
        <v>174</v>
      </c>
      <c r="D41" s="2" t="s">
        <v>38</v>
      </c>
      <c r="E41" s="47" t="s">
        <v>63</v>
      </c>
      <c r="F41" s="16">
        <v>6</v>
      </c>
      <c r="G41" s="50">
        <f t="shared" si="2"/>
        <v>0.42013888888888873</v>
      </c>
    </row>
    <row r="42" spans="1:7" ht="13.5" customHeight="1" x14ac:dyDescent="0.2">
      <c r="A42" s="4" t="s">
        <v>45</v>
      </c>
      <c r="B42" s="2"/>
      <c r="C42" s="19" t="s">
        <v>117</v>
      </c>
      <c r="D42" s="2" t="s">
        <v>38</v>
      </c>
      <c r="E42" s="2" t="s">
        <v>93</v>
      </c>
      <c r="F42" s="16">
        <v>4</v>
      </c>
      <c r="G42" s="50">
        <f t="shared" si="2"/>
        <v>0.42430555555555538</v>
      </c>
    </row>
    <row r="43" spans="1:7" ht="12.75" customHeight="1" x14ac:dyDescent="0.2">
      <c r="A43" s="4" t="s">
        <v>5</v>
      </c>
      <c r="B43" s="2"/>
      <c r="C43" s="19" t="s">
        <v>127</v>
      </c>
      <c r="D43" s="2" t="s">
        <v>38</v>
      </c>
      <c r="E43" s="2" t="s">
        <v>71</v>
      </c>
      <c r="F43" s="16">
        <v>5</v>
      </c>
      <c r="G43" s="50">
        <f t="shared" si="2"/>
        <v>0.42708333333333315</v>
      </c>
    </row>
    <row r="44" spans="1:7" ht="12.75" customHeight="1" x14ac:dyDescent="0.2">
      <c r="A44" s="4" t="s">
        <v>6</v>
      </c>
      <c r="B44" s="2"/>
      <c r="C44" s="19" t="s">
        <v>116</v>
      </c>
      <c r="D44" s="47" t="s">
        <v>38</v>
      </c>
      <c r="E44" s="2" t="s">
        <v>63</v>
      </c>
      <c r="F44" s="16">
        <v>5</v>
      </c>
      <c r="G44" s="50">
        <f t="shared" si="2"/>
        <v>0.43055555555555536</v>
      </c>
    </row>
    <row r="45" spans="1:7" ht="13.5" customHeight="1" x14ac:dyDescent="0.2">
      <c r="A45" s="4" t="s">
        <v>7</v>
      </c>
      <c r="B45" s="4" t="s">
        <v>22</v>
      </c>
      <c r="C45" s="19" t="s">
        <v>91</v>
      </c>
      <c r="D45" s="2" t="s">
        <v>38</v>
      </c>
      <c r="E45" s="2" t="s">
        <v>43</v>
      </c>
      <c r="F45" s="16">
        <v>0</v>
      </c>
      <c r="G45" s="50">
        <f t="shared" si="2"/>
        <v>0.43402777777777757</v>
      </c>
    </row>
    <row r="46" spans="1:7" s="43" customFormat="1" ht="13.5" customHeight="1" x14ac:dyDescent="0.15">
      <c r="A46" s="4" t="s">
        <v>8</v>
      </c>
      <c r="B46" s="2"/>
      <c r="G46" s="50">
        <f t="shared" si="2"/>
        <v>0.43402777777777757</v>
      </c>
    </row>
    <row r="47" spans="1:7" ht="12.75" customHeight="1" x14ac:dyDescent="0.2">
      <c r="A47" s="4" t="s">
        <v>9</v>
      </c>
      <c r="F47" s="16">
        <v>5</v>
      </c>
      <c r="G47" s="50">
        <f t="shared" si="2"/>
        <v>0.43402777777777757</v>
      </c>
    </row>
    <row r="48" spans="1:7" ht="12.75" customHeight="1" x14ac:dyDescent="0.2">
      <c r="A48" s="4" t="s">
        <v>10</v>
      </c>
      <c r="B48" s="4"/>
      <c r="C48" s="19" t="s">
        <v>90</v>
      </c>
      <c r="D48" s="2" t="s">
        <v>38</v>
      </c>
      <c r="E48" s="2"/>
      <c r="F48" s="16"/>
      <c r="G48" s="50">
        <f t="shared" si="2"/>
        <v>0.43749999999999978</v>
      </c>
    </row>
    <row r="49" spans="1:256" ht="13.5" customHeight="1" x14ac:dyDescent="0.2">
      <c r="A49" s="4" t="s">
        <v>10</v>
      </c>
      <c r="B49" s="2"/>
      <c r="G49" s="50">
        <f t="shared" si="2"/>
        <v>0.43749999999999978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</row>
    <row r="50" spans="1:256" ht="13.5" customHeight="1" x14ac:dyDescent="0.2">
      <c r="A50" s="4" t="s">
        <v>11</v>
      </c>
      <c r="B50" s="4"/>
      <c r="G50" s="50">
        <f t="shared" si="2"/>
        <v>0.43749999999999978</v>
      </c>
    </row>
    <row r="51" spans="1:256" ht="13.5" customHeight="1" x14ac:dyDescent="0.2">
      <c r="A51" s="4" t="s">
        <v>12</v>
      </c>
      <c r="B51" s="4"/>
      <c r="C51" s="76"/>
      <c r="D51" s="2"/>
      <c r="E51" s="1"/>
      <c r="F51" s="41"/>
      <c r="G51" s="50">
        <f t="shared" si="2"/>
        <v>0.43749999999999978</v>
      </c>
    </row>
    <row r="52" spans="1:256" ht="12.75" customHeight="1" x14ac:dyDescent="0.2">
      <c r="A52" s="4" t="s">
        <v>13</v>
      </c>
      <c r="B52" s="2"/>
      <c r="C52" s="19"/>
      <c r="D52" s="2"/>
      <c r="E52" s="47"/>
      <c r="F52" s="16"/>
      <c r="G52" s="50">
        <f t="shared" si="2"/>
        <v>0.43749999999999978</v>
      </c>
    </row>
    <row r="53" spans="1:256" ht="13.5" customHeight="1" x14ac:dyDescent="0.2">
      <c r="A53" s="4" t="s">
        <v>46</v>
      </c>
      <c r="B53" s="2"/>
      <c r="C53" s="19"/>
      <c r="D53" s="2"/>
      <c r="E53" s="47"/>
      <c r="F53" s="16"/>
      <c r="G53" s="50">
        <f t="shared" si="2"/>
        <v>0.43749999999999978</v>
      </c>
    </row>
    <row r="54" spans="1:256" ht="13.5" customHeight="1" x14ac:dyDescent="0.2">
      <c r="A54" s="4" t="s">
        <v>54</v>
      </c>
      <c r="B54" s="2"/>
      <c r="C54" s="19"/>
      <c r="D54" s="2"/>
      <c r="E54" s="47"/>
      <c r="F54" s="16"/>
      <c r="G54" s="50">
        <f t="shared" si="2"/>
        <v>0.43749999999999978</v>
      </c>
    </row>
    <row r="55" spans="1:256" ht="13.5" customHeight="1" x14ac:dyDescent="0.2">
      <c r="A55" s="4" t="s">
        <v>55</v>
      </c>
      <c r="B55" s="2"/>
      <c r="C55" s="19"/>
      <c r="D55" s="2"/>
      <c r="E55" s="47"/>
      <c r="F55" s="16"/>
      <c r="G55" s="50">
        <f t="shared" si="2"/>
        <v>0.43749999999999978</v>
      </c>
    </row>
    <row r="56" spans="1:256" ht="13.5" customHeight="1" x14ac:dyDescent="0.2">
      <c r="A56" s="4" t="s">
        <v>56</v>
      </c>
      <c r="B56" s="47" t="s">
        <v>24</v>
      </c>
      <c r="C56" s="75" t="s">
        <v>53</v>
      </c>
      <c r="D56" s="69" t="s">
        <v>18</v>
      </c>
      <c r="E56" s="68" t="s">
        <v>59</v>
      </c>
      <c r="F56" s="68">
        <v>3</v>
      </c>
      <c r="G56" s="50">
        <f t="shared" si="2"/>
        <v>0.43749999999999978</v>
      </c>
    </row>
    <row r="57" spans="1:256" ht="13.5" customHeight="1" x14ac:dyDescent="0.2">
      <c r="A57" s="4" t="s">
        <v>57</v>
      </c>
      <c r="B57" s="47" t="s">
        <v>24</v>
      </c>
      <c r="C57" s="75" t="s">
        <v>72</v>
      </c>
      <c r="D57" s="69" t="s">
        <v>18</v>
      </c>
      <c r="E57" s="68" t="s">
        <v>58</v>
      </c>
      <c r="F57" s="68">
        <v>3</v>
      </c>
      <c r="G57" s="50">
        <f t="shared" si="2"/>
        <v>0.4395833333333331</v>
      </c>
    </row>
    <row r="58" spans="1:256" ht="13.5" customHeight="1" x14ac:dyDescent="0.2">
      <c r="A58" s="4" t="s">
        <v>60</v>
      </c>
      <c r="B58" s="47" t="s">
        <v>24</v>
      </c>
      <c r="C58" s="75" t="s">
        <v>69</v>
      </c>
      <c r="D58" s="69" t="s">
        <v>18</v>
      </c>
      <c r="E58" s="68" t="s">
        <v>63</v>
      </c>
      <c r="F58" s="68">
        <v>3</v>
      </c>
      <c r="G58" s="50">
        <f t="shared" si="2"/>
        <v>0.44166666666666643</v>
      </c>
    </row>
    <row r="59" spans="1:256" ht="13.5" customHeight="1" x14ac:dyDescent="0.2">
      <c r="A59" s="4" t="s">
        <v>61</v>
      </c>
      <c r="B59" s="12" t="s">
        <v>24</v>
      </c>
      <c r="C59" s="75" t="s">
        <v>52</v>
      </c>
      <c r="D59" s="69" t="s">
        <v>18</v>
      </c>
      <c r="E59" s="68" t="s">
        <v>119</v>
      </c>
      <c r="F59" s="68">
        <v>3</v>
      </c>
      <c r="G59" s="50">
        <f t="shared" si="2"/>
        <v>0.44374999999999976</v>
      </c>
    </row>
    <row r="60" spans="1:256" x14ac:dyDescent="0.2">
      <c r="A60" s="4" t="s">
        <v>75</v>
      </c>
      <c r="B60" s="12"/>
      <c r="D60" s="2"/>
      <c r="E60" s="47"/>
      <c r="F60" s="47"/>
      <c r="G60" s="50">
        <f t="shared" si="2"/>
        <v>0.44583333333333308</v>
      </c>
    </row>
    <row r="61" spans="1:256" x14ac:dyDescent="0.2">
      <c r="B61" s="2"/>
      <c r="C61" s="43"/>
      <c r="D61" s="52"/>
      <c r="E61" s="51"/>
      <c r="F61" s="49"/>
      <c r="G61" s="50">
        <f t="shared" si="2"/>
        <v>0.44583333333333308</v>
      </c>
    </row>
    <row r="62" spans="1:256" x14ac:dyDescent="0.2">
      <c r="A62" s="5" t="s">
        <v>33</v>
      </c>
      <c r="B62" s="2"/>
      <c r="C62" s="47" t="s">
        <v>36</v>
      </c>
      <c r="D62" s="2"/>
      <c r="E62" s="51"/>
      <c r="F62" s="49"/>
      <c r="G62" s="50">
        <f t="shared" si="2"/>
        <v>0.44583333333333308</v>
      </c>
    </row>
    <row r="63" spans="1:256" x14ac:dyDescent="0.2">
      <c r="A63" s="5" t="s">
        <v>47</v>
      </c>
      <c r="B63" s="2"/>
      <c r="C63" s="19"/>
      <c r="D63" s="2"/>
      <c r="E63" s="51"/>
      <c r="F63" s="49"/>
      <c r="G63" s="50">
        <f t="shared" si="2"/>
        <v>0.44583333333333308</v>
      </c>
    </row>
    <row r="64" spans="1:256" x14ac:dyDescent="0.2">
      <c r="A64" s="5" t="s">
        <v>48</v>
      </c>
      <c r="B64" s="2" t="s">
        <v>22</v>
      </c>
      <c r="C64" s="53" t="s">
        <v>245</v>
      </c>
      <c r="D64" s="2" t="s">
        <v>18</v>
      </c>
      <c r="E64" s="2" t="s">
        <v>43</v>
      </c>
      <c r="F64" s="49">
        <v>2</v>
      </c>
      <c r="G64" s="50">
        <f t="shared" si="2"/>
        <v>0.44583333333333308</v>
      </c>
    </row>
    <row r="65" spans="1:7" x14ac:dyDescent="0.2">
      <c r="A65" s="5"/>
      <c r="B65" s="2"/>
      <c r="C65" s="159" t="s">
        <v>248</v>
      </c>
      <c r="D65" s="2" t="s">
        <v>18</v>
      </c>
      <c r="E65" s="2" t="s">
        <v>43</v>
      </c>
      <c r="F65" s="47">
        <v>3</v>
      </c>
      <c r="G65" s="50">
        <f t="shared" si="2"/>
        <v>0.44722222222222197</v>
      </c>
    </row>
    <row r="66" spans="1:7" ht="31" x14ac:dyDescent="0.2">
      <c r="A66" s="5"/>
      <c r="B66" s="2"/>
      <c r="C66" s="160" t="s">
        <v>246</v>
      </c>
      <c r="D66" s="2" t="s">
        <v>18</v>
      </c>
      <c r="E66" s="2" t="s">
        <v>43</v>
      </c>
      <c r="F66" s="49">
        <v>5</v>
      </c>
      <c r="G66" s="50">
        <f t="shared" si="2"/>
        <v>0.44930555555555529</v>
      </c>
    </row>
    <row r="67" spans="1:7" x14ac:dyDescent="0.2">
      <c r="A67" s="5"/>
      <c r="B67" s="2"/>
      <c r="C67" s="161" t="s">
        <v>249</v>
      </c>
      <c r="D67" s="2" t="s">
        <v>18</v>
      </c>
      <c r="E67" s="2" t="s">
        <v>43</v>
      </c>
      <c r="F67" s="49"/>
      <c r="G67" s="50">
        <f t="shared" si="2"/>
        <v>0.4527777777777775</v>
      </c>
    </row>
    <row r="68" spans="1:7" x14ac:dyDescent="0.2">
      <c r="A68" s="5"/>
      <c r="B68" s="2"/>
      <c r="C68" s="161" t="s">
        <v>247</v>
      </c>
      <c r="D68" s="2" t="s">
        <v>18</v>
      </c>
      <c r="E68" s="2" t="s">
        <v>43</v>
      </c>
      <c r="F68" s="49"/>
      <c r="G68" s="50">
        <f t="shared" si="2"/>
        <v>0.4527777777777775</v>
      </c>
    </row>
    <row r="69" spans="1:7" x14ac:dyDescent="0.2">
      <c r="A69" s="5"/>
      <c r="B69" s="2"/>
      <c r="C69" s="86"/>
      <c r="D69" s="2"/>
      <c r="E69" s="2"/>
      <c r="F69" s="49"/>
      <c r="G69" s="50">
        <f t="shared" si="2"/>
        <v>0.4527777777777775</v>
      </c>
    </row>
    <row r="70" spans="1:7" x14ac:dyDescent="0.2">
      <c r="A70" s="5"/>
      <c r="B70" s="2"/>
      <c r="C70" s="86"/>
      <c r="D70" s="2"/>
      <c r="E70" s="2"/>
      <c r="F70" s="49"/>
      <c r="G70" s="50">
        <f t="shared" si="2"/>
        <v>0.4527777777777775</v>
      </c>
    </row>
    <row r="71" spans="1:7" x14ac:dyDescent="0.2">
      <c r="A71" s="5" t="s">
        <v>40</v>
      </c>
      <c r="B71" s="2" t="s">
        <v>23</v>
      </c>
      <c r="C71" s="51" t="s">
        <v>44</v>
      </c>
      <c r="D71" s="2" t="s">
        <v>18</v>
      </c>
      <c r="E71" s="2" t="s">
        <v>43</v>
      </c>
      <c r="F71" s="49">
        <v>2</v>
      </c>
      <c r="G71" s="50">
        <f t="shared" si="2"/>
        <v>0.4527777777777775</v>
      </c>
    </row>
    <row r="72" spans="1:7" x14ac:dyDescent="0.2">
      <c r="A72" s="5"/>
      <c r="B72" s="2"/>
      <c r="C72" s="54"/>
      <c r="D72" s="2" t="s">
        <v>18</v>
      </c>
      <c r="E72" s="2" t="s">
        <v>43</v>
      </c>
      <c r="F72" s="49">
        <v>1</v>
      </c>
      <c r="G72" s="50">
        <f t="shared" si="2"/>
        <v>0.45416666666666639</v>
      </c>
    </row>
    <row r="73" spans="1:7" x14ac:dyDescent="0.2">
      <c r="A73" s="5"/>
      <c r="B73" s="2"/>
      <c r="C73" s="54"/>
      <c r="D73" s="2" t="s">
        <v>18</v>
      </c>
      <c r="E73" s="2" t="s">
        <v>43</v>
      </c>
      <c r="F73" s="49">
        <v>1</v>
      </c>
      <c r="G73" s="50">
        <f t="shared" si="2"/>
        <v>0.45486111111111083</v>
      </c>
    </row>
    <row r="74" spans="1:7" x14ac:dyDescent="0.2">
      <c r="A74" s="5"/>
      <c r="B74" s="2"/>
      <c r="C74" s="54"/>
      <c r="D74" s="2" t="s">
        <v>18</v>
      </c>
      <c r="E74" s="2" t="s">
        <v>43</v>
      </c>
      <c r="F74" s="49">
        <v>1</v>
      </c>
      <c r="G74" s="50">
        <f t="shared" si="2"/>
        <v>0.45555555555555527</v>
      </c>
    </row>
    <row r="75" spans="1:7" x14ac:dyDescent="0.2">
      <c r="A75" s="5"/>
      <c r="B75" s="2"/>
      <c r="C75" s="54"/>
      <c r="D75" s="2" t="s">
        <v>18</v>
      </c>
      <c r="E75" s="2" t="s">
        <v>43</v>
      </c>
      <c r="F75" s="47">
        <v>1</v>
      </c>
      <c r="G75" s="50">
        <f t="shared" si="2"/>
        <v>0.45624999999999971</v>
      </c>
    </row>
    <row r="76" spans="1:7" x14ac:dyDescent="0.2">
      <c r="A76" s="5"/>
      <c r="B76" s="2"/>
      <c r="C76" s="54"/>
      <c r="D76" s="2" t="s">
        <v>18</v>
      </c>
      <c r="E76" s="2" t="s">
        <v>43</v>
      </c>
      <c r="F76" s="47">
        <v>1</v>
      </c>
      <c r="G76" s="50">
        <f t="shared" si="2"/>
        <v>0.45694444444444415</v>
      </c>
    </row>
    <row r="77" spans="1:7" x14ac:dyDescent="0.2">
      <c r="A77" s="5"/>
      <c r="B77" s="2"/>
      <c r="C77" s="94" t="s">
        <v>110</v>
      </c>
      <c r="D77" s="2" t="s">
        <v>18</v>
      </c>
      <c r="E77" s="2" t="s">
        <v>43</v>
      </c>
      <c r="F77" s="49">
        <v>3</v>
      </c>
      <c r="G77" s="50">
        <f t="shared" si="2"/>
        <v>0.4576388888888886</v>
      </c>
    </row>
    <row r="78" spans="1:7" x14ac:dyDescent="0.2">
      <c r="A78" s="5" t="s">
        <v>41</v>
      </c>
      <c r="B78" s="2" t="s">
        <v>22</v>
      </c>
      <c r="C78" s="51" t="s">
        <v>35</v>
      </c>
      <c r="D78" s="2" t="s">
        <v>18</v>
      </c>
      <c r="E78" s="2" t="s">
        <v>43</v>
      </c>
      <c r="F78" s="49">
        <v>1</v>
      </c>
      <c r="G78" s="50">
        <f t="shared" si="2"/>
        <v>0.45972222222222192</v>
      </c>
    </row>
    <row r="79" spans="1:7" x14ac:dyDescent="0.2">
      <c r="A79" s="4"/>
      <c r="B79" s="2"/>
      <c r="C79" s="51"/>
      <c r="D79" s="2"/>
      <c r="E79" s="51"/>
      <c r="F79" s="49"/>
      <c r="G79" s="50">
        <f t="shared" si="2"/>
        <v>0.46041666666666636</v>
      </c>
    </row>
    <row r="80" spans="1:7" x14ac:dyDescent="0.2">
      <c r="A80" s="4" t="s">
        <v>25</v>
      </c>
      <c r="B80" s="2"/>
      <c r="C80" s="47"/>
      <c r="D80" s="2"/>
      <c r="E80" s="47"/>
      <c r="F80" s="49"/>
      <c r="G80" s="50"/>
    </row>
    <row r="81" spans="1:7" x14ac:dyDescent="0.2">
      <c r="A81" s="2"/>
      <c r="B81" s="2" t="s">
        <v>25</v>
      </c>
      <c r="C81" s="47" t="s">
        <v>26</v>
      </c>
      <c r="D81" s="2" t="s">
        <v>25</v>
      </c>
      <c r="E81" s="47"/>
      <c r="F81" s="49" t="s">
        <v>25</v>
      </c>
      <c r="G81" s="50" t="s">
        <v>25</v>
      </c>
    </row>
    <row r="82" spans="1:7" x14ac:dyDescent="0.2">
      <c r="A82" s="2" t="s">
        <v>28</v>
      </c>
      <c r="B82" s="47"/>
      <c r="C82" s="47" t="s">
        <v>27</v>
      </c>
      <c r="D82" s="47"/>
    </row>
    <row r="83" spans="1:7" x14ac:dyDescent="0.2">
      <c r="A83" s="2" t="s">
        <v>29</v>
      </c>
      <c r="B83" s="47"/>
      <c r="C83" s="47"/>
      <c r="D83" s="47"/>
    </row>
    <row r="84" spans="1:7" x14ac:dyDescent="0.2">
      <c r="A84" s="2" t="s">
        <v>30</v>
      </c>
      <c r="B84" s="47"/>
      <c r="C84" s="47"/>
    </row>
    <row r="85" spans="1:7" x14ac:dyDescent="0.2">
      <c r="A85" s="2" t="s">
        <v>31</v>
      </c>
      <c r="B85" s="47"/>
      <c r="C85" s="47"/>
    </row>
    <row r="86" spans="1:7" x14ac:dyDescent="0.2">
      <c r="B86" s="47"/>
      <c r="C86" s="47"/>
    </row>
  </sheetData>
  <mergeCells count="1">
    <mergeCell ref="F7:H7"/>
  </mergeCells>
  <phoneticPr fontId="0" type="noConversion"/>
  <hyperlinks>
    <hyperlink ref="C13" r:id="rId1" xr:uid="{1E61951B-D8C8-0A40-8E69-1A03048C4458}"/>
  </hyperlinks>
  <printOptions gridLines="1" gridLinesSet="0"/>
  <pageMargins left="1.0069444444444445E-2" right="0.25" top="1.25" bottom="1.25" header="0.5" footer="0.5"/>
  <pageSetup scale="49" orientation="portrait" horizontalDpi="4294967292" verticalDpi="300" r:id="rId2"/>
  <headerFooter alignWithMargins="0">
    <oddHeader>&amp;L&amp;"Times New Roman,Regular"March 2021&amp;R&amp;"Times New Roman,Regular"IEEE P802.15 15-20-0283-05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6"/>
  <sheetViews>
    <sheetView topLeftCell="A3" workbookViewId="0">
      <selection activeCell="C28" sqref="C28"/>
    </sheetView>
  </sheetViews>
  <sheetFormatPr baseColWidth="10" defaultRowHeight="16" x14ac:dyDescent="0.2"/>
  <cols>
    <col min="1" max="1" width="14.85546875" customWidth="1"/>
    <col min="2" max="2" width="6" customWidth="1"/>
    <col min="3" max="3" width="60" customWidth="1"/>
  </cols>
  <sheetData>
    <row r="1" spans="1:7" ht="38" x14ac:dyDescent="0.2">
      <c r="A1" s="97" t="s">
        <v>128</v>
      </c>
      <c r="B1" s="98" t="s">
        <v>129</v>
      </c>
      <c r="C1" s="97" t="s">
        <v>168</v>
      </c>
      <c r="D1" s="97"/>
      <c r="E1" s="97"/>
      <c r="F1" s="97"/>
      <c r="G1" s="97"/>
    </row>
    <row r="2" spans="1:7" ht="18" x14ac:dyDescent="0.2">
      <c r="A2" s="97"/>
      <c r="B2" s="97"/>
      <c r="C2" s="97"/>
      <c r="D2" s="97"/>
      <c r="E2" s="97"/>
      <c r="F2" s="97"/>
      <c r="G2" s="97"/>
    </row>
    <row r="3" spans="1:7" ht="18" x14ac:dyDescent="0.2">
      <c r="A3" s="132" t="s">
        <v>152</v>
      </c>
      <c r="B3" s="97">
        <v>1</v>
      </c>
      <c r="C3" s="92" t="s">
        <v>153</v>
      </c>
      <c r="D3" s="97"/>
      <c r="E3" s="97"/>
      <c r="F3" s="97"/>
      <c r="G3" s="97"/>
    </row>
    <row r="4" spans="1:7" ht="18" x14ac:dyDescent="0.2">
      <c r="A4" s="97"/>
      <c r="B4" s="97"/>
      <c r="C4" s="92" t="s">
        <v>222</v>
      </c>
      <c r="D4" s="97"/>
      <c r="E4" s="97"/>
      <c r="F4" s="97"/>
      <c r="G4" s="97"/>
    </row>
    <row r="5" spans="1:7" ht="18" x14ac:dyDescent="0.2">
      <c r="A5" s="97"/>
      <c r="B5" s="97"/>
      <c r="C5" s="92" t="s">
        <v>176</v>
      </c>
      <c r="D5" s="97"/>
      <c r="E5" s="97"/>
      <c r="F5" s="97"/>
      <c r="G5" s="97"/>
    </row>
    <row r="6" spans="1:7" ht="18" x14ac:dyDescent="0.2">
      <c r="A6" s="97"/>
      <c r="B6" s="97"/>
      <c r="C6" s="92" t="s">
        <v>223</v>
      </c>
      <c r="D6" s="97"/>
      <c r="E6" s="97"/>
      <c r="F6" s="97"/>
      <c r="G6" s="97"/>
    </row>
    <row r="7" spans="1:7" ht="18" x14ac:dyDescent="0.2">
      <c r="A7" s="97"/>
      <c r="B7" s="97"/>
      <c r="C7" s="92" t="s">
        <v>154</v>
      </c>
      <c r="D7" s="97"/>
      <c r="E7" s="97"/>
      <c r="F7" s="97"/>
      <c r="G7" s="97"/>
    </row>
    <row r="8" spans="1:7" ht="18" x14ac:dyDescent="0.2">
      <c r="A8" s="97"/>
      <c r="B8" s="97"/>
      <c r="C8" s="92" t="s">
        <v>221</v>
      </c>
      <c r="D8" s="97"/>
      <c r="E8" s="97"/>
      <c r="F8" s="97"/>
      <c r="G8" s="97"/>
    </row>
    <row r="9" spans="1:7" ht="18" x14ac:dyDescent="0.2">
      <c r="A9" s="97"/>
      <c r="B9" s="97"/>
      <c r="C9" s="97"/>
      <c r="D9" s="97"/>
      <c r="E9" s="97"/>
      <c r="F9" s="97"/>
      <c r="G9" s="97"/>
    </row>
    <row r="10" spans="1:7" ht="18" x14ac:dyDescent="0.2">
      <c r="A10" s="132" t="s">
        <v>196</v>
      </c>
      <c r="B10" s="97">
        <v>2</v>
      </c>
      <c r="C10" s="92" t="s">
        <v>169</v>
      </c>
      <c r="D10" s="97"/>
      <c r="E10" s="97"/>
      <c r="F10" s="97"/>
      <c r="G10" s="97"/>
    </row>
    <row r="11" spans="1:7" ht="18" x14ac:dyDescent="0.2">
      <c r="A11" s="97"/>
      <c r="B11" s="97"/>
      <c r="C11" s="92" t="s">
        <v>132</v>
      </c>
      <c r="D11" s="97"/>
      <c r="E11" s="97"/>
      <c r="F11" s="97"/>
      <c r="G11" s="97"/>
    </row>
    <row r="12" spans="1:7" ht="18" x14ac:dyDescent="0.2">
      <c r="A12" s="97"/>
      <c r="B12" s="97"/>
      <c r="C12" s="97"/>
      <c r="D12" s="97"/>
      <c r="E12" s="97"/>
      <c r="F12" s="97"/>
      <c r="G12" s="97"/>
    </row>
    <row r="13" spans="1:7" ht="57" x14ac:dyDescent="0.2">
      <c r="A13" s="132" t="s">
        <v>130</v>
      </c>
      <c r="B13" s="97">
        <v>2</v>
      </c>
      <c r="C13" s="168" t="s">
        <v>229</v>
      </c>
      <c r="D13" s="97"/>
      <c r="E13" s="97"/>
      <c r="F13" s="97"/>
      <c r="G13" s="97"/>
    </row>
    <row r="14" spans="1:7" ht="18" x14ac:dyDescent="0.2">
      <c r="A14" s="97"/>
      <c r="B14" s="97"/>
      <c r="C14" s="92" t="s">
        <v>230</v>
      </c>
      <c r="D14" s="97"/>
      <c r="E14" s="97"/>
      <c r="F14" s="97"/>
      <c r="G14" s="97"/>
    </row>
    <row r="15" spans="1:7" ht="18" x14ac:dyDescent="0.2">
      <c r="A15" s="97"/>
      <c r="B15" s="97"/>
      <c r="C15" s="92" t="s">
        <v>231</v>
      </c>
      <c r="D15" s="97"/>
      <c r="E15" s="97"/>
      <c r="F15" s="97"/>
      <c r="G15" s="97"/>
    </row>
    <row r="16" spans="1:7" ht="18" x14ac:dyDescent="0.2">
      <c r="A16" s="97"/>
      <c r="B16" s="97"/>
      <c r="C16" s="92" t="s">
        <v>238</v>
      </c>
      <c r="D16" s="97"/>
      <c r="E16" s="97"/>
      <c r="F16" s="97"/>
      <c r="G16" s="97"/>
    </row>
    <row r="17" spans="1:7" ht="18" x14ac:dyDescent="0.2">
      <c r="A17" s="97"/>
      <c r="B17" s="97"/>
      <c r="C17" s="92"/>
      <c r="D17" s="97"/>
      <c r="E17" s="97"/>
      <c r="F17" s="97"/>
      <c r="G17" s="97"/>
    </row>
    <row r="18" spans="1:7" ht="18" x14ac:dyDescent="0.2">
      <c r="A18" s="132" t="s">
        <v>131</v>
      </c>
      <c r="B18" s="97">
        <v>4</v>
      </c>
      <c r="C18" s="92" t="s">
        <v>170</v>
      </c>
      <c r="D18" s="97"/>
      <c r="E18" s="97"/>
      <c r="F18" s="97"/>
      <c r="G18" s="97"/>
    </row>
    <row r="19" spans="1:7" ht="18" x14ac:dyDescent="0.2">
      <c r="A19" s="97"/>
      <c r="B19" s="97"/>
      <c r="C19" s="92" t="s">
        <v>228</v>
      </c>
      <c r="D19" s="97"/>
      <c r="E19" s="97"/>
      <c r="F19" s="97"/>
      <c r="G19" s="97"/>
    </row>
    <row r="20" spans="1:7" ht="18" x14ac:dyDescent="0.2">
      <c r="A20" s="97"/>
      <c r="B20" s="97"/>
      <c r="C20" s="92"/>
      <c r="D20" s="97"/>
      <c r="E20" s="97"/>
      <c r="F20" s="97"/>
      <c r="G20" s="97"/>
    </row>
    <row r="21" spans="1:7" ht="18" x14ac:dyDescent="0.2">
      <c r="A21" s="132" t="s">
        <v>133</v>
      </c>
      <c r="B21" s="97">
        <v>3</v>
      </c>
      <c r="C21" s="167" t="s">
        <v>226</v>
      </c>
      <c r="D21" s="97"/>
      <c r="E21" s="97"/>
      <c r="F21" s="97"/>
      <c r="G21" s="97"/>
    </row>
    <row r="22" spans="1:7" ht="18" x14ac:dyDescent="0.2">
      <c r="A22" s="97"/>
      <c r="B22" s="97"/>
      <c r="C22" s="167" t="s">
        <v>227</v>
      </c>
      <c r="D22" s="97"/>
      <c r="E22" s="97"/>
      <c r="F22" s="97"/>
      <c r="G22" s="97"/>
    </row>
    <row r="23" spans="1:7" ht="18" x14ac:dyDescent="0.2">
      <c r="A23" s="97"/>
      <c r="B23" s="97"/>
      <c r="D23" s="97"/>
      <c r="E23" s="97"/>
      <c r="F23" s="97"/>
      <c r="G23" s="97"/>
    </row>
    <row r="24" spans="1:7" ht="38" x14ac:dyDescent="0.2">
      <c r="A24" s="132" t="s">
        <v>134</v>
      </c>
      <c r="B24" s="97">
        <v>3</v>
      </c>
      <c r="C24" s="168" t="s">
        <v>233</v>
      </c>
      <c r="D24" s="97"/>
      <c r="E24" s="97"/>
      <c r="F24" s="97"/>
      <c r="G24" s="97"/>
    </row>
    <row r="25" spans="1:7" ht="18" x14ac:dyDescent="0.2">
      <c r="A25" s="97"/>
      <c r="B25" s="97"/>
      <c r="C25" s="92" t="s">
        <v>238</v>
      </c>
      <c r="D25" s="97"/>
      <c r="E25" s="97"/>
      <c r="F25" s="97"/>
      <c r="G25" s="97"/>
    </row>
    <row r="26" spans="1:7" ht="18" x14ac:dyDescent="0.2">
      <c r="A26" s="97"/>
      <c r="B26" s="97"/>
      <c r="C26" s="92"/>
      <c r="D26" s="97"/>
      <c r="E26" s="97"/>
      <c r="F26" s="97"/>
      <c r="G26" s="97"/>
    </row>
    <row r="27" spans="1:7" ht="18" x14ac:dyDescent="0.2">
      <c r="A27" s="132" t="s">
        <v>135</v>
      </c>
      <c r="B27" s="97">
        <v>3</v>
      </c>
      <c r="C27" s="92" t="s">
        <v>190</v>
      </c>
      <c r="D27" s="97"/>
      <c r="E27" s="97"/>
      <c r="F27" s="97"/>
      <c r="G27" s="97"/>
    </row>
    <row r="28" spans="1:7" ht="18" x14ac:dyDescent="0.2">
      <c r="A28" s="97"/>
      <c r="B28" s="97"/>
      <c r="C28" s="122" t="s">
        <v>157</v>
      </c>
      <c r="D28" s="97"/>
      <c r="E28" s="97"/>
      <c r="F28" s="97"/>
      <c r="G28" s="97"/>
    </row>
    <row r="29" spans="1:7" ht="18" x14ac:dyDescent="0.2">
      <c r="A29" s="97"/>
      <c r="B29" s="97"/>
      <c r="D29" s="97"/>
      <c r="E29" s="97"/>
      <c r="F29" s="97"/>
      <c r="G29" s="97"/>
    </row>
    <row r="30" spans="1:7" ht="18" x14ac:dyDescent="0.2">
      <c r="A30" s="132" t="s">
        <v>136</v>
      </c>
      <c r="B30" s="97">
        <v>2</v>
      </c>
      <c r="C30" s="92" t="s">
        <v>197</v>
      </c>
      <c r="D30" s="97"/>
      <c r="E30" s="97"/>
      <c r="F30" s="97"/>
      <c r="G30" s="97"/>
    </row>
    <row r="31" spans="1:7" ht="18" x14ac:dyDescent="0.2">
      <c r="A31" s="97"/>
      <c r="B31" s="97"/>
      <c r="C31" s="92" t="s">
        <v>171</v>
      </c>
      <c r="D31" s="97"/>
      <c r="E31" s="97"/>
      <c r="F31" s="97"/>
      <c r="G31" s="97"/>
    </row>
    <row r="32" spans="1:7" ht="18" x14ac:dyDescent="0.2">
      <c r="A32" s="97"/>
      <c r="B32" s="97"/>
      <c r="C32" s="92"/>
      <c r="D32" s="97"/>
      <c r="E32" s="97"/>
      <c r="F32" s="97"/>
      <c r="G32" s="97"/>
    </row>
    <row r="33" spans="1:7" ht="18" x14ac:dyDescent="0.2">
      <c r="A33" s="132" t="s">
        <v>137</v>
      </c>
      <c r="B33" s="97">
        <v>3</v>
      </c>
      <c r="C33" s="121" t="s">
        <v>155</v>
      </c>
      <c r="D33" s="97"/>
      <c r="E33" s="97"/>
      <c r="F33" s="97"/>
      <c r="G33" s="97"/>
    </row>
    <row r="34" spans="1:7" ht="18" x14ac:dyDescent="0.2">
      <c r="A34" s="97"/>
      <c r="B34" s="97"/>
      <c r="C34" s="121" t="s">
        <v>156</v>
      </c>
      <c r="D34" s="97"/>
      <c r="E34" s="97"/>
      <c r="F34" s="97"/>
      <c r="G34" s="97"/>
    </row>
    <row r="35" spans="1:7" ht="18" x14ac:dyDescent="0.2">
      <c r="A35" s="97"/>
      <c r="B35" s="97"/>
      <c r="C35" s="121" t="s">
        <v>232</v>
      </c>
      <c r="D35" s="97"/>
      <c r="E35" s="97"/>
      <c r="F35" s="97"/>
      <c r="G35" s="97"/>
    </row>
    <row r="36" spans="1:7" ht="18" x14ac:dyDescent="0.2">
      <c r="A36" s="97"/>
      <c r="B36" s="97"/>
      <c r="C36" s="121"/>
      <c r="D36" s="97"/>
      <c r="E36" s="97"/>
      <c r="F36" s="97"/>
      <c r="G36" s="97"/>
    </row>
    <row r="37" spans="1:7" ht="18" x14ac:dyDescent="0.2">
      <c r="A37" s="132" t="s">
        <v>208</v>
      </c>
      <c r="B37" s="97">
        <v>3</v>
      </c>
      <c r="C37" s="121" t="s">
        <v>236</v>
      </c>
      <c r="D37" s="97"/>
      <c r="E37" s="97"/>
      <c r="F37" s="97"/>
      <c r="G37" s="97"/>
    </row>
    <row r="38" spans="1:7" ht="18" x14ac:dyDescent="0.2">
      <c r="A38" s="97"/>
      <c r="B38" s="97"/>
      <c r="C38" s="121" t="s">
        <v>237</v>
      </c>
      <c r="D38" s="97"/>
      <c r="E38" s="97"/>
      <c r="F38" s="97"/>
      <c r="G38" s="97"/>
    </row>
    <row r="39" spans="1:7" ht="18" x14ac:dyDescent="0.2">
      <c r="A39" s="97"/>
      <c r="B39" s="97"/>
      <c r="C39" s="121"/>
      <c r="D39" s="97"/>
      <c r="E39" s="97"/>
      <c r="F39" s="97"/>
      <c r="G39" s="97"/>
    </row>
    <row r="40" spans="1:7" ht="18" x14ac:dyDescent="0.2">
      <c r="A40" s="132" t="s">
        <v>224</v>
      </c>
      <c r="B40" s="97">
        <v>2</v>
      </c>
      <c r="C40" s="121" t="s">
        <v>232</v>
      </c>
      <c r="D40" s="97"/>
      <c r="E40" s="97"/>
      <c r="F40" s="97"/>
      <c r="G40" s="97"/>
    </row>
    <row r="41" spans="1:7" ht="18" x14ac:dyDescent="0.2">
      <c r="A41" s="97"/>
      <c r="B41" s="97"/>
      <c r="C41" s="121"/>
      <c r="D41" s="97"/>
      <c r="E41" s="97"/>
      <c r="F41" s="97"/>
      <c r="G41" s="97"/>
    </row>
    <row r="42" spans="1:7" ht="18" x14ac:dyDescent="0.2">
      <c r="A42" s="132" t="s">
        <v>151</v>
      </c>
      <c r="B42" s="97">
        <v>1</v>
      </c>
      <c r="C42" s="92" t="s">
        <v>234</v>
      </c>
      <c r="D42" s="97"/>
      <c r="E42" s="97"/>
      <c r="F42" s="97"/>
      <c r="G42" s="97"/>
    </row>
    <row r="43" spans="1:7" ht="18" x14ac:dyDescent="0.2">
      <c r="A43" s="97"/>
      <c r="B43" s="97"/>
      <c r="C43" s="92"/>
      <c r="D43" s="97"/>
      <c r="E43" s="97"/>
      <c r="F43" s="97"/>
      <c r="G43" s="97"/>
    </row>
    <row r="44" spans="1:7" ht="18" x14ac:dyDescent="0.2">
      <c r="A44" s="132" t="s">
        <v>139</v>
      </c>
      <c r="B44" s="97">
        <v>1</v>
      </c>
      <c r="C44" s="92" t="s">
        <v>172</v>
      </c>
      <c r="D44" s="97"/>
      <c r="E44" s="97"/>
      <c r="F44" s="97"/>
      <c r="G44" s="97"/>
    </row>
    <row r="45" spans="1:7" ht="18" x14ac:dyDescent="0.2">
      <c r="A45" s="97"/>
      <c r="B45" s="97"/>
      <c r="C45" s="92"/>
      <c r="D45" s="97"/>
      <c r="E45" s="97"/>
      <c r="F45" s="97"/>
      <c r="G45" s="97"/>
    </row>
    <row r="46" spans="1:7" ht="18" x14ac:dyDescent="0.2">
      <c r="A46" s="132" t="s">
        <v>140</v>
      </c>
      <c r="B46" s="97">
        <v>1</v>
      </c>
      <c r="C46" s="133" t="s">
        <v>141</v>
      </c>
      <c r="D46" s="97"/>
      <c r="E46" s="97"/>
      <c r="F46" s="97"/>
      <c r="G46" s="97"/>
    </row>
    <row r="47" spans="1:7" ht="18" x14ac:dyDescent="0.2">
      <c r="A47" s="97"/>
      <c r="B47" s="97"/>
      <c r="C47" s="97"/>
      <c r="D47" s="97"/>
      <c r="E47" s="97"/>
      <c r="F47" s="97"/>
      <c r="G47" s="97"/>
    </row>
    <row r="48" spans="1:7" ht="18" x14ac:dyDescent="0.2">
      <c r="A48" s="132" t="s">
        <v>142</v>
      </c>
      <c r="B48" s="97">
        <v>1</v>
      </c>
      <c r="C48" s="92" t="s">
        <v>225</v>
      </c>
      <c r="D48" s="97"/>
      <c r="E48" s="97"/>
      <c r="F48" s="97"/>
      <c r="G48" s="97"/>
    </row>
    <row r="49" spans="1:7" ht="18" x14ac:dyDescent="0.2">
      <c r="A49" s="97"/>
      <c r="B49" s="97"/>
      <c r="C49" s="97"/>
      <c r="D49" s="97"/>
      <c r="E49" s="97"/>
      <c r="F49" s="97"/>
      <c r="G49" s="97"/>
    </row>
    <row r="50" spans="1:7" ht="18" x14ac:dyDescent="0.2">
      <c r="A50" s="97"/>
      <c r="B50" s="97"/>
      <c r="C50" s="97"/>
      <c r="D50" s="97"/>
      <c r="E50" s="97"/>
      <c r="F50" s="97"/>
      <c r="G50" s="97"/>
    </row>
    <row r="51" spans="1:7" ht="18" x14ac:dyDescent="0.2">
      <c r="A51" s="97"/>
      <c r="B51" s="97"/>
      <c r="C51" s="97"/>
      <c r="D51" s="97"/>
      <c r="E51" s="97"/>
      <c r="F51" s="97"/>
      <c r="G51" s="97"/>
    </row>
    <row r="52" spans="1:7" ht="18" x14ac:dyDescent="0.2">
      <c r="A52" s="97"/>
      <c r="B52" s="97"/>
      <c r="C52" s="97"/>
      <c r="D52" s="97"/>
      <c r="E52" s="97"/>
      <c r="F52" s="97"/>
      <c r="G52" s="97"/>
    </row>
    <row r="53" spans="1:7" ht="18" x14ac:dyDescent="0.2">
      <c r="A53" s="97"/>
      <c r="B53" s="97"/>
      <c r="C53" s="97"/>
      <c r="D53" s="97"/>
      <c r="E53" s="97"/>
      <c r="F53" s="97"/>
      <c r="G53" s="97"/>
    </row>
    <row r="54" spans="1:7" ht="18" x14ac:dyDescent="0.2">
      <c r="A54" s="97"/>
      <c r="B54" s="97"/>
      <c r="C54" s="97"/>
      <c r="D54" s="97"/>
      <c r="E54" s="97"/>
      <c r="F54" s="97"/>
      <c r="G54" s="97"/>
    </row>
    <row r="55" spans="1:7" ht="18" x14ac:dyDescent="0.2">
      <c r="A55" s="97"/>
      <c r="B55" s="97"/>
      <c r="C55" s="97"/>
      <c r="D55" s="97"/>
      <c r="E55" s="97"/>
      <c r="F55" s="97"/>
      <c r="G55" s="97"/>
    </row>
    <row r="56" spans="1:7" ht="18" x14ac:dyDescent="0.2">
      <c r="A56" s="97"/>
      <c r="B56" s="97"/>
      <c r="C56" s="97"/>
      <c r="D56" s="97"/>
      <c r="E56" s="97"/>
      <c r="F56" s="97"/>
      <c r="G56" s="97"/>
    </row>
    <row r="57" spans="1:7" ht="18" x14ac:dyDescent="0.2">
      <c r="A57" s="97"/>
      <c r="B57" s="97"/>
      <c r="C57" s="97"/>
      <c r="D57" s="97"/>
      <c r="E57" s="97"/>
      <c r="F57" s="97"/>
      <c r="G57" s="97"/>
    </row>
    <row r="58" spans="1:7" ht="18" x14ac:dyDescent="0.2">
      <c r="A58" s="97"/>
      <c r="B58" s="97"/>
      <c r="C58" s="97"/>
      <c r="D58" s="97"/>
      <c r="E58" s="97"/>
      <c r="F58" s="97"/>
      <c r="G58" s="97"/>
    </row>
    <row r="59" spans="1:7" ht="18" x14ac:dyDescent="0.2">
      <c r="A59" s="97"/>
      <c r="B59" s="97"/>
      <c r="C59" s="97"/>
      <c r="D59" s="97"/>
      <c r="E59" s="97"/>
      <c r="F59" s="97"/>
      <c r="G59" s="97"/>
    </row>
    <row r="60" spans="1:7" ht="18" x14ac:dyDescent="0.2">
      <c r="A60" s="97"/>
      <c r="B60" s="97"/>
      <c r="C60" s="97"/>
      <c r="D60" s="97"/>
      <c r="E60" s="97"/>
      <c r="F60" s="97"/>
      <c r="G60" s="97"/>
    </row>
    <row r="61" spans="1:7" ht="18" x14ac:dyDescent="0.2">
      <c r="A61" s="97"/>
      <c r="B61" s="97"/>
      <c r="C61" s="97"/>
      <c r="D61" s="97"/>
      <c r="E61" s="97"/>
      <c r="F61" s="97"/>
      <c r="G61" s="97"/>
    </row>
    <row r="62" spans="1:7" ht="18" x14ac:dyDescent="0.2">
      <c r="A62" s="97"/>
      <c r="B62" s="97"/>
      <c r="C62" s="97"/>
      <c r="D62" s="97"/>
      <c r="E62" s="97"/>
      <c r="F62" s="97"/>
      <c r="G62" s="97"/>
    </row>
    <row r="63" spans="1:7" ht="18" x14ac:dyDescent="0.2">
      <c r="A63" s="97"/>
      <c r="B63" s="97"/>
      <c r="C63" s="97"/>
      <c r="D63" s="97"/>
      <c r="E63" s="97"/>
      <c r="F63" s="97"/>
      <c r="G63" s="97"/>
    </row>
    <row r="64" spans="1:7" ht="18" x14ac:dyDescent="0.2">
      <c r="A64" s="97"/>
      <c r="B64" s="97"/>
      <c r="C64" s="97"/>
      <c r="D64" s="97"/>
      <c r="E64" s="97"/>
      <c r="F64" s="97"/>
      <c r="G64" s="97"/>
    </row>
    <row r="65" spans="1:7" ht="18" x14ac:dyDescent="0.2">
      <c r="A65" s="97"/>
      <c r="B65" s="97"/>
      <c r="C65" s="97"/>
      <c r="D65" s="97"/>
      <c r="E65" s="97"/>
      <c r="F65" s="97"/>
      <c r="G65" s="97"/>
    </row>
    <row r="66" spans="1:7" ht="18" x14ac:dyDescent="0.2">
      <c r="A66" s="97"/>
      <c r="B66" s="97"/>
      <c r="C66" s="97"/>
      <c r="D66" s="97"/>
      <c r="E66" s="97"/>
      <c r="F66" s="97"/>
      <c r="G66" s="97"/>
    </row>
    <row r="67" spans="1:7" ht="18" x14ac:dyDescent="0.2">
      <c r="A67" s="97"/>
      <c r="B67" s="97"/>
      <c r="C67" s="97"/>
      <c r="D67" s="97"/>
      <c r="E67" s="97"/>
      <c r="F67" s="97"/>
      <c r="G67" s="97"/>
    </row>
    <row r="68" spans="1:7" ht="18" x14ac:dyDescent="0.2">
      <c r="A68" s="97"/>
      <c r="B68" s="97"/>
      <c r="C68" s="97"/>
      <c r="D68" s="97"/>
      <c r="E68" s="97"/>
      <c r="F68" s="97"/>
      <c r="G68" s="97"/>
    </row>
    <row r="69" spans="1:7" ht="18" x14ac:dyDescent="0.2">
      <c r="A69" s="97"/>
      <c r="B69" s="97"/>
      <c r="C69" s="97"/>
      <c r="D69" s="97"/>
      <c r="E69" s="97"/>
      <c r="F69" s="97"/>
      <c r="G69" s="97"/>
    </row>
    <row r="70" spans="1:7" ht="18" x14ac:dyDescent="0.2">
      <c r="A70" s="97"/>
      <c r="B70" s="97"/>
      <c r="C70" s="97"/>
      <c r="D70" s="97"/>
      <c r="E70" s="97"/>
      <c r="F70" s="97"/>
      <c r="G70" s="97"/>
    </row>
    <row r="71" spans="1:7" ht="18" x14ac:dyDescent="0.2">
      <c r="A71" s="97"/>
      <c r="B71" s="97"/>
      <c r="C71" s="97"/>
      <c r="D71" s="97"/>
      <c r="E71" s="97"/>
      <c r="F71" s="97"/>
      <c r="G71" s="97"/>
    </row>
    <row r="72" spans="1:7" ht="18" x14ac:dyDescent="0.2">
      <c r="A72" s="97"/>
      <c r="B72" s="97"/>
      <c r="C72" s="97"/>
      <c r="D72" s="97"/>
      <c r="E72" s="97"/>
      <c r="F72" s="97"/>
      <c r="G72" s="97"/>
    </row>
    <row r="73" spans="1:7" ht="18" x14ac:dyDescent="0.2">
      <c r="A73" s="97"/>
      <c r="B73" s="97"/>
      <c r="C73" s="97"/>
      <c r="D73" s="97"/>
      <c r="E73" s="97"/>
      <c r="F73" s="97"/>
      <c r="G73" s="97"/>
    </row>
    <row r="74" spans="1:7" ht="18" x14ac:dyDescent="0.2">
      <c r="A74" s="97"/>
      <c r="B74" s="97"/>
      <c r="C74" s="97"/>
      <c r="D74" s="97"/>
      <c r="E74" s="97"/>
      <c r="F74" s="97"/>
      <c r="G74" s="97"/>
    </row>
    <row r="75" spans="1:7" ht="18" x14ac:dyDescent="0.2">
      <c r="A75" s="97"/>
      <c r="B75" s="97"/>
      <c r="C75" s="97"/>
      <c r="D75" s="97"/>
      <c r="E75" s="97"/>
      <c r="F75" s="97"/>
      <c r="G75" s="97"/>
    </row>
    <row r="76" spans="1:7" ht="18" x14ac:dyDescent="0.2">
      <c r="A76" s="97"/>
      <c r="B76" s="97"/>
      <c r="C76" s="97"/>
      <c r="D76" s="97"/>
      <c r="E76" s="97"/>
      <c r="F76" s="97"/>
      <c r="G76" s="97"/>
    </row>
    <row r="77" spans="1:7" ht="18" x14ac:dyDescent="0.2">
      <c r="A77" s="97"/>
      <c r="B77" s="97"/>
      <c r="C77" s="97"/>
      <c r="D77" s="97"/>
      <c r="E77" s="97"/>
      <c r="F77" s="97"/>
      <c r="G77" s="97"/>
    </row>
    <row r="78" spans="1:7" ht="18" x14ac:dyDescent="0.2">
      <c r="A78" s="97"/>
      <c r="B78" s="97"/>
      <c r="C78" s="97"/>
      <c r="D78" s="97"/>
      <c r="E78" s="97"/>
      <c r="F78" s="97"/>
      <c r="G78" s="97"/>
    </row>
    <row r="79" spans="1:7" ht="18" x14ac:dyDescent="0.2">
      <c r="A79" s="97"/>
      <c r="B79" s="97"/>
      <c r="C79" s="97"/>
      <c r="D79" s="97"/>
      <c r="E79" s="97"/>
      <c r="F79" s="97"/>
      <c r="G79" s="97"/>
    </row>
    <row r="80" spans="1:7" ht="18" x14ac:dyDescent="0.2">
      <c r="A80" s="97"/>
      <c r="B80" s="97"/>
      <c r="C80" s="97"/>
      <c r="D80" s="97"/>
      <c r="E80" s="97"/>
      <c r="F80" s="97"/>
      <c r="G80" s="97"/>
    </row>
    <row r="81" spans="1:7" ht="18" x14ac:dyDescent="0.2">
      <c r="A81" s="97"/>
      <c r="B81" s="97"/>
      <c r="C81" s="97"/>
      <c r="D81" s="97"/>
      <c r="E81" s="97"/>
      <c r="F81" s="97"/>
      <c r="G81" s="97"/>
    </row>
    <row r="82" spans="1:7" ht="18" x14ac:dyDescent="0.2">
      <c r="A82" s="97"/>
      <c r="B82" s="97"/>
      <c r="C82" s="97"/>
      <c r="D82" s="97"/>
      <c r="E82" s="97"/>
      <c r="F82" s="97"/>
      <c r="G82" s="97"/>
    </row>
    <row r="83" spans="1:7" ht="18" x14ac:dyDescent="0.2">
      <c r="A83" s="97"/>
      <c r="B83" s="97"/>
      <c r="C83" s="97"/>
      <c r="D83" s="97"/>
      <c r="E83" s="97"/>
      <c r="F83" s="97"/>
      <c r="G83" s="97"/>
    </row>
    <row r="84" spans="1:7" ht="18" x14ac:dyDescent="0.2">
      <c r="A84" s="97"/>
      <c r="B84" s="97"/>
      <c r="C84" s="97"/>
      <c r="D84" s="97"/>
      <c r="E84" s="97"/>
      <c r="F84" s="97"/>
      <c r="G84" s="97"/>
    </row>
    <row r="85" spans="1:7" ht="18" x14ac:dyDescent="0.2">
      <c r="A85" s="97"/>
      <c r="B85" s="97"/>
      <c r="C85" s="97"/>
      <c r="D85" s="97"/>
      <c r="E85" s="97"/>
      <c r="F85" s="97"/>
      <c r="G85" s="97"/>
    </row>
    <row r="86" spans="1:7" ht="18" x14ac:dyDescent="0.2">
      <c r="A86" s="97"/>
      <c r="B86" s="97"/>
      <c r="C86" s="97"/>
      <c r="D86" s="97"/>
      <c r="E86" s="97"/>
      <c r="F86" s="97"/>
      <c r="G86" s="97"/>
    </row>
    <row r="87" spans="1:7" ht="18" x14ac:dyDescent="0.2">
      <c r="A87" s="97"/>
      <c r="B87" s="97"/>
      <c r="C87" s="97"/>
      <c r="D87" s="97"/>
      <c r="E87" s="97"/>
      <c r="F87" s="97"/>
      <c r="G87" s="97"/>
    </row>
    <row r="88" spans="1:7" ht="18" x14ac:dyDescent="0.2">
      <c r="A88" s="97"/>
      <c r="B88" s="97"/>
      <c r="C88" s="97"/>
      <c r="D88" s="97"/>
      <c r="E88" s="97"/>
      <c r="F88" s="97"/>
      <c r="G88" s="97"/>
    </row>
    <row r="89" spans="1:7" ht="18" x14ac:dyDescent="0.2">
      <c r="A89" s="97"/>
      <c r="B89" s="97"/>
      <c r="C89" s="97"/>
      <c r="D89" s="97"/>
      <c r="E89" s="97"/>
      <c r="F89" s="97"/>
      <c r="G89" s="97"/>
    </row>
    <row r="90" spans="1:7" ht="18" x14ac:dyDescent="0.2">
      <c r="A90" s="97"/>
      <c r="B90" s="97"/>
      <c r="C90" s="97"/>
      <c r="D90" s="97"/>
      <c r="E90" s="97"/>
      <c r="F90" s="97"/>
      <c r="G90" s="97"/>
    </row>
    <row r="91" spans="1:7" ht="18" x14ac:dyDescent="0.2">
      <c r="A91" s="97"/>
      <c r="B91" s="97"/>
      <c r="C91" s="97"/>
      <c r="D91" s="97"/>
      <c r="E91" s="97"/>
      <c r="F91" s="97"/>
      <c r="G91" s="97"/>
    </row>
    <row r="92" spans="1:7" ht="18" x14ac:dyDescent="0.2">
      <c r="A92" s="97"/>
      <c r="B92" s="97"/>
      <c r="C92" s="97"/>
      <c r="D92" s="97"/>
      <c r="E92" s="97"/>
      <c r="F92" s="97"/>
      <c r="G92" s="97"/>
    </row>
    <row r="93" spans="1:7" ht="18" x14ac:dyDescent="0.2">
      <c r="A93" s="97"/>
      <c r="B93" s="97"/>
      <c r="C93" s="97"/>
      <c r="D93" s="97"/>
      <c r="E93" s="97"/>
      <c r="F93" s="97"/>
      <c r="G93" s="97"/>
    </row>
    <row r="94" spans="1:7" ht="18" x14ac:dyDescent="0.2">
      <c r="A94" s="97"/>
      <c r="B94" s="97"/>
      <c r="C94" s="97"/>
      <c r="D94" s="97"/>
      <c r="E94" s="97"/>
      <c r="F94" s="97"/>
      <c r="G94" s="97"/>
    </row>
    <row r="95" spans="1:7" ht="18" x14ac:dyDescent="0.2">
      <c r="A95" s="97"/>
      <c r="B95" s="97"/>
      <c r="C95" s="97"/>
      <c r="D95" s="97"/>
      <c r="E95" s="97"/>
      <c r="F95" s="97"/>
      <c r="G95" s="97"/>
    </row>
    <row r="96" spans="1:7" ht="18" x14ac:dyDescent="0.2">
      <c r="A96" s="97"/>
      <c r="B96" s="97"/>
      <c r="C96" s="97"/>
      <c r="D96" s="97"/>
      <c r="E96" s="97"/>
      <c r="F96" s="97"/>
      <c r="G96" s="97"/>
    </row>
    <row r="97" spans="1:7" ht="18" x14ac:dyDescent="0.2">
      <c r="A97" s="97"/>
      <c r="B97" s="97"/>
      <c r="C97" s="97"/>
      <c r="D97" s="97"/>
      <c r="E97" s="97"/>
      <c r="F97" s="97"/>
      <c r="G97" s="97"/>
    </row>
    <row r="98" spans="1:7" ht="18" x14ac:dyDescent="0.2">
      <c r="A98" s="97"/>
      <c r="B98" s="97"/>
      <c r="C98" s="97"/>
      <c r="D98" s="97"/>
      <c r="E98" s="97"/>
      <c r="F98" s="97"/>
      <c r="G98" s="97"/>
    </row>
    <row r="99" spans="1:7" ht="18" x14ac:dyDescent="0.2">
      <c r="A99" s="97"/>
      <c r="B99" s="97"/>
      <c r="C99" s="97"/>
      <c r="D99" s="97"/>
      <c r="E99" s="97"/>
      <c r="F99" s="97"/>
      <c r="G99" s="97"/>
    </row>
    <row r="100" spans="1:7" ht="18" x14ac:dyDescent="0.2">
      <c r="A100" s="97"/>
      <c r="B100" s="97"/>
      <c r="C100" s="97"/>
      <c r="D100" s="97"/>
      <c r="E100" s="97"/>
      <c r="F100" s="97"/>
      <c r="G100" s="97"/>
    </row>
    <row r="101" spans="1:7" ht="18" x14ac:dyDescent="0.2">
      <c r="A101" s="97"/>
      <c r="B101" s="97"/>
      <c r="C101" s="97"/>
      <c r="D101" s="97"/>
      <c r="E101" s="97"/>
      <c r="F101" s="97"/>
      <c r="G101" s="97"/>
    </row>
    <row r="102" spans="1:7" ht="18" x14ac:dyDescent="0.2">
      <c r="A102" s="97"/>
      <c r="B102" s="97"/>
      <c r="C102" s="97"/>
      <c r="D102" s="97"/>
      <c r="E102" s="97"/>
      <c r="F102" s="97"/>
      <c r="G102" s="97"/>
    </row>
    <row r="103" spans="1:7" ht="18" x14ac:dyDescent="0.2">
      <c r="A103" s="97"/>
      <c r="B103" s="97"/>
      <c r="C103" s="97"/>
      <c r="D103" s="97"/>
      <c r="E103" s="97"/>
      <c r="F103" s="97"/>
      <c r="G103" s="97"/>
    </row>
    <row r="104" spans="1:7" ht="18" x14ac:dyDescent="0.2">
      <c r="A104" s="97"/>
      <c r="B104" s="97"/>
      <c r="C104" s="97"/>
      <c r="D104" s="97"/>
      <c r="E104" s="97"/>
      <c r="F104" s="97"/>
      <c r="G104" s="97"/>
    </row>
    <row r="105" spans="1:7" ht="18" x14ac:dyDescent="0.2">
      <c r="A105" s="97"/>
      <c r="B105" s="97"/>
      <c r="C105" s="97"/>
      <c r="D105" s="97"/>
      <c r="E105" s="97"/>
      <c r="F105" s="97"/>
      <c r="G105" s="97"/>
    </row>
    <row r="106" spans="1:7" ht="18" x14ac:dyDescent="0.2">
      <c r="A106" s="97"/>
      <c r="B106" s="97"/>
      <c r="C106" s="97"/>
      <c r="D106" s="97"/>
      <c r="E106" s="97"/>
      <c r="F106" s="97"/>
      <c r="G106" s="97"/>
    </row>
    <row r="107" spans="1:7" ht="18" x14ac:dyDescent="0.2">
      <c r="A107" s="97"/>
      <c r="B107" s="97"/>
      <c r="C107" s="97"/>
      <c r="D107" s="97"/>
      <c r="E107" s="97"/>
      <c r="F107" s="97"/>
      <c r="G107" s="97"/>
    </row>
    <row r="108" spans="1:7" ht="18" x14ac:dyDescent="0.2">
      <c r="A108" s="97"/>
      <c r="B108" s="97"/>
      <c r="C108" s="97"/>
      <c r="D108" s="97"/>
      <c r="E108" s="97"/>
      <c r="F108" s="97"/>
      <c r="G108" s="97"/>
    </row>
    <row r="109" spans="1:7" ht="18" x14ac:dyDescent="0.2">
      <c r="A109" s="97"/>
      <c r="B109" s="97"/>
      <c r="C109" s="97"/>
      <c r="D109" s="97"/>
      <c r="E109" s="97"/>
      <c r="F109" s="97"/>
      <c r="G109" s="97"/>
    </row>
    <row r="110" spans="1:7" ht="18" x14ac:dyDescent="0.2">
      <c r="A110" s="97"/>
      <c r="B110" s="97"/>
      <c r="C110" s="97"/>
      <c r="D110" s="97"/>
      <c r="E110" s="97"/>
      <c r="F110" s="97"/>
      <c r="G110" s="97"/>
    </row>
    <row r="111" spans="1:7" ht="18" x14ac:dyDescent="0.2">
      <c r="A111" s="97"/>
      <c r="B111" s="97"/>
      <c r="C111" s="97"/>
      <c r="D111" s="97"/>
      <c r="E111" s="97"/>
      <c r="F111" s="97"/>
      <c r="G111" s="97"/>
    </row>
    <row r="112" spans="1:7" ht="18" x14ac:dyDescent="0.2">
      <c r="A112" s="97"/>
      <c r="B112" s="97"/>
      <c r="C112" s="97"/>
      <c r="D112" s="97"/>
      <c r="E112" s="97"/>
      <c r="F112" s="97"/>
      <c r="G112" s="97"/>
    </row>
    <row r="113" spans="1:7" ht="18" x14ac:dyDescent="0.2">
      <c r="A113" s="97"/>
      <c r="B113" s="97"/>
      <c r="C113" s="97"/>
      <c r="D113" s="97"/>
      <c r="E113" s="97"/>
      <c r="F113" s="97"/>
      <c r="G113" s="97"/>
    </row>
    <row r="114" spans="1:7" ht="18" x14ac:dyDescent="0.2">
      <c r="A114" s="97"/>
      <c r="B114" s="97"/>
      <c r="C114" s="97"/>
      <c r="D114" s="97"/>
      <c r="E114" s="97"/>
      <c r="F114" s="97"/>
      <c r="G114" s="97"/>
    </row>
    <row r="115" spans="1:7" ht="18" x14ac:dyDescent="0.2">
      <c r="A115" s="97"/>
      <c r="B115" s="97"/>
      <c r="C115" s="97"/>
      <c r="D115" s="97"/>
      <c r="E115" s="97"/>
      <c r="F115" s="97"/>
      <c r="G115" s="97"/>
    </row>
    <row r="116" spans="1:7" ht="18" x14ac:dyDescent="0.2">
      <c r="A116" s="97"/>
      <c r="B116" s="97"/>
      <c r="C116" s="97"/>
      <c r="D116" s="97"/>
      <c r="E116" s="97"/>
      <c r="F116" s="97"/>
      <c r="G116" s="9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A37"/>
  <sheetViews>
    <sheetView workbookViewId="0">
      <selection activeCell="D23" sqref="D23"/>
    </sheetView>
  </sheetViews>
  <sheetFormatPr baseColWidth="10" defaultRowHeight="16" x14ac:dyDescent="0.2"/>
  <cols>
    <col min="1" max="1" width="6.28515625" style="85" customWidth="1"/>
    <col min="2" max="2" width="9.42578125" style="85" customWidth="1"/>
    <col min="3" max="4" width="6.140625" style="85" customWidth="1"/>
    <col min="5" max="5" width="5.7109375" style="85" customWidth="1"/>
    <col min="6" max="6" width="6.85546875" style="85" customWidth="1"/>
    <col min="7" max="7" width="7" style="85" customWidth="1"/>
    <col min="8" max="8" width="7.28515625" style="85" customWidth="1"/>
    <col min="9" max="9" width="7.42578125" style="85" customWidth="1"/>
    <col min="10" max="10" width="7.140625" style="85" customWidth="1"/>
    <col min="11" max="11" width="5.28515625" style="85" customWidth="1"/>
    <col min="12" max="12" width="6.5703125" style="85" customWidth="1"/>
    <col min="13" max="13" width="4.5703125" style="85" customWidth="1"/>
    <col min="14" max="14" width="4.85546875" style="85" customWidth="1"/>
    <col min="15" max="15" width="8.7109375" style="85" customWidth="1"/>
    <col min="16" max="16" width="9.28515625" style="85" customWidth="1"/>
    <col min="17" max="17" width="7.5703125" style="85" customWidth="1"/>
    <col min="18" max="18" width="7" style="85" customWidth="1"/>
    <col min="19" max="19" width="7.140625" style="85" customWidth="1"/>
    <col min="20" max="20" width="7.85546875" style="85" customWidth="1"/>
    <col min="21" max="22" width="7.42578125" style="85" customWidth="1"/>
    <col min="23" max="23" width="7.28515625" style="85" customWidth="1"/>
    <col min="24" max="24" width="6.85546875" style="85" customWidth="1"/>
    <col min="25" max="25" width="5" style="85" customWidth="1"/>
    <col min="26" max="26" width="5.5703125" style="85" customWidth="1"/>
    <col min="27" max="16384" width="10.7109375" style="85"/>
  </cols>
  <sheetData>
    <row r="1" spans="1:27" x14ac:dyDescent="0.2">
      <c r="A1" s="113"/>
      <c r="B1" s="115" t="s">
        <v>144</v>
      </c>
      <c r="C1" s="172" t="s">
        <v>144</v>
      </c>
      <c r="D1" s="173"/>
      <c r="E1" s="174"/>
      <c r="F1" s="172" t="s">
        <v>145</v>
      </c>
      <c r="G1" s="173"/>
      <c r="H1" s="174"/>
      <c r="I1" s="172" t="s">
        <v>146</v>
      </c>
      <c r="J1" s="173"/>
      <c r="K1" s="174"/>
      <c r="L1" s="172" t="s">
        <v>147</v>
      </c>
      <c r="M1" s="173"/>
      <c r="N1" s="174"/>
      <c r="O1" s="115" t="s">
        <v>148</v>
      </c>
      <c r="P1" s="115" t="s">
        <v>149</v>
      </c>
      <c r="Q1" s="172" t="s">
        <v>143</v>
      </c>
      <c r="R1" s="173"/>
      <c r="S1" s="174"/>
      <c r="T1" s="181" t="s">
        <v>144</v>
      </c>
      <c r="U1" s="181"/>
      <c r="V1" s="181"/>
      <c r="W1" s="178" t="s">
        <v>145</v>
      </c>
      <c r="X1" s="179"/>
      <c r="Y1" s="180"/>
      <c r="Z1" s="102"/>
    </row>
    <row r="2" spans="1:27" x14ac:dyDescent="0.2">
      <c r="A2" s="114" t="s">
        <v>126</v>
      </c>
      <c r="B2" s="116">
        <v>44258</v>
      </c>
      <c r="C2" s="175">
        <v>44264</v>
      </c>
      <c r="D2" s="176"/>
      <c r="E2" s="177"/>
      <c r="F2" s="175">
        <v>44265</v>
      </c>
      <c r="G2" s="176"/>
      <c r="H2" s="177"/>
      <c r="I2" s="175">
        <v>44266</v>
      </c>
      <c r="J2" s="176"/>
      <c r="K2" s="177"/>
      <c r="L2" s="175">
        <v>44267</v>
      </c>
      <c r="M2" s="176"/>
      <c r="N2" s="177"/>
      <c r="O2" s="116">
        <v>44268</v>
      </c>
      <c r="P2" s="116">
        <v>44269</v>
      </c>
      <c r="Q2" s="175">
        <v>44270</v>
      </c>
      <c r="R2" s="176"/>
      <c r="S2" s="177"/>
      <c r="T2" s="175">
        <v>44271</v>
      </c>
      <c r="U2" s="176"/>
      <c r="V2" s="177"/>
      <c r="W2" s="175">
        <v>44272</v>
      </c>
      <c r="X2" s="176"/>
      <c r="Y2" s="177"/>
      <c r="Z2" s="119" t="s">
        <v>150</v>
      </c>
    </row>
    <row r="3" spans="1:27" x14ac:dyDescent="0.2">
      <c r="A3" s="95">
        <v>0.29166666666666702</v>
      </c>
      <c r="B3" s="138"/>
      <c r="C3" s="152"/>
      <c r="D3" s="153"/>
      <c r="E3" s="154"/>
      <c r="F3" s="152"/>
      <c r="G3" s="153"/>
      <c r="H3" s="154"/>
      <c r="I3" s="152"/>
      <c r="J3" s="153"/>
      <c r="K3" s="154"/>
      <c r="L3" s="152"/>
      <c r="M3" s="153"/>
      <c r="N3" s="154"/>
      <c r="O3" s="155"/>
      <c r="P3" s="155"/>
      <c r="Q3" s="152"/>
      <c r="R3" s="153"/>
      <c r="S3" s="154"/>
      <c r="T3" s="156"/>
      <c r="U3" s="157"/>
      <c r="V3" s="157"/>
      <c r="W3" s="152"/>
      <c r="X3" s="153"/>
      <c r="Y3" s="154"/>
      <c r="Z3" s="117">
        <v>0.875</v>
      </c>
    </row>
    <row r="4" spans="1:27" x14ac:dyDescent="0.2">
      <c r="A4" s="95">
        <v>0.33333333333333331</v>
      </c>
      <c r="B4" s="117"/>
      <c r="C4" s="104"/>
      <c r="D4" s="101"/>
      <c r="E4" s="105"/>
      <c r="F4" s="104"/>
      <c r="G4" s="101"/>
      <c r="H4" s="105"/>
      <c r="I4" s="104"/>
      <c r="J4" s="101"/>
      <c r="K4" s="105"/>
      <c r="L4" s="104"/>
      <c r="M4" s="101"/>
      <c r="N4" s="105"/>
      <c r="O4" s="111"/>
      <c r="P4" s="111"/>
      <c r="Q4" s="184"/>
      <c r="S4" s="105"/>
      <c r="T4" s="184"/>
      <c r="U4" s="194" t="s">
        <v>151</v>
      </c>
      <c r="V4" s="100"/>
      <c r="W4" s="195"/>
      <c r="X4" s="101"/>
      <c r="Y4" s="105"/>
      <c r="Z4" s="117">
        <v>0.91666666666666696</v>
      </c>
    </row>
    <row r="5" spans="1:27" ht="16" customHeight="1" x14ac:dyDescent="0.2">
      <c r="A5" s="95">
        <v>0.375</v>
      </c>
      <c r="B5" s="117"/>
      <c r="C5" s="196" t="s">
        <v>240</v>
      </c>
      <c r="D5" s="186"/>
      <c r="E5" s="187"/>
      <c r="F5" s="196" t="s">
        <v>250</v>
      </c>
      <c r="G5" s="186"/>
      <c r="H5" s="187"/>
      <c r="I5" s="193"/>
      <c r="J5" s="107"/>
      <c r="K5" s="108"/>
      <c r="L5" s="184"/>
      <c r="M5" s="100"/>
      <c r="N5" s="109"/>
      <c r="O5" s="112"/>
      <c r="Q5" s="185"/>
      <c r="R5" s="184"/>
      <c r="S5" s="109"/>
      <c r="T5" s="185"/>
      <c r="U5" s="185"/>
      <c r="V5" s="105"/>
      <c r="W5" s="197" t="s">
        <v>241</v>
      </c>
      <c r="X5" s="198"/>
      <c r="Y5" s="199"/>
      <c r="Z5" s="117">
        <v>0.95833333333333304</v>
      </c>
    </row>
    <row r="6" spans="1:27" ht="16" customHeight="1" x14ac:dyDescent="0.2">
      <c r="A6" s="95">
        <v>0.41666666666666669</v>
      </c>
      <c r="B6" s="203" t="s">
        <v>152</v>
      </c>
      <c r="C6" s="188"/>
      <c r="D6" s="189"/>
      <c r="E6" s="190"/>
      <c r="F6" s="188"/>
      <c r="G6" s="189"/>
      <c r="H6" s="190"/>
      <c r="I6" s="185"/>
      <c r="J6" s="107"/>
      <c r="K6" s="108"/>
      <c r="L6" s="185"/>
      <c r="M6" s="100"/>
      <c r="N6" s="109"/>
      <c r="O6" s="112"/>
      <c r="P6" s="111"/>
      <c r="R6" s="185"/>
      <c r="S6" s="109"/>
      <c r="T6" s="182"/>
      <c r="U6"/>
      <c r="V6" s="105"/>
      <c r="W6" s="200"/>
      <c r="X6" s="201"/>
      <c r="Y6" s="202"/>
      <c r="Z6" s="117">
        <v>1</v>
      </c>
    </row>
    <row r="7" spans="1:27" x14ac:dyDescent="0.2">
      <c r="A7" s="95">
        <v>0.45833333333333298</v>
      </c>
      <c r="B7"/>
      <c r="C7" s="106"/>
      <c r="D7" s="107"/>
      <c r="E7" s="108"/>
      <c r="F7" s="104"/>
      <c r="G7" s="101"/>
      <c r="H7" s="105"/>
      <c r="I7"/>
      <c r="J7" s="107"/>
      <c r="K7" s="108"/>
      <c r="L7" s="104"/>
      <c r="M7" s="101"/>
      <c r="N7" s="105"/>
      <c r="O7" s="112"/>
      <c r="P7" s="112"/>
      <c r="Q7"/>
      <c r="R7"/>
      <c r="S7" s="105"/>
      <c r="T7" s="183"/>
      <c r="U7"/>
      <c r="V7" s="108"/>
      <c r="W7"/>
      <c r="X7"/>
      <c r="Y7" s="108"/>
      <c r="Z7" s="117">
        <v>1.0416666666666701</v>
      </c>
    </row>
    <row r="8" spans="1:27" x14ac:dyDescent="0.2">
      <c r="A8" s="95">
        <v>0.5</v>
      </c>
      <c r="B8" s="117"/>
      <c r="C8" s="106"/>
      <c r="D8" s="107"/>
      <c r="E8" s="108"/>
      <c r="F8" s="106"/>
      <c r="G8" s="107"/>
      <c r="H8" s="108"/>
      <c r="I8" s="106"/>
      <c r="J8" s="107"/>
      <c r="K8" s="108"/>
      <c r="L8" s="106"/>
      <c r="M8" s="107"/>
      <c r="N8" s="108"/>
      <c r="O8" s="112"/>
      <c r="P8" s="112"/>
      <c r="Q8" s="184"/>
      <c r="R8"/>
      <c r="S8" s="108"/>
      <c r="T8" s="184"/>
      <c r="U8"/>
      <c r="V8" s="108"/>
      <c r="W8"/>
      <c r="X8"/>
      <c r="Y8" s="108"/>
      <c r="Z8" s="117">
        <v>1.0833333333333299</v>
      </c>
    </row>
    <row r="9" spans="1:27" x14ac:dyDescent="0.2">
      <c r="A9" s="95">
        <v>0.54166666666666696</v>
      </c>
      <c r="B9" s="117"/>
      <c r="C9" s="104"/>
      <c r="D9" s="101"/>
      <c r="E9" s="105"/>
      <c r="F9" s="104"/>
      <c r="G9" s="101"/>
      <c r="H9" s="105"/>
      <c r="I9" s="104"/>
      <c r="J9" s="101"/>
      <c r="K9" s="105"/>
      <c r="L9" s="106"/>
      <c r="M9" s="107"/>
      <c r="N9" s="108"/>
      <c r="O9" s="112"/>
      <c r="P9" s="112"/>
      <c r="Q9" s="185"/>
      <c r="R9"/>
      <c r="S9" s="108"/>
      <c r="T9" s="185"/>
      <c r="U9"/>
      <c r="V9" s="108"/>
      <c r="W9"/>
      <c r="X9"/>
      <c r="Y9" s="108"/>
      <c r="Z9" s="117">
        <v>1.125</v>
      </c>
    </row>
    <row r="10" spans="1:27" x14ac:dyDescent="0.2">
      <c r="A10" s="95">
        <v>0.58333333333333304</v>
      </c>
      <c r="B10" s="117"/>
      <c r="C10" s="184"/>
      <c r="D10"/>
      <c r="E10" s="108"/>
      <c r="F10" s="106"/>
      <c r="G10" s="107"/>
      <c r="H10" s="108"/>
      <c r="I10" s="106"/>
      <c r="J10" s="107"/>
      <c r="K10" s="108"/>
      <c r="L10" s="106"/>
      <c r="M10" s="107"/>
      <c r="N10" s="108"/>
      <c r="O10" s="112"/>
      <c r="P10" s="112"/>
      <c r="Q10" s="182"/>
      <c r="R10"/>
      <c r="S10" s="108"/>
      <c r="T10" s="184"/>
      <c r="U10"/>
      <c r="V10" s="108"/>
      <c r="W10"/>
      <c r="X10"/>
      <c r="Y10" s="108"/>
      <c r="Z10" s="117">
        <v>1.1666666666666701</v>
      </c>
    </row>
    <row r="11" spans="1:27" x14ac:dyDescent="0.2">
      <c r="A11" s="95">
        <v>0.625</v>
      </c>
      <c r="B11" s="117"/>
      <c r="C11" s="185"/>
      <c r="D11"/>
      <c r="E11" s="105"/>
      <c r="F11"/>
      <c r="G11"/>
      <c r="H11" s="108"/>
      <c r="I11"/>
      <c r="J11"/>
      <c r="K11" s="108"/>
      <c r="L11" s="106"/>
      <c r="M11" s="107"/>
      <c r="N11" s="108"/>
      <c r="O11" s="112"/>
      <c r="P11" s="112"/>
      <c r="Q11" s="183"/>
      <c r="R11"/>
      <c r="S11" s="108"/>
      <c r="T11" s="185"/>
      <c r="U11"/>
      <c r="V11" s="108"/>
      <c r="W11"/>
      <c r="X11"/>
      <c r="Y11" s="108"/>
      <c r="Z11" s="117">
        <v>1.2083333333333299</v>
      </c>
    </row>
    <row r="12" spans="1:27" ht="17" customHeight="1" x14ac:dyDescent="0.2">
      <c r="A12" s="95">
        <v>0.66666666666666696</v>
      </c>
      <c r="B12" s="117"/>
      <c r="C12"/>
      <c r="D12"/>
      <c r="E12" s="105"/>
      <c r="F12" s="182"/>
      <c r="G12"/>
      <c r="H12" s="108"/>
      <c r="I12"/>
      <c r="J12"/>
      <c r="K12" s="108"/>
      <c r="L12" s="106"/>
      <c r="M12" s="107"/>
      <c r="N12" s="108"/>
      <c r="O12" s="112"/>
      <c r="P12" s="112"/>
      <c r="Q12" s="193"/>
      <c r="R12"/>
      <c r="S12" s="108"/>
      <c r="T12" s="184"/>
      <c r="V12" s="109"/>
      <c r="W12"/>
      <c r="X12"/>
      <c r="Y12" s="108"/>
      <c r="Z12" s="117">
        <v>1.25</v>
      </c>
    </row>
    <row r="13" spans="1:27" ht="17" customHeight="1" x14ac:dyDescent="0.2">
      <c r="A13" s="95">
        <v>0.70833333333333304</v>
      </c>
      <c r="B13" s="117"/>
      <c r="C13"/>
      <c r="D13"/>
      <c r="E13" s="105"/>
      <c r="F13" s="183"/>
      <c r="G13"/>
      <c r="H13" s="108"/>
      <c r="I13"/>
      <c r="J13"/>
      <c r="K13" s="109"/>
      <c r="L13" s="106"/>
      <c r="M13" s="107"/>
      <c r="N13" s="108"/>
      <c r="O13" s="112"/>
      <c r="P13" s="112"/>
      <c r="Q13" s="185"/>
      <c r="R13"/>
      <c r="S13" s="109"/>
      <c r="T13" s="185"/>
      <c r="V13" s="109"/>
      <c r="W13"/>
      <c r="X13"/>
      <c r="Y13" s="109"/>
      <c r="Z13" s="117">
        <v>1.2916666666666701</v>
      </c>
    </row>
    <row r="14" spans="1:27" ht="17" customHeight="1" x14ac:dyDescent="0.2">
      <c r="A14" s="95">
        <v>0.75</v>
      </c>
      <c r="B14" s="117"/>
      <c r="C14" s="204" t="s">
        <v>131</v>
      </c>
      <c r="D14"/>
      <c r="E14" s="109"/>
      <c r="F14" s="204" t="s">
        <v>131</v>
      </c>
      <c r="G14"/>
      <c r="H14" s="109"/>
      <c r="I14"/>
      <c r="J14" s="191"/>
      <c r="K14" s="109"/>
      <c r="L14" s="104"/>
      <c r="M14" s="101"/>
      <c r="N14" s="105"/>
      <c r="O14" s="112"/>
      <c r="P14" s="120"/>
      <c r="Q14" s="205" t="s">
        <v>131</v>
      </c>
      <c r="S14" s="109"/>
      <c r="T14" s="204" t="s">
        <v>131</v>
      </c>
      <c r="U14"/>
      <c r="V14" s="105"/>
      <c r="W14"/>
      <c r="X14"/>
      <c r="Z14" s="117">
        <v>1.3333333333333299</v>
      </c>
    </row>
    <row r="15" spans="1:27" ht="17" customHeight="1" x14ac:dyDescent="0.2">
      <c r="A15" s="95">
        <v>0.79166666666666696</v>
      </c>
      <c r="B15" s="117"/>
      <c r="C15" s="185"/>
      <c r="E15" s="110"/>
      <c r="F15" s="185"/>
      <c r="G15" s="204" t="s">
        <v>242</v>
      </c>
      <c r="H15" s="110"/>
      <c r="I15" s="204" t="s">
        <v>242</v>
      </c>
      <c r="J15" s="192"/>
      <c r="K15" s="109"/>
      <c r="L15" s="104"/>
      <c r="M15" s="101"/>
      <c r="N15" s="105"/>
      <c r="O15" s="112"/>
      <c r="P15" s="120"/>
      <c r="Q15" s="192"/>
      <c r="R15" s="204" t="s">
        <v>242</v>
      </c>
      <c r="S15" s="109"/>
      <c r="T15" s="185"/>
      <c r="U15"/>
      <c r="V15" s="105"/>
      <c r="W15"/>
      <c r="X15"/>
      <c r="Y15" s="105"/>
      <c r="Z15" s="117">
        <v>1.375</v>
      </c>
      <c r="AA15"/>
    </row>
    <row r="16" spans="1:27" ht="17" customHeight="1" x14ac:dyDescent="0.2">
      <c r="A16" s="95">
        <v>0.83333333333333404</v>
      </c>
      <c r="B16" s="117"/>
      <c r="C16" s="106"/>
      <c r="E16" s="108"/>
      <c r="F16"/>
      <c r="G16" s="185"/>
      <c r="H16" s="108"/>
      <c r="I16" s="185"/>
      <c r="J16" s="134"/>
      <c r="K16" s="135"/>
      <c r="L16" s="136"/>
      <c r="M16" s="134"/>
      <c r="N16" s="135"/>
      <c r="O16" s="137"/>
      <c r="P16" s="137"/>
      <c r="Q16" s="136"/>
      <c r="R16" s="185"/>
      <c r="S16" s="135"/>
      <c r="T16" s="48"/>
      <c r="U16" s="48"/>
      <c r="V16" s="135"/>
      <c r="W16" s="48"/>
      <c r="X16" s="48"/>
      <c r="Y16" s="135"/>
      <c r="Z16" s="117">
        <v>1.4166666666666701</v>
      </c>
    </row>
    <row r="17" spans="1:26" x14ac:dyDescent="0.2">
      <c r="A17" s="95">
        <v>0.875</v>
      </c>
      <c r="B17" s="138"/>
      <c r="C17" s="136"/>
      <c r="D17" s="134"/>
      <c r="E17" s="135"/>
      <c r="F17" s="136"/>
      <c r="G17" s="134"/>
      <c r="H17" s="135"/>
      <c r="I17" s="139"/>
      <c r="J17" s="140"/>
      <c r="K17" s="141"/>
      <c r="L17" s="136"/>
      <c r="M17" s="134"/>
      <c r="N17" s="135"/>
      <c r="O17" s="137"/>
      <c r="P17" s="137"/>
      <c r="Q17" s="136"/>
      <c r="S17" s="135"/>
      <c r="T17" s="136"/>
      <c r="U17" s="134"/>
      <c r="V17" s="134"/>
      <c r="W17" s="136"/>
      <c r="X17" s="134"/>
      <c r="Y17" s="135"/>
      <c r="Z17" s="117">
        <v>1.4583333333333299</v>
      </c>
    </row>
    <row r="18" spans="1:26" x14ac:dyDescent="0.2">
      <c r="A18" s="95">
        <v>0.91666666666666696</v>
      </c>
      <c r="B18" s="138"/>
      <c r="C18" s="136"/>
      <c r="D18" s="134"/>
      <c r="E18" s="135"/>
      <c r="F18" s="136"/>
      <c r="G18" s="134"/>
      <c r="H18" s="135"/>
      <c r="I18" s="139"/>
      <c r="J18" s="140"/>
      <c r="K18" s="141"/>
      <c r="L18" s="136"/>
      <c r="M18" s="134"/>
      <c r="N18" s="135"/>
      <c r="O18" s="137"/>
      <c r="P18" s="137"/>
      <c r="Q18" s="139"/>
      <c r="S18" s="141"/>
      <c r="T18" s="136"/>
      <c r="U18" s="134"/>
      <c r="V18" s="134"/>
      <c r="W18" s="136"/>
      <c r="X18" s="134"/>
      <c r="Y18" s="135"/>
      <c r="Z18" s="117">
        <v>1.5</v>
      </c>
    </row>
    <row r="19" spans="1:26" ht="17" customHeight="1" x14ac:dyDescent="0.2">
      <c r="A19" s="95">
        <v>0.95833333333333404</v>
      </c>
      <c r="B19" s="142"/>
      <c r="C19" s="143"/>
      <c r="D19" s="144"/>
      <c r="E19" s="145"/>
      <c r="F19" s="208" t="s">
        <v>251</v>
      </c>
      <c r="G19" s="209"/>
      <c r="H19" s="210"/>
      <c r="I19" s="149"/>
      <c r="J19" s="147"/>
      <c r="K19" s="148"/>
      <c r="L19" s="143"/>
      <c r="M19" s="144"/>
      <c r="N19" s="145"/>
      <c r="O19" s="150"/>
      <c r="P19" s="150"/>
      <c r="Q19" s="143"/>
      <c r="R19" s="144"/>
      <c r="S19" s="145"/>
      <c r="T19" s="151"/>
      <c r="U19" s="144"/>
      <c r="V19" s="144"/>
      <c r="W19" s="146"/>
      <c r="X19" s="147"/>
      <c r="Y19" s="148"/>
      <c r="Z19" s="118">
        <v>1.5416666666666701</v>
      </c>
    </row>
    <row r="20" spans="1:26" ht="16" customHeight="1" x14ac:dyDescent="0.2">
      <c r="A20" s="103"/>
      <c r="B20" s="103"/>
      <c r="F20" s="96"/>
      <c r="G20" s="96"/>
      <c r="H20" s="96"/>
      <c r="I20"/>
      <c r="J20" s="96"/>
      <c r="K20" s="96"/>
      <c r="O20" s="96"/>
      <c r="P20" s="96"/>
      <c r="W20" s="96"/>
      <c r="X20" s="96"/>
      <c r="Y20" s="96"/>
    </row>
    <row r="21" spans="1:26" x14ac:dyDescent="0.2">
      <c r="A21" s="103"/>
      <c r="B21" s="103"/>
      <c r="C21" s="96"/>
      <c r="D21" s="96"/>
      <c r="E21" s="96"/>
      <c r="I21" s="96"/>
      <c r="J21" s="96"/>
      <c r="K21" s="96"/>
      <c r="O21" s="96"/>
      <c r="P21" s="96"/>
      <c r="T21" s="96"/>
      <c r="U21" s="96"/>
      <c r="V21" s="96"/>
      <c r="W21" s="96"/>
      <c r="X21" s="96"/>
      <c r="Y21" s="96"/>
    </row>
    <row r="22" spans="1:26" x14ac:dyDescent="0.2">
      <c r="A22" s="103"/>
      <c r="B22" s="103"/>
      <c r="C22" s="96"/>
      <c r="D22" s="96"/>
      <c r="E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</row>
    <row r="23" spans="1:26" x14ac:dyDescent="0.2">
      <c r="A23" s="103"/>
      <c r="B23" s="103"/>
      <c r="C23" s="96"/>
      <c r="D23" s="96"/>
      <c r="E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</row>
    <row r="24" spans="1:26" x14ac:dyDescent="0.2">
      <c r="A24" s="103"/>
      <c r="B24" s="103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</row>
    <row r="25" spans="1:26" x14ac:dyDescent="0.2">
      <c r="A25" s="103"/>
      <c r="B25" s="103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</row>
    <row r="26" spans="1:26" ht="17" x14ac:dyDescent="0.2">
      <c r="A26" s="103"/>
      <c r="B26" s="103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 t="s">
        <v>158</v>
      </c>
      <c r="P26" s="96"/>
      <c r="Q26" s="96"/>
      <c r="R26" s="96"/>
      <c r="S26" s="96"/>
      <c r="T26" s="96"/>
      <c r="U26" s="96"/>
      <c r="V26" s="96"/>
      <c r="W26" s="96"/>
      <c r="X26" s="96"/>
      <c r="Y26" s="96"/>
    </row>
    <row r="27" spans="1:26" x14ac:dyDescent="0.2">
      <c r="A27" s="103"/>
      <c r="B27" s="103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</row>
    <row r="28" spans="1:26" x14ac:dyDescent="0.2">
      <c r="A28" s="103"/>
      <c r="B28" s="103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</row>
    <row r="29" spans="1:26" x14ac:dyDescent="0.2">
      <c r="A29" s="103"/>
      <c r="B29" s="103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</row>
    <row r="30" spans="1:26" x14ac:dyDescent="0.2"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</row>
    <row r="31" spans="1:26" x14ac:dyDescent="0.2"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</row>
    <row r="32" spans="1:26" x14ac:dyDescent="0.2"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</row>
    <row r="33" spans="3:25" x14ac:dyDescent="0.2"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</row>
    <row r="34" spans="3:25" x14ac:dyDescent="0.2"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</row>
    <row r="35" spans="3:25" x14ac:dyDescent="0.2"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</row>
    <row r="36" spans="3:25" x14ac:dyDescent="0.2"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</row>
    <row r="37" spans="3:25" x14ac:dyDescent="0.2">
      <c r="Q37" s="96"/>
      <c r="R37" s="96"/>
      <c r="S37" s="96"/>
      <c r="T37" s="96"/>
      <c r="U37" s="96"/>
      <c r="V37" s="96"/>
      <c r="W37" s="96"/>
      <c r="X37" s="96"/>
      <c r="Y37" s="96"/>
    </row>
  </sheetData>
  <mergeCells count="41">
    <mergeCell ref="F19:H19"/>
    <mergeCell ref="F12:F13"/>
    <mergeCell ref="I15:I16"/>
    <mergeCell ref="C5:E6"/>
    <mergeCell ref="J14:J15"/>
    <mergeCell ref="Q14:Q15"/>
    <mergeCell ref="F5:H6"/>
    <mergeCell ref="C10:C11"/>
    <mergeCell ref="T10:T11"/>
    <mergeCell ref="Q4:Q5"/>
    <mergeCell ref="T4:T5"/>
    <mergeCell ref="U4:U5"/>
    <mergeCell ref="I5:I6"/>
    <mergeCell ref="T12:T13"/>
    <mergeCell ref="L5:L6"/>
    <mergeCell ref="R5:R6"/>
    <mergeCell ref="Q10:Q11"/>
    <mergeCell ref="T6:T7"/>
    <mergeCell ref="Q8:Q9"/>
    <mergeCell ref="T8:T9"/>
    <mergeCell ref="Q12:Q13"/>
    <mergeCell ref="W5:Y6"/>
    <mergeCell ref="C14:C15"/>
    <mergeCell ref="F14:F15"/>
    <mergeCell ref="T14:T15"/>
    <mergeCell ref="R15:R16"/>
    <mergeCell ref="G15:G16"/>
    <mergeCell ref="C1:E1"/>
    <mergeCell ref="C2:E2"/>
    <mergeCell ref="W1:Y1"/>
    <mergeCell ref="W2:Y2"/>
    <mergeCell ref="F1:H1"/>
    <mergeCell ref="F2:H2"/>
    <mergeCell ref="I1:K1"/>
    <mergeCell ref="I2:K2"/>
    <mergeCell ref="L1:N1"/>
    <mergeCell ref="L2:N2"/>
    <mergeCell ref="Q1:S1"/>
    <mergeCell ref="Q2:S2"/>
    <mergeCell ref="T1:V1"/>
    <mergeCell ref="T2:V2"/>
  </mergeCells>
  <phoneticPr fontId="3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6552-AA69-DC49-A4EE-AD186A3F6436}">
  <dimension ref="A2:N9"/>
  <sheetViews>
    <sheetView workbookViewId="0">
      <selection activeCell="C19" sqref="C19"/>
    </sheetView>
  </sheetViews>
  <sheetFormatPr baseColWidth="10" defaultRowHeight="16" x14ac:dyDescent="0.2"/>
  <cols>
    <col min="1" max="1" width="4.5703125" customWidth="1"/>
    <col min="2" max="2" width="35.42578125" customWidth="1"/>
  </cols>
  <sheetData>
    <row r="2" spans="1:14" ht="20" x14ac:dyDescent="0.2">
      <c r="A2" s="128">
        <v>1</v>
      </c>
      <c r="B2" s="206" t="s">
        <v>161</v>
      </c>
      <c r="C2" s="206" t="s">
        <v>165</v>
      </c>
      <c r="D2" s="128"/>
      <c r="F2" s="85"/>
      <c r="G2" s="85"/>
      <c r="H2" s="85"/>
      <c r="I2" s="85"/>
      <c r="J2" s="85"/>
      <c r="K2" s="85"/>
      <c r="L2" s="85"/>
      <c r="M2" s="85"/>
      <c r="N2" s="85"/>
    </row>
    <row r="3" spans="1:14" ht="20" customHeight="1" x14ac:dyDescent="0.2">
      <c r="A3" s="128">
        <v>2</v>
      </c>
      <c r="B3" s="206" t="s">
        <v>162</v>
      </c>
      <c r="C3" s="206" t="s">
        <v>198</v>
      </c>
      <c r="D3" s="128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1:14" ht="20" x14ac:dyDescent="0.2">
      <c r="A4" s="128">
        <v>3</v>
      </c>
      <c r="B4" s="206" t="s">
        <v>162</v>
      </c>
      <c r="C4" s="206" t="s">
        <v>166</v>
      </c>
      <c r="D4" s="128"/>
      <c r="E4" s="85"/>
      <c r="F4" s="85"/>
      <c r="G4" s="85"/>
      <c r="H4" s="85"/>
      <c r="I4" s="85"/>
      <c r="J4" s="85"/>
      <c r="K4" s="85"/>
      <c r="L4" s="85"/>
      <c r="M4" s="85"/>
      <c r="N4" s="85"/>
    </row>
    <row r="5" spans="1:14" ht="20" x14ac:dyDescent="0.2">
      <c r="A5" s="128">
        <v>4</v>
      </c>
      <c r="B5" s="207" t="s">
        <v>211</v>
      </c>
      <c r="C5" s="206" t="s">
        <v>244</v>
      </c>
      <c r="D5" s="128"/>
      <c r="F5" s="85"/>
      <c r="G5" s="85"/>
      <c r="H5" s="85"/>
      <c r="I5" s="85"/>
      <c r="J5" s="85"/>
      <c r="K5" s="85"/>
      <c r="L5" s="85"/>
      <c r="M5" s="85"/>
      <c r="N5" s="85"/>
    </row>
    <row r="6" spans="1:14" ht="20" x14ac:dyDescent="0.2">
      <c r="A6" s="128">
        <v>5</v>
      </c>
      <c r="B6" s="207" t="s">
        <v>212</v>
      </c>
      <c r="C6" s="206" t="s">
        <v>167</v>
      </c>
      <c r="D6" s="128"/>
      <c r="E6" s="85"/>
      <c r="F6" s="85"/>
      <c r="G6" s="85"/>
      <c r="H6" s="85"/>
      <c r="I6" s="85"/>
      <c r="J6" s="85"/>
      <c r="K6" s="85"/>
      <c r="L6" s="85"/>
      <c r="M6" s="85"/>
      <c r="N6" s="85"/>
    </row>
    <row r="7" spans="1:14" ht="20" x14ac:dyDescent="0.2">
      <c r="A7" s="128">
        <v>6</v>
      </c>
      <c r="B7" s="164" t="s">
        <v>213</v>
      </c>
      <c r="C7" s="128" t="s">
        <v>194</v>
      </c>
      <c r="D7" s="128"/>
      <c r="E7" s="85"/>
      <c r="F7" s="85"/>
      <c r="G7" s="85"/>
      <c r="H7" s="85"/>
      <c r="I7" s="85"/>
      <c r="J7" s="85"/>
      <c r="K7" s="85"/>
      <c r="L7" s="85"/>
      <c r="M7" s="85"/>
      <c r="N7" s="85"/>
    </row>
    <row r="8" spans="1:14" ht="20" x14ac:dyDescent="0.2">
      <c r="A8" s="128">
        <v>7</v>
      </c>
      <c r="B8" s="164" t="s">
        <v>214</v>
      </c>
      <c r="C8" s="128" t="s">
        <v>163</v>
      </c>
      <c r="D8" s="128"/>
      <c r="E8" s="85"/>
      <c r="F8" s="85"/>
      <c r="G8" s="85"/>
      <c r="H8" s="85"/>
      <c r="I8" s="85"/>
      <c r="J8" s="85"/>
      <c r="K8" s="85"/>
      <c r="L8" s="85"/>
      <c r="M8" s="85"/>
      <c r="N8" s="85"/>
    </row>
    <row r="9" spans="1:14" ht="20" x14ac:dyDescent="0.2">
      <c r="A9" s="128">
        <v>8</v>
      </c>
      <c r="B9" s="128" t="s">
        <v>164</v>
      </c>
      <c r="C9" s="128" t="s">
        <v>195</v>
      </c>
      <c r="D9" s="128"/>
      <c r="E9" s="85"/>
      <c r="F9" s="85"/>
      <c r="G9" s="85"/>
      <c r="H9" s="85"/>
      <c r="I9" s="85"/>
      <c r="J9" s="85"/>
      <c r="K9" s="85"/>
      <c r="L9" s="85"/>
      <c r="M9" s="85"/>
      <c r="N9" s="8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4" sqref="B14"/>
    </sheetView>
  </sheetViews>
  <sheetFormatPr baseColWidth="10" defaultRowHeight="16" x14ac:dyDescent="0.2"/>
  <cols>
    <col min="2" max="2" width="114.42578125" customWidth="1"/>
  </cols>
  <sheetData>
    <row r="3" spans="2:2" ht="20" x14ac:dyDescent="0.2">
      <c r="B3" s="84" t="s">
        <v>102</v>
      </c>
    </row>
    <row r="4" spans="2:2" ht="18" x14ac:dyDescent="0.2">
      <c r="B4" s="87"/>
    </row>
    <row r="5" spans="2:2" ht="18" x14ac:dyDescent="0.2">
      <c r="B5" s="87" t="s">
        <v>115</v>
      </c>
    </row>
    <row r="6" spans="2:2" ht="18" x14ac:dyDescent="0.2">
      <c r="B6" s="88" t="s">
        <v>105</v>
      </c>
    </row>
    <row r="7" spans="2:2" ht="18" x14ac:dyDescent="0.2">
      <c r="B7" s="91" t="s">
        <v>192</v>
      </c>
    </row>
    <row r="8" spans="2:2" ht="18" x14ac:dyDescent="0.2">
      <c r="B8" s="91" t="s">
        <v>104</v>
      </c>
    </row>
    <row r="9" spans="2:2" ht="18" x14ac:dyDescent="0.2">
      <c r="B9" s="91" t="s">
        <v>191</v>
      </c>
    </row>
    <row r="10" spans="2:2" ht="18" x14ac:dyDescent="0.2">
      <c r="B10" s="89"/>
    </row>
    <row r="11" spans="2:2" ht="18" x14ac:dyDescent="0.2">
      <c r="B11" s="90"/>
    </row>
    <row r="12" spans="2:2" ht="18" x14ac:dyDescent="0.2">
      <c r="B12" s="92" t="s">
        <v>106</v>
      </c>
    </row>
    <row r="13" spans="2:2" ht="19" x14ac:dyDescent="0.2">
      <c r="B13" s="90" t="s">
        <v>193</v>
      </c>
    </row>
    <row r="14" spans="2:2" ht="18" x14ac:dyDescent="0.2">
      <c r="B14" s="92" t="s">
        <v>107</v>
      </c>
    </row>
    <row r="15" spans="2:2" ht="18" x14ac:dyDescent="0.2">
      <c r="B15" s="93" t="s">
        <v>108</v>
      </c>
    </row>
    <row r="16" spans="2:2" ht="18" x14ac:dyDescent="0.2">
      <c r="B16" s="93" t="s">
        <v>109</v>
      </c>
    </row>
    <row r="17" spans="2:2" x14ac:dyDescent="0.2">
      <c r="B17" s="85"/>
    </row>
    <row r="18" spans="2:2" x14ac:dyDescent="0.2">
      <c r="B18" s="85"/>
    </row>
    <row r="19" spans="2:2" x14ac:dyDescent="0.2">
      <c r="B19" s="85"/>
    </row>
    <row r="20" spans="2:2" x14ac:dyDescent="0.2">
      <c r="B20" s="8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Patent Policy-AntiTrust</vt:lpstr>
      <vt:lpstr>CAC</vt:lpstr>
      <vt:lpstr>WG Opening</vt:lpstr>
      <vt:lpstr>WG Closing</vt:lpstr>
      <vt:lpstr>SubGroup Agendas</vt:lpstr>
      <vt:lpstr>SubGroup mtgs</vt:lpstr>
      <vt:lpstr>802.15 Officer Election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Interim Meeting Information - January 2020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2021-02-11T14:48:52Z</dcterms:modified>
  <cp:category/>
</cp:coreProperties>
</file>