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13_ncr:1_{8DBAED85-3A69-CE44-8E37-548DBD3E4F64}" xr6:coauthVersionLast="45" xr6:coauthVersionMax="45" xr10:uidLastSave="{00000000-0000-0000-0000-000000000000}"/>
  <bookViews>
    <workbookView xWindow="0" yWindow="460" windowWidth="28640" windowHeight="17340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Closing'!$A$83:$A$98</definedName>
    <definedName name="_Parse_Out" localSheetId="3" hidden="1">'WG Closing'!$A$100</definedName>
    <definedName name="all">#REF!</definedName>
    <definedName name="circular">#REF!</definedName>
    <definedName name="hour">#REF!</definedName>
    <definedName name="_xlnm.Print_Area" localSheetId="3">'WG Closing'!$A$1:$G$85</definedName>
    <definedName name="PRINT_AREA_MI" localSheetId="3">'WG Closing'!$A$1:$F$82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22" i="405" l="1"/>
  <c r="G23" i="405" s="1"/>
  <c r="G24" i="405" s="1"/>
  <c r="G25" i="405" s="1"/>
  <c r="G26" i="405" s="1"/>
  <c r="A37" i="405" l="1"/>
  <c r="A35" i="405"/>
  <c r="G8" i="23" l="1"/>
  <c r="G4" i="405"/>
  <c r="A38" i="405" l="1"/>
  <c r="A25" i="405" l="1"/>
  <c r="A26" i="405" s="1"/>
  <c r="A48" i="405"/>
  <c r="A45" i="405"/>
  <c r="A46" i="405" s="1"/>
  <c r="A39" i="405" l="1"/>
  <c r="A41" i="405" s="1"/>
  <c r="A42" i="405" s="1"/>
  <c r="A27" i="405"/>
  <c r="A28" i="405" s="1"/>
  <c r="A29" i="405" s="1"/>
  <c r="A30" i="405" s="1"/>
  <c r="A31" i="405" s="1"/>
  <c r="A32" i="405" s="1"/>
  <c r="A34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7" i="405" s="1"/>
  <c r="G28" i="405" s="1"/>
  <c r="G29" i="405" s="1"/>
  <c r="G30" i="405" s="1"/>
  <c r="G31" i="405" s="1"/>
  <c r="G32" i="405" s="1"/>
  <c r="G33" i="405" s="1"/>
  <c r="G34" i="405" s="1"/>
  <c r="G10" i="23"/>
  <c r="G35" i="405" l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l="1"/>
  <c r="G34" i="23" s="1"/>
  <c r="G35" i="23" s="1"/>
  <c r="G36" i="23" l="1"/>
  <c r="G37" i="23" s="1"/>
  <c r="G38" i="23" s="1"/>
  <c r="G39" i="23" s="1"/>
  <c r="G40" i="23" l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l="1"/>
  <c r="G66" i="23" s="1"/>
  <c r="G67" i="23" s="1"/>
  <c r="G68" i="23" s="1"/>
  <c r="G69" i="23" s="1"/>
  <c r="G70" i="23" l="1"/>
  <c r="G71" i="23" s="1"/>
  <c r="G74" i="23"/>
  <c r="G75" i="23" s="1"/>
  <c r="G76" i="23" s="1"/>
  <c r="G77" i="23" s="1"/>
  <c r="G78" i="23" s="1"/>
  <c r="G79" i="23" s="1"/>
  <c r="G80" i="23" s="1"/>
  <c r="G81" i="23" s="1"/>
  <c r="G82" i="23" s="1"/>
</calcChain>
</file>

<file path=xl/sharedStrings.xml><?xml version="1.0" encoding="utf-8"?>
<sst xmlns="http://schemas.openxmlformats.org/spreadsheetml/2006/main" count="450" uniqueCount="251">
  <si>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</si>
  <si>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</si>
  <si>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</si>
  <si>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</si>
  <si>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</si>
  <si>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</si>
  <si>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</si>
  <si>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</si>
  <si>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</si>
  <si>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</si>
  <si>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</si>
  <si>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</si>
  <si>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</si>
  <si>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</si>
  <si>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</si>
  <si>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</si>
  <si>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</si>
  <si>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</si>
  <si>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</si>
  <si>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</si>
  <si>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</si>
  <si>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</si>
  <si>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</si>
  <si>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</si>
  <si>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</si>
  <si>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</si>
  <si>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</si>
  <si>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</si>
  <si>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</si>
  <si>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</si>
  <si>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</si>
  <si>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</si>
  <si>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</si>
  <si>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</si>
  <si>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</si>
  <si>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</si>
  <si>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</si>
  <si>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</si>
  <si>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</si>
  <si>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</si>
  <si>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</si>
  <si>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</si>
  <si>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</si>
  <si>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</si>
  <si>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</si>
  <si>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</si>
  <si>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</si>
  <si>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</si>
  <si>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</si>
  <si>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</si>
  <si>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</si>
  <si>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</si>
  <si>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</si>
  <si>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</si>
  <si>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</si>
  <si>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</si>
  <si>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</si>
  <si>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</si>
  <si>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</si>
  <si>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</si>
  <si>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</si>
  <si>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</si>
  <si>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</si>
  <si>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</si>
  <si>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</si>
  <si>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</si>
  <si>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</si>
  <si>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</si>
  <si>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</si>
  <si>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</si>
  <si>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</si>
  <si>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</si>
  <si>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</si>
  <si>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</si>
  <si>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</si>
  <si>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</si>
  <si>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</si>
  <si>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</si>
  <si>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</si>
  <si>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</si>
  <si>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</si>
  <si>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</si>
  <si>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</si>
  <si>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</si>
  <si>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</si>
  <si>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</si>
  <si>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</si>
  <si>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</si>
  <si>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</si>
  <si>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</si>
  <si>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</si>
  <si>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</si>
  <si>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</si>
  <si>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</si>
  <si>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</si>
  <si>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</si>
  <si>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</si>
  <si>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</si>
  <si>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</si>
  <si>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</si>
  <si>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</si>
  <si>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</si>
  <si>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</si>
  <si>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</si>
  <si>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</si>
  <si>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</si>
  <si>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</si>
  <si>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</si>
  <si>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</si>
  <si>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</si>
  <si>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</si>
  <si>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</si>
  <si>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</si>
  <si>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</si>
  <si>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</si>
  <si>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</si>
  <si>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</si>
  <si>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</si>
  <si>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</si>
  <si>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</si>
  <si>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</si>
  <si>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</si>
  <si>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</si>
  <si>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</si>
  <si>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</si>
  <si>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</si>
  <si>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ET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</si>
  <si>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</si>
  <si>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</si>
  <si>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</si>
  <si>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</si>
  <si>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</si>
  <si>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</si>
  <si>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</si>
  <si>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</si>
  <si>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</si>
  <si>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</si>
  <si>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</si>
  <si>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</si>
  <si>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</si>
  <si>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</si>
  <si>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</si>
  <si>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</si>
  <si>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</si>
  <si>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</si>
  <si>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</si>
  <si>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</si>
  <si>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</si>
  <si>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</si>
  <si>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</si>
  <si>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</si>
  <si>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</si>
  <si>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</si>
  <si>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</si>
  <si>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</si>
  <si>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presentation on dependable platform with UWB-BAN and 5G/6G</t>
  </si>
  <si>
    <t>discussion on dependable MAC and interference mitigation for UWB-BAN</t>
  </si>
  <si>
    <t>TG Motion to confirm CRG members for the SA ballot</t>
  </si>
  <si>
    <t xml:space="preserve">          </t>
  </si>
  <si>
    <t>CLOSING REPORT: TG7a OCC (HIGHER RATE, LONGER RANGE)</t>
  </si>
  <si>
    <t>WEBEX/ATTENDANCE/VOTERS (voters: 88, nearly: 2, aspirant: 44)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</si>
  <si>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</si>
  <si>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</si>
  <si>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</si>
  <si>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</si>
  <si>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</si>
  <si>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</si>
  <si>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</si>
  <si>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January Agenda</t>
  </si>
  <si>
    <t>Hear additional Proposals</t>
  </si>
  <si>
    <t>Draft discussion</t>
  </si>
  <si>
    <t>Update WG regularly on the progress</t>
  </si>
  <si>
    <t>invitations for presentations</t>
  </si>
  <si>
    <t>Rolfe</t>
  </si>
  <si>
    <t>CLOSING REPORT: IG NGUWB &amp; .4org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</si>
  <si>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</si>
  <si>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</si>
  <si>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</si>
  <si>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</si>
  <si>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</si>
  <si>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</si>
  <si>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</si>
  <si>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</si>
  <si>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</si>
  <si>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</si>
  <si>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</si>
  <si>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</si>
  <si>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</si>
  <si>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</si>
  <si>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</si>
  <si>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</si>
  <si>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</si>
  <si>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</si>
  <si>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</si>
  <si>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</si>
  <si>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</si>
  <si>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</si>
  <si>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</si>
  <si>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</si>
  <si>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</si>
  <si>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</si>
  <si>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t>ADVISORY COMMITTEE (AC) (minutes: 15-21-0011-00)</t>
  </si>
  <si>
    <t xml:space="preserve">Email a Call for Nominees: nominees need to  accept the nomination </t>
  </si>
  <si>
    <r>
      <rPr>
        <u/>
        <sz val="12"/>
        <color theme="1"/>
        <rFont val="Courier"/>
        <family val="1"/>
      </rPr>
      <t>TREASURER'S REPORT</t>
    </r>
    <r>
      <rPr>
        <u/>
        <sz val="12"/>
        <color theme="10"/>
        <rFont val="Courier"/>
        <family val="3"/>
      </rPr>
      <t xml:space="preserve"> (ec-20-0252-00)</t>
    </r>
  </si>
  <si>
    <t>Due to the ongoing COVID-19 pandemic, the March 2021 IEEE 802 Plenary will be held electronically.  </t>
  </si>
  <si>
    <t>The opening 802 Executive Committee (EC) meeting will be held 20:00 to 22:00 UTC (3-5pm ET) Friday 05 March 2021, the closing 802 EC meeting will be held 18:00-22:00 UTC (2-6pm ET) Thursday 18 March 2021.</t>
  </si>
  <si>
    <t>802.15 WG will hold a virtual plenary from March 9 to March 17</t>
  </si>
  <si>
    <t>802.15 CAC for this plenary will be held on Mar 3 from 10am - Noon Eastern time</t>
  </si>
  <si>
    <t>March Virtual Plenary plans for IEEE 802 LMSC</t>
  </si>
  <si>
    <t>March Virtual Plenary plans for IEEE 802.15</t>
  </si>
  <si>
    <t>REVIEW MARCH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</si>
  <si>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March 14-19 2021 (SUNDAY - FRIDAY)</t>
    </r>
  </si>
  <si>
    <t>130th IEEE 802.15 WSN MEETING</t>
  </si>
  <si>
    <t>doc: 15-21-0093-00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</si>
  <si>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</si>
  <si>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</si>
  <si>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</si>
  <si>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</si>
  <si>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</si>
  <si>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</si>
  <si>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>APPROVE March AGENDA (15-21-0093-00)</t>
  </si>
  <si>
    <t>APPROVE THE MINUTES FROM Jan (15-20-0298-00)</t>
  </si>
  <si>
    <t xml:space="preserve"> January 26, 2021</t>
  </si>
  <si>
    <t xml:space="preserve"> February 9, 2021</t>
  </si>
  <si>
    <t>February 23, 2021</t>
  </si>
  <si>
    <t>March 5, 2021</t>
  </si>
  <si>
    <t>TREASURER'S REPORT (ec-20-0252-01)</t>
  </si>
  <si>
    <t>WIRELESS CHAIRS STEERING COMMITTEE (WCSC) (minutes: ec-21-0017-00)</t>
  </si>
  <si>
    <t>802.15 WG OFFICER ELECTION PROCESS Voters' ballot results</t>
  </si>
  <si>
    <t>Motion  to affirm 802.15 Officers as per ballot results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</si>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</sst>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47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2"/>
      <color theme="1"/>
      <name val="Courier"/>
      <family val="1"/>
    </font>
    <font>
      <u/>
      <sz val="12"/>
      <color theme="10"/>
      <name val="Courier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29" fillId="0" borderId="0" applyFont="0" applyFill="0" applyBorder="0" applyAlignment="0" applyProtection="0"/>
  </cellStyleXfs>
  <cellXfs count="20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4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5" fillId="0" borderId="0" xfId="0" applyNumberFormat="1" applyFont="1" applyFill="1" applyAlignment="1" applyProtection="1">
      <alignment horizontal="left"/>
    </xf>
    <xf numFmtId="164" fontId="25" fillId="0" borderId="0" xfId="0" applyNumberFormat="1" applyFont="1" applyFill="1" applyAlignment="1" applyProtection="1">
      <alignment horizontal="left" indent="1"/>
    </xf>
    <xf numFmtId="164" fontId="25" fillId="0" borderId="9" xfId="0" applyNumberFormat="1" applyFont="1" applyFill="1" applyBorder="1" applyAlignment="1" applyProtection="1">
      <alignment horizontal="left"/>
    </xf>
    <xf numFmtId="164" fontId="25" fillId="0" borderId="0" xfId="0" applyNumberFormat="1" applyFont="1" applyFill="1" applyBorder="1" applyAlignment="1" applyProtection="1">
      <alignment horizontal="left" wrapText="1" indent="1"/>
    </xf>
    <xf numFmtId="164" fontId="27" fillId="0" borderId="0" xfId="0" applyFont="1" applyAlignment="1">
      <alignment horizontal="left" indent="2"/>
    </xf>
    <xf numFmtId="164" fontId="26" fillId="0" borderId="0" xfId="0" applyFont="1"/>
    <xf numFmtId="164" fontId="26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8" fillId="0" borderId="0" xfId="0" applyNumberFormat="1" applyFont="1"/>
    <xf numFmtId="164" fontId="24" fillId="0" borderId="0" xfId="0" applyFont="1" applyAlignment="1">
      <alignment wrapText="1"/>
    </xf>
    <xf numFmtId="164" fontId="30" fillId="0" borderId="0" xfId="0" applyFont="1"/>
    <xf numFmtId="164" fontId="30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4" fillId="0" borderId="0" xfId="0" applyFont="1" applyBorder="1"/>
    <xf numFmtId="164" fontId="24" fillId="0" borderId="11" xfId="0" applyFont="1" applyBorder="1"/>
    <xf numFmtId="168" fontId="24" fillId="0" borderId="0" xfId="0" applyNumberFormat="1" applyFont="1"/>
    <xf numFmtId="164" fontId="24" fillId="0" borderId="7" xfId="0" applyFont="1" applyBorder="1"/>
    <xf numFmtId="164" fontId="24" fillId="0" borderId="3" xfId="0" applyFont="1" applyBorder="1"/>
    <xf numFmtId="164" fontId="24" fillId="0" borderId="7" xfId="0" applyFont="1" applyBorder="1" applyAlignment="1">
      <alignment wrapText="1"/>
    </xf>
    <xf numFmtId="164" fontId="24" fillId="0" borderId="0" xfId="0" applyFont="1" applyBorder="1" applyAlignment="1">
      <alignment wrapText="1"/>
    </xf>
    <xf numFmtId="164" fontId="24" fillId="0" borderId="3" xfId="0" applyFont="1" applyBorder="1" applyAlignment="1">
      <alignment wrapText="1"/>
    </xf>
    <xf numFmtId="164" fontId="0" fillId="0" borderId="3" xfId="0" applyBorder="1"/>
    <xf numFmtId="164" fontId="24" fillId="0" borderId="3" xfId="0" applyFont="1" applyBorder="1" applyAlignment="1">
      <alignment vertical="center" wrapText="1"/>
    </xf>
    <xf numFmtId="164" fontId="24" fillId="0" borderId="14" xfId="0" applyFont="1" applyBorder="1"/>
    <xf numFmtId="164" fontId="24" fillId="0" borderId="14" xfId="0" applyFont="1" applyBorder="1" applyAlignment="1">
      <alignment wrapText="1"/>
    </xf>
    <xf numFmtId="164" fontId="24" fillId="0" borderId="15" xfId="0" applyFont="1" applyBorder="1"/>
    <xf numFmtId="164" fontId="28" fillId="0" borderId="13" xfId="0" applyFont="1" applyBorder="1" applyAlignment="1">
      <alignment horizontal="right"/>
    </xf>
    <xf numFmtId="164" fontId="28" fillId="0" borderId="11" xfId="0" applyFont="1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168" fontId="28" fillId="0" borderId="14" xfId="0" applyNumberFormat="1" applyFont="1" applyBorder="1"/>
    <xf numFmtId="168" fontId="28" fillId="0" borderId="12" xfId="0" applyNumberFormat="1" applyFont="1" applyBorder="1"/>
    <xf numFmtId="164" fontId="28" fillId="0" borderId="15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4" fontId="28" fillId="0" borderId="12" xfId="0" applyFont="1" applyBorder="1" applyAlignment="1">
      <alignment horizontal="center"/>
    </xf>
    <xf numFmtId="164" fontId="0" fillId="0" borderId="14" xfId="0" applyBorder="1"/>
    <xf numFmtId="168" fontId="24" fillId="4" borderId="16" xfId="0" applyNumberFormat="1" applyFont="1" applyFill="1" applyBorder="1" applyAlignment="1">
      <alignment vertical="center"/>
    </xf>
    <xf numFmtId="164" fontId="33" fillId="0" borderId="0" xfId="0" applyFont="1"/>
    <xf numFmtId="164" fontId="34" fillId="0" borderId="0" xfId="0" applyFont="1"/>
    <xf numFmtId="164" fontId="22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3" fillId="0" borderId="0" xfId="0" applyFont="1"/>
    <xf numFmtId="164" fontId="35" fillId="0" borderId="0" xfId="0" applyNumberFormat="1" applyFont="1" applyFill="1" applyAlignment="1" applyProtection="1">
      <alignment horizontal="left"/>
    </xf>
    <xf numFmtId="164" fontId="23" fillId="0" borderId="0" xfId="0" applyFont="1" applyFill="1"/>
    <xf numFmtId="164" fontId="36" fillId="0" borderId="0" xfId="0" applyFont="1"/>
    <xf numFmtId="164" fontId="37" fillId="0" borderId="0" xfId="0" applyFont="1"/>
    <xf numFmtId="164" fontId="38" fillId="0" borderId="0" xfId="0" applyFont="1"/>
    <xf numFmtId="164" fontId="24" fillId="0" borderId="0" xfId="0" applyFont="1" applyFill="1" applyBorder="1" applyAlignment="1">
      <alignment wrapText="1"/>
    </xf>
    <xf numFmtId="164" fontId="24" fillId="0" borderId="3" xfId="0" applyFont="1" applyFill="1" applyBorder="1" applyAlignment="1">
      <alignment wrapText="1"/>
    </xf>
    <xf numFmtId="164" fontId="24" fillId="0" borderId="7" xfId="0" applyFont="1" applyFill="1" applyBorder="1" applyAlignment="1">
      <alignment wrapText="1"/>
    </xf>
    <xf numFmtId="164" fontId="24" fillId="0" borderId="14" xfId="0" applyFont="1" applyFill="1" applyBorder="1" applyAlignment="1">
      <alignment wrapText="1"/>
    </xf>
    <xf numFmtId="168" fontId="28" fillId="0" borderId="14" xfId="0" applyNumberFormat="1" applyFont="1" applyFill="1" applyBorder="1"/>
    <xf numFmtId="164" fontId="24" fillId="0" borderId="7" xfId="0" applyFont="1" applyFill="1" applyBorder="1"/>
    <xf numFmtId="164" fontId="24" fillId="0" borderId="0" xfId="0" applyFont="1" applyFill="1" applyBorder="1"/>
    <xf numFmtId="164" fontId="24" fillId="0" borderId="3" xfId="0" applyFont="1" applyFill="1" applyBorder="1"/>
    <xf numFmtId="168" fontId="28" fillId="0" borderId="12" xfId="0" applyNumberFormat="1" applyFont="1" applyFill="1" applyBorder="1"/>
    <xf numFmtId="164" fontId="24" fillId="0" borderId="13" xfId="0" applyFont="1" applyFill="1" applyBorder="1"/>
    <xf numFmtId="164" fontId="24" fillId="0" borderId="4" xfId="0" applyFont="1" applyFill="1" applyBorder="1"/>
    <xf numFmtId="164" fontId="24" fillId="0" borderId="5" xfId="0" applyFont="1" applyFill="1" applyBorder="1"/>
    <xf numFmtId="164" fontId="24" fillId="0" borderId="13" xfId="0" applyFont="1" applyFill="1" applyBorder="1" applyAlignment="1">
      <alignment wrapText="1"/>
    </xf>
    <xf numFmtId="164" fontId="24" fillId="0" borderId="4" xfId="0" applyFont="1" applyFill="1" applyBorder="1" applyAlignment="1">
      <alignment wrapText="1"/>
    </xf>
    <xf numFmtId="164" fontId="24" fillId="0" borderId="5" xfId="0" applyFont="1" applyFill="1" applyBorder="1" applyAlignment="1">
      <alignment wrapText="1"/>
    </xf>
    <xf numFmtId="164" fontId="0" fillId="0" borderId="13" xfId="0" applyFill="1" applyBorder="1"/>
    <xf numFmtId="164" fontId="24" fillId="0" borderId="12" xfId="0" applyFont="1" applyFill="1" applyBorder="1" applyAlignment="1">
      <alignment wrapText="1"/>
    </xf>
    <xf numFmtId="164" fontId="24" fillId="0" borderId="13" xfId="0" applyFont="1" applyFill="1" applyBorder="1" applyAlignment="1">
      <alignment horizontal="center"/>
    </xf>
    <xf numFmtId="167" fontId="28" fillId="0" borderId="7" xfId="0" applyNumberFormat="1" applyFont="1" applyFill="1" applyBorder="1"/>
    <xf numFmtId="167" fontId="28" fillId="0" borderId="0" xfId="0" applyNumberFormat="1" applyFont="1" applyFill="1" applyBorder="1"/>
    <xf numFmtId="167" fontId="28" fillId="0" borderId="3" xfId="0" applyNumberFormat="1" applyFont="1" applyFill="1" applyBorder="1"/>
    <xf numFmtId="167" fontId="28" fillId="0" borderId="14" xfId="0" applyNumberFormat="1" applyFont="1" applyFill="1" applyBorder="1"/>
    <xf numFmtId="167" fontId="28" fillId="0" borderId="15" xfId="0" applyNumberFormat="1" applyFont="1" applyFill="1" applyBorder="1"/>
    <xf numFmtId="167" fontId="28" fillId="0" borderId="1" xfId="0" applyNumberFormat="1" applyFont="1" applyFill="1" applyBorder="1"/>
    <xf numFmtId="164" fontId="40" fillId="0" borderId="0" xfId="4" applyNumberFormat="1" applyFont="1" applyFill="1" applyAlignment="1" applyProtection="1">
      <alignment horizontal="left" vertical="center" indent="1"/>
    </xf>
    <xf numFmtId="164" fontId="41" fillId="0" borderId="0" xfId="0" applyFont="1" applyFill="1"/>
    <xf numFmtId="164" fontId="42" fillId="0" borderId="0" xfId="0" applyFont="1" applyAlignment="1">
      <alignment horizontal="left" wrapText="1" indent="1"/>
    </xf>
    <xf numFmtId="164" fontId="43" fillId="0" borderId="0" xfId="0" applyFont="1" applyFill="1" applyAlignment="1">
      <alignment horizontal="left" wrapText="1" indent="1"/>
    </xf>
    <xf numFmtId="164" fontId="44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wrapText="1" indent="1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4" fillId="4" borderId="11" xfId="0" applyFont="1" applyFill="1" applyBorder="1" applyAlignment="1">
      <alignment horizontal="center" vertical="center"/>
    </xf>
    <xf numFmtId="164" fontId="24" fillId="4" borderId="12" xfId="0" applyFont="1" applyFill="1" applyBorder="1" applyAlignment="1">
      <alignment horizontal="center" vertical="center"/>
    </xf>
    <xf numFmtId="164" fontId="24" fillId="5" borderId="11" xfId="0" applyFont="1" applyFill="1" applyBorder="1" applyAlignment="1">
      <alignment horizontal="center" vertical="center"/>
    </xf>
    <xf numFmtId="164" fontId="24" fillId="5" borderId="17" xfId="0" applyFont="1" applyFill="1" applyBorder="1" applyAlignment="1">
      <alignment horizontal="center" vertical="center"/>
    </xf>
    <xf numFmtId="164" fontId="24" fillId="4" borderId="15" xfId="0" applyFont="1" applyFill="1" applyBorder="1" applyAlignment="1">
      <alignment horizontal="center" vertical="center" wrapText="1"/>
    </xf>
    <xf numFmtId="164" fontId="24" fillId="4" borderId="1" xfId="0" applyFont="1" applyFill="1" applyBorder="1" applyAlignment="1">
      <alignment horizontal="center" vertical="center" wrapText="1"/>
    </xf>
    <xf numFmtId="164" fontId="24" fillId="4" borderId="2" xfId="0" applyFont="1" applyFill="1" applyBorder="1" applyAlignment="1">
      <alignment horizontal="center" vertical="center" wrapText="1"/>
    </xf>
    <xf numFmtId="164" fontId="24" fillId="4" borderId="13" xfId="0" applyFont="1" applyFill="1" applyBorder="1" applyAlignment="1">
      <alignment horizontal="center" vertical="center" wrapText="1"/>
    </xf>
    <xf numFmtId="164" fontId="24" fillId="4" borderId="4" xfId="0" applyFont="1" applyFill="1" applyBorder="1" applyAlignment="1">
      <alignment horizontal="center" vertical="center" wrapText="1"/>
    </xf>
    <xf numFmtId="164" fontId="24" fillId="4" borderId="5" xfId="0" applyFont="1" applyFill="1" applyBorder="1" applyAlignment="1">
      <alignment horizontal="center" vertical="center" wrapText="1"/>
    </xf>
    <xf numFmtId="164" fontId="32" fillId="4" borderId="11" xfId="0" applyFont="1" applyFill="1" applyBorder="1" applyAlignment="1">
      <alignment horizontal="center" vertical="center"/>
    </xf>
    <xf numFmtId="164" fontId="32" fillId="4" borderId="11" xfId="0" applyFont="1" applyFill="1" applyBorder="1" applyAlignment="1">
      <alignment horizontal="center" vertical="center" wrapText="1"/>
    </xf>
    <xf numFmtId="164" fontId="24" fillId="4" borderId="12" xfId="0" applyFont="1" applyFill="1" applyBorder="1" applyAlignment="1">
      <alignment horizontal="center" vertical="center" wrapText="1"/>
    </xf>
    <xf numFmtId="43" fontId="28" fillId="0" borderId="15" xfId="5" applyFont="1" applyBorder="1" applyAlignment="1">
      <alignment horizontal="center"/>
    </xf>
    <xf numFmtId="43" fontId="28" fillId="0" borderId="1" xfId="5" applyFont="1" applyBorder="1" applyAlignment="1">
      <alignment horizontal="center"/>
    </xf>
    <xf numFmtId="43" fontId="28" fillId="0" borderId="2" xfId="5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7" fontId="28" fillId="0" borderId="4" xfId="0" applyNumberFormat="1" applyFont="1" applyBorder="1" applyAlignment="1">
      <alignment horizontal="center"/>
    </xf>
    <xf numFmtId="167" fontId="28" fillId="0" borderId="5" xfId="0" applyNumberFormat="1" applyFont="1" applyBorder="1" applyAlignment="1">
      <alignment horizontal="center"/>
    </xf>
    <xf numFmtId="164" fontId="28" fillId="0" borderId="15" xfId="0" applyFont="1" applyBorder="1" applyAlignment="1">
      <alignment horizontal="center"/>
    </xf>
    <xf numFmtId="164" fontId="28" fillId="0" borderId="1" xfId="0" applyFont="1" applyBorder="1" applyAlignment="1">
      <alignment horizontal="center"/>
    </xf>
    <xf numFmtId="164" fontId="28" fillId="0" borderId="2" xfId="0" applyFont="1" applyBorder="1" applyAlignment="1">
      <alignment horizontal="center"/>
    </xf>
    <xf numFmtId="164" fontId="28" fillId="0" borderId="0" xfId="0" applyFont="1" applyAlignment="1">
      <alignment horizontal="center"/>
    </xf>
    <xf numFmtId="164" fontId="24" fillId="4" borderId="15" xfId="0" applyFont="1" applyFill="1" applyBorder="1" applyAlignment="1">
      <alignment horizontal="center" wrapText="1"/>
    </xf>
    <xf numFmtId="164" fontId="24" fillId="4" borderId="13" xfId="0" applyFont="1" applyFill="1" applyBorder="1" applyAlignment="1">
      <alignment horizontal="center" wrapText="1"/>
    </xf>
    <xf numFmtId="164" fontId="23" fillId="0" borderId="0" xfId="0" quotePrefix="1" applyFont="1"/>
    <xf numFmtId="164" fontId="46" fillId="0" borderId="0" xfId="4" applyNumberFormat="1" applyFont="1" applyFill="1" applyAlignment="1" applyProtection="1">
      <alignment horizontal="left" indent="1"/>
    </xf>
    <xf numFmtId="164" fontId="22" fillId="0" borderId="0" xfId="4" applyAlignment="1">
      <alignment horizontal="left" indent="1"/>
    </xf>
    <xf numFmtId="164" fontId="26" fillId="0" borderId="0" xfId="0" applyFont="1" applyAlignment="1">
      <alignment horizontal="left"/>
    </xf>
    <xf numFmtId="164" fontId="26" fillId="0" borderId="0" xfId="0" applyFont="1" applyAlignment="1">
      <alignment wrapText="1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-ec/dcn/21/ec-21-0017-00-WCSG-minutes-february-03-2021.docx" TargetMode="External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802.15/dcn/10/15-10-0235-26-0000-802-15-operations-manual.doc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entor.ieee.org/802-ec/dcn/20/ec-20-0252-00-WCSG-wireless-treasurer-report-jan-2021-electronic-interim.ppt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47"/>
  <sheetViews>
    <sheetView workbookViewId="0">
      <selection activeCell="B24" sqref="B24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34" t="s">
        <v>177</v>
      </c>
    </row>
    <row r="3" spans="1:3" ht="20" x14ac:dyDescent="0.2">
      <c r="A3" s="131">
        <v>1</v>
      </c>
      <c r="B3" s="131" t="s">
        <v>217</v>
      </c>
    </row>
    <row r="4" spans="1:3" ht="20" x14ac:dyDescent="0.2">
      <c r="A4" s="131">
        <v>2</v>
      </c>
      <c r="B4" s="131" t="s">
        <v>175</v>
      </c>
    </row>
    <row r="5" spans="1:3" ht="20" x14ac:dyDescent="0.2">
      <c r="A5" s="131">
        <v>3</v>
      </c>
      <c r="B5" s="131" t="s">
        <v>176</v>
      </c>
    </row>
    <row r="6" spans="1:3" ht="20" x14ac:dyDescent="0.2">
      <c r="A6" s="131">
        <v>4</v>
      </c>
      <c r="B6" s="131" t="s">
        <v>189</v>
      </c>
    </row>
    <row r="7" spans="1:3" ht="20" x14ac:dyDescent="0.2">
      <c r="A7" s="131">
        <v>5</v>
      </c>
      <c r="B7" s="131" t="s">
        <v>218</v>
      </c>
    </row>
    <row r="8" spans="1:3" ht="20" x14ac:dyDescent="0.2">
      <c r="B8" s="131" t="s">
        <v>196</v>
      </c>
      <c r="C8" s="131" t="s">
        <v>178</v>
      </c>
    </row>
    <row r="9" spans="1:3" ht="17" customHeight="1" x14ac:dyDescent="0.2">
      <c r="B9" s="131" t="s">
        <v>130</v>
      </c>
      <c r="C9" s="131" t="s">
        <v>179</v>
      </c>
    </row>
    <row r="10" spans="1:3" ht="17" customHeight="1" x14ac:dyDescent="0.2">
      <c r="B10" s="131" t="s">
        <v>131</v>
      </c>
      <c r="C10" s="132" t="s">
        <v>186</v>
      </c>
    </row>
    <row r="11" spans="1:3" ht="20" x14ac:dyDescent="0.2">
      <c r="B11" s="131" t="s">
        <v>133</v>
      </c>
      <c r="C11" s="131" t="s">
        <v>185</v>
      </c>
    </row>
    <row r="12" spans="1:3" ht="20" x14ac:dyDescent="0.2">
      <c r="B12" s="131" t="s">
        <v>134</v>
      </c>
      <c r="C12" s="131" t="s">
        <v>180</v>
      </c>
    </row>
    <row r="13" spans="1:3" ht="20" x14ac:dyDescent="0.2">
      <c r="B13" s="131" t="s">
        <v>135</v>
      </c>
      <c r="C13" s="133" t="s">
        <v>187</v>
      </c>
    </row>
    <row r="14" spans="1:3" ht="20" x14ac:dyDescent="0.2">
      <c r="B14" s="131" t="s">
        <v>136</v>
      </c>
      <c r="C14" s="131" t="s">
        <v>181</v>
      </c>
    </row>
    <row r="15" spans="1:3" ht="20" x14ac:dyDescent="0.2">
      <c r="B15" s="131" t="s">
        <v>137</v>
      </c>
      <c r="C15" s="131" t="s">
        <v>182</v>
      </c>
    </row>
    <row r="16" spans="1:3" ht="20" x14ac:dyDescent="0.2">
      <c r="B16" s="131" t="s">
        <v>219</v>
      </c>
      <c r="C16" s="131" t="s">
        <v>173</v>
      </c>
    </row>
    <row r="17" spans="1:3" ht="20" x14ac:dyDescent="0.2">
      <c r="B17" s="131" t="s">
        <v>250</v>
      </c>
      <c r="C17" s="131" t="s">
        <v>173</v>
      </c>
    </row>
    <row r="18" spans="1:3" ht="20" x14ac:dyDescent="0.2">
      <c r="B18" s="131" t="s">
        <v>138</v>
      </c>
      <c r="C18" s="131" t="s">
        <v>183</v>
      </c>
    </row>
    <row r="19" spans="1:3" ht="20" x14ac:dyDescent="0.2">
      <c r="B19" s="131" t="s">
        <v>139</v>
      </c>
      <c r="C19" s="131" t="s">
        <v>173</v>
      </c>
    </row>
    <row r="20" spans="1:3" ht="20" x14ac:dyDescent="0.2">
      <c r="B20" s="131" t="s">
        <v>140</v>
      </c>
      <c r="C20" s="131" t="s">
        <v>180</v>
      </c>
    </row>
    <row r="21" spans="1:3" ht="20" x14ac:dyDescent="0.2">
      <c r="B21" s="131" t="s">
        <v>142</v>
      </c>
      <c r="C21" s="131" t="s">
        <v>184</v>
      </c>
    </row>
    <row r="22" spans="1:3" ht="20" x14ac:dyDescent="0.2">
      <c r="A22" s="131">
        <v>6</v>
      </c>
      <c r="B22" s="131" t="s">
        <v>188</v>
      </c>
    </row>
    <row r="23" spans="1:3" ht="18" x14ac:dyDescent="0.2">
      <c r="B23" s="97"/>
    </row>
    <row r="24" spans="1:3" ht="18" x14ac:dyDescent="0.2">
      <c r="B24" s="97"/>
    </row>
    <row r="26" spans="1:3" ht="18" x14ac:dyDescent="0.2">
      <c r="B26" s="97"/>
    </row>
    <row r="27" spans="1:3" ht="18" x14ac:dyDescent="0.2">
      <c r="B27" s="97"/>
    </row>
    <row r="28" spans="1:3" ht="18" x14ac:dyDescent="0.2">
      <c r="B28" s="97"/>
    </row>
    <row r="29" spans="1:3" ht="18" x14ac:dyDescent="0.2">
      <c r="B29" s="97"/>
    </row>
    <row r="30" spans="1:3" ht="18" x14ac:dyDescent="0.2">
      <c r="B30" s="97"/>
    </row>
    <row r="32" spans="1:3" ht="18" x14ac:dyDescent="0.2">
      <c r="B32" s="97"/>
    </row>
    <row r="33" spans="2:2" ht="18" x14ac:dyDescent="0.2">
      <c r="B33" s="97"/>
    </row>
    <row r="35" spans="2:2" ht="18" x14ac:dyDescent="0.2">
      <c r="B35" s="97"/>
    </row>
    <row r="36" spans="2:2" ht="18" x14ac:dyDescent="0.2">
      <c r="B36" s="97"/>
    </row>
    <row r="38" spans="2:2" ht="18" x14ac:dyDescent="0.2">
      <c r="B38" s="97"/>
    </row>
    <row r="40" spans="2:2" ht="18" x14ac:dyDescent="0.2">
      <c r="B40" s="97"/>
    </row>
    <row r="42" spans="2:2" ht="18" x14ac:dyDescent="0.2">
      <c r="B42" s="97"/>
    </row>
    <row r="43" spans="2:2" ht="18" x14ac:dyDescent="0.2">
      <c r="B43" s="97"/>
    </row>
    <row r="45" spans="2:2" ht="18" x14ac:dyDescent="0.2">
      <c r="B45" s="97"/>
    </row>
    <row r="47" spans="2:2" ht="18" x14ac:dyDescent="0.2">
      <c r="B47" s="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5"/>
  <sheetViews>
    <sheetView showRuler="0" view="pageLayout" topLeftCell="A35" zoomScale="169" zoomScaleNormal="140" zoomScalePageLayoutView="169" workbookViewId="0">
      <selection activeCell="C48" sqref="C48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214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215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68" t="s">
        <v>98</v>
      </c>
      <c r="G3" s="168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101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94</v>
      </c>
      <c r="B6" s="12" t="s">
        <v>24</v>
      </c>
      <c r="C6" s="83" t="s">
        <v>100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95</v>
      </c>
      <c r="B7" s="12" t="s">
        <v>24</v>
      </c>
      <c r="C7" s="130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96</v>
      </c>
      <c r="B8" s="12" t="s">
        <v>24</v>
      </c>
      <c r="C8" s="83" t="s">
        <v>87</v>
      </c>
      <c r="D8" s="38"/>
      <c r="E8" s="38" t="s">
        <v>125</v>
      </c>
      <c r="F8" s="39">
        <v>5</v>
      </c>
      <c r="G8" s="17">
        <f t="shared" ref="G8:G49" si="1">G7+TIME(0,F7,0)</f>
        <v>0.38055555555555554</v>
      </c>
    </row>
    <row r="9" spans="1:9" s="9" customFormat="1" ht="12.75" customHeight="1" x14ac:dyDescent="0.2">
      <c r="A9" s="34" t="s">
        <v>97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99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6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220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221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160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226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201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97" t="s">
        <v>227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228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22</v>
      </c>
      <c r="C23" s="80" t="s">
        <v>229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/>
      <c r="B24" s="38"/>
      <c r="C24" s="20"/>
      <c r="D24" s="1"/>
      <c r="E24" s="1"/>
      <c r="F24" s="16"/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>A17+1</f>
        <v>3</v>
      </c>
      <c r="B25" s="38" t="s">
        <v>23</v>
      </c>
      <c r="C25" s="2" t="s">
        <v>79</v>
      </c>
      <c r="D25" s="42"/>
      <c r="E25" s="2" t="s">
        <v>43</v>
      </c>
      <c r="F25" s="16"/>
      <c r="G25" s="17">
        <f t="shared" si="1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ref="A26:A32" si="2">A25+0.1</f>
        <v>3.1</v>
      </c>
      <c r="B26" s="38" t="s">
        <v>23</v>
      </c>
      <c r="C26" s="19" t="s">
        <v>199</v>
      </c>
      <c r="D26" s="47" t="s">
        <v>38</v>
      </c>
      <c r="E26" s="47" t="s">
        <v>89</v>
      </c>
      <c r="F26" s="16">
        <v>3</v>
      </c>
      <c r="G26" s="17">
        <f t="shared" si="1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3.2</v>
      </c>
      <c r="B27" s="38" t="s">
        <v>23</v>
      </c>
      <c r="C27" s="19" t="s">
        <v>81</v>
      </c>
      <c r="D27" s="47" t="s">
        <v>38</v>
      </c>
      <c r="E27" s="47" t="s">
        <v>66</v>
      </c>
      <c r="F27" s="16">
        <v>3</v>
      </c>
      <c r="G27" s="17">
        <f t="shared" si="1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3.3000000000000003</v>
      </c>
      <c r="B28" s="38" t="s">
        <v>23</v>
      </c>
      <c r="C28" s="19" t="s">
        <v>112</v>
      </c>
      <c r="D28" s="2" t="s">
        <v>38</v>
      </c>
      <c r="E28" s="2" t="s">
        <v>80</v>
      </c>
      <c r="F28" s="16">
        <v>3</v>
      </c>
      <c r="G28" s="17">
        <f t="shared" si="1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3.4000000000000004</v>
      </c>
      <c r="B29" s="38" t="s">
        <v>23</v>
      </c>
      <c r="C29" s="19" t="s">
        <v>123</v>
      </c>
      <c r="D29" s="2" t="s">
        <v>38</v>
      </c>
      <c r="E29" s="2" t="s">
        <v>65</v>
      </c>
      <c r="F29" s="16">
        <v>3</v>
      </c>
      <c r="G29" s="17">
        <f t="shared" si="1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3.5000000000000004</v>
      </c>
      <c r="B30" s="38" t="s">
        <v>23</v>
      </c>
      <c r="C30" s="19" t="s">
        <v>122</v>
      </c>
      <c r="D30" s="47" t="s">
        <v>38</v>
      </c>
      <c r="E30" s="2" t="s">
        <v>71</v>
      </c>
      <c r="F30" s="16">
        <v>3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3.6000000000000005</v>
      </c>
      <c r="B31" s="38" t="s">
        <v>23</v>
      </c>
      <c r="C31" s="19" t="s">
        <v>82</v>
      </c>
      <c r="D31" s="47" t="s">
        <v>38</v>
      </c>
      <c r="E31" s="47" t="s">
        <v>64</v>
      </c>
      <c r="F31" s="16">
        <v>3</v>
      </c>
      <c r="G31" s="17">
        <f t="shared" si="1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 t="shared" si="2"/>
        <v>3.7000000000000006</v>
      </c>
      <c r="B32" s="38" t="s">
        <v>23</v>
      </c>
      <c r="C32" s="19" t="s">
        <v>83</v>
      </c>
      <c r="D32" s="47" t="s">
        <v>38</v>
      </c>
      <c r="E32" s="47" t="s">
        <v>77</v>
      </c>
      <c r="F32" s="16">
        <v>3</v>
      </c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B33" s="38"/>
      <c r="C33" s="19"/>
      <c r="D33" s="47"/>
      <c r="E33" s="47"/>
      <c r="F33" s="16"/>
      <c r="G33" s="17">
        <f t="shared" si="1"/>
        <v>0.4229166666666665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A32+0.1</f>
        <v>3.8000000000000007</v>
      </c>
      <c r="B34" s="38" t="s">
        <v>23</v>
      </c>
      <c r="C34" s="19" t="s">
        <v>84</v>
      </c>
      <c r="D34" s="47" t="s">
        <v>38</v>
      </c>
      <c r="E34" s="47" t="s">
        <v>92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>A34+0.1</f>
        <v>3.9000000000000008</v>
      </c>
      <c r="B35" s="38" t="s">
        <v>23</v>
      </c>
      <c r="C35" s="19" t="s">
        <v>200</v>
      </c>
      <c r="D35" s="47" t="s">
        <v>38</v>
      </c>
      <c r="E35" s="47" t="s">
        <v>63</v>
      </c>
      <c r="F35" s="16">
        <v>4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v>3.11</v>
      </c>
      <c r="B36" s="38" t="s">
        <v>23</v>
      </c>
      <c r="C36" s="19" t="s">
        <v>114</v>
      </c>
      <c r="D36" s="47" t="s">
        <v>38</v>
      </c>
      <c r="E36" s="2" t="s">
        <v>93</v>
      </c>
      <c r="F36" s="16">
        <v>3</v>
      </c>
      <c r="G36" s="17">
        <f t="shared" si="1"/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124</v>
      </c>
      <c r="D37" s="47" t="s">
        <v>38</v>
      </c>
      <c r="E37" s="2" t="s">
        <v>71</v>
      </c>
      <c r="F37" s="16">
        <v>3</v>
      </c>
      <c r="G37" s="17">
        <f t="shared" si="1"/>
        <v>0.42986111111111092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4">
        <f>A37+0.01</f>
        <v>3.1299999999999994</v>
      </c>
      <c r="B38" s="38" t="s">
        <v>23</v>
      </c>
      <c r="C38" s="19" t="s">
        <v>86</v>
      </c>
      <c r="D38" s="2" t="s">
        <v>38</v>
      </c>
      <c r="E38" s="2" t="s">
        <v>43</v>
      </c>
      <c r="F38" s="16">
        <v>3</v>
      </c>
      <c r="G38" s="17">
        <f t="shared" si="1"/>
        <v>0.43194444444444424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 t="s">
        <v>23</v>
      </c>
      <c r="C39" s="19" t="s">
        <v>113</v>
      </c>
      <c r="D39" s="47" t="s">
        <v>38</v>
      </c>
      <c r="E39" s="2" t="s">
        <v>63</v>
      </c>
      <c r="F39" s="16">
        <v>3</v>
      </c>
      <c r="G39" s="17">
        <f t="shared" si="1"/>
        <v>0.43402777777777757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7" t="s">
        <v>38</v>
      </c>
      <c r="E40" s="2"/>
      <c r="F40" s="16"/>
      <c r="G40" s="17">
        <f t="shared" si="1"/>
        <v>0.43611111111111089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A39+0.01</f>
        <v>3.149999999999999</v>
      </c>
      <c r="B41" s="38" t="s">
        <v>23</v>
      </c>
      <c r="C41" s="19" t="s">
        <v>85</v>
      </c>
      <c r="D41" s="2" t="s">
        <v>38</v>
      </c>
      <c r="E41" s="2" t="s">
        <v>74</v>
      </c>
      <c r="F41" s="16">
        <v>0</v>
      </c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A41+0.01</f>
        <v>3.1599999999999988</v>
      </c>
      <c r="B42" s="38"/>
      <c r="C42" s="25"/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/>
      <c r="B43" s="38"/>
      <c r="C43" s="19"/>
      <c r="D43" s="47"/>
      <c r="E43" s="47"/>
      <c r="F43" s="16"/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15">
      <c r="A44" s="34" t="s">
        <v>32</v>
      </c>
      <c r="B44" s="38"/>
      <c r="C44" s="35" t="s">
        <v>51</v>
      </c>
      <c r="D44" s="36" t="s">
        <v>18</v>
      </c>
      <c r="E44" s="38"/>
      <c r="F44" s="39"/>
      <c r="G44" s="17">
        <f t="shared" si="1"/>
        <v>0.43611111111111089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pans="1:256" ht="16" x14ac:dyDescent="0.2">
      <c r="A45" s="34">
        <f>A44+0.1</f>
        <v>4.0999999999999996</v>
      </c>
      <c r="B45" s="38" t="s">
        <v>24</v>
      </c>
      <c r="C45" s="198" t="s">
        <v>230</v>
      </c>
      <c r="D45" s="36" t="s">
        <v>18</v>
      </c>
      <c r="E45" s="38"/>
      <c r="F45" s="39">
        <v>3</v>
      </c>
      <c r="G45" s="17">
        <f t="shared" si="1"/>
        <v>0.43611111111111089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</row>
    <row r="46" spans="1:256" ht="16" x14ac:dyDescent="0.2">
      <c r="A46" s="34">
        <f>A45+0.1</f>
        <v>4.1999999999999993</v>
      </c>
      <c r="B46" s="38" t="s">
        <v>22</v>
      </c>
      <c r="C46" s="6"/>
      <c r="D46" s="36" t="s">
        <v>18</v>
      </c>
      <c r="E46" s="38"/>
      <c r="F46" s="39"/>
      <c r="G46" s="17">
        <f t="shared" si="1"/>
        <v>0.43819444444444422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5"/>
      <c r="D47" s="36"/>
      <c r="E47" s="38"/>
      <c r="F47" s="39"/>
      <c r="G47" s="17">
        <f t="shared" si="1"/>
        <v>0.43819444444444422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A44+1</f>
        <v>5</v>
      </c>
      <c r="B48" s="38" t="s">
        <v>22</v>
      </c>
      <c r="C48" s="38" t="s">
        <v>88</v>
      </c>
      <c r="D48" s="36" t="s">
        <v>18</v>
      </c>
      <c r="E48" s="38" t="s">
        <v>43</v>
      </c>
      <c r="F48" s="39">
        <v>1</v>
      </c>
      <c r="G48" s="17">
        <f t="shared" si="1"/>
        <v>0.43819444444444422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/>
      <c r="B49" s="38"/>
      <c r="C49" s="38"/>
      <c r="D49" s="36"/>
      <c r="E49" s="38"/>
      <c r="F49" s="39"/>
      <c r="G49" s="17">
        <f t="shared" si="1"/>
        <v>0.43888888888888866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15">
      <c r="A50" s="34"/>
      <c r="B50" s="38"/>
      <c r="C50" s="40"/>
      <c r="D50" s="36"/>
      <c r="E50" s="38"/>
      <c r="F50" s="39"/>
      <c r="G50" s="39"/>
    </row>
    <row r="51" spans="1:256" ht="16" x14ac:dyDescent="0.15">
      <c r="A51" s="34"/>
      <c r="B51" s="38"/>
      <c r="C51" s="40"/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38" t="s">
        <v>25</v>
      </c>
      <c r="C52" s="40" t="s">
        <v>26</v>
      </c>
      <c r="D52" s="36" t="s">
        <v>25</v>
      </c>
      <c r="E52" s="38"/>
      <c r="F52" s="39" t="s">
        <v>25</v>
      </c>
      <c r="G52" s="17" t="s">
        <v>25</v>
      </c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15">
      <c r="A53" s="34" t="s">
        <v>25</v>
      </c>
      <c r="B53" s="38"/>
      <c r="C53" s="8" t="s">
        <v>49</v>
      </c>
      <c r="D53" s="36"/>
      <c r="E53" s="38"/>
      <c r="F53" s="39"/>
      <c r="G53" s="3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</row>
    <row r="54" spans="1:256" ht="16" x14ac:dyDescent="0.15">
      <c r="A54" s="34"/>
      <c r="B54" s="2"/>
      <c r="C54" s="20"/>
      <c r="D54" s="3"/>
      <c r="E54" s="2"/>
      <c r="F54" s="16"/>
      <c r="G54" s="17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</row>
    <row r="55" spans="1:256" ht="16" x14ac:dyDescent="0.2">
      <c r="A55" s="70"/>
      <c r="B55" s="2"/>
      <c r="C55" s="20"/>
      <c r="D55" s="3"/>
      <c r="E55" s="2"/>
      <c r="F55" s="16"/>
      <c r="G55" s="17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C62" s="25"/>
      <c r="F62" s="25"/>
      <c r="G62" s="25"/>
    </row>
    <row r="63" spans="1:256" x14ac:dyDescent="0.2">
      <c r="C63" s="25"/>
      <c r="F63" s="25"/>
      <c r="G63" s="25"/>
    </row>
    <row r="64" spans="1:256" x14ac:dyDescent="0.2">
      <c r="A64" s="25"/>
      <c r="C64" s="25"/>
      <c r="F64" s="25"/>
      <c r="G64" s="25"/>
    </row>
    <row r="65" spans="1:7" x14ac:dyDescent="0.2">
      <c r="A65" s="25"/>
      <c r="C65" s="25"/>
      <c r="F65" s="25"/>
      <c r="G65" s="25"/>
    </row>
    <row r="66" spans="1:7" x14ac:dyDescent="0.2">
      <c r="A66" s="25"/>
    </row>
    <row r="67" spans="1:7" x14ac:dyDescent="0.2">
      <c r="A67" s="25"/>
    </row>
    <row r="68" spans="1:7" x14ac:dyDescent="0.2">
      <c r="A68" s="25"/>
    </row>
    <row r="79" spans="1:7" ht="16.5" customHeight="1" x14ac:dyDescent="0.2">
      <c r="A79" s="25"/>
    </row>
    <row r="80" spans="1:7" ht="16.5" customHeight="1" x14ac:dyDescent="0.2">
      <c r="A80" s="25"/>
    </row>
    <row r="81" spans="1:7" ht="16.5" customHeight="1" x14ac:dyDescent="0.2">
      <c r="A81" s="25"/>
      <c r="C81" s="25"/>
      <c r="F81" s="25"/>
      <c r="G81" s="25"/>
    </row>
    <row r="82" spans="1:7" ht="16.5" customHeight="1" x14ac:dyDescent="0.2">
      <c r="A82" s="25"/>
      <c r="C82" s="25"/>
      <c r="F82" s="25"/>
      <c r="G82" s="25"/>
    </row>
    <row r="83" spans="1:7" ht="16.5" customHeight="1" x14ac:dyDescent="0.2">
      <c r="A83" s="25"/>
      <c r="C83" s="25"/>
      <c r="F83" s="25"/>
      <c r="G83" s="25"/>
    </row>
    <row r="84" spans="1:7" x14ac:dyDescent="0.2">
      <c r="A84" s="25"/>
      <c r="C84" s="25"/>
      <c r="F84" s="25"/>
      <c r="G84" s="25"/>
    </row>
    <row r="85" spans="1:7" x14ac:dyDescent="0.2">
      <c r="A85" s="25"/>
      <c r="C85" s="25"/>
      <c r="F85" s="25"/>
      <c r="G85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  <hyperlink ref="C21" r:id="rId3" xr:uid="{9F786078-8F10-E843-972D-BD2060FCDFAF}"/>
    <hyperlink ref="C45" r:id="rId4" xr:uid="{4D8C2FED-D604-4347-9778-E8AC7F1A3B09}"/>
  </hyperlinks>
  <pageMargins left="0.7" right="0.93688362919132151" top="0.75" bottom="0.75" header="0.3" footer="0.3"/>
  <pageSetup orientation="landscape" r:id="rId5"/>
  <headerFooter>
    <oddHeader>&amp;L&amp;"Arial,Bold"&amp;18 130th IEEE 802.15 WSN MEETING VIA WEBEX&amp;R&amp;"Arial,Bold"&amp;18doc: 15-21-0093-00</oddHeader>
    <oddFooter>&amp;LPage &amp;P&amp;R&amp;"Arial,Bold"&amp;16IEEE 802 Plenary Meeting Information - March 2021</oddFooter>
  </headerFooter>
  <ignoredErrors>
    <ignoredError sqref="A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3" transitionEvaluation="1">
    <pageSetUpPr fitToPage="1"/>
  </sheetPr>
  <dimension ref="A1:IV89"/>
  <sheetViews>
    <sheetView view="pageLayout" topLeftCell="A27" zoomScale="132" zoomScaleNormal="142" zoomScalePageLayoutView="132" workbookViewId="0">
      <selection activeCell="C21" sqref="C21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1.1406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212</v>
      </c>
      <c r="B1" s="65"/>
      <c r="C1" s="55"/>
      <c r="D1" s="56"/>
      <c r="E1" s="56" t="s">
        <v>213</v>
      </c>
      <c r="F1" s="56"/>
      <c r="G1" s="57"/>
    </row>
    <row r="2" spans="1:9" s="44" customFormat="1" ht="21.75" customHeight="1" x14ac:dyDescent="0.25">
      <c r="A2" s="32" t="s">
        <v>78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214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216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69" t="s">
        <v>98</v>
      </c>
      <c r="G7" s="169"/>
      <c r="H7" s="170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111</v>
      </c>
      <c r="D11" s="2" t="s">
        <v>18</v>
      </c>
      <c r="E11" s="2" t="s">
        <v>70</v>
      </c>
      <c r="F11" s="49">
        <v>2</v>
      </c>
      <c r="G11" s="50">
        <f t="shared" ref="G11:G32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102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6" customHeight="1" x14ac:dyDescent="0.2">
      <c r="A13" s="2"/>
      <c r="B13" s="1" t="s">
        <v>24</v>
      </c>
      <c r="C13" s="161" t="s">
        <v>203</v>
      </c>
      <c r="D13" s="2" t="s">
        <v>18</v>
      </c>
      <c r="E13" s="2" t="s">
        <v>63</v>
      </c>
      <c r="F13" s="49">
        <v>5</v>
      </c>
      <c r="G13" s="50">
        <f t="shared" si="0"/>
        <v>0.37986111111111109</v>
      </c>
    </row>
    <row r="14" spans="1:9" ht="13.5" customHeight="1" x14ac:dyDescent="0.2">
      <c r="A14" s="2"/>
      <c r="B14" s="2"/>
      <c r="C14" s="127"/>
      <c r="G14" s="50">
        <f t="shared" si="0"/>
        <v>0.3833333333333333</v>
      </c>
    </row>
    <row r="15" spans="1:9" ht="13.5" customHeight="1" x14ac:dyDescent="0.2">
      <c r="A15" s="2"/>
      <c r="B15" s="2" t="s">
        <v>23</v>
      </c>
      <c r="C15" s="128" t="s">
        <v>246</v>
      </c>
      <c r="D15" s="2" t="s">
        <v>18</v>
      </c>
      <c r="E15" s="2" t="s">
        <v>43</v>
      </c>
      <c r="F15" s="49">
        <v>3</v>
      </c>
      <c r="G15" s="50">
        <f>G14+TIME(0,F69,0)</f>
        <v>0.38680555555555551</v>
      </c>
    </row>
    <row r="16" spans="1:9" ht="13.5" customHeight="1" x14ac:dyDescent="0.2">
      <c r="A16" s="2"/>
      <c r="B16" s="2"/>
      <c r="C16" s="43"/>
      <c r="G16" s="50">
        <f>G15+TIME(0,F70,0)</f>
        <v>0.38680555555555551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>G16+TIME(0,F71,0)</f>
        <v>0.38680555555555551</v>
      </c>
    </row>
    <row r="18" spans="1:7" ht="13.5" customHeight="1" x14ac:dyDescent="0.2">
      <c r="A18" s="2"/>
      <c r="B18" s="2" t="s">
        <v>22</v>
      </c>
      <c r="C18" s="80" t="s">
        <v>231</v>
      </c>
      <c r="D18" s="2" t="s">
        <v>18</v>
      </c>
      <c r="E18" s="2" t="s">
        <v>43</v>
      </c>
      <c r="F18" s="49">
        <v>8</v>
      </c>
      <c r="G18" s="50">
        <f t="shared" si="0"/>
        <v>0.38680555555555551</v>
      </c>
    </row>
    <row r="19" spans="1:7" ht="41" customHeight="1" x14ac:dyDescent="0.2">
      <c r="A19" s="2"/>
      <c r="B19" s="2"/>
      <c r="C19" s="167"/>
      <c r="D19" s="2"/>
      <c r="E19" s="2"/>
      <c r="F19" s="49"/>
      <c r="G19" s="50">
        <f t="shared" si="0"/>
        <v>0.39236111111111105</v>
      </c>
    </row>
    <row r="20" spans="1:7" ht="19" customHeight="1" x14ac:dyDescent="0.2">
      <c r="A20" s="2"/>
      <c r="B20" s="2"/>
      <c r="C20" s="166"/>
      <c r="D20" s="2"/>
      <c r="E20" s="2"/>
      <c r="F20" s="49"/>
      <c r="G20" s="50">
        <f t="shared" si="0"/>
        <v>0.39236111111111105</v>
      </c>
    </row>
    <row r="21" spans="1:7" ht="27" customHeight="1" x14ac:dyDescent="0.2">
      <c r="A21" s="2"/>
      <c r="B21" s="2"/>
      <c r="C21" s="166"/>
      <c r="D21" s="2"/>
      <c r="E21" s="2"/>
      <c r="F21" s="49"/>
      <c r="G21" s="50">
        <f t="shared" si="0"/>
        <v>0.39236111111111105</v>
      </c>
    </row>
    <row r="22" spans="1:7" ht="13.5" customHeight="1" x14ac:dyDescent="0.2">
      <c r="A22" s="2"/>
      <c r="B22" s="2"/>
      <c r="C22" s="80"/>
      <c r="D22" s="2"/>
      <c r="E22" s="2"/>
      <c r="F22" s="49"/>
      <c r="G22" s="50">
        <f t="shared" si="0"/>
        <v>0.39236111111111105</v>
      </c>
    </row>
    <row r="23" spans="1:7" ht="24" customHeight="1" x14ac:dyDescent="0.2">
      <c r="A23" s="2"/>
      <c r="B23" s="2"/>
      <c r="C23" s="129"/>
      <c r="D23" s="2" t="s">
        <v>18</v>
      </c>
      <c r="E23" s="2" t="s">
        <v>43</v>
      </c>
      <c r="F23" s="49">
        <v>5</v>
      </c>
      <c r="G23" s="50">
        <f t="shared" si="0"/>
        <v>0.39236111111111105</v>
      </c>
    </row>
    <row r="24" spans="1:7" x14ac:dyDescent="0.2">
      <c r="A24" s="2"/>
      <c r="B24" s="2"/>
      <c r="C24" s="43"/>
      <c r="D24" s="2"/>
      <c r="E24" s="2"/>
      <c r="F24" s="49"/>
      <c r="G24" s="50">
        <f t="shared" si="0"/>
        <v>0.39583333333333326</v>
      </c>
    </row>
    <row r="25" spans="1:7" x14ac:dyDescent="0.2">
      <c r="A25" s="2"/>
      <c r="B25" s="2"/>
      <c r="C25" s="80"/>
      <c r="D25" s="2"/>
      <c r="E25" s="2"/>
      <c r="F25" s="49"/>
      <c r="G25" s="50">
        <f t="shared" si="0"/>
        <v>0.39583333333333326</v>
      </c>
    </row>
    <row r="26" spans="1:7" x14ac:dyDescent="0.2">
      <c r="A26" s="2"/>
      <c r="B26" s="2"/>
      <c r="C26" s="80"/>
      <c r="D26" s="2"/>
      <c r="E26" s="2"/>
      <c r="F26" s="49"/>
      <c r="G26" s="50">
        <f t="shared" si="0"/>
        <v>0.39583333333333326</v>
      </c>
    </row>
    <row r="27" spans="1:7" x14ac:dyDescent="0.2">
      <c r="A27" s="2"/>
      <c r="B27" s="2"/>
      <c r="C27" s="80"/>
      <c r="D27" s="2"/>
      <c r="E27" s="2"/>
      <c r="F27" s="49"/>
      <c r="G27" s="50">
        <f t="shared" si="0"/>
        <v>0.39583333333333326</v>
      </c>
    </row>
    <row r="28" spans="1:7" x14ac:dyDescent="0.2">
      <c r="A28" s="2"/>
      <c r="B28" s="2"/>
      <c r="C28" s="80"/>
      <c r="D28" s="2"/>
      <c r="E28" s="2"/>
      <c r="F28" s="49"/>
      <c r="G28" s="50">
        <f t="shared" si="0"/>
        <v>0.39583333333333326</v>
      </c>
    </row>
    <row r="29" spans="1:7" x14ac:dyDescent="0.2">
      <c r="A29" s="2"/>
      <c r="B29" s="2"/>
      <c r="C29" s="80"/>
      <c r="D29" s="2"/>
      <c r="E29" s="2"/>
      <c r="F29" s="49"/>
      <c r="G29" s="50">
        <f t="shared" si="0"/>
        <v>0.39583333333333326</v>
      </c>
    </row>
    <row r="30" spans="1:7" x14ac:dyDescent="0.2">
      <c r="A30" s="2"/>
      <c r="B30" s="2"/>
      <c r="C30" s="80"/>
      <c r="D30" s="2"/>
      <c r="E30" s="2"/>
      <c r="F30" s="49"/>
      <c r="G30" s="50">
        <f t="shared" si="0"/>
        <v>0.39583333333333326</v>
      </c>
    </row>
    <row r="31" spans="1:7" ht="12.75" customHeight="1" x14ac:dyDescent="0.2">
      <c r="A31" s="2"/>
      <c r="B31" s="2" t="s">
        <v>21</v>
      </c>
      <c r="D31" s="2"/>
      <c r="E31" s="2"/>
      <c r="F31" s="49"/>
      <c r="G31" s="50">
        <f t="shared" si="0"/>
        <v>0.39583333333333326</v>
      </c>
    </row>
    <row r="32" spans="1:7" ht="13.5" customHeight="1" x14ac:dyDescent="0.2">
      <c r="A32" s="5" t="s">
        <v>103</v>
      </c>
      <c r="B32" s="2" t="s">
        <v>23</v>
      </c>
      <c r="C32" s="47" t="s">
        <v>37</v>
      </c>
      <c r="D32" s="2"/>
      <c r="E32" s="51"/>
      <c r="F32" s="49"/>
      <c r="G32" s="50">
        <f t="shared" si="0"/>
        <v>0.39583333333333326</v>
      </c>
    </row>
    <row r="33" spans="1:7" ht="13.5" customHeight="1" x14ac:dyDescent="0.2">
      <c r="A33" s="4" t="s">
        <v>0</v>
      </c>
      <c r="B33" s="2"/>
      <c r="C33" s="19" t="s">
        <v>120</v>
      </c>
      <c r="D33" s="47" t="s">
        <v>38</v>
      </c>
      <c r="E33" s="47" t="s">
        <v>89</v>
      </c>
      <c r="F33" s="16">
        <v>4</v>
      </c>
      <c r="G33" s="50">
        <f t="shared" ref="G33" si="1">G32+TIME(0,F32,0)</f>
        <v>0.39583333333333326</v>
      </c>
    </row>
    <row r="34" spans="1:7" ht="12.75" customHeight="1" x14ac:dyDescent="0.2">
      <c r="A34" s="4" t="s">
        <v>1</v>
      </c>
      <c r="B34" s="2"/>
      <c r="C34" s="19" t="s">
        <v>67</v>
      </c>
      <c r="D34" s="47" t="s">
        <v>38</v>
      </c>
      <c r="E34" s="47" t="s">
        <v>66</v>
      </c>
      <c r="F34" s="16">
        <v>4</v>
      </c>
      <c r="G34" s="50">
        <f t="shared" ref="G34:G78" si="2">G33+TIME(0,F33,0)</f>
        <v>0.39861111111111103</v>
      </c>
    </row>
    <row r="35" spans="1:7" ht="13.5" customHeight="1" x14ac:dyDescent="0.2">
      <c r="A35" s="4" t="s">
        <v>42</v>
      </c>
      <c r="B35" s="2" t="s">
        <v>22</v>
      </c>
      <c r="C35" s="19" t="s">
        <v>118</v>
      </c>
      <c r="D35" s="2" t="s">
        <v>38</v>
      </c>
      <c r="E35" s="2" t="s">
        <v>80</v>
      </c>
      <c r="F35" s="16">
        <v>4</v>
      </c>
      <c r="G35" s="50">
        <f t="shared" si="2"/>
        <v>0.4013888888888888</v>
      </c>
    </row>
    <row r="36" spans="1:7" ht="13.5" customHeight="1" x14ac:dyDescent="0.2">
      <c r="A36" s="4"/>
      <c r="B36" s="2"/>
      <c r="C36" s="19" t="s">
        <v>159</v>
      </c>
      <c r="D36" s="47" t="s">
        <v>38</v>
      </c>
      <c r="E36" s="2" t="s">
        <v>65</v>
      </c>
      <c r="F36" s="16">
        <v>5</v>
      </c>
      <c r="G36" s="50">
        <f t="shared" si="2"/>
        <v>0.40416666666666656</v>
      </c>
    </row>
    <row r="37" spans="1:7" ht="12.75" customHeight="1" x14ac:dyDescent="0.2">
      <c r="A37" s="4" t="s">
        <v>14</v>
      </c>
      <c r="B37" s="2"/>
      <c r="C37" s="19" t="s">
        <v>121</v>
      </c>
      <c r="D37" s="1" t="s">
        <v>38</v>
      </c>
      <c r="E37" s="2" t="s">
        <v>71</v>
      </c>
      <c r="F37" s="16">
        <v>5</v>
      </c>
      <c r="G37" s="50">
        <f t="shared" si="2"/>
        <v>0.40763888888888877</v>
      </c>
    </row>
    <row r="38" spans="1:7" ht="13.5" customHeight="1" x14ac:dyDescent="0.2">
      <c r="A38" s="4" t="s">
        <v>15</v>
      </c>
      <c r="B38" s="2" t="s">
        <v>22</v>
      </c>
      <c r="C38" s="19" t="s">
        <v>68</v>
      </c>
      <c r="D38" s="47" t="s">
        <v>38</v>
      </c>
      <c r="E38" s="47" t="s">
        <v>64</v>
      </c>
      <c r="F38" s="16">
        <v>4</v>
      </c>
      <c r="G38" s="50">
        <f t="shared" si="2"/>
        <v>0.41111111111111098</v>
      </c>
    </row>
    <row r="39" spans="1:7" ht="13.5" customHeight="1" x14ac:dyDescent="0.2">
      <c r="A39" s="4" t="s">
        <v>2</v>
      </c>
      <c r="C39" s="19" t="s">
        <v>76</v>
      </c>
      <c r="D39" s="47" t="s">
        <v>38</v>
      </c>
      <c r="E39" s="47" t="s">
        <v>77</v>
      </c>
      <c r="F39" s="16">
        <v>4</v>
      </c>
      <c r="G39" s="50">
        <f t="shared" si="2"/>
        <v>0.41388888888888875</v>
      </c>
    </row>
    <row r="40" spans="1:7" ht="13.5" customHeight="1" x14ac:dyDescent="0.2">
      <c r="A40" s="4" t="s">
        <v>3</v>
      </c>
      <c r="B40" s="2" t="s">
        <v>22</v>
      </c>
      <c r="C40" s="19" t="s">
        <v>73</v>
      </c>
      <c r="D40" s="2" t="s">
        <v>38</v>
      </c>
      <c r="E40" s="47" t="s">
        <v>92</v>
      </c>
      <c r="F40" s="16">
        <v>5</v>
      </c>
      <c r="G40" s="50">
        <f t="shared" si="2"/>
        <v>0.41666666666666652</v>
      </c>
    </row>
    <row r="41" spans="1:7" ht="13.5" customHeight="1" x14ac:dyDescent="0.2">
      <c r="A41" s="4" t="s">
        <v>4</v>
      </c>
      <c r="B41" s="2"/>
      <c r="C41" s="19" t="s">
        <v>174</v>
      </c>
      <c r="D41" s="2" t="s">
        <v>38</v>
      </c>
      <c r="E41" s="47" t="s">
        <v>63</v>
      </c>
      <c r="F41" s="16">
        <v>6</v>
      </c>
      <c r="G41" s="50">
        <f t="shared" si="2"/>
        <v>0.42013888888888873</v>
      </c>
    </row>
    <row r="42" spans="1:7" ht="13.5" customHeight="1" x14ac:dyDescent="0.2">
      <c r="A42" s="4" t="s">
        <v>45</v>
      </c>
      <c r="B42" s="2"/>
      <c r="C42" s="19" t="s">
        <v>117</v>
      </c>
      <c r="D42" s="2" t="s">
        <v>38</v>
      </c>
      <c r="E42" s="2" t="s">
        <v>93</v>
      </c>
      <c r="F42" s="16">
        <v>4</v>
      </c>
      <c r="G42" s="50">
        <f t="shared" si="2"/>
        <v>0.42430555555555538</v>
      </c>
    </row>
    <row r="43" spans="1:7" ht="12.75" customHeight="1" x14ac:dyDescent="0.2">
      <c r="A43" s="4" t="s">
        <v>5</v>
      </c>
      <c r="B43" s="2"/>
      <c r="C43" s="19" t="s">
        <v>127</v>
      </c>
      <c r="D43" s="2" t="s">
        <v>38</v>
      </c>
      <c r="E43" s="2" t="s">
        <v>71</v>
      </c>
      <c r="F43" s="16">
        <v>5</v>
      </c>
      <c r="G43" s="50">
        <f t="shared" si="2"/>
        <v>0.42708333333333315</v>
      </c>
    </row>
    <row r="44" spans="1:7" ht="12.75" customHeight="1" x14ac:dyDescent="0.2">
      <c r="A44" s="4" t="s">
        <v>6</v>
      </c>
      <c r="B44" s="2"/>
      <c r="C44" s="19" t="s">
        <v>116</v>
      </c>
      <c r="D44" s="47" t="s">
        <v>38</v>
      </c>
      <c r="E44" s="2" t="s">
        <v>63</v>
      </c>
      <c r="F44" s="16">
        <v>5</v>
      </c>
      <c r="G44" s="50">
        <f t="shared" si="2"/>
        <v>0.43055555555555536</v>
      </c>
    </row>
    <row r="45" spans="1:7" ht="13.5" customHeight="1" x14ac:dyDescent="0.2">
      <c r="A45" s="4" t="s">
        <v>7</v>
      </c>
      <c r="B45" s="4" t="s">
        <v>22</v>
      </c>
      <c r="C45" s="19" t="s">
        <v>91</v>
      </c>
      <c r="D45" s="2" t="s">
        <v>38</v>
      </c>
      <c r="E45" s="2" t="s">
        <v>43</v>
      </c>
      <c r="F45" s="16">
        <v>0</v>
      </c>
      <c r="G45" s="50">
        <f t="shared" si="2"/>
        <v>0.43402777777777757</v>
      </c>
    </row>
    <row r="46" spans="1:7" s="43" customFormat="1" ht="13.5" customHeight="1" x14ac:dyDescent="0.15">
      <c r="A46" s="4" t="s">
        <v>8</v>
      </c>
      <c r="B46" s="2"/>
      <c r="G46" s="50">
        <f t="shared" si="2"/>
        <v>0.43402777777777757</v>
      </c>
    </row>
    <row r="47" spans="1:7" ht="12.75" customHeight="1" x14ac:dyDescent="0.2">
      <c r="A47" s="4" t="s">
        <v>9</v>
      </c>
      <c r="F47" s="16">
        <v>5</v>
      </c>
      <c r="G47" s="50">
        <f t="shared" si="2"/>
        <v>0.43402777777777757</v>
      </c>
    </row>
    <row r="48" spans="1:7" ht="12.75" customHeight="1" x14ac:dyDescent="0.2">
      <c r="A48" s="4" t="s">
        <v>10</v>
      </c>
      <c r="B48" s="4"/>
      <c r="C48" s="19" t="s">
        <v>90</v>
      </c>
      <c r="D48" s="2" t="s">
        <v>38</v>
      </c>
      <c r="E48" s="2"/>
      <c r="F48" s="16"/>
      <c r="G48" s="50">
        <f t="shared" si="2"/>
        <v>0.43749999999999978</v>
      </c>
    </row>
    <row r="49" spans="1:256" ht="13.5" customHeight="1" x14ac:dyDescent="0.2">
      <c r="A49" s="4" t="s">
        <v>10</v>
      </c>
      <c r="B49" s="2"/>
      <c r="G49" s="50">
        <f t="shared" si="2"/>
        <v>0.43749999999999978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5" customHeight="1" x14ac:dyDescent="0.2">
      <c r="A50" s="4" t="s">
        <v>11</v>
      </c>
      <c r="B50" s="4"/>
      <c r="G50" s="50">
        <f t="shared" si="2"/>
        <v>0.43749999999999978</v>
      </c>
    </row>
    <row r="51" spans="1:256" ht="13.5" customHeight="1" x14ac:dyDescent="0.2">
      <c r="A51" s="4" t="s">
        <v>12</v>
      </c>
      <c r="B51" s="4"/>
      <c r="C51" s="76"/>
      <c r="D51" s="2"/>
      <c r="E51" s="1"/>
      <c r="F51" s="41"/>
      <c r="G51" s="50">
        <f t="shared" si="2"/>
        <v>0.43749999999999978</v>
      </c>
    </row>
    <row r="52" spans="1:256" ht="12.75" customHeight="1" x14ac:dyDescent="0.2">
      <c r="A52" s="4" t="s">
        <v>13</v>
      </c>
      <c r="B52" s="2"/>
      <c r="C52" s="19"/>
      <c r="D52" s="2"/>
      <c r="E52" s="47"/>
      <c r="F52" s="16"/>
      <c r="G52" s="50">
        <f t="shared" si="2"/>
        <v>0.43749999999999978</v>
      </c>
    </row>
    <row r="53" spans="1:256" ht="13.5" customHeight="1" x14ac:dyDescent="0.2">
      <c r="A53" s="4" t="s">
        <v>46</v>
      </c>
      <c r="B53" s="2"/>
      <c r="C53" s="19"/>
      <c r="D53" s="2"/>
      <c r="E53" s="47"/>
      <c r="F53" s="16"/>
      <c r="G53" s="50">
        <f t="shared" si="2"/>
        <v>0.43749999999999978</v>
      </c>
    </row>
    <row r="54" spans="1:256" ht="13.5" customHeight="1" x14ac:dyDescent="0.2">
      <c r="A54" s="4" t="s">
        <v>54</v>
      </c>
      <c r="B54" s="2"/>
      <c r="C54" s="19"/>
      <c r="D54" s="2"/>
      <c r="E54" s="47"/>
      <c r="F54" s="16"/>
      <c r="G54" s="50">
        <f t="shared" si="2"/>
        <v>0.43749999999999978</v>
      </c>
    </row>
    <row r="55" spans="1:256" ht="13.5" customHeight="1" x14ac:dyDescent="0.2">
      <c r="A55" s="4" t="s">
        <v>55</v>
      </c>
      <c r="B55" s="2"/>
      <c r="C55" s="19"/>
      <c r="D55" s="2"/>
      <c r="E55" s="47"/>
      <c r="F55" s="16"/>
      <c r="G55" s="50">
        <f t="shared" si="2"/>
        <v>0.43749999999999978</v>
      </c>
    </row>
    <row r="56" spans="1:256" ht="13.5" customHeight="1" x14ac:dyDescent="0.2">
      <c r="A56" s="4" t="s">
        <v>56</v>
      </c>
      <c r="B56" s="47" t="s">
        <v>24</v>
      </c>
      <c r="C56" s="75" t="s">
        <v>53</v>
      </c>
      <c r="D56" s="69" t="s">
        <v>18</v>
      </c>
      <c r="E56" s="68" t="s">
        <v>59</v>
      </c>
      <c r="F56" s="68">
        <v>3</v>
      </c>
      <c r="G56" s="50">
        <f t="shared" si="2"/>
        <v>0.43749999999999978</v>
      </c>
    </row>
    <row r="57" spans="1:256" ht="13.5" customHeight="1" x14ac:dyDescent="0.2">
      <c r="A57" s="4" t="s">
        <v>57</v>
      </c>
      <c r="B57" s="47" t="s">
        <v>24</v>
      </c>
      <c r="C57" s="75" t="s">
        <v>72</v>
      </c>
      <c r="D57" s="69" t="s">
        <v>18</v>
      </c>
      <c r="E57" s="68" t="s">
        <v>58</v>
      </c>
      <c r="F57" s="68">
        <v>3</v>
      </c>
      <c r="G57" s="50">
        <f t="shared" si="2"/>
        <v>0.4395833333333331</v>
      </c>
    </row>
    <row r="58" spans="1:256" ht="13.5" customHeight="1" x14ac:dyDescent="0.2">
      <c r="A58" s="4" t="s">
        <v>60</v>
      </c>
      <c r="B58" s="47" t="s">
        <v>24</v>
      </c>
      <c r="C58" s="75" t="s">
        <v>69</v>
      </c>
      <c r="D58" s="69" t="s">
        <v>18</v>
      </c>
      <c r="E58" s="68" t="s">
        <v>63</v>
      </c>
      <c r="F58" s="68">
        <v>3</v>
      </c>
      <c r="G58" s="50">
        <f t="shared" si="2"/>
        <v>0.44166666666666643</v>
      </c>
    </row>
    <row r="59" spans="1:256" ht="13.5" customHeight="1" x14ac:dyDescent="0.2">
      <c r="A59" s="4" t="s">
        <v>61</v>
      </c>
      <c r="B59" s="12" t="s">
        <v>24</v>
      </c>
      <c r="C59" s="75" t="s">
        <v>52</v>
      </c>
      <c r="D59" s="69" t="s">
        <v>18</v>
      </c>
      <c r="E59" s="68" t="s">
        <v>119</v>
      </c>
      <c r="F59" s="68">
        <v>3</v>
      </c>
      <c r="G59" s="50">
        <f t="shared" si="2"/>
        <v>0.44374999999999976</v>
      </c>
    </row>
    <row r="60" spans="1:256" x14ac:dyDescent="0.2">
      <c r="A60" s="4" t="s">
        <v>75</v>
      </c>
      <c r="B60" s="12"/>
      <c r="D60" s="2"/>
      <c r="E60" s="47"/>
      <c r="F60" s="47"/>
      <c r="G60" s="50">
        <f t="shared" si="2"/>
        <v>0.44583333333333308</v>
      </c>
    </row>
    <row r="61" spans="1:256" x14ac:dyDescent="0.2">
      <c r="B61" s="2"/>
      <c r="C61" s="43"/>
      <c r="D61" s="52"/>
      <c r="E61" s="51"/>
      <c r="F61" s="49"/>
      <c r="G61" s="50">
        <f t="shared" si="2"/>
        <v>0.44583333333333308</v>
      </c>
    </row>
    <row r="62" spans="1:256" x14ac:dyDescent="0.2">
      <c r="A62" s="5" t="s">
        <v>33</v>
      </c>
      <c r="B62" s="2"/>
      <c r="C62" s="47" t="s">
        <v>36</v>
      </c>
      <c r="D62" s="2"/>
      <c r="E62" s="51"/>
      <c r="F62" s="49"/>
      <c r="G62" s="50">
        <f t="shared" si="2"/>
        <v>0.44583333333333308</v>
      </c>
    </row>
    <row r="63" spans="1:256" x14ac:dyDescent="0.2">
      <c r="A63" s="5" t="s">
        <v>47</v>
      </c>
      <c r="B63" s="2"/>
      <c r="C63" s="19"/>
      <c r="D63" s="2"/>
      <c r="E63" s="51"/>
      <c r="F63" s="49"/>
      <c r="G63" s="50">
        <f t="shared" si="2"/>
        <v>0.44583333333333308</v>
      </c>
    </row>
    <row r="64" spans="1:256" x14ac:dyDescent="0.2">
      <c r="A64" s="5" t="s">
        <v>48</v>
      </c>
      <c r="B64" s="2" t="s">
        <v>22</v>
      </c>
      <c r="C64" s="53" t="s">
        <v>210</v>
      </c>
      <c r="D64" s="2" t="s">
        <v>18</v>
      </c>
      <c r="E64" s="2" t="s">
        <v>43</v>
      </c>
      <c r="F64" s="49">
        <v>2</v>
      </c>
      <c r="G64" s="50">
        <f t="shared" si="2"/>
        <v>0.44583333333333308</v>
      </c>
    </row>
    <row r="65" spans="1:7" x14ac:dyDescent="0.2">
      <c r="A65" s="5"/>
      <c r="B65" s="2"/>
      <c r="C65" s="162" t="s">
        <v>208</v>
      </c>
      <c r="D65" s="2"/>
      <c r="E65" s="2"/>
      <c r="F65" s="49"/>
      <c r="G65" s="50">
        <f t="shared" si="2"/>
        <v>0.44722222222222197</v>
      </c>
    </row>
    <row r="66" spans="1:7" ht="31" x14ac:dyDescent="0.2">
      <c r="A66" s="5"/>
      <c r="B66" s="2"/>
      <c r="C66" s="163" t="s">
        <v>204</v>
      </c>
      <c r="G66" s="50">
        <f t="shared" si="2"/>
        <v>0.44722222222222197</v>
      </c>
    </row>
    <row r="67" spans="1:7" ht="46" x14ac:dyDescent="0.2">
      <c r="A67" s="5"/>
      <c r="B67" s="2"/>
      <c r="C67" s="163" t="s">
        <v>205</v>
      </c>
      <c r="G67" s="50">
        <f>G66+TIME(0,F68,0)</f>
        <v>0.44930555555555529</v>
      </c>
    </row>
    <row r="68" spans="1:7" x14ac:dyDescent="0.2">
      <c r="A68" s="5"/>
      <c r="B68" s="2"/>
      <c r="C68" s="162" t="s">
        <v>209</v>
      </c>
      <c r="D68" s="2" t="s">
        <v>18</v>
      </c>
      <c r="E68" s="2" t="s">
        <v>43</v>
      </c>
      <c r="F68" s="47">
        <v>3</v>
      </c>
      <c r="G68" s="50">
        <f>G67+TIME(0,F69,0)</f>
        <v>0.4527777777777775</v>
      </c>
    </row>
    <row r="69" spans="1:7" ht="31" x14ac:dyDescent="0.2">
      <c r="A69" s="5"/>
      <c r="B69" s="2"/>
      <c r="C69" s="164" t="s">
        <v>211</v>
      </c>
      <c r="D69" s="2" t="s">
        <v>18</v>
      </c>
      <c r="E69" s="2" t="s">
        <v>43</v>
      </c>
      <c r="F69" s="49">
        <v>5</v>
      </c>
      <c r="G69" s="50">
        <f>G68+TIME(0,F70,0)</f>
        <v>0.4527777777777775</v>
      </c>
    </row>
    <row r="70" spans="1:7" x14ac:dyDescent="0.2">
      <c r="A70" s="5"/>
      <c r="B70" s="2"/>
      <c r="C70" s="165" t="s">
        <v>206</v>
      </c>
      <c r="D70" s="2" t="s">
        <v>18</v>
      </c>
      <c r="E70" s="2" t="s">
        <v>43</v>
      </c>
      <c r="F70" s="49"/>
      <c r="G70" s="50">
        <f>G69+TIME(0,F71,0)</f>
        <v>0.4527777777777775</v>
      </c>
    </row>
    <row r="71" spans="1:7" x14ac:dyDescent="0.2">
      <c r="A71" s="5"/>
      <c r="B71" s="2"/>
      <c r="C71" s="165" t="s">
        <v>207</v>
      </c>
      <c r="D71" s="2" t="s">
        <v>18</v>
      </c>
      <c r="E71" s="2" t="s">
        <v>43</v>
      </c>
      <c r="F71" s="49"/>
      <c r="G71" s="50">
        <f>G70+TIME(0,F72,0)</f>
        <v>0.4527777777777775</v>
      </c>
    </row>
    <row r="72" spans="1:7" x14ac:dyDescent="0.2">
      <c r="A72" s="5"/>
      <c r="B72" s="2"/>
      <c r="C72" s="86"/>
      <c r="D72" s="2"/>
      <c r="E72" s="2"/>
      <c r="F72" s="49"/>
      <c r="G72" s="50"/>
    </row>
    <row r="73" spans="1:7" x14ac:dyDescent="0.2">
      <c r="A73" s="5"/>
      <c r="B73" s="2"/>
      <c r="C73" s="86"/>
      <c r="D73" s="2"/>
      <c r="E73" s="2"/>
      <c r="F73" s="49"/>
      <c r="G73" s="50"/>
    </row>
    <row r="74" spans="1:7" x14ac:dyDescent="0.2">
      <c r="A74" s="5" t="s">
        <v>40</v>
      </c>
      <c r="B74" s="2" t="s">
        <v>23</v>
      </c>
      <c r="C74" s="51" t="s">
        <v>44</v>
      </c>
      <c r="D74" s="2" t="s">
        <v>18</v>
      </c>
      <c r="E74" s="2" t="s">
        <v>43</v>
      </c>
      <c r="F74" s="49">
        <v>2</v>
      </c>
      <c r="G74" s="50">
        <f>G69+TIME(0,F71,0)</f>
        <v>0.4527777777777775</v>
      </c>
    </row>
    <row r="75" spans="1:7" x14ac:dyDescent="0.2">
      <c r="A75" s="5"/>
      <c r="B75" s="2"/>
      <c r="C75" s="54"/>
      <c r="D75" s="2" t="s">
        <v>18</v>
      </c>
      <c r="E75" s="2" t="s">
        <v>43</v>
      </c>
      <c r="F75" s="49">
        <v>1</v>
      </c>
      <c r="G75" s="50">
        <f t="shared" si="2"/>
        <v>0.45416666666666639</v>
      </c>
    </row>
    <row r="76" spans="1:7" x14ac:dyDescent="0.2">
      <c r="A76" s="5"/>
      <c r="B76" s="2"/>
      <c r="C76" s="54"/>
      <c r="D76" s="2" t="s">
        <v>18</v>
      </c>
      <c r="E76" s="2" t="s">
        <v>43</v>
      </c>
      <c r="F76" s="49">
        <v>1</v>
      </c>
      <c r="G76" s="50">
        <f t="shared" si="2"/>
        <v>0.45486111111111083</v>
      </c>
    </row>
    <row r="77" spans="1:7" x14ac:dyDescent="0.2">
      <c r="A77" s="5"/>
      <c r="B77" s="2"/>
      <c r="C77" s="54"/>
      <c r="D77" s="2" t="s">
        <v>18</v>
      </c>
      <c r="E77" s="2" t="s">
        <v>43</v>
      </c>
      <c r="F77" s="49">
        <v>1</v>
      </c>
      <c r="G77" s="50">
        <f t="shared" si="2"/>
        <v>0.45555555555555527</v>
      </c>
    </row>
    <row r="78" spans="1:7" x14ac:dyDescent="0.2">
      <c r="A78" s="5"/>
      <c r="B78" s="2"/>
      <c r="C78" s="54"/>
      <c r="D78" s="2" t="s">
        <v>18</v>
      </c>
      <c r="E78" s="2" t="s">
        <v>43</v>
      </c>
      <c r="F78" s="47">
        <v>1</v>
      </c>
      <c r="G78" s="50">
        <f t="shared" si="2"/>
        <v>0.45624999999999971</v>
      </c>
    </row>
    <row r="79" spans="1:7" x14ac:dyDescent="0.2">
      <c r="A79" s="5"/>
      <c r="B79" s="2"/>
      <c r="C79" s="54"/>
      <c r="D79" s="2" t="s">
        <v>18</v>
      </c>
      <c r="E79" s="2" t="s">
        <v>43</v>
      </c>
      <c r="F79" s="47">
        <v>1</v>
      </c>
      <c r="G79" s="50">
        <f t="shared" ref="G79:G82" si="3">G78+TIME(0,F78,0)</f>
        <v>0.45694444444444415</v>
      </c>
    </row>
    <row r="80" spans="1:7" x14ac:dyDescent="0.2">
      <c r="A80" s="5"/>
      <c r="B80" s="2"/>
      <c r="C80" s="94" t="s">
        <v>110</v>
      </c>
      <c r="D80" s="2" t="s">
        <v>18</v>
      </c>
      <c r="E80" s="2" t="s">
        <v>43</v>
      </c>
      <c r="F80" s="49">
        <v>3</v>
      </c>
      <c r="G80" s="50">
        <f t="shared" si="3"/>
        <v>0.4576388888888886</v>
      </c>
    </row>
    <row r="81" spans="1:7" x14ac:dyDescent="0.2">
      <c r="A81" s="5" t="s">
        <v>41</v>
      </c>
      <c r="B81" s="2" t="s">
        <v>22</v>
      </c>
      <c r="C81" s="51" t="s">
        <v>35</v>
      </c>
      <c r="D81" s="2" t="s">
        <v>18</v>
      </c>
      <c r="E81" s="2" t="s">
        <v>43</v>
      </c>
      <c r="F81" s="49">
        <v>1</v>
      </c>
      <c r="G81" s="50">
        <f t="shared" si="3"/>
        <v>0.45972222222222192</v>
      </c>
    </row>
    <row r="82" spans="1:7" x14ac:dyDescent="0.2">
      <c r="A82" s="4"/>
      <c r="B82" s="2"/>
      <c r="C82" s="51"/>
      <c r="D82" s="2"/>
      <c r="E82" s="51"/>
      <c r="F82" s="49"/>
      <c r="G82" s="50">
        <f t="shared" si="3"/>
        <v>0.46041666666666636</v>
      </c>
    </row>
    <row r="83" spans="1:7" x14ac:dyDescent="0.2">
      <c r="A83" s="4" t="s">
        <v>25</v>
      </c>
      <c r="B83" s="2"/>
      <c r="C83" s="47"/>
      <c r="D83" s="2"/>
      <c r="E83" s="47"/>
      <c r="F83" s="49"/>
      <c r="G83" s="50"/>
    </row>
    <row r="84" spans="1:7" x14ac:dyDescent="0.2">
      <c r="A84" s="2"/>
      <c r="B84" s="2" t="s">
        <v>25</v>
      </c>
      <c r="C84" s="47" t="s">
        <v>26</v>
      </c>
      <c r="D84" s="2" t="s">
        <v>25</v>
      </c>
      <c r="E84" s="47"/>
      <c r="F84" s="49" t="s">
        <v>25</v>
      </c>
      <c r="G84" s="50" t="s">
        <v>25</v>
      </c>
    </row>
    <row r="85" spans="1:7" x14ac:dyDescent="0.2">
      <c r="A85" s="2" t="s">
        <v>28</v>
      </c>
      <c r="B85" s="47"/>
      <c r="C85" s="47" t="s">
        <v>27</v>
      </c>
      <c r="D85" s="47"/>
    </row>
    <row r="86" spans="1:7" x14ac:dyDescent="0.2">
      <c r="A86" s="2" t="s">
        <v>29</v>
      </c>
      <c r="B86" s="47"/>
      <c r="C86" s="47"/>
      <c r="D86" s="47"/>
    </row>
    <row r="87" spans="1:7" x14ac:dyDescent="0.2">
      <c r="A87" s="2" t="s">
        <v>30</v>
      </c>
      <c r="B87" s="47"/>
      <c r="C87" s="47"/>
    </row>
    <row r="88" spans="1:7" x14ac:dyDescent="0.2">
      <c r="A88" s="2" t="s">
        <v>31</v>
      </c>
      <c r="B88" s="47"/>
      <c r="C88" s="47"/>
    </row>
    <row r="89" spans="1:7" x14ac:dyDescent="0.2">
      <c r="B89" s="47"/>
      <c r="C89" s="47"/>
    </row>
  </sheetData>
  <mergeCells count="1">
    <mergeCell ref="F7:H7"/>
  </mergeCells>
  <phoneticPr fontId="0" type="noConversion"/>
  <hyperlinks>
    <hyperlink ref="C13" r:id="rId1" xr:uid="{1E61951B-D8C8-0A40-8E69-1A03048C4458}"/>
  </hyperlinks>
  <printOptions gridLines="1" gridLinesSet="0"/>
  <pageMargins left="1.0069444444444445E-2" right="0.25" top="1.25" bottom="1.25" header="0.5" footer="0.5"/>
  <pageSetup scale="46" orientation="portrait" horizontalDpi="4294967292" verticalDpi="300" r:id="rId2"/>
  <headerFooter alignWithMargins="0">
    <oddHeader>&amp;L&amp;"Times New Roman,Regular"January 2021&amp;R&amp;"Times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workbookViewId="0">
      <selection activeCell="C28" sqref="C28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128</v>
      </c>
      <c r="B1" s="98" t="s">
        <v>129</v>
      </c>
      <c r="C1" s="97" t="s">
        <v>168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35" t="s">
        <v>152</v>
      </c>
      <c r="B3" s="97">
        <v>1</v>
      </c>
      <c r="C3" s="92" t="s">
        <v>153</v>
      </c>
      <c r="D3" s="97"/>
      <c r="E3" s="97"/>
      <c r="F3" s="97"/>
      <c r="G3" s="97"/>
    </row>
    <row r="4" spans="1:7" ht="18" x14ac:dyDescent="0.2">
      <c r="A4" s="97"/>
      <c r="B4" s="97"/>
      <c r="C4" s="92" t="s">
        <v>233</v>
      </c>
      <c r="D4" s="97"/>
      <c r="E4" s="97"/>
      <c r="F4" s="97"/>
      <c r="G4" s="97"/>
    </row>
    <row r="5" spans="1:7" ht="18" x14ac:dyDescent="0.2">
      <c r="A5" s="97"/>
      <c r="B5" s="97"/>
      <c r="C5" s="92" t="s">
        <v>176</v>
      </c>
      <c r="D5" s="97"/>
      <c r="E5" s="97"/>
      <c r="F5" s="97"/>
      <c r="G5" s="97"/>
    </row>
    <row r="6" spans="1:7" ht="18" x14ac:dyDescent="0.2">
      <c r="A6" s="97"/>
      <c r="B6" s="97"/>
      <c r="C6" s="92" t="s">
        <v>234</v>
      </c>
      <c r="D6" s="97"/>
      <c r="E6" s="97"/>
      <c r="F6" s="97"/>
      <c r="G6" s="97"/>
    </row>
    <row r="7" spans="1:7" ht="18" x14ac:dyDescent="0.2">
      <c r="A7" s="97"/>
      <c r="B7" s="97"/>
      <c r="C7" s="92" t="s">
        <v>154</v>
      </c>
      <c r="D7" s="97"/>
      <c r="E7" s="97"/>
      <c r="F7" s="97"/>
      <c r="G7" s="97"/>
    </row>
    <row r="8" spans="1:7" ht="18" x14ac:dyDescent="0.2">
      <c r="A8" s="97"/>
      <c r="B8" s="97"/>
      <c r="C8" s="92" t="s">
        <v>232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35" t="s">
        <v>196</v>
      </c>
      <c r="B10" s="97">
        <v>2</v>
      </c>
      <c r="C10" s="92" t="s">
        <v>169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132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57" x14ac:dyDescent="0.2">
      <c r="A13" s="135" t="s">
        <v>130</v>
      </c>
      <c r="B13" s="97">
        <v>2</v>
      </c>
      <c r="C13" s="200" t="s">
        <v>240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241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242</v>
      </c>
      <c r="D15" s="97"/>
      <c r="E15" s="97"/>
      <c r="F15" s="97"/>
      <c r="G15" s="97"/>
    </row>
    <row r="16" spans="1:7" ht="18" x14ac:dyDescent="0.2">
      <c r="A16" s="97"/>
      <c r="B16" s="97"/>
      <c r="C16" s="92" t="s">
        <v>249</v>
      </c>
      <c r="D16" s="97"/>
      <c r="E16" s="97"/>
      <c r="F16" s="97"/>
      <c r="G16" s="97"/>
    </row>
    <row r="17" spans="1:7" ht="18" x14ac:dyDescent="0.2">
      <c r="A17" s="97"/>
      <c r="B17" s="97"/>
      <c r="C17" s="92"/>
      <c r="D17" s="97"/>
      <c r="E17" s="97"/>
      <c r="F17" s="97"/>
      <c r="G17" s="97"/>
    </row>
    <row r="18" spans="1:7" ht="18" x14ac:dyDescent="0.2">
      <c r="A18" s="135" t="s">
        <v>131</v>
      </c>
      <c r="B18" s="97">
        <v>4</v>
      </c>
      <c r="C18" s="92" t="s">
        <v>170</v>
      </c>
      <c r="D18" s="97"/>
      <c r="E18" s="97"/>
      <c r="F18" s="97"/>
      <c r="G18" s="97"/>
    </row>
    <row r="19" spans="1:7" ht="18" x14ac:dyDescent="0.2">
      <c r="A19" s="97"/>
      <c r="B19" s="97"/>
      <c r="C19" s="92" t="s">
        <v>239</v>
      </c>
      <c r="D19" s="97"/>
      <c r="E19" s="97"/>
      <c r="F19" s="97"/>
      <c r="G19" s="97"/>
    </row>
    <row r="20" spans="1:7" ht="18" x14ac:dyDescent="0.2">
      <c r="A20" s="97"/>
      <c r="B20" s="97"/>
      <c r="C20" s="92"/>
      <c r="D20" s="97"/>
      <c r="E20" s="97"/>
      <c r="F20" s="97"/>
      <c r="G20" s="97"/>
    </row>
    <row r="21" spans="1:7" ht="18" x14ac:dyDescent="0.2">
      <c r="A21" s="135" t="s">
        <v>133</v>
      </c>
      <c r="B21" s="97">
        <v>3</v>
      </c>
      <c r="C21" s="199" t="s">
        <v>237</v>
      </c>
      <c r="D21" s="97"/>
      <c r="E21" s="97"/>
      <c r="F21" s="97"/>
      <c r="G21" s="97"/>
    </row>
    <row r="22" spans="1:7" ht="18" x14ac:dyDescent="0.2">
      <c r="A22" s="97"/>
      <c r="B22" s="97"/>
      <c r="C22" s="199" t="s">
        <v>238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38" x14ac:dyDescent="0.2">
      <c r="A24" s="135" t="s">
        <v>134</v>
      </c>
      <c r="B24" s="97">
        <v>3</v>
      </c>
      <c r="C24" s="200" t="s">
        <v>244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249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35" t="s">
        <v>135</v>
      </c>
      <c r="B27" s="97">
        <v>3</v>
      </c>
      <c r="C27" s="92" t="s">
        <v>190</v>
      </c>
      <c r="D27" s="97"/>
      <c r="E27" s="97"/>
      <c r="F27" s="97"/>
      <c r="G27" s="97"/>
    </row>
    <row r="28" spans="1:7" ht="18" x14ac:dyDescent="0.2">
      <c r="A28" s="97"/>
      <c r="B28" s="97"/>
      <c r="C28" s="125" t="s">
        <v>157</v>
      </c>
      <c r="D28" s="97"/>
      <c r="E28" s="97"/>
      <c r="F28" s="97"/>
      <c r="G28" s="97"/>
    </row>
    <row r="29" spans="1:7" ht="18" x14ac:dyDescent="0.2">
      <c r="A29" s="97"/>
      <c r="B29" s="97"/>
      <c r="D29" s="97"/>
      <c r="E29" s="97"/>
      <c r="F29" s="97"/>
      <c r="G29" s="97"/>
    </row>
    <row r="30" spans="1:7" ht="18" x14ac:dyDescent="0.2">
      <c r="A30" s="135" t="s">
        <v>136</v>
      </c>
      <c r="B30" s="97">
        <v>2</v>
      </c>
      <c r="C30" s="92" t="s">
        <v>197</v>
      </c>
      <c r="D30" s="97"/>
      <c r="E30" s="97"/>
      <c r="F30" s="97"/>
      <c r="G30" s="97"/>
    </row>
    <row r="31" spans="1:7" ht="18" x14ac:dyDescent="0.2">
      <c r="A31" s="97"/>
      <c r="B31" s="97"/>
      <c r="C31" s="92" t="s">
        <v>171</v>
      </c>
      <c r="D31" s="97"/>
      <c r="E31" s="97"/>
      <c r="F31" s="97"/>
      <c r="G31" s="97"/>
    </row>
    <row r="32" spans="1:7" ht="18" x14ac:dyDescent="0.2">
      <c r="A32" s="97"/>
      <c r="B32" s="97"/>
      <c r="C32" s="92"/>
      <c r="D32" s="97"/>
      <c r="E32" s="97"/>
      <c r="F32" s="97"/>
      <c r="G32" s="97"/>
    </row>
    <row r="33" spans="1:7" ht="18" x14ac:dyDescent="0.2">
      <c r="A33" s="135" t="s">
        <v>137</v>
      </c>
      <c r="B33" s="97">
        <v>3</v>
      </c>
      <c r="C33" s="124" t="s">
        <v>155</v>
      </c>
      <c r="D33" s="97"/>
      <c r="E33" s="97"/>
      <c r="F33" s="97"/>
      <c r="G33" s="97"/>
    </row>
    <row r="34" spans="1:7" ht="18" x14ac:dyDescent="0.2">
      <c r="A34" s="97"/>
      <c r="B34" s="97"/>
      <c r="C34" s="124" t="s">
        <v>156</v>
      </c>
      <c r="D34" s="97"/>
      <c r="E34" s="97"/>
      <c r="F34" s="97"/>
      <c r="G34" s="97"/>
    </row>
    <row r="35" spans="1:7" ht="18" x14ac:dyDescent="0.2">
      <c r="A35" s="97"/>
      <c r="B35" s="97"/>
      <c r="C35" s="124" t="s">
        <v>243</v>
      </c>
      <c r="D35" s="97"/>
      <c r="E35" s="97"/>
      <c r="F35" s="97"/>
      <c r="G35" s="97"/>
    </row>
    <row r="36" spans="1:7" ht="18" x14ac:dyDescent="0.2">
      <c r="A36" s="97"/>
      <c r="B36" s="97"/>
      <c r="C36" s="124"/>
      <c r="D36" s="97"/>
      <c r="E36" s="97"/>
      <c r="F36" s="97"/>
      <c r="G36" s="97"/>
    </row>
    <row r="37" spans="1:7" ht="18" x14ac:dyDescent="0.2">
      <c r="A37" s="135" t="s">
        <v>219</v>
      </c>
      <c r="B37" s="97">
        <v>3</v>
      </c>
      <c r="C37" s="124" t="s">
        <v>247</v>
      </c>
      <c r="D37" s="97"/>
      <c r="E37" s="97"/>
      <c r="F37" s="97"/>
      <c r="G37" s="97"/>
    </row>
    <row r="38" spans="1:7" ht="18" x14ac:dyDescent="0.2">
      <c r="A38" s="97"/>
      <c r="B38" s="97"/>
      <c r="C38" s="124" t="s">
        <v>248</v>
      </c>
      <c r="D38" s="97"/>
      <c r="E38" s="97"/>
      <c r="F38" s="97"/>
      <c r="G38" s="97"/>
    </row>
    <row r="39" spans="1:7" ht="18" x14ac:dyDescent="0.2">
      <c r="A39" s="97"/>
      <c r="B39" s="97"/>
      <c r="C39" s="124"/>
      <c r="D39" s="97"/>
      <c r="E39" s="97"/>
      <c r="F39" s="97"/>
      <c r="G39" s="97"/>
    </row>
    <row r="40" spans="1:7" ht="18" x14ac:dyDescent="0.2">
      <c r="A40" s="135" t="s">
        <v>235</v>
      </c>
      <c r="B40" s="97">
        <v>2</v>
      </c>
      <c r="C40" s="124" t="s">
        <v>243</v>
      </c>
      <c r="D40" s="97"/>
      <c r="E40" s="97"/>
      <c r="F40" s="97"/>
      <c r="G40" s="97"/>
    </row>
    <row r="41" spans="1:7" ht="18" x14ac:dyDescent="0.2">
      <c r="A41" s="97"/>
      <c r="B41" s="97"/>
      <c r="C41" s="124"/>
      <c r="D41" s="97"/>
      <c r="E41" s="97"/>
      <c r="F41" s="97"/>
      <c r="G41" s="97"/>
    </row>
    <row r="42" spans="1:7" ht="18" x14ac:dyDescent="0.2">
      <c r="A42" s="135" t="s">
        <v>151</v>
      </c>
      <c r="B42" s="97">
        <v>1</v>
      </c>
      <c r="C42" s="92" t="s">
        <v>245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35" t="s">
        <v>139</v>
      </c>
      <c r="B44" s="97">
        <v>1</v>
      </c>
      <c r="C44" s="92" t="s">
        <v>172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35" t="s">
        <v>140</v>
      </c>
      <c r="B46" s="97">
        <v>1</v>
      </c>
      <c r="C46" s="136" t="s">
        <v>141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35" t="s">
        <v>142</v>
      </c>
      <c r="B48" s="97">
        <v>1</v>
      </c>
      <c r="C48" s="92" t="s">
        <v>236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97"/>
      <c r="C51" s="97"/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B37"/>
  <sheetViews>
    <sheetView workbookViewId="0">
      <selection activeCell="E24" sqref="E24"/>
    </sheetView>
  </sheetViews>
  <sheetFormatPr baseColWidth="10" defaultRowHeight="16" x14ac:dyDescent="0.2"/>
  <cols>
    <col min="1" max="1" width="6.28515625" style="85" customWidth="1"/>
    <col min="2" max="2" width="9.42578125" style="85" customWidth="1"/>
    <col min="3" max="4" width="6.140625" style="85" customWidth="1"/>
    <col min="5" max="5" width="5.7109375" style="85" customWidth="1"/>
    <col min="6" max="6" width="6.85546875" style="85" customWidth="1"/>
    <col min="7" max="7" width="7" style="85" customWidth="1"/>
    <col min="8" max="8" width="7.28515625" style="85" customWidth="1"/>
    <col min="9" max="9" width="7.42578125" style="85" customWidth="1"/>
    <col min="10" max="10" width="7.140625" style="85" customWidth="1"/>
    <col min="11" max="11" width="5.28515625" style="85" customWidth="1"/>
    <col min="12" max="12" width="6.5703125" style="85" customWidth="1"/>
    <col min="13" max="13" width="4.5703125" style="85" customWidth="1"/>
    <col min="14" max="14" width="4.85546875" style="85" customWidth="1"/>
    <col min="15" max="15" width="8.7109375" style="85" customWidth="1"/>
    <col min="16" max="16" width="9.28515625" style="85" customWidth="1"/>
    <col min="17" max="17" width="6.7109375" style="85" customWidth="1"/>
    <col min="18" max="18" width="5.85546875" style="85" customWidth="1"/>
    <col min="19" max="19" width="6" style="85" customWidth="1"/>
    <col min="20" max="20" width="7.85546875" style="85" customWidth="1"/>
    <col min="21" max="22" width="6.140625" style="85" customWidth="1"/>
    <col min="23" max="23" width="7.28515625" style="85" customWidth="1"/>
    <col min="24" max="24" width="6.85546875" style="85" customWidth="1"/>
    <col min="25" max="25" width="5" style="85" customWidth="1"/>
    <col min="26" max="26" width="8.85546875" style="85" customWidth="1"/>
    <col min="27" max="27" width="5.5703125" style="85" customWidth="1"/>
    <col min="28" max="16384" width="10.7109375" style="85"/>
  </cols>
  <sheetData>
    <row r="1" spans="1:28" x14ac:dyDescent="0.2">
      <c r="A1" s="113"/>
      <c r="B1" s="115" t="s">
        <v>144</v>
      </c>
      <c r="C1" s="190" t="s">
        <v>144</v>
      </c>
      <c r="D1" s="191"/>
      <c r="E1" s="192"/>
      <c r="F1" s="190" t="s">
        <v>145</v>
      </c>
      <c r="G1" s="191"/>
      <c r="H1" s="192"/>
      <c r="I1" s="190" t="s">
        <v>146</v>
      </c>
      <c r="J1" s="191"/>
      <c r="K1" s="192"/>
      <c r="L1" s="190" t="s">
        <v>147</v>
      </c>
      <c r="M1" s="191"/>
      <c r="N1" s="192"/>
      <c r="O1" s="115" t="s">
        <v>148</v>
      </c>
      <c r="P1" s="115" t="s">
        <v>149</v>
      </c>
      <c r="Q1" s="190" t="s">
        <v>143</v>
      </c>
      <c r="R1" s="191"/>
      <c r="S1" s="192"/>
      <c r="T1" s="193" t="s">
        <v>144</v>
      </c>
      <c r="U1" s="193"/>
      <c r="V1" s="193"/>
      <c r="W1" s="184" t="s">
        <v>145</v>
      </c>
      <c r="X1" s="185"/>
      <c r="Y1" s="186"/>
      <c r="Z1" s="119" t="s">
        <v>146</v>
      </c>
      <c r="AA1" s="102"/>
    </row>
    <row r="2" spans="1:28" x14ac:dyDescent="0.2">
      <c r="A2" s="114" t="s">
        <v>126</v>
      </c>
      <c r="B2" s="116">
        <v>44201</v>
      </c>
      <c r="C2" s="187">
        <v>44208</v>
      </c>
      <c r="D2" s="188"/>
      <c r="E2" s="189"/>
      <c r="F2" s="187">
        <v>44209</v>
      </c>
      <c r="G2" s="188"/>
      <c r="H2" s="189"/>
      <c r="I2" s="187">
        <v>44210</v>
      </c>
      <c r="J2" s="188"/>
      <c r="K2" s="189"/>
      <c r="L2" s="187">
        <v>44211</v>
      </c>
      <c r="M2" s="188"/>
      <c r="N2" s="189"/>
      <c r="O2" s="116">
        <v>44212</v>
      </c>
      <c r="P2" s="116">
        <v>44213</v>
      </c>
      <c r="Q2" s="187">
        <v>44214</v>
      </c>
      <c r="R2" s="188"/>
      <c r="S2" s="189"/>
      <c r="T2" s="187">
        <v>44215</v>
      </c>
      <c r="U2" s="188"/>
      <c r="V2" s="189"/>
      <c r="W2" s="187">
        <v>44216</v>
      </c>
      <c r="X2" s="188"/>
      <c r="Y2" s="189"/>
      <c r="Z2" s="120">
        <v>44217</v>
      </c>
      <c r="AA2" s="121" t="s">
        <v>150</v>
      </c>
    </row>
    <row r="3" spans="1:28" x14ac:dyDescent="0.2">
      <c r="A3" s="95">
        <v>0.29166666666666702</v>
      </c>
      <c r="B3" s="141"/>
      <c r="C3" s="155"/>
      <c r="D3" s="156"/>
      <c r="E3" s="157"/>
      <c r="F3" s="155"/>
      <c r="G3" s="156"/>
      <c r="H3" s="157"/>
      <c r="I3" s="155"/>
      <c r="J3" s="156"/>
      <c r="K3" s="157"/>
      <c r="L3" s="155"/>
      <c r="M3" s="156"/>
      <c r="N3" s="157"/>
      <c r="O3" s="158"/>
      <c r="P3" s="158"/>
      <c r="Q3" s="155"/>
      <c r="R3" s="156"/>
      <c r="S3" s="157"/>
      <c r="T3" s="159"/>
      <c r="U3" s="160"/>
      <c r="V3" s="160"/>
      <c r="W3" s="155"/>
      <c r="X3" s="156"/>
      <c r="Y3" s="157"/>
      <c r="Z3" s="155"/>
      <c r="AA3" s="117">
        <v>0.875</v>
      </c>
    </row>
    <row r="4" spans="1:28" x14ac:dyDescent="0.2">
      <c r="A4" s="95">
        <v>0.33333333333333331</v>
      </c>
      <c r="B4" s="117"/>
      <c r="C4" s="104"/>
      <c r="D4" s="101"/>
      <c r="E4" s="105"/>
      <c r="F4" s="104"/>
      <c r="G4" s="101"/>
      <c r="H4" s="105"/>
      <c r="I4" s="104"/>
      <c r="J4" s="101"/>
      <c r="K4" s="105"/>
      <c r="L4" s="104"/>
      <c r="M4" s="101"/>
      <c r="N4" s="105"/>
      <c r="O4" s="111"/>
      <c r="P4" s="111"/>
      <c r="Q4" s="171"/>
      <c r="S4" s="105"/>
      <c r="T4" s="171"/>
      <c r="U4" s="181"/>
      <c r="V4" s="100"/>
      <c r="W4" s="171"/>
      <c r="X4" s="101"/>
      <c r="Y4" s="105"/>
      <c r="Z4" s="104"/>
      <c r="AA4" s="117">
        <v>0.91666666666666696</v>
      </c>
    </row>
    <row r="5" spans="1:28" ht="16" customHeight="1" x14ac:dyDescent="0.2">
      <c r="A5" s="95">
        <v>0.375</v>
      </c>
      <c r="B5" s="117"/>
      <c r="C5" s="175"/>
      <c r="D5" s="176"/>
      <c r="E5" s="177"/>
      <c r="F5" s="175"/>
      <c r="G5" s="176"/>
      <c r="H5" s="177"/>
      <c r="I5" s="181"/>
      <c r="J5" s="107"/>
      <c r="K5" s="108"/>
      <c r="L5" s="171"/>
      <c r="M5" s="100"/>
      <c r="N5" s="109"/>
      <c r="O5" s="112"/>
      <c r="Q5" s="172"/>
      <c r="R5" s="171"/>
      <c r="S5" s="109"/>
      <c r="T5" s="172"/>
      <c r="U5" s="172"/>
      <c r="V5" s="105"/>
      <c r="W5" s="172"/>
      <c r="X5" s="171"/>
      <c r="Y5" s="108"/>
      <c r="Z5" s="194"/>
      <c r="AA5" s="117">
        <v>0.95833333333333304</v>
      </c>
    </row>
    <row r="6" spans="1:28" ht="16" customHeight="1" x14ac:dyDescent="0.2">
      <c r="A6" s="95">
        <v>0.41666666666666669</v>
      </c>
      <c r="B6" s="123"/>
      <c r="C6" s="178"/>
      <c r="D6" s="179"/>
      <c r="E6" s="180"/>
      <c r="F6" s="178"/>
      <c r="G6" s="179"/>
      <c r="H6" s="180"/>
      <c r="I6" s="172"/>
      <c r="J6" s="107"/>
      <c r="K6" s="108"/>
      <c r="L6" s="172"/>
      <c r="M6" s="100"/>
      <c r="N6" s="109"/>
      <c r="O6" s="112"/>
      <c r="P6" s="111"/>
      <c r="R6" s="172"/>
      <c r="S6" s="109"/>
      <c r="T6" s="182"/>
      <c r="U6"/>
      <c r="V6" s="105"/>
      <c r="W6" s="182"/>
      <c r="X6" s="172"/>
      <c r="Y6" s="108"/>
      <c r="Z6" s="195"/>
      <c r="AA6" s="117">
        <v>1</v>
      </c>
    </row>
    <row r="7" spans="1:28" x14ac:dyDescent="0.2">
      <c r="A7" s="95">
        <v>0.45833333333333298</v>
      </c>
      <c r="B7"/>
      <c r="C7" s="106"/>
      <c r="D7" s="107"/>
      <c r="E7" s="108"/>
      <c r="F7" s="104"/>
      <c r="G7" s="101"/>
      <c r="H7" s="105"/>
      <c r="I7"/>
      <c r="J7" s="107"/>
      <c r="K7" s="108"/>
      <c r="L7" s="104"/>
      <c r="M7" s="101"/>
      <c r="N7" s="105"/>
      <c r="O7" s="112"/>
      <c r="P7" s="112"/>
      <c r="Q7"/>
      <c r="R7"/>
      <c r="S7" s="105"/>
      <c r="T7" s="183"/>
      <c r="U7"/>
      <c r="V7" s="108"/>
      <c r="W7" s="183"/>
      <c r="X7"/>
      <c r="Y7" s="108"/>
      <c r="Z7" s="104"/>
      <c r="AA7" s="117">
        <v>1.0416666666666701</v>
      </c>
    </row>
    <row r="8" spans="1:28" x14ac:dyDescent="0.2">
      <c r="A8" s="95">
        <v>0.5</v>
      </c>
      <c r="B8" s="117"/>
      <c r="C8" s="106"/>
      <c r="D8" s="107"/>
      <c r="E8" s="108"/>
      <c r="F8" s="106"/>
      <c r="G8" s="107"/>
      <c r="H8" s="108"/>
      <c r="I8" s="106"/>
      <c r="J8" s="107"/>
      <c r="K8" s="108"/>
      <c r="L8" s="106"/>
      <c r="M8" s="107"/>
      <c r="N8" s="108"/>
      <c r="O8" s="112"/>
      <c r="P8" s="112"/>
      <c r="Q8" s="171"/>
      <c r="R8"/>
      <c r="S8" s="108"/>
      <c r="T8" s="171"/>
      <c r="U8"/>
      <c r="V8" s="108"/>
      <c r="W8" s="171"/>
      <c r="X8"/>
      <c r="Y8" s="108"/>
      <c r="Z8" s="106"/>
      <c r="AA8" s="117">
        <v>1.0833333333333299</v>
      </c>
    </row>
    <row r="9" spans="1:28" x14ac:dyDescent="0.2">
      <c r="A9" s="95">
        <v>0.54166666666666696</v>
      </c>
      <c r="B9" s="117"/>
      <c r="C9" s="104"/>
      <c r="D9" s="101"/>
      <c r="E9" s="105"/>
      <c r="F9" s="104"/>
      <c r="G9" s="101"/>
      <c r="H9" s="105"/>
      <c r="I9" s="104"/>
      <c r="J9" s="101"/>
      <c r="K9" s="105"/>
      <c r="L9" s="106"/>
      <c r="M9" s="107"/>
      <c r="N9" s="108"/>
      <c r="O9" s="112"/>
      <c r="P9" s="112"/>
      <c r="Q9" s="172"/>
      <c r="R9"/>
      <c r="S9" s="108"/>
      <c r="T9" s="172"/>
      <c r="U9"/>
      <c r="V9" s="108"/>
      <c r="W9" s="172"/>
      <c r="X9"/>
      <c r="Y9" s="108"/>
      <c r="Z9" s="106"/>
      <c r="AA9" s="117">
        <v>1.125</v>
      </c>
    </row>
    <row r="10" spans="1:28" x14ac:dyDescent="0.2">
      <c r="A10" s="95">
        <v>0.58333333333333304</v>
      </c>
      <c r="B10" s="117"/>
      <c r="C10" s="171"/>
      <c r="D10"/>
      <c r="E10" s="108"/>
      <c r="F10" s="106"/>
      <c r="G10" s="107"/>
      <c r="H10" s="108"/>
      <c r="I10" s="106"/>
      <c r="J10" s="107"/>
      <c r="K10" s="108"/>
      <c r="L10" s="106"/>
      <c r="M10" s="107"/>
      <c r="N10" s="108"/>
      <c r="O10" s="112"/>
      <c r="P10" s="112"/>
      <c r="Q10" s="182"/>
      <c r="R10"/>
      <c r="S10" s="108"/>
      <c r="T10" s="171"/>
      <c r="U10"/>
      <c r="V10" s="108"/>
      <c r="W10"/>
      <c r="X10"/>
      <c r="Y10" s="108"/>
      <c r="Z10" s="106"/>
      <c r="AA10" s="117">
        <v>1.1666666666666701</v>
      </c>
    </row>
    <row r="11" spans="1:28" x14ac:dyDescent="0.2">
      <c r="A11" s="95">
        <v>0.625</v>
      </c>
      <c r="B11" s="117"/>
      <c r="C11" s="172"/>
      <c r="D11"/>
      <c r="E11" s="105"/>
      <c r="F11"/>
      <c r="G11"/>
      <c r="H11" s="108"/>
      <c r="I11"/>
      <c r="J11"/>
      <c r="K11" s="108"/>
      <c r="L11" s="106"/>
      <c r="M11" s="107"/>
      <c r="N11" s="108"/>
      <c r="O11" s="112"/>
      <c r="P11" s="112"/>
      <c r="Q11" s="183"/>
      <c r="R11"/>
      <c r="S11" s="108"/>
      <c r="T11" s="172"/>
      <c r="U11"/>
      <c r="V11" s="108"/>
      <c r="W11"/>
      <c r="X11"/>
      <c r="Y11" s="108"/>
      <c r="Z11" s="106"/>
      <c r="AA11" s="117">
        <v>1.2083333333333299</v>
      </c>
    </row>
    <row r="12" spans="1:28" ht="17" customHeight="1" x14ac:dyDescent="0.2">
      <c r="A12" s="95">
        <v>0.66666666666666696</v>
      </c>
      <c r="B12" s="117"/>
      <c r="C12"/>
      <c r="D12"/>
      <c r="E12" s="105"/>
      <c r="F12" s="182"/>
      <c r="G12"/>
      <c r="H12" s="108"/>
      <c r="I12"/>
      <c r="J12"/>
      <c r="K12" s="108"/>
      <c r="L12" s="106"/>
      <c r="M12" s="107"/>
      <c r="N12" s="108"/>
      <c r="O12" s="112"/>
      <c r="P12" s="112"/>
      <c r="Q12" s="181"/>
      <c r="R12"/>
      <c r="S12" s="108"/>
      <c r="T12" s="171"/>
      <c r="V12" s="109"/>
      <c r="W12" s="171"/>
      <c r="X12"/>
      <c r="Y12" s="108"/>
      <c r="Z12" s="106"/>
      <c r="AA12" s="117">
        <v>1.25</v>
      </c>
    </row>
    <row r="13" spans="1:28" ht="17" customHeight="1" x14ac:dyDescent="0.2">
      <c r="A13" s="95">
        <v>0.70833333333333304</v>
      </c>
      <c r="B13" s="117"/>
      <c r="C13"/>
      <c r="D13"/>
      <c r="E13" s="105"/>
      <c r="F13" s="183"/>
      <c r="G13"/>
      <c r="H13" s="108"/>
      <c r="I13"/>
      <c r="J13"/>
      <c r="K13" s="109"/>
      <c r="L13" s="106"/>
      <c r="M13" s="107"/>
      <c r="N13" s="108"/>
      <c r="O13" s="112"/>
      <c r="P13" s="112"/>
      <c r="Q13" s="172"/>
      <c r="R13"/>
      <c r="S13" s="109"/>
      <c r="T13" s="172"/>
      <c r="V13" s="109"/>
      <c r="W13" s="172"/>
      <c r="X13"/>
      <c r="Y13" s="109"/>
      <c r="Z13" s="106"/>
      <c r="AA13" s="117">
        <v>1.2916666666666701</v>
      </c>
    </row>
    <row r="14" spans="1:28" ht="17" customHeight="1" x14ac:dyDescent="0.2">
      <c r="A14" s="95">
        <v>0.75</v>
      </c>
      <c r="B14" s="117"/>
      <c r="C14" s="171"/>
      <c r="D14"/>
      <c r="E14" s="109"/>
      <c r="F14" s="171"/>
      <c r="G14"/>
      <c r="H14" s="109"/>
      <c r="I14"/>
      <c r="J14" s="173"/>
      <c r="K14" s="109"/>
      <c r="L14" s="104"/>
      <c r="M14" s="101"/>
      <c r="N14" s="105"/>
      <c r="O14" s="112"/>
      <c r="P14" s="122"/>
      <c r="Q14" s="173"/>
      <c r="R14"/>
      <c r="S14" s="109"/>
      <c r="T14" s="171"/>
      <c r="U14"/>
      <c r="V14" s="105"/>
      <c r="W14" s="171"/>
      <c r="X14"/>
      <c r="Z14" s="106"/>
      <c r="AA14" s="117">
        <v>1.3333333333333299</v>
      </c>
    </row>
    <row r="15" spans="1:28" ht="17" customHeight="1" x14ac:dyDescent="0.2">
      <c r="A15" s="95">
        <v>0.79166666666666696</v>
      </c>
      <c r="B15" s="117"/>
      <c r="C15" s="172"/>
      <c r="D15" s="171"/>
      <c r="E15" s="110"/>
      <c r="F15" s="172"/>
      <c r="G15" s="171"/>
      <c r="H15" s="110"/>
      <c r="I15" s="171"/>
      <c r="J15" s="174"/>
      <c r="K15" s="109"/>
      <c r="L15" s="104"/>
      <c r="M15" s="101"/>
      <c r="N15" s="105"/>
      <c r="O15" s="112"/>
      <c r="P15" s="122"/>
      <c r="Q15" s="174"/>
      <c r="R15"/>
      <c r="S15" s="109"/>
      <c r="T15" s="172"/>
      <c r="U15"/>
      <c r="V15" s="105"/>
      <c r="W15" s="172"/>
      <c r="X15"/>
      <c r="Y15" s="105"/>
      <c r="Z15" s="100"/>
      <c r="AA15" s="117">
        <v>1.375</v>
      </c>
      <c r="AB15"/>
    </row>
    <row r="16" spans="1:28" ht="17" customHeight="1" x14ac:dyDescent="0.2">
      <c r="A16" s="95">
        <v>0.83333333333333404</v>
      </c>
      <c r="B16" s="117"/>
      <c r="C16" s="106"/>
      <c r="D16" s="172"/>
      <c r="E16" s="108"/>
      <c r="F16"/>
      <c r="G16" s="172"/>
      <c r="H16" s="108"/>
      <c r="I16" s="172"/>
      <c r="J16" s="137"/>
      <c r="K16" s="138"/>
      <c r="L16" s="139"/>
      <c r="M16" s="137"/>
      <c r="N16" s="138"/>
      <c r="O16" s="140"/>
      <c r="P16" s="140"/>
      <c r="Q16" s="139"/>
      <c r="R16" s="137"/>
      <c r="S16" s="138"/>
      <c r="T16" s="48"/>
      <c r="U16" s="48"/>
      <c r="V16" s="138"/>
      <c r="W16" s="48"/>
      <c r="X16" s="48"/>
      <c r="Y16" s="138"/>
      <c r="Z16" s="139"/>
      <c r="AA16" s="117">
        <v>1.4166666666666701</v>
      </c>
    </row>
    <row r="17" spans="1:27" x14ac:dyDescent="0.2">
      <c r="A17" s="95">
        <v>0.875</v>
      </c>
      <c r="B17" s="141"/>
      <c r="C17" s="139"/>
      <c r="D17" s="137"/>
      <c r="E17" s="138"/>
      <c r="F17" s="139"/>
      <c r="G17" s="137"/>
      <c r="H17" s="138"/>
      <c r="I17" s="142"/>
      <c r="J17" s="143"/>
      <c r="K17" s="144"/>
      <c r="L17" s="139"/>
      <c r="M17" s="137"/>
      <c r="N17" s="138"/>
      <c r="O17" s="140"/>
      <c r="P17" s="140"/>
      <c r="Q17" s="139"/>
      <c r="R17" s="137"/>
      <c r="S17" s="138"/>
      <c r="T17" s="139"/>
      <c r="U17" s="137"/>
      <c r="V17" s="137"/>
      <c r="W17" s="139"/>
      <c r="X17" s="137"/>
      <c r="Y17" s="138"/>
      <c r="Z17" s="139"/>
      <c r="AA17" s="117">
        <v>1.4583333333333299</v>
      </c>
    </row>
    <row r="18" spans="1:27" x14ac:dyDescent="0.2">
      <c r="A18" s="95">
        <v>0.91666666666666696</v>
      </c>
      <c r="B18" s="141"/>
      <c r="C18" s="139"/>
      <c r="D18" s="137"/>
      <c r="E18" s="138"/>
      <c r="F18" s="139"/>
      <c r="G18" s="137"/>
      <c r="H18" s="138"/>
      <c r="I18" s="142"/>
      <c r="J18" s="143"/>
      <c r="K18" s="144"/>
      <c r="L18" s="139"/>
      <c r="M18" s="137"/>
      <c r="N18" s="138"/>
      <c r="O18" s="140"/>
      <c r="P18" s="140"/>
      <c r="Q18" s="142"/>
      <c r="R18" s="143"/>
      <c r="S18" s="144"/>
      <c r="T18" s="139"/>
      <c r="U18" s="137"/>
      <c r="V18" s="137"/>
      <c r="W18" s="139"/>
      <c r="X18" s="137"/>
      <c r="Y18" s="138"/>
      <c r="Z18" s="142"/>
      <c r="AA18" s="117">
        <v>1.5</v>
      </c>
    </row>
    <row r="19" spans="1:27" ht="17" customHeight="1" x14ac:dyDescent="0.2">
      <c r="A19" s="95">
        <v>0.95833333333333404</v>
      </c>
      <c r="B19" s="145"/>
      <c r="C19" s="146"/>
      <c r="D19" s="147"/>
      <c r="E19" s="148"/>
      <c r="F19" s="149"/>
      <c r="G19" s="150"/>
      <c r="H19" s="151"/>
      <c r="I19" s="152"/>
      <c r="J19" s="150"/>
      <c r="K19" s="151"/>
      <c r="L19" s="146"/>
      <c r="M19" s="147"/>
      <c r="N19" s="148"/>
      <c r="O19" s="153"/>
      <c r="P19" s="153"/>
      <c r="Q19" s="146"/>
      <c r="R19" s="147"/>
      <c r="S19" s="148"/>
      <c r="T19" s="154"/>
      <c r="U19" s="147"/>
      <c r="V19" s="147"/>
      <c r="W19" s="149"/>
      <c r="X19" s="150"/>
      <c r="Y19" s="151"/>
      <c r="Z19" s="146"/>
      <c r="AA19" s="118">
        <v>1.5416666666666701</v>
      </c>
    </row>
    <row r="20" spans="1:27" ht="16" customHeight="1" x14ac:dyDescent="0.2">
      <c r="A20" s="103"/>
      <c r="B20" s="103"/>
      <c r="F20" s="96"/>
      <c r="G20" s="96"/>
      <c r="H20" s="96"/>
      <c r="I20"/>
      <c r="J20" s="96"/>
      <c r="K20" s="96"/>
      <c r="O20" s="96"/>
      <c r="P20" s="96"/>
      <c r="W20" s="96"/>
      <c r="X20" s="96"/>
      <c r="Y20" s="96"/>
      <c r="Z20" s="96"/>
    </row>
    <row r="21" spans="1:27" x14ac:dyDescent="0.2">
      <c r="A21" s="103"/>
      <c r="B21" s="103"/>
      <c r="C21" s="96"/>
      <c r="D21" s="96"/>
      <c r="E21" s="96"/>
      <c r="I21" s="96"/>
      <c r="J21" s="96"/>
      <c r="K21" s="96"/>
      <c r="O21" s="96"/>
      <c r="P21" s="96"/>
      <c r="T21" s="96"/>
      <c r="U21" s="96"/>
      <c r="V21" s="96"/>
      <c r="W21" s="96"/>
      <c r="X21" s="96"/>
      <c r="Y21" s="96"/>
      <c r="Z21" s="96"/>
    </row>
    <row r="22" spans="1:27" x14ac:dyDescent="0.2">
      <c r="A22" s="103"/>
      <c r="B22" s="103"/>
      <c r="C22" s="96"/>
      <c r="D22" s="96"/>
      <c r="E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7" x14ac:dyDescent="0.2">
      <c r="A23" s="103"/>
      <c r="B23" s="103"/>
      <c r="C23" s="96"/>
      <c r="D23" s="96"/>
      <c r="E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7" x14ac:dyDescent="0.2">
      <c r="A24" s="103"/>
      <c r="B24" s="103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7" x14ac:dyDescent="0.2">
      <c r="A25" s="103"/>
      <c r="B25" s="103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7" ht="17" x14ac:dyDescent="0.2">
      <c r="A26" s="103"/>
      <c r="B26" s="10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 t="s">
        <v>158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7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7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7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7" x14ac:dyDescent="0.2"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7" x14ac:dyDescent="0.2"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7" x14ac:dyDescent="0.2"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3:26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3:26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3:26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3:26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3:26" x14ac:dyDescent="0.2">
      <c r="Q37" s="96"/>
      <c r="R37" s="96"/>
      <c r="S37" s="96"/>
      <c r="T37" s="96"/>
      <c r="U37" s="96"/>
      <c r="V37" s="96"/>
      <c r="W37" s="96"/>
      <c r="X37" s="96"/>
      <c r="Y37" s="96"/>
    </row>
  </sheetData>
  <mergeCells count="46">
    <mergeCell ref="C1:E1"/>
    <mergeCell ref="C2:E2"/>
    <mergeCell ref="Z5:Z6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W6:W7"/>
    <mergeCell ref="C14:C15"/>
    <mergeCell ref="F14:F15"/>
    <mergeCell ref="T14:T15"/>
    <mergeCell ref="D15:D16"/>
    <mergeCell ref="G15:G16"/>
    <mergeCell ref="L5:L6"/>
    <mergeCell ref="R5:R6"/>
    <mergeCell ref="Q10:Q11"/>
    <mergeCell ref="T6:T7"/>
    <mergeCell ref="W12:W13"/>
    <mergeCell ref="W14:W15"/>
    <mergeCell ref="F12:F13"/>
    <mergeCell ref="I15:I16"/>
    <mergeCell ref="C5:E6"/>
    <mergeCell ref="X5:X6"/>
    <mergeCell ref="J14:J15"/>
    <mergeCell ref="Q14:Q15"/>
    <mergeCell ref="F5:H6"/>
    <mergeCell ref="C10:C11"/>
    <mergeCell ref="T10:T11"/>
    <mergeCell ref="Q4:Q5"/>
    <mergeCell ref="T4:T5"/>
    <mergeCell ref="W4:W5"/>
    <mergeCell ref="U4:U5"/>
    <mergeCell ref="I5:I6"/>
    <mergeCell ref="T12:T13"/>
    <mergeCell ref="Q8:Q9"/>
    <mergeCell ref="T8:T9"/>
    <mergeCell ref="W8:W9"/>
    <mergeCell ref="Q12:Q13"/>
  </mergeCells>
  <phoneticPr fontId="3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9"/>
  <sheetViews>
    <sheetView workbookViewId="0">
      <selection activeCell="B9" sqref="B9"/>
    </sheetView>
  </sheetViews>
  <sheetFormatPr baseColWidth="10" defaultRowHeight="16" x14ac:dyDescent="0.2"/>
  <cols>
    <col min="1" max="1" width="4.5703125" customWidth="1"/>
    <col min="2" max="2" width="35.42578125" customWidth="1"/>
  </cols>
  <sheetData>
    <row r="2" spans="1:14" ht="20" x14ac:dyDescent="0.2">
      <c r="A2" s="131">
        <v>1</v>
      </c>
      <c r="B2" s="131" t="s">
        <v>161</v>
      </c>
      <c r="C2" s="131" t="s">
        <v>165</v>
      </c>
      <c r="D2" s="131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31">
        <v>2</v>
      </c>
      <c r="B3" s="131" t="s">
        <v>162</v>
      </c>
      <c r="C3" s="131" t="s">
        <v>198</v>
      </c>
      <c r="D3" s="131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31">
        <v>3</v>
      </c>
      <c r="B4" s="131" t="s">
        <v>162</v>
      </c>
      <c r="C4" s="131" t="s">
        <v>166</v>
      </c>
      <c r="D4" s="131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31">
        <v>4</v>
      </c>
      <c r="B5" s="196" t="s">
        <v>222</v>
      </c>
      <c r="C5" s="131" t="s">
        <v>202</v>
      </c>
      <c r="D5" s="131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31">
        <v>5</v>
      </c>
      <c r="B6" s="196" t="s">
        <v>223</v>
      </c>
      <c r="C6" s="131" t="s">
        <v>167</v>
      </c>
      <c r="D6" s="131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0" x14ac:dyDescent="0.2">
      <c r="A7" s="131">
        <v>6</v>
      </c>
      <c r="B7" s="196" t="s">
        <v>224</v>
      </c>
      <c r="C7" s="131" t="s">
        <v>194</v>
      </c>
      <c r="D7" s="131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0" x14ac:dyDescent="0.2">
      <c r="A8" s="131">
        <v>7</v>
      </c>
      <c r="B8" s="196" t="s">
        <v>225</v>
      </c>
      <c r="C8" s="131" t="s">
        <v>163</v>
      </c>
      <c r="D8" s="131"/>
      <c r="E8" s="85"/>
      <c r="F8" s="85"/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31">
        <v>8</v>
      </c>
      <c r="B9" s="131" t="s">
        <v>164</v>
      </c>
      <c r="C9" s="131" t="s">
        <v>195</v>
      </c>
      <c r="D9" s="131"/>
      <c r="E9" s="85"/>
      <c r="F9" s="85"/>
      <c r="G9" s="85"/>
      <c r="H9" s="85"/>
      <c r="I9" s="85"/>
      <c r="J9" s="85"/>
      <c r="K9" s="85"/>
      <c r="L9" s="85"/>
      <c r="M9" s="85"/>
      <c r="N9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102</v>
      </c>
    </row>
    <row r="4" spans="2:2" ht="18" x14ac:dyDescent="0.2">
      <c r="B4" s="87"/>
    </row>
    <row r="5" spans="2:2" ht="18" x14ac:dyDescent="0.2">
      <c r="B5" s="87" t="s">
        <v>115</v>
      </c>
    </row>
    <row r="6" spans="2:2" ht="18" x14ac:dyDescent="0.2">
      <c r="B6" s="88" t="s">
        <v>105</v>
      </c>
    </row>
    <row r="7" spans="2:2" ht="18" x14ac:dyDescent="0.2">
      <c r="B7" s="91" t="s">
        <v>192</v>
      </c>
    </row>
    <row r="8" spans="2:2" ht="18" x14ac:dyDescent="0.2">
      <c r="B8" s="91" t="s">
        <v>104</v>
      </c>
    </row>
    <row r="9" spans="2:2" ht="18" x14ac:dyDescent="0.2">
      <c r="B9" s="91" t="s">
        <v>191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106</v>
      </c>
    </row>
    <row r="13" spans="2:2" ht="19" x14ac:dyDescent="0.2">
      <c r="B13" s="90" t="s">
        <v>193</v>
      </c>
    </row>
    <row r="14" spans="2:2" ht="18" x14ac:dyDescent="0.2">
      <c r="B14" s="92" t="s">
        <v>107</v>
      </c>
    </row>
    <row r="15" spans="2:2" ht="18" x14ac:dyDescent="0.2">
      <c r="B15" s="93" t="s">
        <v>108</v>
      </c>
    </row>
    <row r="16" spans="2:2" ht="18" x14ac:dyDescent="0.2">
      <c r="B16" s="93" t="s">
        <v>109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January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2021-02-09T19:14:34Z</dcterms:modified>
  <cp:category/>
</cp:coreProperties>
</file>