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42149\Documents\IEEE802p15p4\2021_January_Interim\pre-meeting20210119\"/>
    </mc:Choice>
  </mc:AlternateContent>
  <xr:revisionPtr revIDLastSave="0" documentId="13_ncr:1_{EE6EA008-F8A8-427C-904F-A36A562A70D6}" xr6:coauthVersionLast="44" xr6:coauthVersionMax="44" xr10:uidLastSave="{00000000-0000-0000-0000-000000000000}"/>
  <bookViews>
    <workbookView xWindow="-120" yWindow="-120" windowWidth="20730" windowHeight="11160" xr2:uid="{5DA92774-A3BB-41DF-8A16-76673903C103}"/>
  </bookViews>
  <sheets>
    <sheet name="Transmit_mas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H26" i="1"/>
  <c r="I26" i="1"/>
  <c r="J28" i="1" l="1"/>
  <c r="O26" i="1"/>
  <c r="N26" i="1"/>
  <c r="E29" i="1" l="1"/>
  <c r="H29" i="1" s="1"/>
  <c r="B29" i="1"/>
  <c r="J29" i="1" s="1"/>
  <c r="I28" i="1"/>
  <c r="H28" i="1"/>
  <c r="E28" i="1"/>
  <c r="B28" i="1"/>
  <c r="I27" i="1"/>
  <c r="E27" i="1"/>
  <c r="B27" i="1"/>
  <c r="H27" i="1" s="1"/>
  <c r="E26" i="1"/>
  <c r="B26" i="1"/>
  <c r="I29" i="1" l="1"/>
  <c r="J27" i="1"/>
</calcChain>
</file>

<file path=xl/sharedStrings.xml><?xml version="1.0" encoding="utf-8"?>
<sst xmlns="http://schemas.openxmlformats.org/spreadsheetml/2006/main" count="45" uniqueCount="38">
  <si>
    <t>R:symbol rate</t>
  </si>
  <si>
    <t>h:modulation index</t>
  </si>
  <si>
    <t>Datarate[kbps]</t>
  </si>
  <si>
    <t>Symbolrate[ksps]</t>
  </si>
  <si>
    <t>Modulation</t>
  </si>
  <si>
    <t>Modulation Index</t>
  </si>
  <si>
    <t xml:space="preserve">Channel BW[kHz] </t>
  </si>
  <si>
    <t>Channel Spacing[kHz]</t>
  </si>
  <si>
    <t>M1</t>
  </si>
  <si>
    <t>M2</t>
  </si>
  <si>
    <t>Integration BW</t>
  </si>
  <si>
    <t>Level(M1)</t>
  </si>
  <si>
    <t>Level(M2)</t>
  </si>
  <si>
    <t>R</t>
  </si>
  <si>
    <t>h</t>
  </si>
  <si>
    <t>[kHz]</t>
  </si>
  <si>
    <t>IBW [kHz]</t>
  </si>
  <si>
    <t>[dBc]</t>
  </si>
  <si>
    <t>2FSK</t>
  </si>
  <si>
    <t>200*N (N=1-5)</t>
  </si>
  <si>
    <t>4FSK</t>
  </si>
  <si>
    <t>fc</t>
  </si>
  <si>
    <t>fc+M1</t>
  </si>
  <si>
    <t>fc+M2</t>
  </si>
  <si>
    <t>19.6.6 Transmit spectral mask</t>
  </si>
  <si>
    <t>In eighth paragraph:</t>
  </si>
  <si>
    <t>Otherwise, for all other operating modes specified in Table 19-7, Table 19-8, and Table 19-9, the offset</t>
  </si>
  <si>
    <t>frequencies M1 and M2 and the integrated bandwidth shall be defined as follows:</t>
  </si>
  <si>
    <t>The integration bandwidth shall be equal to 1.5 x R, where R is the symbol rate, expressed in units of hertz.</t>
  </si>
  <si>
    <t>Out-of-channel power shall be measured at two offset frequencies relative to the carrier frequency. The</t>
  </si>
  <si>
    <t>offset frequencies M1 and M2 are defined as follows:</t>
  </si>
  <si>
    <t>M1 = 1.5 x  R x (1+h)</t>
  </si>
  <si>
    <t>where h is the modulation index for 2-level modulation and three times the modulation index for 4-level</t>
  </si>
  <si>
    <t>modulation.</t>
  </si>
  <si>
    <t>The transmit spectral content at M1 and M2 shall be less than –25 dB and –35 dB, respectively.</t>
  </si>
  <si>
    <t>The modulated signal shall use a PN data pattern of 511 bits or longer.</t>
  </si>
  <si>
    <t>The spectrum analyzer settings for this measurement shall be as follows: the resolution bandwidth is 1 kHz,the video bandwidth is 1 kHz or greater, and the detector is RMS.</t>
  </si>
  <si>
    <t>M2 = 3 x  R x (1+h)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</si>
</sst>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14</xdr:row>
      <xdr:rowOff>66675</xdr:rowOff>
    </xdr:from>
    <xdr:to>
      <xdr:col>16</xdr:col>
      <xdr:colOff>0</xdr:colOff>
      <xdr:row>21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289360-4932-47A2-9282-2F97DA3813F3}"/>
            </a:ext>
          </a:extLst>
        </xdr:cNvPr>
        <xdr:cNvSpPr/>
      </xdr:nvSpPr>
      <xdr:spPr>
        <a:xfrm>
          <a:off x="14478000" y="2733675"/>
          <a:ext cx="552450" cy="137160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114300</xdr:colOff>
      <xdr:row>12</xdr:row>
      <xdr:rowOff>85725</xdr:rowOff>
    </xdr:from>
    <xdr:to>
      <xdr:col>14</xdr:col>
      <xdr:colOff>57150</xdr:colOff>
      <xdr:row>21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4791D92-E5CC-4350-A02D-6186CD238C2F}"/>
            </a:ext>
          </a:extLst>
        </xdr:cNvPr>
        <xdr:cNvSpPr/>
      </xdr:nvSpPr>
      <xdr:spPr>
        <a:xfrm>
          <a:off x="13315950" y="2371725"/>
          <a:ext cx="552450" cy="171450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28575</xdr:colOff>
      <xdr:row>6</xdr:row>
      <xdr:rowOff>180976</xdr:rowOff>
    </xdr:from>
    <xdr:to>
      <xdr:col>12</xdr:col>
      <xdr:colOff>28575</xdr:colOff>
      <xdr:row>21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DA0BBBF-3DB5-4A5A-89C5-A2F925491E29}"/>
            </a:ext>
          </a:extLst>
        </xdr:cNvPr>
        <xdr:cNvCxnSpPr/>
      </xdr:nvCxnSpPr>
      <xdr:spPr>
        <a:xfrm flipV="1">
          <a:off x="12620625" y="1323976"/>
          <a:ext cx="0" cy="2676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5</xdr:row>
      <xdr:rowOff>133350</xdr:rowOff>
    </xdr:from>
    <xdr:to>
      <xdr:col>13</xdr:col>
      <xdr:colOff>457200</xdr:colOff>
      <xdr:row>7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6D58059-6E3D-4A34-B30A-6DB951B0E0C7}"/>
            </a:ext>
          </a:extLst>
        </xdr:cNvPr>
        <xdr:cNvSpPr txBox="1"/>
      </xdr:nvSpPr>
      <xdr:spPr>
        <a:xfrm>
          <a:off x="12268200" y="1085850"/>
          <a:ext cx="13906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Carrier</a:t>
          </a:r>
          <a:endParaRPr lang="en-001" sz="1100"/>
        </a:p>
      </xdr:txBody>
    </xdr:sp>
    <xdr:clientData/>
  </xdr:twoCellAnchor>
  <xdr:twoCellAnchor>
    <xdr:from>
      <xdr:col>12</xdr:col>
      <xdr:colOff>47625</xdr:colOff>
      <xdr:row>18</xdr:row>
      <xdr:rowOff>123825</xdr:rowOff>
    </xdr:from>
    <xdr:to>
      <xdr:col>13</xdr:col>
      <xdr:colOff>419100</xdr:colOff>
      <xdr:row>18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EDFF7A8-2737-4BCC-9553-87E146220E0E}"/>
            </a:ext>
          </a:extLst>
        </xdr:cNvPr>
        <xdr:cNvCxnSpPr/>
      </xdr:nvCxnSpPr>
      <xdr:spPr>
        <a:xfrm>
          <a:off x="12639675" y="3552825"/>
          <a:ext cx="9810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17</xdr:row>
      <xdr:rowOff>76200</xdr:rowOff>
    </xdr:from>
    <xdr:to>
      <xdr:col>14</xdr:col>
      <xdr:colOff>381000</xdr:colOff>
      <xdr:row>19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B7A771-33E2-46AD-9B33-F487D85577D7}"/>
            </a:ext>
          </a:extLst>
        </xdr:cNvPr>
        <xdr:cNvSpPr txBox="1"/>
      </xdr:nvSpPr>
      <xdr:spPr>
        <a:xfrm>
          <a:off x="12915900" y="3314700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M1</a:t>
          </a:r>
          <a:endParaRPr lang="en-001" sz="1100"/>
        </a:p>
      </xdr:txBody>
    </xdr:sp>
    <xdr:clientData/>
  </xdr:twoCellAnchor>
  <xdr:twoCellAnchor>
    <xdr:from>
      <xdr:col>13</xdr:col>
      <xdr:colOff>123825</xdr:colOff>
      <xdr:row>16</xdr:row>
      <xdr:rowOff>85725</xdr:rowOff>
    </xdr:from>
    <xdr:to>
      <xdr:col>14</xdr:col>
      <xdr:colOff>47625</xdr:colOff>
      <xdr:row>16</xdr:row>
      <xdr:rowOff>85725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172B0D3-003E-43FD-9CF3-52CF6E71B87D}"/>
            </a:ext>
          </a:extLst>
        </xdr:cNvPr>
        <xdr:cNvCxnSpPr/>
      </xdr:nvCxnSpPr>
      <xdr:spPr>
        <a:xfrm>
          <a:off x="13325475" y="3133725"/>
          <a:ext cx="533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15</xdr:row>
      <xdr:rowOff>28575</xdr:rowOff>
    </xdr:from>
    <xdr:to>
      <xdr:col>15</xdr:col>
      <xdr:colOff>238125</xdr:colOff>
      <xdr:row>17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5A7BCA2-8539-401B-A66A-47D97D5EBDCA}"/>
            </a:ext>
          </a:extLst>
        </xdr:cNvPr>
        <xdr:cNvSpPr txBox="1"/>
      </xdr:nvSpPr>
      <xdr:spPr>
        <a:xfrm>
          <a:off x="13382625" y="2886075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IBW</a:t>
          </a:r>
          <a:endParaRPr lang="en-001" sz="1100"/>
        </a:p>
      </xdr:txBody>
    </xdr:sp>
    <xdr:clientData/>
  </xdr:twoCellAnchor>
  <xdr:twoCellAnchor>
    <xdr:from>
      <xdr:col>12</xdr:col>
      <xdr:colOff>47625</xdr:colOff>
      <xdr:row>19</xdr:row>
      <xdr:rowOff>171450</xdr:rowOff>
    </xdr:from>
    <xdr:to>
      <xdr:col>15</xdr:col>
      <xdr:colOff>333375</xdr:colOff>
      <xdr:row>19</xdr:row>
      <xdr:rowOff>171450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50F40C8-9B4C-480B-85D0-44790BCB563D}"/>
            </a:ext>
          </a:extLst>
        </xdr:cNvPr>
        <xdr:cNvCxnSpPr/>
      </xdr:nvCxnSpPr>
      <xdr:spPr>
        <a:xfrm>
          <a:off x="12639675" y="3790950"/>
          <a:ext cx="2114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18</xdr:row>
      <xdr:rowOff>152400</xdr:rowOff>
    </xdr:from>
    <xdr:to>
      <xdr:col>14</xdr:col>
      <xdr:colOff>390525</xdr:colOff>
      <xdr:row>20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DD5A331-0F8E-49BF-A9F9-92904D852AA8}"/>
            </a:ext>
          </a:extLst>
        </xdr:cNvPr>
        <xdr:cNvSpPr txBox="1"/>
      </xdr:nvSpPr>
      <xdr:spPr>
        <a:xfrm>
          <a:off x="12925425" y="3581400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M2</a:t>
          </a:r>
          <a:endParaRPr lang="en-001" sz="1100"/>
        </a:p>
      </xdr:txBody>
    </xdr:sp>
    <xdr:clientData/>
  </xdr:twoCellAnchor>
  <xdr:twoCellAnchor>
    <xdr:from>
      <xdr:col>15</xdr:col>
      <xdr:colOff>133350</xdr:colOff>
      <xdr:row>15</xdr:row>
      <xdr:rowOff>9525</xdr:rowOff>
    </xdr:from>
    <xdr:to>
      <xdr:col>17</xdr:col>
      <xdr:colOff>190500</xdr:colOff>
      <xdr:row>17</xdr:row>
      <xdr:rowOff>9525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48E72A1-ABFA-46D0-837D-7BB4F449FF05}"/>
            </a:ext>
          </a:extLst>
        </xdr:cNvPr>
        <xdr:cNvSpPr txBox="1"/>
      </xdr:nvSpPr>
      <xdr:spPr>
        <a:xfrm>
          <a:off x="14554200" y="2867025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IBW</a:t>
          </a:r>
          <a:endParaRPr lang="en-001" sz="1100"/>
        </a:p>
      </xdr:txBody>
    </xdr:sp>
    <xdr:clientData/>
  </xdr:twoCellAnchor>
  <xdr:twoCellAnchor>
    <xdr:from>
      <xdr:col>15</xdr:col>
      <xdr:colOff>66675</xdr:colOff>
      <xdr:row>16</xdr:row>
      <xdr:rowOff>104775</xdr:rowOff>
    </xdr:from>
    <xdr:to>
      <xdr:col>15</xdr:col>
      <xdr:colOff>600075</xdr:colOff>
      <xdr:row>16</xdr:row>
      <xdr:rowOff>104775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CE67B6E-FA23-4572-A7AA-F68A2695E90E}"/>
            </a:ext>
          </a:extLst>
        </xdr:cNvPr>
        <xdr:cNvCxnSpPr/>
      </xdr:nvCxnSpPr>
      <xdr:spPr>
        <a:xfrm>
          <a:off x="14487525" y="3152775"/>
          <a:ext cx="533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7</xdr:row>
      <xdr:rowOff>9525</xdr:rowOff>
    </xdr:from>
    <xdr:to>
      <xdr:col>16</xdr:col>
      <xdr:colOff>457200</xdr:colOff>
      <xdr:row>7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665117E-7934-48EF-81D5-4B618C6CADF0}"/>
            </a:ext>
          </a:extLst>
        </xdr:cNvPr>
        <xdr:cNvCxnSpPr/>
      </xdr:nvCxnSpPr>
      <xdr:spPr>
        <a:xfrm>
          <a:off x="12058650" y="1343025"/>
          <a:ext cx="342900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47625</xdr:rowOff>
    </xdr:from>
    <xdr:to>
      <xdr:col>13</xdr:col>
      <xdr:colOff>390525</xdr:colOff>
      <xdr:row>12</xdr:row>
      <xdr:rowOff>85725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388CA0F-6BAF-48F7-B606-A548453990EA}"/>
            </a:ext>
          </a:extLst>
        </xdr:cNvPr>
        <xdr:cNvCxnSpPr>
          <a:endCxn id="3" idx="0"/>
        </xdr:cNvCxnSpPr>
      </xdr:nvCxnSpPr>
      <xdr:spPr>
        <a:xfrm>
          <a:off x="13582650" y="1381125"/>
          <a:ext cx="9525" cy="9906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561975</xdr:colOff>
      <xdr:row>8</xdr:row>
      <xdr:rowOff>161925</xdr:rowOff>
    </xdr:from>
    <xdr:to>
      <xdr:col>15</xdr:col>
      <xdr:colOff>9525</xdr:colOff>
      <xdr:row>10</xdr:row>
      <xdr:rowOff>161925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D5453AE-D015-44A5-85F0-4386C4C017A9}"/>
            </a:ext>
          </a:extLst>
        </xdr:cNvPr>
        <xdr:cNvSpPr txBox="1"/>
      </xdr:nvSpPr>
      <xdr:spPr>
        <a:xfrm>
          <a:off x="13154025" y="1685925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25dB</a:t>
          </a:r>
          <a:endParaRPr lang="en-001" sz="1100"/>
        </a:p>
      </xdr:txBody>
    </xdr:sp>
    <xdr:clientData/>
  </xdr:twoCellAnchor>
  <xdr:twoCellAnchor>
    <xdr:from>
      <xdr:col>15</xdr:col>
      <xdr:colOff>314325</xdr:colOff>
      <xdr:row>7</xdr:row>
      <xdr:rowOff>19050</xdr:rowOff>
    </xdr:from>
    <xdr:to>
      <xdr:col>15</xdr:col>
      <xdr:colOff>333375</xdr:colOff>
      <xdr:row>14</xdr:row>
      <xdr:rowOff>66675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EF2E34B0-E1BE-4EFF-8228-AB04E3A7DCC2}"/>
            </a:ext>
          </a:extLst>
        </xdr:cNvPr>
        <xdr:cNvCxnSpPr>
          <a:endCxn id="2" idx="0"/>
        </xdr:cNvCxnSpPr>
      </xdr:nvCxnSpPr>
      <xdr:spPr>
        <a:xfrm>
          <a:off x="14735175" y="1352550"/>
          <a:ext cx="19050" cy="13811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514350</xdr:colOff>
      <xdr:row>8</xdr:row>
      <xdr:rowOff>180975</xdr:rowOff>
    </xdr:from>
    <xdr:to>
      <xdr:col>16</xdr:col>
      <xdr:colOff>571500</xdr:colOff>
      <xdr:row>10</xdr:row>
      <xdr:rowOff>180975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E4C24E-9149-4D5D-9FAC-C4F664DEE798}"/>
            </a:ext>
          </a:extLst>
        </xdr:cNvPr>
        <xdr:cNvSpPr txBox="1"/>
      </xdr:nvSpPr>
      <xdr:spPr>
        <a:xfrm>
          <a:off x="14325600" y="1704975"/>
          <a:ext cx="12763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35dB</a:t>
          </a:r>
          <a:endParaRPr lang="en-001" sz="1100"/>
        </a:p>
      </xdr:txBody>
    </xdr:sp>
    <xdr:clientData/>
  </xdr:twoCellAnchor>
  <xdr:twoCellAnchor>
    <xdr:from>
      <xdr:col>11</xdr:col>
      <xdr:colOff>76200</xdr:colOff>
      <xdr:row>8</xdr:row>
      <xdr:rowOff>171450</xdr:rowOff>
    </xdr:from>
    <xdr:to>
      <xdr:col>12</xdr:col>
      <xdr:colOff>142875</xdr:colOff>
      <xdr:row>10</xdr:row>
      <xdr:rowOff>171450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E4B2E16-3ED7-4AF0-95BE-D0792F1F9455}"/>
            </a:ext>
          </a:extLst>
        </xdr:cNvPr>
        <xdr:cNvSpPr txBox="1"/>
      </xdr:nvSpPr>
      <xdr:spPr>
        <a:xfrm>
          <a:off x="11944350" y="1695450"/>
          <a:ext cx="7905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13dBm</a:t>
          </a:r>
          <a:endParaRPr lang="en-001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49F7-3C4F-4C5A-BCB5-9BF0948BF35A}">
  <dimension ref="A1:O29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14.28515625" style="1" bestFit="1" customWidth="1"/>
    <col min="2" max="2" width="16.5703125" style="1" bestFit="1" customWidth="1"/>
    <col min="3" max="4" width="17" style="1" bestFit="1" customWidth="1"/>
    <col min="5" max="5" width="17" style="1" customWidth="1"/>
    <col min="6" max="7" width="20.28515625" style="1" bestFit="1" customWidth="1"/>
    <col min="8" max="9" width="14.42578125" style="1" customWidth="1"/>
    <col min="10" max="10" width="15.85546875" style="1" customWidth="1"/>
    <col min="11" max="12" width="10.85546875" style="1" customWidth="1"/>
    <col min="13" max="16384" width="9.140625" style="1"/>
  </cols>
  <sheetData>
    <row r="1" spans="1:2" x14ac:dyDescent="0.25">
      <c r="A1" s="1" t="s">
        <v>24</v>
      </c>
    </row>
    <row r="3" spans="1:2" x14ac:dyDescent="0.25">
      <c r="A3" s="1" t="s">
        <v>25</v>
      </c>
    </row>
    <row r="4" spans="1:2" x14ac:dyDescent="0.25">
      <c r="A4" s="1" t="s">
        <v>26</v>
      </c>
    </row>
    <row r="5" spans="1:2" x14ac:dyDescent="0.25">
      <c r="A5" s="1" t="s">
        <v>27</v>
      </c>
    </row>
    <row r="7" spans="1:2" x14ac:dyDescent="0.25">
      <c r="A7" s="1" t="s">
        <v>28</v>
      </c>
    </row>
    <row r="9" spans="1:2" x14ac:dyDescent="0.25">
      <c r="A9" s="1" t="s">
        <v>29</v>
      </c>
    </row>
    <row r="10" spans="1:2" x14ac:dyDescent="0.25">
      <c r="A10" s="1" t="s">
        <v>30</v>
      </c>
    </row>
    <row r="12" spans="1:2" x14ac:dyDescent="0.25">
      <c r="B12" s="1" t="s">
        <v>31</v>
      </c>
    </row>
    <row r="13" spans="1:2" x14ac:dyDescent="0.25">
      <c r="B13" s="1" t="s">
        <v>37</v>
      </c>
    </row>
    <row r="15" spans="1:2" x14ac:dyDescent="0.25">
      <c r="A15" s="1" t="s">
        <v>32</v>
      </c>
    </row>
    <row r="16" spans="1:2" x14ac:dyDescent="0.25">
      <c r="A16" s="1" t="s">
        <v>33</v>
      </c>
    </row>
    <row r="18" spans="1:15" x14ac:dyDescent="0.25">
      <c r="A18" s="1" t="s">
        <v>34</v>
      </c>
    </row>
    <row r="19" spans="1:15" x14ac:dyDescent="0.25">
      <c r="A19" s="1" t="s">
        <v>35</v>
      </c>
    </row>
    <row r="20" spans="1:15" x14ac:dyDescent="0.25">
      <c r="A20" s="1" t="s">
        <v>36</v>
      </c>
    </row>
    <row r="22" spans="1:15" x14ac:dyDescent="0.25">
      <c r="B22" s="1" t="s">
        <v>0</v>
      </c>
    </row>
    <row r="23" spans="1:15" x14ac:dyDescent="0.25">
      <c r="B23" s="1" t="s">
        <v>1</v>
      </c>
    </row>
    <row r="24" spans="1:15" x14ac:dyDescent="0.25">
      <c r="A24" s="2" t="s">
        <v>2</v>
      </c>
      <c r="B24" s="2" t="s">
        <v>3</v>
      </c>
      <c r="C24" s="2" t="s">
        <v>4</v>
      </c>
      <c r="D24" s="2" t="s">
        <v>5</v>
      </c>
      <c r="E24" s="2"/>
      <c r="F24" s="2" t="s">
        <v>6</v>
      </c>
      <c r="G24" s="2" t="s">
        <v>7</v>
      </c>
      <c r="H24" s="2" t="s">
        <v>8</v>
      </c>
      <c r="I24" s="2" t="s">
        <v>9</v>
      </c>
      <c r="J24" s="2" t="s">
        <v>10</v>
      </c>
      <c r="K24" s="2" t="s">
        <v>11</v>
      </c>
      <c r="L24" s="2" t="s">
        <v>12</v>
      </c>
    </row>
    <row r="25" spans="1:15" x14ac:dyDescent="0.25">
      <c r="A25" s="3"/>
      <c r="B25" s="3" t="s">
        <v>13</v>
      </c>
      <c r="C25" s="3"/>
      <c r="D25" s="3"/>
      <c r="E25" s="3" t="s">
        <v>14</v>
      </c>
      <c r="F25" s="3"/>
      <c r="G25" s="3"/>
      <c r="H25" s="3" t="s">
        <v>15</v>
      </c>
      <c r="I25" s="3" t="s">
        <v>15</v>
      </c>
      <c r="J25" s="3" t="s">
        <v>16</v>
      </c>
      <c r="K25" s="3" t="s">
        <v>17</v>
      </c>
      <c r="L25" s="3" t="s">
        <v>17</v>
      </c>
      <c r="M25" s="6" t="s">
        <v>21</v>
      </c>
      <c r="N25" s="1" t="s">
        <v>22</v>
      </c>
      <c r="O25" s="1" t="s">
        <v>23</v>
      </c>
    </row>
    <row r="26" spans="1:15" x14ac:dyDescent="0.25">
      <c r="A26" s="4">
        <v>400</v>
      </c>
      <c r="B26" s="4">
        <f>A26</f>
        <v>400</v>
      </c>
      <c r="C26" s="4" t="s">
        <v>18</v>
      </c>
      <c r="D26" s="4">
        <v>0.5</v>
      </c>
      <c r="E26" s="4">
        <f>D26</f>
        <v>0.5</v>
      </c>
      <c r="F26" s="4">
        <v>1000</v>
      </c>
      <c r="G26" s="4" t="s">
        <v>19</v>
      </c>
      <c r="H26" s="4">
        <f>1.5*B26*(1+E26)</f>
        <v>900</v>
      </c>
      <c r="I26" s="4">
        <f>3*B26*(1+E26)</f>
        <v>1800</v>
      </c>
      <c r="J26" s="4">
        <f>1.5*B26</f>
        <v>600</v>
      </c>
      <c r="K26" s="4">
        <v>-65</v>
      </c>
      <c r="L26" s="4">
        <v>-75</v>
      </c>
      <c r="M26" s="6">
        <v>927.6</v>
      </c>
      <c r="N26" s="1">
        <f>M26+H26/1000</f>
        <v>928.5</v>
      </c>
      <c r="O26" s="1">
        <f>M26+I26/1000</f>
        <v>929.4</v>
      </c>
    </row>
    <row r="27" spans="1:15" x14ac:dyDescent="0.25">
      <c r="A27" s="4">
        <v>600</v>
      </c>
      <c r="B27" s="4">
        <f>A27</f>
        <v>600</v>
      </c>
      <c r="C27" s="4" t="s">
        <v>18</v>
      </c>
      <c r="D27" s="4">
        <v>0.4</v>
      </c>
      <c r="E27" s="4">
        <f>D27</f>
        <v>0.4</v>
      </c>
      <c r="F27" s="4">
        <v>1000</v>
      </c>
      <c r="G27" s="4" t="s">
        <v>19</v>
      </c>
      <c r="H27" s="4">
        <f t="shared" ref="H27:H29" si="0">1.5*B27*(1+E27)</f>
        <v>1260</v>
      </c>
      <c r="I27" s="4">
        <f t="shared" ref="I27:I29" si="1">3*B27*(1+E27)</f>
        <v>2520</v>
      </c>
      <c r="J27" s="4">
        <f>1.5*B27</f>
        <v>900</v>
      </c>
      <c r="K27" s="4">
        <v>-63</v>
      </c>
      <c r="L27" s="4">
        <v>-75</v>
      </c>
      <c r="M27" s="6">
        <v>927.6</v>
      </c>
    </row>
    <row r="28" spans="1:15" x14ac:dyDescent="0.25">
      <c r="A28" s="5">
        <v>600</v>
      </c>
      <c r="B28" s="5">
        <f>A28/2</f>
        <v>300</v>
      </c>
      <c r="C28" s="5" t="s">
        <v>20</v>
      </c>
      <c r="D28" s="5">
        <v>0.5</v>
      </c>
      <c r="E28" s="5">
        <f>3*D28</f>
        <v>1.5</v>
      </c>
      <c r="F28" s="5">
        <v>1000</v>
      </c>
      <c r="G28" s="5" t="s">
        <v>19</v>
      </c>
      <c r="H28" s="5">
        <f t="shared" si="0"/>
        <v>1125</v>
      </c>
      <c r="I28" s="5">
        <f t="shared" si="1"/>
        <v>2250</v>
      </c>
      <c r="J28" s="5">
        <f>1.5*B28</f>
        <v>450</v>
      </c>
      <c r="K28" s="5">
        <v>-77</v>
      </c>
      <c r="L28" s="5">
        <v>-78</v>
      </c>
      <c r="M28" s="6">
        <v>927.6</v>
      </c>
    </row>
    <row r="29" spans="1:15" x14ac:dyDescent="0.25">
      <c r="A29" s="5">
        <v>800</v>
      </c>
      <c r="B29" s="5">
        <f>A29/2</f>
        <v>400</v>
      </c>
      <c r="C29" s="5" t="s">
        <v>20</v>
      </c>
      <c r="D29" s="5">
        <v>0.33</v>
      </c>
      <c r="E29" s="5">
        <f>3*D29</f>
        <v>0.99</v>
      </c>
      <c r="F29" s="5">
        <v>1000</v>
      </c>
      <c r="G29" s="5" t="s">
        <v>19</v>
      </c>
      <c r="H29" s="5">
        <f t="shared" si="0"/>
        <v>1194</v>
      </c>
      <c r="I29" s="5">
        <f t="shared" si="1"/>
        <v>2388</v>
      </c>
      <c r="J29" s="5">
        <f t="shared" ref="J29" si="2">1.5*B29</f>
        <v>600</v>
      </c>
      <c r="K29" s="5">
        <v>-74</v>
      </c>
      <c r="L29" s="5">
        <v>-77</v>
      </c>
      <c r="M29" s="6">
        <v>927.6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Transmit_mask</vt:lpstr>
    </vt:vector>
  </TitlesOfParts>
  <Company>ラピスセミコンダクタ株式会社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KURAMOCHI</dc:creator>
  <cp:lastModifiedBy>Takashi KURAMOCHI</cp:lastModifiedBy>
  <dcterms:created xsi:type="dcterms:W3CDTF">2020-12-15T23:14:04Z</dcterms:created>
  <dcterms:modified xsi:type="dcterms:W3CDTF">2021-01-19T21:19:50Z</dcterms:modified>
</cp:coreProperties>
</file>