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40" windowHeight="9060"/>
  </bookViews>
  <sheets>
    <sheet name="IEEE_Cover" sheetId="3" r:id="rId1"/>
    <sheet name="SA-Ballot Comments" sheetId="1" r:id="rId2"/>
    <sheet name="Additional Comments" sheetId="2" r:id="rId3"/>
    <sheet name="Statistics (Pivot)" sheetId="5" r:id="rId4"/>
    <sheet name="Statistics (Formula)" sheetId="6" r:id="rId5"/>
    <sheet name="Lost&amp;Found" sheetId="7" r:id="rId6"/>
  </sheets>
  <definedNames>
    <definedName name="_xlnm._FilterDatabase" localSheetId="2" hidden="1">'Additional Comments'!$A$1:$N$33</definedName>
    <definedName name="_xlnm._FilterDatabase" localSheetId="1" hidden="1">'SA-Ballot Comments'!$A$1:$CW$315</definedName>
  </definedNames>
  <calcPr calcId="162913"/>
  <pivotCaches>
    <pivotCache cacheId="0" r:id="rId7"/>
    <pivotCache cacheId="1"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6" l="1"/>
  <c r="C4" i="6"/>
  <c r="C3" i="6"/>
  <c r="C6" i="6" l="1"/>
  <c r="J3" i="6"/>
  <c r="J5" i="6"/>
  <c r="J4" i="6"/>
  <c r="K4" i="6"/>
  <c r="N5" i="6"/>
  <c r="M5" i="6"/>
  <c r="L5" i="6"/>
  <c r="K5" i="6"/>
  <c r="L4" i="6"/>
  <c r="M4" i="6"/>
  <c r="N4" i="6"/>
  <c r="N3" i="6"/>
  <c r="M3" i="6"/>
  <c r="L3" i="6"/>
  <c r="K3" i="6"/>
  <c r="K6" i="6" s="1"/>
  <c r="B4" i="6"/>
  <c r="B3" i="6"/>
  <c r="D3" i="6"/>
  <c r="B5" i="6"/>
  <c r="D5" i="6"/>
  <c r="E5" i="6"/>
  <c r="F5" i="6"/>
  <c r="G5" i="6"/>
  <c r="G4" i="6"/>
  <c r="F4" i="6"/>
  <c r="E4" i="6"/>
  <c r="D4" i="6"/>
  <c r="G3" i="6"/>
  <c r="F3" i="6"/>
  <c r="E3" i="6"/>
  <c r="O5" i="6" l="1"/>
  <c r="G6" i="6"/>
  <c r="L6" i="6"/>
  <c r="M6" i="6"/>
  <c r="N6" i="6"/>
  <c r="O4" i="6"/>
  <c r="O3" i="6"/>
  <c r="E6" i="6"/>
  <c r="F6" i="6"/>
  <c r="D6" i="6"/>
  <c r="B6" i="6"/>
  <c r="H4" i="6"/>
  <c r="H5" i="6"/>
  <c r="H3" i="6"/>
  <c r="O6" i="6" l="1"/>
  <c r="H6" i="6"/>
</calcChain>
</file>

<file path=xl/sharedStrings.xml><?xml version="1.0" encoding="utf-8"?>
<sst xmlns="http://schemas.openxmlformats.org/spreadsheetml/2006/main" count="5776" uniqueCount="1543">
  <si>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</si>
  <si>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</si>
  <si>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</si>
  <si>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</si>
  <si>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</si>
  <si>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</si>
  <si>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</si>
  <si>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</si>
  <si>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</si>
  <si>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</si>
  <si>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</si>
  <si>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</si>
  <si>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</si>
  <si>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</si>
  <si>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</si>
  <si>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</si>
  <si>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</si>
  <si>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</si>
  <si>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</si>
  <si>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</si>
  <si>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</si>
  <si>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</si>
  <si>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</si>
  <si>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</si>
  <si>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</si>
  <si>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</si>
  <si>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</si>
  <si>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</si>
  <si>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</si>
  <si>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</si>
  <si>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</si>
  <si>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</si>
  <si>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</si>
  <si>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</si>
  <si>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</si>
  <si>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</si>
  <si>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</si>
  <si>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</si>
  <si>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</si>
  <si>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</si>
  <si>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</si>
  <si>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</si>
  <si>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</si>
  <si>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</si>
  <si>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</si>
  <si>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</si>
  <si>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</si>
  <si>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</si>
  <si>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</si>
  <si>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</si>
  <si>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</si>
  <si>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</si>
  <si>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</si>
  <si>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</si>
  <si>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</si>
  <si>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</si>
  <si>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</si>
  <si>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</si>
  <si>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</si>
  <si>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</si>
  <si>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</si>
  <si>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</si>
  <si>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</si>
  <si>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</si>
  <si>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</si>
  <si>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</si>
  <si>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</si>
  <si>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</si>
  <si>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</si>
  <si>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</si>
  <si>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</si>
  <si>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</si>
  <si>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</si>
  <si>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</si>
  <si>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</si>
  <si>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</si>
  <si>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</si>
  <si>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</si>
  <si>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</si>
  <si>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</si>
  <si>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</si>
  <si>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</si>
  <si>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</si>
  <si>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</si>
  <si>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</si>
  <si>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</si>
  <si>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</si>
  <si>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</si>
  <si>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</si>
  <si>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</si>
  <si>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</si>
  <si>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</si>
  <si>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</si>
  <si>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</si>
  <si>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</si>
  <si>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</si>
  <si>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</si>
  <si>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</si>
  <si>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</si>
  <si>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</si>
  <si>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</si>
  <si>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</si>
  <si>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</si>
  <si>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</si>
  <si>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</si>
  <si>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</si>
  <si>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</si>
  <si>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</si>
  <si>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</si>
  <si>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</si>
  <si>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</si>
  <si>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</si>
  <si>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</si>
  <si>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</si>
  <si>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</si>
  <si>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</si>
  <si>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</si>
  <si>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</si>
  <si>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</si>
  <si>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</si>
  <si>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</si>
  <si>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</si>
  <si>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</si>
  <si>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</si>
  <si>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</si>
  <si>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</si>
  <si>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</si>
  <si>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</si>
  <si>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</si>
  <si>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</si>
  <si>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</si>
  <si>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</si>
  <si>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</si>
  <si>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</si>
  <si>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</si>
  <si>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</si>
  <si>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</si>
  <si>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</si>
  <si>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</si>
  <si>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</si>
  <si>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</si>
  <si>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</si>
  <si>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</si>
  <si>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</si>
  <si>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</si>
  <si>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</si>
  <si>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</si>
  <si>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</si>
  <si>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</si>
  <si>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</si>
  <si>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</si>
  <si>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</si>
  <si>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</si>
  <si>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</si>
  <si>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</si>
  <si>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</si>
  <si>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</si>
  <si>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</si>
  <si>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</si>
  <si>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</si>
  <si>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</si>
  <si>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</si>
  <si>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</si>
  <si>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</si>
  <si>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</si>
  <si>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</si>
  <si>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</si>
  <si>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</si>
  <si>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</si>
  <si>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</si>
  <si>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</si>
  <si>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</si>
  <si>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</si>
  <si>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</si>
  <si>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</si>
  <si>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</si>
  <si>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</si>
  <si>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</si>
  <si>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</si>
  <si>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</si>
  <si>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</si>
  <si>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</si>
  <si>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</si>
  <si>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</si>
  <si>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</si>
  <si>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</si>
  <si>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</si>
  <si>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</si>
  <si>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</si>
  <si>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</si>
  <si>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</si>
  <si>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</si>
  <si>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</si>
  <si>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</si>
  <si>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</si>
  <si>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</si>
  <si>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</si>
  <si>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</si>
  <si>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</si>
  <si>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</si>
  <si>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</si>
  <si>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</si>
  <si>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</si>
  <si>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</si>
  <si>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</si>
  <si>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</si>
  <si>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</si>
  <si>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</si>
  <si>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</si>
  <si>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</si>
  <si>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</si>
  <si>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</si>
  <si>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</si>
  <si>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</si>
  <si>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</si>
  <si>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</si>
  <si>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</si>
  <si>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</si>
  <si>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</si>
  <si>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</si>
  <si>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</si>
  <si>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</si>
  <si>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</si>
  <si>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</si>
  <si>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</si>
  <si>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</si>
  <si>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</si>
  <si>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</si>
  <si>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</si>
  <si>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</si>
  <si>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</si>
  <si>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</si>
  <si>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</si>
  <si>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</si>
  <si>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</si>
  <si>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</si>
  <si>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</si>
  <si>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</si>
  <si>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</si>
  <si>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</si>
  <si>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</si>
  <si>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</si>
  <si>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</si>
  <si>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</si>
  <si>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</si>
  <si>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</si>
  <si>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</si>
  <si>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</si>
  <si>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</si>
  <si>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</si>
  <si>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</si>
  <si>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</si>
  <si>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</si>
  <si>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</si>
  <si>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</si>
  <si>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</si>
  <si>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</si>
  <si>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</si>
  <si>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</si>
  <si>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</si>
  <si>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</si>
  <si>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</si>
  <si>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</si>
  <si>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</si>
  <si>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</si>
  <si>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</si>
  <si>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</si>
  <si>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</si>
  <si>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</si>
  <si>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</si>
  <si>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</si>
  <si>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</si>
  <si>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</si>
  <si>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</si>
  <si>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</si>
  <si>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</si>
  <si>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</si>
  <si>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</si>
  <si>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</si>
  <si>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</si>
  <si>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</si>
  <si>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</si>
  <si>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</si>
  <si>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</si>
  <si>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</si>
  <si>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</si>
  <si>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</si>
  <si>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</si>
  <si>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</si>
  <si>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</si>
  <si>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</si>
  <si>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</si>
  <si>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</si>
  <si>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</si>
  <si>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</si>
  <si>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</si>
  <si>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</si>
  <si>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</si>
  <si>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</si>
  <si>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</si>
  <si>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</si>
  <si>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</si>
  <si>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</si>
  <si>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</si>
  <si>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</si>
  <si>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</si>
  <si>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</si>
  <si>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</si>
  <si>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</si>
  <si>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</si>
  <si>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</si>
  <si>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</si>
  <si>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</si>
  <si>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</si>
  <si>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</si>
  <si>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</si>
  <si>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</si>
  <si>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</si>
  <si>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</si>
  <si>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</si>
  <si>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</si>
  <si>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</si>
  <si>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</si>
  <si>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</si>
  <si>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</si>
  <si>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</si>
  <si>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</si>
  <si>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</si>
  <si>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</si>
  <si>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</si>
  <si>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</si>
  <si>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</si>
  <si>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</si>
  <si>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</si>
  <si>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</si>
  <si>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</si>
  <si>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</si>
  <si>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</si>
  <si>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</si>
  <si>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</si>
  <si>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</si>
  <si>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</si>
  <si>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</si>
  <si>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</si>
  <si>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</si>
  <si>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</si>
  <si>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</si>
  <si>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</si>
  <si>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</si>
  <si>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</si>
  <si>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</si>
  <si>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</si>
  <si>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</si>
  <si>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</si>
  <si>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</si>
  <si>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</si>
  <si>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</si>
  <si>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</si>
  <si>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</si>
  <si>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</si>
  <si>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</si>
  <si>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</si>
  <si>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</si>
  <si>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</si>
  <si>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</si>
  <si>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</si>
  <si>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</si>
  <si>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</si>
  <si>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</si>
  <si>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</si>
  <si>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</si>
  <si>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</si>
  <si>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</si>
  <si>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</si>
  <si>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</si>
  <si>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</si>
  <si>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</si>
  <si>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</si>
  <si>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</si>
  <si>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</si>
  <si>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</si>
  <si>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</si>
  <si>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</si>
  <si>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</si>
  <si>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</si>
  <si>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</si>
  <si>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</si>
  <si>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</si>
  <si>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</si>
  <si>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</si>
  <si>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</si>
  <si>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</si>
  <si>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</si>
  <si>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</si>
  <si>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</si>
  <si>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</si>
  <si>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</si>
  <si>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</si>
  <si>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</si>
  <si>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</si>
  <si>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</si>
  <si>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</si>
  <si>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</si>
  <si>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</si>
  <si>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</si>
  <si>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</si>
  <si>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</si>
  <si>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</si>
  <si>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</si>
  <si>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</si>
  <si>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</si>
  <si>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</si>
  <si>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</si>
  <si>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</si>
  <si>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</si>
  <si>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</si>
  <si>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</si>
  <si>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</si>
  <si>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</si>
  <si>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</si>
  <si>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</si>
  <si>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</si>
  <si>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</si>
  <si>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</si>
  <si>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</si>
  <si>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</si>
  <si>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</si>
  <si>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</si>
  <si>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</si>
  <si>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</si>
  <si>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</si>
  <si>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</si>
  <si>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</si>
  <si>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</si>
  <si>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</si>
  <si>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</si>
  <si>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</si>
  <si>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</si>
  <si>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</si>
  <si>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</si>
  <si>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</si>
  <si>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</si>
  <si>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</si>
  <si>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</si>
  <si>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</si>
  <si>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</si>
  <si>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</si>
  <si>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</si>
  <si>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</si>
  <si>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</si>
  <si>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</si>
  <si>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</si>
  <si>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</si>
  <si>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</si>
  <si>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</si>
  <si>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</si>
  <si>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</si>
  <si>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</si>
  <si>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</si>
  <si>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</si>
  <si>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</si>
  <si>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</si>
  <si>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</si>
  <si>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</si>
  <si>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</si>
  <si>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</si>
  <si>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</si>
  <si>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</si>
  <si>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</si>
  <si>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</si>
  <si>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</si>
  <si>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</si>
  <si>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</si>
  <si>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</si>
  <si>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</si>
  <si>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</si>
  <si>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</si>
  <si>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</si>
  <si>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</si>
  <si>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</si>
  <si>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</si>
  <si>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</si>
  <si>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</si>
  <si>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</si>
  <si>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</si>
  <si>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</si>
  <si>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</si>
  <si>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</si>
  <si>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</si>
  <si>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</si>
  <si>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</si>
  <si>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</si>
  <si>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</si>
  <si>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</si>
  <si>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</si>
  <si>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</si>
  <si>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</si>
  <si>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</si>
  <si>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</si>
  <si>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</si>
  <si>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</si>
  <si>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</si>
  <si>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</si>
  <si>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</si>
  <si>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</si>
  <si>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</si>
  <si>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</si>
  <si>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</si>
  <si>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</si>
  <si>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</si>
  <si>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</si>
  <si>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</si>
  <si>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</si>
  <si>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</si>
  <si>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</si>
  <si>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</si>
  <si>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</si>
  <si>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</si>
  <si>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</si>
  <si>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</si>
  <si>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</si>
  <si>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</si>
  <si>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</si>
  <si>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</si>
  <si>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</si>
  <si>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</si>
  <si>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</si>
  <si>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</si>
  <si>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</si>
  <si>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</si>
  <si>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</si>
  <si>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</si>
  <si>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</si>
  <si>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</si>
  <si>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</si>
  <si>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</si>
  <si>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</si>
  <si>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</si>
  <si>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</si>
  <si>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</si>
  <si>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</si>
  <si>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</si>
  <si>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</si>
  <si>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</si>
  <si>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</si>
  <si>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</si>
  <si>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</si>
  <si>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</si>
  <si>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</si>
  <si>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</si>
  <si>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</si>
  <si>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</si>
  <si>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</si>
  <si>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</si>
  <si>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</si>
  <si>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</si>
  <si>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</si>
  <si>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</si>
  <si>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</si>
  <si>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</si>
  <si>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</si>
  <si>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</si>
  <si>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</si>
  <si>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</si>
  <si>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</si>
  <si>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</si>
  <si>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</si>
  <si>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</si>
  <si>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</si>
  <si>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</si>
  <si>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</si>
  <si>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</si>
  <si>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</si>
  <si>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</si>
  <si>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</si>
  <si>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</si>
  <si>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</si>
  <si>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</si>
  <si>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</si>
  <si>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</si>
  <si>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</si>
  <si>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</si>
  <si>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</si>
  <si>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</si>
  <si>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</si>
  <si>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</si>
  <si>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</si>
  <si>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</si>
  <si>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</si>
  <si>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</si>
  <si>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</si>
  <si>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</si>
  <si>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</si>
  <si>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</si>
  <si>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</si>
  <si>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</si>
  <si>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</si>
  <si>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</si>
  <si>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</si>
  <si>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</si>
  <si>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</si>
  <si>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</si>
  <si>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</si>
  <si>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</si>
  <si>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</si>
  <si>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</si>
  <si>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</si>
  <si>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</si>
  <si>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</si>
  <si>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</si>
  <si>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</si>
  <si>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</si>
  <si>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</si>
  <si>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</si>
  <si>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</si>
  <si>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</si>
  <si>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</si>
  <si>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</si>
  <si>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</si>
  <si>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</si>
  <si>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</si>
  <si>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</si>
  <si>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</si>
  <si>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</si>
  <si>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</si>
  <si>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</si>
  <si>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</si>
  <si>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</si>
  <si>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</si>
  <si>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</si>
  <si>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</si>
  <si>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</si>
  <si>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</si>
  <si>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</si>
  <si>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</si>
  <si>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</si>
  <si>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</si>
  <si>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</si>
  <si>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</si>
  <si>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</si>
  <si>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</si>
  <si>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</si>
  <si>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</si>
  <si>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</si>
  <si>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</si>
  <si>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</si>
  <si>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</si>
  <si>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</si>
  <si>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</si>
  <si>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</si>
  <si>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</si>
  <si>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</si>
  <si>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</si>
  <si>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</si>
  <si>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</si>
  <si>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</si>
  <si>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</si>
  <si>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</si>
  <si>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</si>
  <si>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</si>
  <si>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</si>
  <si>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</si>
  <si>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</si>
  <si>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</si>
  <si>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</si>
  <si>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</si>
  <si>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</si>
  <si>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</si>
  <si>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</si>
  <si>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</si>
  <si>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</si>
  <si>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</si>
  <si>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</si>
  <si>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</si>
  <si>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</si>
  <si>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</si>
  <si>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</si>
  <si>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</si>
  <si>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</si>
  <si>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</si>
  <si>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</si>
  <si>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</si>
  <si>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</si>
  <si>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</si>
  <si>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</si>
  <si>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</si>
  <si>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</si>
  <si>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</si>
  <si>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</si>
  <si>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</si>
  <si>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</si>
  <si>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</si>
  <si>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</si>
  <si>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</si>
  <si>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</si>
  <si>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</si>
  <si>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</si>
  <si>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</si>
  <si>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</si>
  <si>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</si>
  <si>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</si>
  <si>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</si>
  <si>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</si>
  <si>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</si>
  <si>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</si>
  <si>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</si>
  <si>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</si>
  <si>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</si>
  <si>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</si>
  <si>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</si>
  <si>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</si>
  <si>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</si>
  <si>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</si>
  <si>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</si>
  <si>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</si>
  <si>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</si>
  <si>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</si>
  <si>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</si>
  <si>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</si>
  <si>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</si>
  <si>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</si>
  <si>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</si>
  <si>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</si>
  <si>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</si>
  <si>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</si>
  <si>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</si>
  <si>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</si>
  <si>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</si>
  <si>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</si>
  <si>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</si>
  <si>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</si>
  <si>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</si>
  <si>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</si>
  <si>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</si>
  <si>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</si>
  <si>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</si>
  <si>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</si>
  <si>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</si>
  <si>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</si>
  <si>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</si>
  <si>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</si>
  <si>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</si>
  <si>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</si>
  <si>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</si>
  <si>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</si>
  <si>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</si>
  <si>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</si>
  <si>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</si>
  <si>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</si>
  <si>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</si>
  <si>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</si>
  <si>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</si>
  <si>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</si>
  <si>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</si>
  <si>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</si>
  <si>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</si>
  <si>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</si>
  <si>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</si>
  <si>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</si>
  <si>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</si>
  <si>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</si>
  <si>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</si>
  <si>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</si>
  <si>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</si>
  <si>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</si>
  <si>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</si>
  <si>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</si>
  <si>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</si>
  <si>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</si>
  <si>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</si>
  <si>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</si>
  <si>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</si>
  <si>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</si>
  <si>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</si>
  <si>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</si>
  <si>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</si>
  <si>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</si>
  <si>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</si>
  <si>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</si>
  <si>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</si>
  <si>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</si>
  <si>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</si>
  <si>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</si>
  <si>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</si>
  <si>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</si>
  <si>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</si>
  <si>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</si>
  <si>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</si>
  <si>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</si>
  <si>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</si>
  <si>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</si>
  <si>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</si>
  <si>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</si>
  <si>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</si>
  <si>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</si>
  <si>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</si>
  <si>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</si>
  <si>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</si>
  <si>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</si>
  <si>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</si>
  <si>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</si>
  <si>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</si>
  <si>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</si>
  <si>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</si>
  <si>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</si>
  <si>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</si>
  <si>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</si>
  <si>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</si>
  <si>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</si>
  <si>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</si>
  <si>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</si>
  <si>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</si>
  <si>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</si>
  <si>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</si>
  <si>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</si>
  <si>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</si>
  <si>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</si>
  <si>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</si>
  <si>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</si>
  <si>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</si>
  <si>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</si>
  <si>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</si>
  <si>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</si>
  <si>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</si>
  <si>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</si>
  <si>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</si>
  <si>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</si>
  <si>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</si>
  <si>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</si>
  <si>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</si>
  <si>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</si>
  <si>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</si>
  <si>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</si>
  <si>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</si>
  <si>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</si>
  <si>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</si>
  <si>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</si>
  <si>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</si>
  <si>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</si>
  <si>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</si>
  <si>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</si>
  <si>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</si>
  <si>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</si>
  <si>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</si>
  <si>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</si>
  <si>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</si>
  <si>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</si>
  <si>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</si>
  <si>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</si>
  <si>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</si>
  <si>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</si>
  <si>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</si>
  <si>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</si>
  <si>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</si>
  <si>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</si>
  <si>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</si>
  <si>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</si>
  <si>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</si>
  <si>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</si>
  <si>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</si>
  <si>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</si>
  <si>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</si>
  <si>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</si>
  <si>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</si>
  <si>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</si>
  <si>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</si>
  <si>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</si>
  <si>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</si>
  <si>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</si>
  <si>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</si>
  <si>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</si>
  <si>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</si>
  <si>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</si>
  <si>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</si>
  <si>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</si>
  <si>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</si>
  <si>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</si>
  <si>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</si>
  <si>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</si>
  <si>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</si>
  <si>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</si>
  <si>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</si>
  <si>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</si>
  <si>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</si>
  <si>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</si>
  <si>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</si>
  <si>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</si>
  <si>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</si>
  <si>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</si>
  <si>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</si>
  <si>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</si>
  <si>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</si>
  <si>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</si>
  <si>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</si>
  <si>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</si>
  <si>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</si>
  <si>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</si>
  <si>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</si>
  <si>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</si>
  <si>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</si>
  <si>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</si>
  <si>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</si>
  <si>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</si>
  <si>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</si>
  <si>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</si>
  <si>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</si>
  <si>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</si>
  <si>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</si>
  <si>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</si>
  <si>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</si>
  <si>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</si>
  <si>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</si>
  <si>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</si>
  <si>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</si>
  <si>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</si>
  <si>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</si>
  <si>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</si>
  <si>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</si>
  <si>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</si>
  <si>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</si>
  <si>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</si>
  <si>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</si>
  <si>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</si>
  <si>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</si>
  <si>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</si>
  <si>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</si>
  <si>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</si>
  <si>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</si>
  <si>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</si>
  <si>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</si>
  <si>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</si>
  <si>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</si>
  <si>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</si>
  <si>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</si>
  <si>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</si>
  <si>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</si>
  <si>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</si>
  <si>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</si>
  <si>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</si>
  <si>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</si>
  <si>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</si>
  <si>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</si>
  <si>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</si>
  <si>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</si>
  <si>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</si>
  <si>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</si>
  <si>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</si>
  <si>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</si>
  <si>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</si>
  <si>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</si>
  <si>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</si>
  <si>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</si>
  <si>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</si>
  <si>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</si>
  <si>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</si>
  <si>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</si>
  <si>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</si>
  <si>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</si>
  <si>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</si>
  <si>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</si>
  <si>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</si>
  <si>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</si>
  <si>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</si>
  <si>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</si>
  <si>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</si>
  <si>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</si>
  <si>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</si>
  <si>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</si>
  <si>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</si>
  <si>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</si>
  <si>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</si>
  <si>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</si>
  <si>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</si>
  <si>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</si>
  <si>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</si>
  <si>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</si>
  <si>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</si>
  <si>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</si>
  <si>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</si>
  <si>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</si>
  <si>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</si>
  <si>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</si>
  <si>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</si>
  <si>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</si>
  <si>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</si>
  <si>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</si>
  <si>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</si>
  <si>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</si>
  <si>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</si>
  <si>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</si>
  <si>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</si>
  <si>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</si>
  <si>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</si>
  <si>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</si>
  <si>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</si>
  <si>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</si>
  <si>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</si>
  <si>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</si>
  <si>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</si>
  <si>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</si>
  <si>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</si>
  <si>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</si>
  <si>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</si>
  <si>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</si>
  <si>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</si>
  <si>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</si>
  <si>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</si>
  <si>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</si>
  <si>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</si>
  <si>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</si>
  <si>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</si>
  <si>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</si>
  <si>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</si>
  <si>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</si>
  <si>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</si>
  <si>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</si>
  <si>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</si>
  <si>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</si>
  <si>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</si>
  <si>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</si>
  <si>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</si>
  <si>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</si>
  <si>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</si>
  <si>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</si>
  <si>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</si>
  <si>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</si>
  <si>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</si>
  <si>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</si>
  <si>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</si>
  <si>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</si>
  <si>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</si>
  <si>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</si>
  <si>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</si>
  <si>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</si>
  <si>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</si>
  <si>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</si>
  <si>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</si>
  <si>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</si>
  <si>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</si>
  <si>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</si>
  <si>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</si>
  <si>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</si>
  <si>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</si>
  <si>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</si>
  <si>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</si>
  <si>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</si>
  <si>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</si>
  <si>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</si>
  <si>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</si>
  <si>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</si>
  <si>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</si>
  <si>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</si>
  <si>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</si>
  <si>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</si>
  <si>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</si>
  <si>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</si>
  <si>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</si>
  <si>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</si>
  <si>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</si>
  <si>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</si>
  <si>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</si>
  <si>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</si>
  <si>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</si>
  <si>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</si>
  <si>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</si>
  <si>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</si>
  <si>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</si>
  <si>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</si>
  <si>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</si>
  <si>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</si>
  <si>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</si>
  <si>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</si>
  <si>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</si>
  <si>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</si>
  <si>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</si>
  <si>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</si>
  <si>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</si>
  <si>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</si>
  <si>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</si>
  <si>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</si>
  <si>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</si>
  <si>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</si>
  <si>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</si>
  <si>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</si>
  <si>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</si>
  <si>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</si>
  <si>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</si>
  <si>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</si>
  <si>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</si>
  <si>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</si>
  <si>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</si>
  <si>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</si>
  <si>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</si>
  <si>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</si>
  <si>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</si>
  <si>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</si>
  <si>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</si>
  <si>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</si>
  <si>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</si>
  <si>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</si>
  <si>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</si>
  <si>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</si>
  <si>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</si>
  <si>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</si>
  <si>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</si>
  <si>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</si>
  <si>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</si>
  <si>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</si>
  <si>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</si>
  <si>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</si>
  <si>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</si>
  <si>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</si>
  <si>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</si>
  <si>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</si>
  <si>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</si>
  <si>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</si>
  <si>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</si>
  <si>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</si>
  <si>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</si>
  <si>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</si>
  <si>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</si>
  <si>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</si>
  <si>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</si>
  <si>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</si>
  <si>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</si>
  <si>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</si>
  <si>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</si>
  <si>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</si>
  <si>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</si>
  <si>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</si>
  <si>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</si>
  <si>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</si>
  <si>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</si>
  <si>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</si>
  <si>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</si>
  <si>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</si>
  <si>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</si>
  <si>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</si>
  <si>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</si>
  <si>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</si>
  <si>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</si>
  <si>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</si>
  <si>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</si>
  <si>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</si>
  <si>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</si>
  <si>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</si>
  <si>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</si>
  <si>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</si>
  <si>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</si>
  <si>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</si>
  <si>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</si>
  <si>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</si>
  <si>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</si>
  <si>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</si>
  <si>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</si>
  <si>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</si>
  <si>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</si>
  <si>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</si>
  <si>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</si>
  <si>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</si>
  <si>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</si>
  <si>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</si>
  <si>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</si>
  <si>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</si>
  <si>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</si>
  <si>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</si>
  <si>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</si>
  <si>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</si>
  <si>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</si>
  <si>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</si>
  <si>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</si>
  <si>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</si>
  <si>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</si>
  <si>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</si>
  <si>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</si>
  <si>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</si>
  <si>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</si>
  <si>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</si>
  <si>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</si>
  <si>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</si>
  <si>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</si>
  <si>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</si>
  <si>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</si>
  <si>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</si>
  <si>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</si>
  <si>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</si>
  <si>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</si>
  <si>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</si>
  <si>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</si>
  <si>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</si>
  <si>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</si>
  <si>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</si>
  <si>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</si>
  <si>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</si>
  <si>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</si>
  <si>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</si>
  <si>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</si>
  <si>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</si>
  <si>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</si>
  <si>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</si>
  <si>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</si>
  <si>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</si>
  <si>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</si>
  <si>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</si>
  <si>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</si>
  <si>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</si>
  <si>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</si>
  <si>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</si>
  <si>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</si>
  <si>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</si>
  <si>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</si>
  <si>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</si>
  <si>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</si>
  <si>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</si>
  <si>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</si>
  <si>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</si>
  <si>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</si>
  <si>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</si>
  <si>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</si>
  <si>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</si>
  <si>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</si>
  <si>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</si>
  <si>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</si>
  <si>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</si>
  <si>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</si>
  <si>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</si>
  <si>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</si>
  <si>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</si>
  <si>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</si>
  <si>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</si>
  <si>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</si>
  <si>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</si>
  <si>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</si>
  <si>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</si>
  <si>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</si>
  <si>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</si>
  <si>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</si>
  <si>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</si>
  <si>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</si>
  <si>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</si>
  <si>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</si>
  <si>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</si>
  <si>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</si>
  <si>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</si>
  <si>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</si>
  <si>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</si>
  <si>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</si>
  <si>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</si>
  <si>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</si>
  <si>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Lennert Bober</t>
  </si>
  <si>
    <t>Tuncer Baykas</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</si>
  <si>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</si>
  <si>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</si>
  <si>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</si>
  <si>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</si>
  <si>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</si>
  <si>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</si>
  <si>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</si>
  <si>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</si>
  <si>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</si>
  <si>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</si>
  <si>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</si>
  <si>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</si>
  <si>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</si>
  <si>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</si>
  <si>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</si>
  <si>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</si>
  <si>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</si>
  <si>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TE Comment</t>
  </si>
  <si>
    <t>remove word "flat"</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</si>
  <si>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</si>
  <si>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</si>
  <si>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</si>
  <si>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</si>
  <si>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</si>
  <si>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</si>
  <si>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</si>
  <si>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</si>
  <si>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</si>
  <si>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</si>
  <si>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</si>
  <si>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</si>
  <si>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</si>
  <si>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</si>
  <si>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</si>
  <si>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</si>
  <si>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</si>
  <si>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</si>
  <si>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</si>
  <si>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</si>
  <si>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</si>
  <si>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</si>
  <si>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</si>
  <si>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</si>
  <si>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</si>
  <si>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</si>
  <si>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</si>
  <si>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</si>
  <si>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</si>
  <si>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</si>
  <si>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</si>
  <si>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</si>
  <si>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</si>
  <si>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</si>
  <si>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</si>
  <si>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</si>
  <si>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</si>
  <si>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</si>
  <si>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</si>
  <si>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</si>
  <si>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</si>
  <si>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</si>
  <si>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</si>
  <si>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</si>
  <si>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</si>
  <si>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</si>
  <si>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In table 33, passes -&gt; passed. Successfully -&gt; successful</t>
  </si>
  <si>
    <t>A-1</t>
  </si>
  <si>
    <t>A-2</t>
  </si>
  <si>
    <t>A-3</t>
  </si>
  <si>
    <t>A-4</t>
  </si>
  <si>
    <t>A-5</t>
  </si>
  <si>
    <t>A-6</t>
  </si>
  <si>
    <t>A-7</t>
  </si>
  <si>
    <t>A-8</t>
  </si>
  <si>
    <t>A-9</t>
  </si>
  <si>
    <t>A-10</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</si>
  <si>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</si>
  <si>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</si>
  <si>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</si>
  <si>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</si>
  <si>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</si>
  <si>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</si>
  <si>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</si>
  <si>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</si>
  <si>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</si>
  <si>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</si>
  <si>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</si>
  <si>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</si>
  <si>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</si>
  <si>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</si>
  <si>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</si>
  <si>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</si>
  <si>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</si>
  <si>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</si>
  <si>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text to:
Widths of fields are specified in numbers of bits or numbers of octets, if the total number of bits is representable by an integer number of octets.</t>
  </si>
  <si>
    <t>This is in 6.6.9.</t>
  </si>
  <si>
    <t>Group</t>
  </si>
  <si>
    <t>Remove the HCM from the PM-PHY.</t>
  </si>
  <si>
    <t>A-11</t>
  </si>
  <si>
    <t>A-12</t>
  </si>
  <si>
    <t>A-13</t>
  </si>
  <si>
    <t>A-14</t>
  </si>
  <si>
    <t>A-15</t>
  </si>
  <si>
    <t>A-16</t>
  </si>
  <si>
    <t>A-17</t>
  </si>
  <si>
    <t>A-18</t>
  </si>
  <si>
    <t>A-19</t>
  </si>
  <si>
    <t>No actionable input is provided. Please refer to clause 4 for an overview over the PHYs. If a table is contributed, can be added.</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</si>
  <si>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</si>
  <si>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</si>
  <si>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</si>
  <si>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</si>
  <si>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</si>
  <si>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</si>
  <si>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</si>
  <si>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 xml:space="preserve">The group discussed possible alternatives and decided to keep the term OWPAN to avoid many changes in the text, possibly introducing new errors. </t>
  </si>
  <si>
    <t>Change "After recirculations, the draft was submitted to the IEEE SA sponsor ballot" into "After three recirculations, the draft was submitted to the IEEE SA sponsor ballot in November 2020."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</si>
  <si>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</si>
  <si>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</si>
  <si>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</si>
  <si>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Add the following text after the existing text in the description column:
When the value equals zero, the header is transmitted in one symbol (D=1) as defined in 11.2.5.3. If the value equaly one, the header is spread over two symbols (D=2) as defined in 11.2.5.3.</t>
  </si>
  <si>
    <t>“Construction of frequency domain pilot symbol is based on the same LFSR for constellation scrambling as used for the generation of the synchronization preamble, defined in 11.3.2.5.</t>
  </si>
  <si>
    <t>A-20</t>
  </si>
  <si>
    <t xml:space="preserve">Figure 85 seems to have text missing. </t>
  </si>
  <si>
    <t>Malte Hinrichs</t>
  </si>
  <si>
    <t>Some PIB values such as macDeviceTimeout, macCapMaxRetries, macMaximumCapCw, macRetransmitTimeout need default values.</t>
  </si>
  <si>
    <t>delete "networked", delete "wireless", delete ", and"</t>
  </si>
  <si>
    <t>Delete "many", delete "visible" i L15.</t>
  </si>
  <si>
    <t>Change sentence to:
Cyclic redundancy check (CRC) is used to detect corrupt data.</t>
  </si>
  <si>
    <t>Verify that the WG editor instructions (15-10-0324-06) are followed.</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</si>
  <si>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</si>
  <si>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</si>
  <si>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</si>
  <si>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</si>
  <si>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Discuss and ask Sang-Kyu
Malte to provide input</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</si>
  <si>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</si>
  <si>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</si>
  <si>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</si>
  <si>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</si>
  <si>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</si>
  <si>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</si>
  <si>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</si>
  <si>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</si>
  <si>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</si>
  <si>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</si>
  <si>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</si>
  <si>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</si>
  <si>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</si>
  <si>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</si>
  <si>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</si>
  <si>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</si>
  <si>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</si>
  <si>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</si>
  <si>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</si>
  <si>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</si>
  <si>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</si>
  <si>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</si>
  <si>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</si>
  <si>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</si>
  <si>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</si>
  <si>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</si>
  <si>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</si>
  <si>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</si>
  <si>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</si>
  <si>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</si>
  <si>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</si>
  <si>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</si>
  <si>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</si>
  <si>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</si>
  <si>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</si>
  <si>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</si>
  <si>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</si>
  <si>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</si>
  <si>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</si>
  <si>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</si>
  <si>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</si>
  <si>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</si>
  <si>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</si>
  <si>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</si>
  <si>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</si>
  <si>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</si>
  <si>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</si>
  <si>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</si>
  <si>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</si>
  <si>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</si>
  <si>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</si>
  <si>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</si>
  <si>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</si>
  <si>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</si>
  <si>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</si>
  <si>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</si>
  <si>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</si>
  <si>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</si>
  <si>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(blank)</t>
  </si>
  <si>
    <t>Grand Total</t>
  </si>
  <si>
    <t>Change sentence to "A transmitting device shall finish its transmissions at least TAIFS before the end of the GTS in order to enable all receiving devices to utilize fully their GTSs from the beginning."</t>
  </si>
  <si>
    <t>Obtain complete bibliographic data</t>
  </si>
  <si>
    <t>Change to "generator polynomial"</t>
  </si>
  <si>
    <t>Remove lines 8-9</t>
  </si>
  <si>
    <t>Make the options an unnumbered list</t>
  </si>
  <si>
    <t>A-27</t>
  </si>
  <si>
    <t>Bit structs within this clause need to be converted to numbers.</t>
  </si>
  <si>
    <t>Convert bits to binary numbers. Assume multi-bit structs are represented like binary numbers (LSB right).</t>
  </si>
  <si>
    <t>Withdrawn</t>
  </si>
  <si>
    <t>Change text to 
Binary pulse-amplitude modulation (2-PAM) with 8B10B line coding, as defined in 10.3.5, in combination with Reed-Solomon (RS) forward error correction (FEC) is used for modulation and error coding.</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</si>
  <si>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</si>
  <si>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The figure for the receive process was removed before as decided by the group.</t>
  </si>
  <si>
    <t>Same resolution as I-184, I-196</t>
  </si>
  <si>
    <t>Same resolution as I-183, I-196</t>
  </si>
  <si>
    <t>Same resolution as I-183, I-184</t>
  </si>
  <si>
    <t>Rename FEC subclause to coding. Place header and payload coding subclauses in the new coding section.</t>
  </si>
  <si>
    <t>Replace sentence with 
"Clock rates between 1 and 32 MHz are defined, as listed in Table 47."</t>
  </si>
  <si>
    <t>Copy I-278</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</si>
  <si>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</si>
  <si>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
</t>
  </si>
  <si>
    <t>Cannot implement. Only 3 bits în MIMO Pilot Symbol
Number</t>
  </si>
  <si>
    <t>TODO: Write text for backlinks to all MLME primitives.</t>
  </si>
  <si>
    <t>Check whether acronyms are expanded correctly.</t>
  </si>
  <si>
    <t>The author withdrew the comment after discussion.</t>
  </si>
  <si>
    <t>If it's not trivial, draft will be professionally edited.</t>
  </si>
  <si>
    <t>Need to alter figure. Split into two figures. If figure is split, mark comment as revised.</t>
  </si>
  <si>
    <t>Restructure the subclause "10.3.3 OFDM modulator" so that it is clear that the mentioned paragraphs belong to the four stream mapping. As a consequence, the subclause is easier to read and additional numbering of the paragraphs is not needed.</t>
  </si>
  <si>
    <t>TYPE</t>
  </si>
  <si>
    <t>Comments</t>
  </si>
  <si>
    <t>Follow the instructions in 
https://mentor.ieee.org/802.15/dcn/21/15-21-0303-02-0013-input-on-cid-i-277.docx</t>
  </si>
  <si>
    <t>Implement resolution for CID-306 from 
https://mentor.ieee.org/802.15/dcn/21/15-21-0194-04-0013-d4-comment-resolution-instructions.docx</t>
  </si>
  <si>
    <t>Remove clause 4.8
Remove P86L7-13</t>
  </si>
  <si>
    <t xml:space="preserve">Remove clause 4.8
Remove P86L7-13
</t>
  </si>
  <si>
    <t>Update figure 7 as follows:
Move fragmentation after buffering box.
Replace "(Optional)Bufferingfor MSDU Protection" 
with
"Buffering for re-transmission"
Add the following text after P34L18:
Outgoing MPDUs with ACK request should be buffered to allow later retransmission.</t>
  </si>
  <si>
    <t>Apply resolution for A-19 from https://mentor.ieee.org/802.15/dcn/21/15-21-0194-03-0013-d4-comment-resolution-instructions.docx</t>
  </si>
  <si>
    <t>Make PM-PHY aMaxPsduSize 2044 octets.</t>
  </si>
  <si>
    <t>A-28</t>
  </si>
  <si>
    <t xml:space="preserve">In 9.2.5, P107L9 it says that the PSDU shall be padded to a multiple of 4 octets. Thus, </t>
  </si>
  <si>
    <t>Same as A-19</t>
  </si>
  <si>
    <t xml:space="preserve">Modify sentence starting in P17L5 as follows:
It is designed for point to point and point to multi point communications in non-coordinated and coordinated topologies.
Modify the sentence starting in P30L10 as follows:
The coordinator should have connectivity to the relaying device and the end device.
Modify the sentence starting in P37L3 as follows:
The CAP and the CFP may shrink or grow dynamically on a superframe-by-superframe basis in order to allow more random access transmissions in the CAP or more scheduled ones in the CFP.
Modify the sentence starting in P45L6 as follows:
A newly connected device is made aware of its queue number with the first valid frame it receives from the coordinator. This frame contains the devices queue number and MAC address.
Modify the sentence starting in P47L5 as follows:
After the downlink and uplink transmissions are complete, the coordinator sends a data frame to Device 2.
Modify the sentence starting in P61L7 as follows:
Widths of fields are specified in numbers of bits or numbers of octets if the total number of bits is representable by an integer number of octets.
Modify the sentence starting in P104L19 as follows:
It enables cross- and autocorrelation with an appropriate window size as described by Schmidl and Cox [B12], Minn et al. [B3], Schellmann et al. [B10] and Goroshko et al. [B9].
Modify the sentence starting in P132L3 as follows:
Following this procedure, all negative samples in St1 and St2 are removed, and the two signals are summed.
Modify the sentence starting in P150L19 as follows:
Puncturing is applied to information and parity-check bits.
Modify the sentence starting in P153L11 as follows:
The LFSR is advanced by two bits for each supported subcarrier or masked subcarrier of each symbol of the payload.
Modify the sentence starting in P154L19 as follows:
Support for all even order constellations is mandatory at the transmitter and the receiver.
Modify the sentence starting in P167L14 as follows:
The control unit can set the bias and the modulation index to achieve the required dimming level and to avoid clipping.
</t>
  </si>
  <si>
    <t>Apply resolution for CID I-13 / I-191 / I-9 / A-20 from 
https://mentor.ieee.org/802.15/dcn/21/15-21-0194-04-0013-d4-comment-resolution-instructions.docx</t>
  </si>
  <si>
    <t>Initial numbers</t>
  </si>
  <si>
    <t>Replace 5 in P39L10 with macGtsRequestTimeout.
Add new PIB attribute in Table 35:
macGtsRequestTimeout
Description: The number of superframes after which an issued GTS request shall be considered to have failed if no additional GTS were allocated to the requesting device.
Access: get, set, change
Bits: 8
Unit/ Range: integer [1, 255] Superframes</t>
  </si>
  <si>
    <t>Implement resolution I-52 from 
https://mentor.ieee.org/802.15/dcn/21/15-21-0194-06-0013-d4-comment-resolution-instructions.docx</t>
  </si>
  <si>
    <t>A-29</t>
  </si>
  <si>
    <t>Add sequence charts for acknowledged transmission.</t>
  </si>
  <si>
    <t>Remove Modulation Formats and Line Coding from Figure 60.
Remove P81L1 - P81L8</t>
  </si>
  <si>
    <t>A-30</t>
  </si>
  <si>
    <t>The distinction of type and subtype in the MAC frame format is purely for presentation purpose. Technically, this could be one value, indicating the element contained in the payload.</t>
  </si>
  <si>
    <t>Remove the concept of data, management, control frames. Place a single value in the frame control field that indicates the structure of the MPDU payload field.</t>
  </si>
  <si>
    <t>The To Backhaul and from Backhaul fields could be purely numeric.</t>
  </si>
  <si>
    <t>Refactor the two fields as a single number with two bits. For each, list how they describe the further frame format.</t>
  </si>
  <si>
    <t xml:space="preserve">The frame control field mixes protocol information with information about the structure of the MAC frame. </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</si>
  <si>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</si>
  <si>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July 2021</t>
  </si>
  <si>
    <t>Apply resolutio for CID I- 243 from https://mentor.ieee.org/802.15/dcn/21/15-21-0194-06-0013-d4-comment-resolution-instructions.docx</t>
  </si>
  <si>
    <t xml:space="preserve">Apply resolution under CID I-337 from 
https://mentor.ieee.org/802.15/dcn/21/15-21-0194-06-0013-d4-comment-resolution-instructions.docx
</t>
  </si>
  <si>
    <t>Change the sentence in P60L6:
MAC frames consist of a set of fields.
to
From the MAC perspective, MAC frames consist of an ordered sequence of octets. The the bit order within each octet is determined by the used PHY.</t>
  </si>
  <si>
    <t>Add the following sentence after the sentence "MSDUs shall be in EtherType protocol discrimination format, described in IEEE Std 802-2014." in P86L22:
Thus, the two octet EtherType shall be prepended to the MSDU in big endian byte order.</t>
  </si>
  <si>
    <t>Draft resolution:
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</si>
  <si>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Apply resolution CID I-357 / I-10 contained in 
https://mentor.ieee.org/802.15/dcn/21/15-21-0194-07-0013-d4-comment-resolution-instructions.docx</t>
  </si>
  <si>
    <t>Contribute relaying input
Remove term "relay device". 
Use something like "device that supports relaying" to refer to such devices. 
Use a gerund ("relaying device") construction to refer to such devices alternatively.</t>
  </si>
  <si>
    <t>Replace “AttributeId” with “Attribute” in P92L11.
Replace “AttributeId” with “Attribute” in Table 25
Replace the valid range in table 25 with
Valid MAC PIB attributes or PHY PIB attributes.
Replace the description in table 25 with
The attribute to get.
Replace “AttributeId” with “Attribute” in P92L20.
Replace “AttributeId” with “Attribute” in Table 26 column 2
Replace the valid range in table 26 column 2 with
Valid MAC PIB attributes or PHY PIB attributes.
Replace the description in table 26 column 2 with
The attribute that was requested.
Replace the description in table 26 column 3 with
The value of the attribute that was requested.
Replace “AttributeId” with “Attribute” in P93L11.
Replace “AttributeId” with “Attribute” in Table 27 column 2
Replace the valid range in table 27 column 2 with
Valid MAC PIB attributes or PHY PIB attributes.
Replace the description in table 27 column 2 with
The attribute to set.
Replace “AttributeId” with “Attribute” in P94L3.
Replace “AttributeId” with “Attribute” in Table 28 column 2
Replace the valid range in table 28 column 2 with
Valid MAC PIB attributes or PHY PIB attributes.
Replace the description in table 28 column 2 with
The attribute that was requested to be set.
Replace the description in table 28 column 3 with
The value of the attribute that was requested to be set.
Create a new table in 6.6.24 after P83L6 with two columns "Attribute ID", "Attribute Name".
Add to the new table all rows from table 35 so that the information is copied into the corresponding columns.
Remove column "ID" from table 35.</t>
  </si>
  <si>
    <t>Complexity of the provided formula is too high for inclusion in the standard.</t>
  </si>
  <si>
    <t xml:space="preserve">Add the following definitions:
association: The service used to establish membership for a device in an OWPAN.
backhaul: the portion of the access network that connects the coordinator to the integrated local area network (LAN).
coordinator: A device that supports additional functionality to coordinate an OWPAN and actively maintains an OWPAN.
device: An entity that implements an IEEE 802.15.13 conformant media access control and physical layer
interface to the wireless medium.
fragment: An individual contiguous subset of a MAC protocol data unit.
frame: The format of aggregated bits from a medium access control sublayer entity that are transmitted together in time.
fronthaul: A connection between the coordinator and its optical frontend(s).
optical wireless personal area network (OWPAN): A group of at least one coordinator and devices that allows connectivity between the participating devices.
poll frame: A frame that is sent by the coordinators to poll devices on downlink.
payload: The contents of a frame that is being transmitted.
</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</si>
  <si>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31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</si>
  <si>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Same resolution</t>
  </si>
  <si>
    <t>I-40
I-292</t>
  </si>
  <si>
    <t>I-274
I-334</t>
  </si>
  <si>
    <t>I-90
I-91
I-92</t>
  </si>
  <si>
    <t>A-19
I-182</t>
  </si>
  <si>
    <t>I-95
I-96
I-97
I-295</t>
  </si>
  <si>
    <t>I-6
I-216
I-219</t>
  </si>
  <si>
    <t>I-13
I-191
I-9</t>
  </si>
  <si>
    <t>I-277
I-282</t>
  </si>
  <si>
    <t>I-94
I-95
I-96
I-97
I-295</t>
  </si>
  <si>
    <t>Convert Tables 48, 50, 51, 52, 56 to Figure and follow the format specified in the section 6.1.4</t>
  </si>
  <si>
    <t>I-52
I-152</t>
  </si>
  <si>
    <t>A-31</t>
  </si>
  <si>
    <t>A-32</t>
  </si>
  <si>
    <t>A-33</t>
  </si>
  <si>
    <t>It is not necessary that all frames have dedicated frames.</t>
  </si>
  <si>
    <t>Remove Association Request, Association Response, Disassociation Notification, Alien Signal, Attribute Change Request, Attribute Change Response frames.</t>
  </si>
  <si>
    <t>A-34</t>
  </si>
  <si>
    <t>It is not clear what the call semantics of MLME primitives are. Can multiple MLME primitives be calles asynchronously but overlapping?</t>
  </si>
  <si>
    <t>Clarify this</t>
  </si>
  <si>
    <t xml:space="preserve">
Change 5.5.2 as follows
A scan procedure is performed by a device to detect OWPANs that are operating in its vicinity. In this standard, only a single frequency range in the baseband is utilized for all transmissions. Hence, scanning for existing OWPANs is reduced to the scanning of a single frequency channel. Devices shall support passive scanning for OWPANs during which the device listens for signals without performing any transmissions itself. If a device makes use of multiple OFEs, it shall listen on all frontends.
A device performing a passive scan for OWPANs shall decode all received Beacon frame or Random Access frames and store their contents until the end of the scan. Furthermore, it shall consider received signals whose power exceeds an implementation-specific threshold while the signal is not decodable. Distinction of these signals shall be implementation-specific.
The scan may be initialized by the MAC itself or based on a request from the DME through the MLME-SCAN.request primitive. If the scan was initiated through the MLME-SCAN.request primitive, the results of the scan shall be returned via the MLME-SCAN.confirm primitive as follows.
For every successfully decoded Beacon frame or Random Access frame in the scan period, the device shall add the corresponding OWPAN ID to the scan result list. It shall furthermore add the received electrical signal-to-noise ratio (SNR) to the result list. The returned list shall not contain duplicate entries. If a device detects at least one non-decodable signal during the scan time, the device shall add an entry with OWPAN ID = ff-ff-ff-ff-ff-ff with the received power level of the strongest received signal to the scan result list.
A coordinator-capable device shall start a new OWPAN upon receipt of the MLME-START.request primitive through the MLME-SAP. If the that device maintained an OWPAN before, it shall stop the OWPAN, according to 6.5.5, prior to starting a new OWPAN in order to reset all MAC and PHY state and disassociated potentially associated devices.
The parameters for starting and maintaining the OWPAN shall be obtained from the device’s PIB attribute database. Thus, the DME of the coordinator-capable device should set the intended parameters prior to issuing the MLME-START.request.
The DME of the prospective coordinator selects a 48-bit MAC address for the coordinator through setting macMac48Address to the given value. Upon reception of the MLME-START.request primitive, the MAC shall set macOwpanId to its MAC address and use it as the OWPAN ID.
If the PIB attributes contain an invalid configuration, the device shall issue a MLME-START.confirm primitive with the Status parameter set to FAIL_INVALID_CONFIGURATION.
The device shall issue a scan immediately before attempting to start a new OWPAN as described in 5.5.2. The device shall only proceed to start an OWPAN if the scan found no other networks or no-decodable optical signals. Otherwise, the device shall issue a MLME-START.confirm primitive with the Status parameter set to FAIL_OTHER_NETWORK_FOUND.
If the device is not able to start acting as a coordinator for another reason, it shall issue an MLME-START.confirm primitive with the Status parameter set to FAIL_OTHER.
When all preconditions are met, the prospective coordinator shall start to transmit Beacon or Random Access frames in accordance with the implemented channel access mechanism. It shall furthermore begin to handle requests for association and other coordinator functionality as described in Clause 5. Finally the new coordinator shall issue an MLME-START.confirm primitive with the Status parameter set to SUCCESS.
In Table 32, Rename FAIL_PARAMETER_ERROR to FAIL_INVALID_CONFIGURATION
Add new enum value FAIL_OTHER_NETWORK_FOUND</t>
  </si>
  <si>
    <t xml:space="preserve">Change 5.5.5 as follows:
To stop a running OWPAN, the DME of a coordinator issues the MLME-STOP.request through the MLME-SAP. Upon reception of the primitive, the coordinator should disassociate all associated devices with an appropriate reason code. It shall then stop transmitting Beacon or Random Access frames as well as handling new association requests. Furthermore, it shall reset all state that was introduced while the OWPAN was active.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of the preceding MLME-STOP.request.
Change the description of the Timeout parameter in Table 33 as follows:
The time after which all devices must be successfully disassociated.
In Table 34, rename FORCED to TIMEOUT
</t>
  </si>
  <si>
    <t>A-35</t>
  </si>
  <si>
    <t>The Beacon functionality should be split up into sync, superframe configuration and OWPAN description.</t>
  </si>
  <si>
    <t>Note on unauthenticated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</si>
  <si>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The author withdrew the comment.</t>
  </si>
  <si>
    <t>Apply resolution CID I-32 from 
https://mentor.ieee.org/802.15/dcn/21/15-21-0194-08-0013-d4-comment-resolution-instructions.docx</t>
  </si>
  <si>
    <t>The group decided not to provide this possibility to the DME.</t>
  </si>
  <si>
    <t>Apply resolution for A-19 from https://mentor.ieee.org/802.15/dcn/21/15-21-0194-07-0013-d4-comment-resolution-instructions.docx</t>
  </si>
  <si>
    <t>15-21-0033-27-0013</t>
  </si>
  <si>
    <t>July 20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</si>
</sst>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7">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9" fillId="0" borderId="0" xfId="0" applyFont="1" applyAlignment="1">
      <alignment horizontal="center"/>
    </xf>
    <xf numFmtId="0" fontId="0" fillId="0" borderId="0" xfId="0" applyFont="1" applyFill="1" applyAlignment="1" applyProtection="1">
      <alignment horizontal="left" wrapText="1"/>
      <protection locked="0"/>
    </xf>
    <xf numFmtId="0" fontId="8" fillId="0" borderId="4" xfId="0" applyFont="1" applyBorder="1"/>
    <xf numFmtId="0" fontId="8" fillId="0" borderId="0" xfId="0" applyFont="1" applyBorder="1"/>
    <xf numFmtId="49" fontId="1" fillId="2" borderId="0" xfId="0" applyNumberFormat="1" applyFont="1" applyFill="1" applyAlignment="1">
      <alignment vertical="top" wrapText="1"/>
    </xf>
    <xf numFmtId="49" fontId="0" fillId="0" borderId="0" xfId="0" applyNumberFormat="1" applyAlignment="1">
      <alignment vertical="top" wrapText="1"/>
    </xf>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25">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none">
          <bgColor auto="1"/>
        </patternFill>
      </fill>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391.784599421298" createdVersion="6" refreshedVersion="6" minRefreshableVersion="3" recordCount="315">
  <cacheSource type="worksheet">
    <worksheetSource ref="C1:W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ontainsMixedTypes="1" containsNumber="1" containsInteger="1" minValue="31" maxValue="37"/>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assigned"/>
        <s v="ACCEPTED"/>
        <s v="REVISED"/>
        <s v="REJECTED"/>
        <s v="duplicate"/>
        <m/>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91.7846217592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Blank="1"/>
    </cacheField>
    <cacheField name="Page" numFmtId="0">
      <sharedItems containsString="0" containsBlank="1" containsNumber="1" containsInteger="1" minValue="37" maxValue="37"/>
    </cacheField>
    <cacheField name="Subclause" numFmtId="49">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Blank="1"/>
    </cacheField>
    <cacheField name="Proposed Change" numFmtId="0">
      <sharedItems containsBlank="1" longText="1"/>
    </cacheField>
    <cacheField name="Disposition Status" numFmtId="0">
      <sharedItems containsNonDate="0" containsBlank="1" count="2">
        <m/>
        <s v="assigned" u="1"/>
      </sharedItems>
    </cacheField>
    <cacheField name="Disposition Detail" numFmtId="0">
      <sharedItems containsNonDate="0" containsString="0" containsBlank="1"/>
    </cacheField>
    <cacheField name="Assignee" numFmtId="0">
      <sharedItems containsNonDate="0" containsString="0" containsBlank="1"/>
    </cacheField>
    <cacheField name="Notes" numFmtId="0">
      <sharedItems containsNonDate="0" containsString="0"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s v="doc 194r&gt;6"/>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2"/>
    <s v="Remove the sentence. It is unnecessary information."/>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2"/>
    <s v="Check whether acronyms are expanded correctly."/>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2"/>
    <s v="Add the following definitions:_x000a__x000a_association: The service used to establish membership for a device in a network._x000a__x000a_backhaul: the portion of the access network that connects the coordinator to the integrated local area network (LAN)._x000a__x000a_coordinator: A device that support additional functionality to coordinate an OWPAN and actively maintains an OWPAN._x000a__x000a_fragment: An individual contiguous subset of a MAC protocol data unit._x000a__x000a_frame: The format of aggregated bits from a medium access control sublayer entity that are transmitted together in time._x000a__x000a_fronthaul: The portion of the access network that connects the coordinator with its optical frontend(s)._x000a__x000a_poll frame: A frame, which is sent by the coordinators to poll devices on downlink._x000a__x000a_payload: The contents of a data message that is being transmitted._x000a_"/>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2"/>
    <s v="Add new acronym &quot;OCR optical clock rate&quot; after acronym MSDU."/>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3"/>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1"/>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2"/>
    <s v="Change sentence to &quot;Devices associate with an OWPAN in order to establish a connection with the network&quot;"/>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3"/>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all references to the master coordinator and / or coordinated topology. I.e.: _x000a__x000a_Change sententes in P17L6-10 to read as follows:_x000a__x000a_&quot;It is designed for point-to-point and point-to-multipoint communications and adaptation to varying channel conditions.&quot;_x000a__x000a_Remove subclause 4.3.4 _x000a__x000a_Change Sentence in P23L1 as follows:_x000a__x000a_&quot;IEEE Std 802.15.13 networks operate independently from any other IEEE Std 802.15.13 networks currently in operation. &quot;_x000a__x000a_Remove L35L28-29_x000a_Remove P48L9_x000a_Remove the following text from P48L31 on:_x000a__x000a_&quot;, or if resource coordination with observed OWPANs between multiple OWPAN coordinators may be provided through a coordinated topology&quot;_x000a__x000a_Remove the following text from P63L6:_x000a__x000a_&quot;For example, this may be the case in the coordinated topology.&quot;"/>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2"/>
    <s v="Change to &quot;may be orchestrated&quot;"/>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2"/>
    <s v="Change into &quot;reducing&quot;"/>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2"/>
    <s v="Change whole sentence to _x000a__x000a_&quot;The propagation of light is confined within the illuminated area, typically spanning a few meters in diameter&quot;"/>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2"/>
    <s v="Implement resolution for CID-306 from _x000a_https://mentor.ieee.org/802.15/dcn/21/15-21-0194-04-0013-d4-comment-resolution-instructions.docx"/>
    <m/>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whole paragraph with:_x000a__x000a_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10.3.5, in combination with Reed-Solomon (RS) forward error correction (FEC) is used for modulation and error coding."/>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3"/>
    <s v="The PHY refers to the general physical layer."/>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0"/>
    <m/>
    <s v="Malte Hinrichs"/>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2"/>
    <s v="Change in 4.6.3 and 9.1.1"/>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4"/>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2"/>
    <s v="Use &quot;constellation sizes&quot;"/>
    <m/>
  </r>
  <r>
    <s v="I-315"/>
    <s v="Hinrichs, Malte"/>
    <m/>
    <s v=""/>
    <s v="Ballot"/>
    <n v="19"/>
    <s v="Academic-Researcher"/>
    <s v="Approve"/>
    <s v="Fraunhofer Heinrich Hertz Institute,Technische Universitat Berlin"/>
    <x v="1"/>
    <s v="29"/>
    <s v="4.6.5"/>
    <s v="3"/>
    <s v="Formatting"/>
    <m/>
    <s v="No"/>
    <s v="Remove excess space character in subcarrier/subcarrier group"/>
    <x v="2"/>
    <s v="Change to &quot;subcarrier or subcarrier group&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2"/>
    <s v="Changed to &quot;… sizes are used for FEC,&quot;"/>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0"/>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2"/>
    <s v="Delete sentence &quot;Data transfers from the coordinator to the device may happen at all time.&quot; because it contradicts the subsequent specification for the half duplex mode._x000a__x000a_Move sentence &quot;In full-duplex …&quot; to the end of the paragraph and add the following sentence thereafter:_x000a__x000a_&quot;The device may acknowledge the successful reception of the data by transmitting an ACK frame to the coordinator.&quot;"/>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2"/>
    <s v="Change whole sentence to_x000a__x000a_&quot;A relay device is a non-coordinator device that forwards data from a coordinator to a device and from a device to a coordinator.&quot;"/>
    <m/>
  </r>
  <r>
    <s v="I-325"/>
    <s v="Hinrichs, Malte"/>
    <m/>
    <s v=""/>
    <s v="Ballot"/>
    <n v="29"/>
    <s v="Academic-Researcher"/>
    <s v="Approve"/>
    <s v="Fraunhofer Heinrich Hertz Institute,Technische Universitat Berlin"/>
    <x v="1"/>
    <s v="30"/>
    <s v="4.7.2.4"/>
    <s v="10"/>
    <s v="Add article"/>
    <m/>
    <s v="No"/>
    <s v="&quot;OWPAN device&quot; --&gt; &quot;the OWPAN device&quot;"/>
    <x v="2"/>
    <s v="add &quot;the&quot; before &quot;OWPAN&quot;"/>
    <m/>
  </r>
  <r>
    <s v="I-326"/>
    <s v="Hinrichs, Malte"/>
    <m/>
    <s v=""/>
    <s v="Ballot"/>
    <n v="30"/>
    <s v="Academic-Researcher"/>
    <s v="Approve"/>
    <s v="Fraunhofer Heinrich Hertz Institute,Technische Universitat Berlin"/>
    <x v="1"/>
    <s v="30"/>
    <s v="4.7.4"/>
    <s v="24"/>
    <s v="Formulation"/>
    <m/>
    <s v="No"/>
    <s v="&quot;for all […] transfer&quot; --&gt; &quot;of all […] transfers&quot;"/>
    <x v="2"/>
    <s v="Change to &quot;…  used for all transfers of OWPAN management information&quot;"/>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2"/>
    <s v="Remove 4.7.5.1_x000a__x000a_Move other subclauses of 4.7.5 to be subclauses of 4.7._x000a__x000a_Delete the empty remaining 4.7.5."/>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n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2"/>
    <s v="Move the clause 4.9 into a new top level clause 4 Conventions after 3 Definitions, acronyms, and abbreviations"/>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3"/>
    <s v="The group checked the requirements for trademark- and copyright signs. They are as follows:_x000a__x000a_The ™ and ® only need to  be printed the first time, the term occurs._x000a__x000a_For the specific IEEE standards, IEEE Std 802 seems to be the only which is a ®. All others are ™._x000a__x000a_Thus, no changes are necessary."/>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3"/>
    <s v="The author withdrew the comment after discussion."/>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3"/>
    <s v="The figure for the receive process was removed before as decided by the group."/>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2"/>
    <s v="Update figure 7 as follows:_x000a__x000a_Move fragmentation after buffering box._x000a__x000a_Replace &quot;(Optional)Bufferingfor MSDU Protection&quot; _x000a__x000a_with_x000a__x000a_&quot;Buffering for re-transmission&quot;_x000a__x000a_Add the following text after P34L18:_x000a__x000a_Outgoing MPDUs with ACK request should be buffered to allow later retransmission."/>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2"/>
    <s v="Update figure 7 as follows:_x000a__x000a_Move fragmentation after buffering box._x000a__x000a_Replace &quot;(Optional)Bufferingfor MSDU Protection&quot; _x000a__x000a_with_x000a__x000a_&quot;Buffering for re-transmission&quot;_x000a__x000a_Add the following text after P34L18:_x000a__x000a_Outgoing MPDUs with ACK request should be buffered to allow later retransmission."/>
    <m/>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1"/>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1"/>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2"/>
    <s v="Change the sentence as follows:_x000a__x000a_Aggregated MSDUs shall be passed to the higher layer in the order they appear in the A-MSDU."/>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1"/>
    <m/>
    <m/>
  </r>
  <r>
    <s v="I-335"/>
    <s v="Hinrichs, Malte"/>
    <m/>
    <s v=""/>
    <s v="Ballot"/>
    <n v="39"/>
    <s v="Academic-Researcher"/>
    <s v="Approve"/>
    <s v="Fraunhofer Heinrich Hertz Institute,Technische Universitat Berlin"/>
    <x v="1"/>
    <n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s v="Implement resolution I-52 from _x000a__x000a_https://mentor.ieee.org/802.15/dcn/21/15-21-0194-06-0013-d4-comment-resolution-instructions.docx"/>
    <m/>
  </r>
  <r>
    <s v="I-240"/>
    <s v="Moise, Avygdor"/>
    <m/>
    <s v=""/>
    <s v="Ballot"/>
    <n v="27"/>
    <s v="Consulting"/>
    <s v="Approve"/>
    <s v="Future DOS R&amp;D Inc."/>
    <x v="1"/>
    <s v="38"/>
    <s v="5.3.4.2"/>
    <s v="1"/>
    <s v="In flowchart. Decision &quot;Detect success&quot; not a conditional"/>
    <m/>
    <s v="No"/>
    <s v="Replace &quot;Detect success&quot; with &quot;Success?&quot;"/>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2"/>
    <s v="Implement resolution I-52 from _x000a__x000a_https://mentor.ieee.org/802.15/dcn/21/15-21-0194-06-0013-d4-comment-resolution-instructions.docx"/>
    <m/>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2"/>
    <s v="Replace 5 in P39L10 with macGtsRequestTimeout._x000a__x000a_Add new PIB attribute in Table 35:_x000a__x000a_macGtsRequestTimeout_x000a__x000a_Description: The number of superframes after which an issued GTS request shall be considered to have failed if no additional GTS were allocated to the requesting device._x000a__x000a_Access: get, set, change_x000a_Bits: 8_x000a_Unit/ Range: integer [1, 255] Superframes"/>
    <m/>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2"/>
    <s v="Change sentence to &quot;A transmitting device shall finish its transmissions at least TAIFS before the end of the GTS in order to enable all receiving devices to utilize fully their GTSs from the beginning.&quot;"/>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2"/>
    <s v="Change sentence to &quot;A transmitting device shall finish its transmissions at least TAIFS before the end of the GTS in order to enable all receiving devices to utilize fully their GTSs from the beginning.&quot;"/>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3"/>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2"/>
    <s v="Change sentence to &quot;A transmitting device shall finish its transmissions at least TAIFS before the end of the GTS in order to enable all receiving devices to utilize fully their GTSs from the beginning.&quot;"/>
    <m/>
  </r>
  <r>
    <s v="I-226"/>
    <s v="Moise, Avygdor"/>
    <m/>
    <s v=""/>
    <s v="Ballot"/>
    <n v="13"/>
    <s v="Consulting"/>
    <s v="Approve"/>
    <s v="Future DOS R&amp;D Inc."/>
    <x v="1"/>
    <s v="41"/>
    <s v="5.3.8"/>
    <s v="1"/>
    <s v="Misues of the word &quot;Space&quot;, space is not a measure of time."/>
    <m/>
    <s v="No"/>
    <s v="Replace &quot;Spaces&quot; with &quot;Gaps&quot; or &quot;Intermissions&quot;."/>
    <x v="2"/>
    <s v="Spaces should mean interframe spaces. Correct accordingly."/>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2"/>
    <s v="Remove word &quot;effectively&quot;"/>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3"/>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0"/>
    <m/>
    <s v="Chong Han"/>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1"/>
    <m/>
    <m/>
  </r>
  <r>
    <s v="I-337"/>
    <s v="Hinrichs, Malte"/>
    <m/>
    <s v=""/>
    <s v="Ballot"/>
    <n v="41"/>
    <s v="Academic-Researcher"/>
    <s v="Approve"/>
    <s v="Fraunhofer Heinrich Hertz Institute,Technische Universitat Berlin"/>
    <x v="1"/>
    <s v="44"/>
    <s v="5.4.2"/>
    <s v="1"/>
    <s v="Avoid ambiguity between variable N and N = No"/>
    <m/>
    <s v="No"/>
    <s v="Rename variable N (e.g. to n)"/>
    <x v="0"/>
    <s v="Apply resolution under CID I-337 from _x000a__x000a_194r&gt;6"/>
    <m/>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1"/>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3"/>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2"/>
    <s v="IEEE style seems to be a) 1) i). Change accordingly."/>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3"/>
    <s v="The black boxes are the end symboly according to the editors instructions (https://mentor.ieee.org/802.15/dcn/10/15-10-0324-06-0000-wg-editors-instructions.pdf). _x000a__x000a_Similar also in IEEE Std 802.15.4-2020."/>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5"/>
    <s v="Kivinen, Tero"/>
    <m/>
    <s v=""/>
    <s v="Ballot"/>
    <n v="25"/>
    <s v="General Interest"/>
    <s v="Disapprove"/>
    <s v="Self Employed"/>
    <x v="1"/>
    <s v="54"/>
    <s v="5.8.1"/>
    <s v="13"/>
    <s v="The number “1” needs to be spelled out."/>
    <m/>
    <s v="No"/>
    <s v="Change “1” to “one”"/>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0"/>
    <m/>
    <s v="Tuncer Baykas"/>
  </r>
  <r>
    <s v="I-10"/>
    <s v="Chou, C"/>
    <m/>
    <s v=""/>
    <s v="Ballot"/>
    <n v="9"/>
    <s v="Consulting"/>
    <s v="Approve"/>
    <s v="C-K. Chou Consulting,CONSULTING"/>
    <x v="1"/>
    <s v="59"/>
    <s v="5.9.5"/>
    <s v=""/>
    <s v="In Figures 25 and 26, the first x has a different font from the other three. Is this deliberate?"/>
    <m/>
    <s v="No"/>
    <s v=" "/>
    <x v="0"/>
    <m/>
    <s v="Tuncer Baykas"/>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s v="Change the sentence in P60L6:_x000a__x000a_MAC frames consist of a set of fields._x000a__x000a_Into_x000a__x000a_From the MAC perspective, MAC frames consist of an ordered sequence of octets. The transmission order of individual octets, i.e. the bit order within each octet, is determined by the PHY."/>
    <m/>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2"/>
    <s v="Move the representation part, i.e., in which order data are represented in figures to the new conventions clause. _x000a__x000a_Thus: merge 6.1.1 and 6.1.2 as a new clause 6.1 &quot;Byte order and representation&quot;._x000a__x000a_Move the following sections under the new clause &quot;conventions&quot; in the order of listing here:_x000a__x000a_6.1.4 Representation_x000a_6.1.5 Numbers_x000a_6.1.3 Reserved fields and values_x000a__x000a_Delete all occurences of the acronym &quot;MAC&quot; in the three aforementioned subclauses."/>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156"/>
    <s v="Lim, Sang-Kyu"/>
    <m/>
    <s v=""/>
    <s v="Ballot"/>
    <n v="12"/>
    <s v="Research"/>
    <s v="Disapprove"/>
    <s v="Electronics and Telecommunications Research Institute (ETRI)"/>
    <x v="0"/>
    <s v="66"/>
    <s v="6.3"/>
    <s v="15"/>
    <s v="Wrong cross-referencing"/>
    <m/>
    <s v="Yes"/>
    <s v="Change &quot; ~ as defined in 6.2.6&quot; to &quot; ~ as defined in 6.2.7&quot;."/>
    <x v="1"/>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1"/>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_x000a__x000a_"/>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1"/>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s v="Remove Modulation Formats and Line Coding from Figure 60._x000a__x000a_Remove P81L1 - P81L8"/>
    <m/>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1"/>
    <m/>
    <m/>
  </r>
  <r>
    <s v="I-161"/>
    <s v="Lim, Sang-Kyu"/>
    <m/>
    <s v=""/>
    <s v="Ballot"/>
    <n v="17"/>
    <s v="Research"/>
    <s v="Disapprove"/>
    <s v="Electronics and Telecommunications Research Institute (ETRI)"/>
    <x v="0"/>
    <s v="86"/>
    <s v="7.1"/>
    <s v="15"/>
    <s v="Wrong cross-referencing"/>
    <m/>
    <s v="Yes"/>
    <s v="Change &quot;7.3&quot; to &quot;7.4&quot;."/>
    <x v="1"/>
    <m/>
    <m/>
  </r>
  <r>
    <s v="I-162"/>
    <s v="Lim, Sang-Kyu"/>
    <m/>
    <s v=""/>
    <s v="Ballot"/>
    <n v="18"/>
    <s v="Research"/>
    <s v="Disapprove"/>
    <s v="Electronics and Telecommunications Research Institute (ETRI)"/>
    <x v="0"/>
    <s v="86"/>
    <s v="7.1"/>
    <s v="18"/>
    <s v="Wrong cross-referencing"/>
    <m/>
    <s v="Yes"/>
    <s v="Change &quot;7.4&quot; to &quot;7.5&quot;."/>
    <x v="1"/>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s v="MSDUs shall make use of EtherType protocol discrimination as described in IEEE Std 802-2014. The two octet EtherType shall be prepended to the MSDU in big endian byte order."/>
    <m/>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3"/>
    <s v="It is not clear what the author means. There is no actionable resolution. The format of the MLME primitives seems to be correct though."/>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s v="Add a new parameter &quot;Elements&quot; to the MLME-ASSOCIATE.indication after P8916_x000a__x000a_Add a new parameter &quot;Elements&quot; to table 20 as follows:_x000a__x000a_Type: Element_x000a_Valid Range: Association Request element_x000a_Description: The optional Element parameter provides the DME with information received in the Association Request element that triggered the indication."/>
    <m/>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s v="Replace “AttributeId” with “Attribute” in P92L11._x000a_Replace “AttributeId” with “Attribute” in Table 25_x000a_Replace the valid range in table 25 with_x000a_Valid attributes as listed in table 35._x000a__x000a_Replace the description in table 25 with_x000a_The attribute to get._x000a__x000a__x000a_Replace “AttributeId” with “Attribute” in P92L20._x000a_Replace “AttributeId” with “Attribute” in Table 26 column 2_x000a_Replace the valid range in table 26 column 2 with_x000a_Valid attributes as listed in table 35._x000a__x000a_Replace the description in table 26 column 2 with_x000a_The attribute that was requested._x000a__x000a_Replace the description in table 26 column 3 with_x000a_The value of the attribute that was requested._x000a__x000a__x000a_Replace “AttributeId” with “Attribute” in P93L11._x000a_Replace “AttributeId” with “Attribute” in Table 27 column 2_x000a_Replace the valid range in table 27 column 2 with_x000a_Valid attributes as listed in table 35._x000a__x000a_Replace the description in table 27 column 2 with_x000a_The attribute to set._x000a__x000a__x000a_Replace “AttributeId” with “Attribute” in P94L3._x000a_Replace “AttributeId” with “Attribute” in Table 28 column 2_x000a_Replace the valid range in table 28 column 2 with_x000a_Valid attributes as listed in table 35._x000a__x000a_Replace the description in table 28 column 2 with_x000a_The attribute that was requested to be set._x000a__x000a_Replace the description in table 28 column 3 with_x000a_The value of the attribute that was requested to be set._x000a_"/>
    <m/>
  </r>
  <r>
    <s v="I-170"/>
    <s v="Lim, Sang-Kyu"/>
    <m/>
    <s v=""/>
    <s v="Ballot"/>
    <n v="26"/>
    <s v="Research"/>
    <s v="Disapprove"/>
    <s v="Electronics and Telecommunications Research Institute (ETRI)"/>
    <x v="1"/>
    <s v="92"/>
    <s v="7.3.4.3"/>
    <s v="20"/>
    <s v="Commas are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s v="Replace “AttributeId” with “Attribute” in P92L11._x000a_Replace “AttributeId” with “Attribute” in Table 25_x000a_Replace the valid range in table 25 with_x000a_Valid attributes as listed in table 35._x000a__x000a_Replace the description in table 25 with_x000a_The attribute to get._x000a__x000a__x000a_Replace “AttributeId” with “Attribute” in P92L20._x000a_Replace “AttributeId” with “Attribute” in Table 26 column 2_x000a_Replace the valid range in table 26 column 2 with_x000a_Valid attributes as listed in table 35._x000a__x000a_Replace the description in table 26 column 2 with_x000a_The attribute that was requested._x000a__x000a_Replace the description in table 26 column 3 with_x000a_The value of the attribute that was requested._x000a__x000a__x000a_Replace “AttributeId” with “Attribute” in P93L11._x000a_Replace “AttributeId” with “Attribute” in Table 27 column 2_x000a_Replace the valid range in table 27 column 2 with_x000a_Valid attributes as listed in table 35._x000a__x000a_Replace the description in table 27 column 2 with_x000a_The attribute to set._x000a__x000a__x000a_Replace “AttributeId” with “Attribute” in P94L3._x000a_Replace “AttributeId” with “Attribute” in Table 28 column 2_x000a_Replace the valid range in table 28 column 2 with_x000a_Valid attributes as listed in table 35._x000a__x000a_Replace the description in table 28 column 2 with_x000a_The attribute that was requested to be set._x000a__x000a_Replace the description in table 28 column 3 with_x000a_The value of the attribute that was requested to be set._x000a_"/>
    <m/>
  </r>
  <r>
    <s v="I-172"/>
    <s v="Lim, Sang-Kyu"/>
    <m/>
    <s v=""/>
    <s v="Ballot"/>
    <n v="28"/>
    <s v="Research"/>
    <s v="Disapprove"/>
    <s v="Electronics and Telecommunications Research Institute (ETRI)"/>
    <x v="1"/>
    <s v="93"/>
    <s v="7.3.5.2"/>
    <s v="11"/>
    <s v="A comma is not shown."/>
    <m/>
    <s v="No"/>
    <s v="Separate names with a comma."/>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s v="Replace “AttributeId” with “Attribute” in P92L11._x000a_Replace “AttributeId” with “Attribute” in Table 25_x000a_Replace the valid range in table 25 with_x000a_Valid attributes as listed in table 35._x000a__x000a_Replace the description in table 25 with_x000a_The attribute to get._x000a__x000a__x000a_Replace “AttributeId” with “Attribute” in P92L20._x000a_Replace “AttributeId” with “Attribute” in Table 26 column 2_x000a_Replace the valid range in table 26 column 2 with_x000a_Valid attributes as listed in table 35._x000a__x000a_Replace the description in table 26 column 2 with_x000a_The attribute that was requested._x000a__x000a_Replace the description in table 26 column 3 with_x000a_The value of the attribute that was requested._x000a__x000a__x000a_Replace “AttributeId” with “Attribute” in P93L11._x000a_Replace “AttributeId” with “Attribute” in Table 27 column 2_x000a_Replace the valid range in table 27 column 2 with_x000a_Valid attributes as listed in table 35._x000a__x000a_Replace the description in table 27 column 2 with_x000a_The attribute to set._x000a__x000a__x000a_Replace “AttributeId” with “Attribute” in P94L3._x000a_Replace “AttributeId” with “Attribute” in Table 28 column 2_x000a_Replace the valid range in table 28 column 2 with_x000a_Valid attributes as listed in table 35._x000a__x000a_Replace the description in table 28 column 2 with_x000a_The attribute that was requested to be set._x000a__x000a_Replace the description in table 28 column 3 with_x000a_The value of the attribute that was requested to be set._x000a_"/>
    <m/>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s v="Replace “AttributeId” with “Attribute” in P92L11._x000a_Replace “AttributeId” with “Attribute” in Table 25_x000a_Replace the valid range in table 25 with_x000a_Valid attributes as listed in table 35._x000a__x000a_Replace the description in table 25 with_x000a_The attribute to get._x000a__x000a__x000a_Replace “AttributeId” with “Attribute” in P92L20._x000a_Replace “AttributeId” with “Attribute” in Table 26 column 2_x000a_Replace the valid range in table 26 column 2 with_x000a_Valid attributes as listed in table 35._x000a__x000a_Replace the description in table 26 column 2 with_x000a_The attribute that was requested._x000a__x000a_Replace the description in table 26 column 3 with_x000a_The value of the attribute that was requested._x000a__x000a__x000a_Replace “AttributeId” with “Attribute” in P93L11._x000a_Replace “AttributeId” with “Attribute” in Table 27 column 2_x000a_Replace the valid range in table 27 column 2 with_x000a_Valid attributes as listed in table 35._x000a__x000a_Replace the description in table 27 column 2 with_x000a_The attribute to set._x000a__x000a__x000a_Replace “AttributeId” with “Attribute” in P94L3._x000a_Replace “AttributeId” with “Attribute” in Table 28 column 2_x000a_Replace the valid range in table 28 column 2 with_x000a_Valid attributes as listed in table 35._x000a__x000a_Replace the description in table 28 column 2 with_x000a_The attribute that was requested to be set._x000a__x000a_Replace the description in table 28 column 3 with_x000a_The value of the attribute that was requested to be set._x000a_"/>
    <m/>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1"/>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1"/>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1"/>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4"/>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2"/>
    <s v="Place varying once before the list."/>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2"/>
    <s v="Changed to &quot;… It enables cross- and autocorrelation with ...&quot;"/>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2"/>
    <s v="Apply resolution for A-19 from https://mentor.ieee.org/802.15/dcn/21/15-21-0194-03-0013-d4-comment-resolution-instructions.docx"/>
    <m/>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0"/>
    <m/>
    <s v="Malte Hinrichs"/>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2"/>
    <s v="Change to &quot;generator polynomial&quot;"/>
    <m/>
  </r>
  <r>
    <s v="I-347"/>
    <s v="Hinrichs, Malte"/>
    <m/>
    <s v=""/>
    <s v="Ballot"/>
    <n v="51"/>
    <s v="Academic-Researcher"/>
    <s v="Approve"/>
    <s v="Fraunhofer Heinrich Hertz Institute,Technische Universitat Berlin"/>
    <x v="0"/>
    <s v="109"/>
    <s v="9.3.6"/>
    <s v="23"/>
    <s v="Gray mapping should be used"/>
    <m/>
    <s v="No"/>
    <s v="Adapt mapping list"/>
    <x v="2"/>
    <s v="Apply resolution for A-19 from https://mentor.ieee.org/802.15/dcn/21/15-21-0194-03-0013-d4-comment-resolution-instructions.docx"/>
    <m/>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2"/>
    <s v="Change sentence to _x000a_The length of the cyclic prefix may be 160 ns or 1280 ns"/>
    <m/>
  </r>
  <r>
    <s v="I-351"/>
    <s v="Hinrichs, Malte"/>
    <m/>
    <s v=""/>
    <s v="Ballot"/>
    <n v="55"/>
    <s v="Academic-Researcher"/>
    <s v="Approve"/>
    <s v="Fraunhofer Heinrich Hertz Institute,Technische Universitat Berlin"/>
    <x v="1"/>
    <s v="111"/>
    <s v="9.3.8"/>
    <s v="1"/>
    <s v="Typo"/>
    <m/>
    <s v="No"/>
    <s v="&quot;The cyclic prefixes&quot;"/>
    <x v="2"/>
    <s v="Change sentence to _x000a_The length of the cyclic prefix may be 160 ns or 1280 ns"/>
    <m/>
  </r>
  <r>
    <s v="I-352"/>
    <s v="Hinrichs, Malte"/>
    <m/>
    <s v=""/>
    <s v="Ballot"/>
    <n v="56"/>
    <s v="Academic-Researcher"/>
    <s v="Approve"/>
    <s v="Fraunhofer Heinrich Hertz Institute,Technische Universitat Berlin"/>
    <x v="1"/>
    <s v="111"/>
    <s v="9.3.8"/>
    <s v="8"/>
    <s v="The lines 8 to 11 are duplicates to previous sections"/>
    <m/>
    <s v="No"/>
    <s v="Remove corresponding lines."/>
    <x v="2"/>
    <s v="Remove lines 8-9"/>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2"/>
    <s v="Replace sentence with _x000a__x000a_&quot;Clock rates between 1 and 32 MHz are defined, as listed in Table 47.&quot;"/>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2"/>
    <s v="Remove the grouping of PPDU fields for all three PHYs."/>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2"/>
    <s v="Change Table 48 to Figure and to match with format specified in the section 6.1.4"/>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4"/>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2"/>
    <s v="Make the options an unnumbered list"/>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4"/>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4"/>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4"/>
    <m/>
    <m/>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4"/>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2"/>
    <s v="Apply resolution for CID I-13 / I-191 / I-9 / A-20 from _x000a__x000a_https://mentor.ieee.org/802.15/dcn/21/15-21-0194-04-0013-d4-comment-resolution-instructions.docx"/>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2"/>
    <s v="Apply resolution for CID I-13 / I-191 / I-9 / A-20 from _x000a__x000a_https://mentor.ieee.org/802.15/dcn/21/15-21-0194-04-0013-d4-comment-resolution-instructions.docx"/>
    <m/>
  </r>
  <r>
    <s v="I-9"/>
    <s v="Chou, C"/>
    <m/>
    <s v=""/>
    <s v="Ballot"/>
    <n v="8"/>
    <s v="Consulting"/>
    <s v="Approve"/>
    <s v="C-K. Chou Consulting,CONSULTING"/>
    <x v="1"/>
    <s v="127"/>
    <s v=""/>
    <s v=""/>
    <s v="Figure 85 Convolution encoder (133,171)  What are these numbers?"/>
    <m/>
    <s v="No"/>
    <s v=" "/>
    <x v="2"/>
    <s v="Apply resolution for CID I-13 / I-191 / I-9 / A-20 from _x000a__x000a_https://mentor.ieee.org/802.15/dcn/21/15-21-0194-04-0013-d4-comment-resolution-instructions.docx"/>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1"/>
    <m/>
    <m/>
  </r>
  <r>
    <s v="I-243"/>
    <s v="Moise, Avygdor"/>
    <m/>
    <s v=""/>
    <s v="Ballot"/>
    <n v="30"/>
    <s v="Consulting"/>
    <s v="Approve"/>
    <s v="Future DOS R&amp;D Inc."/>
    <x v="2"/>
    <s v="134"/>
    <s v="10.3.3."/>
    <s v="1"/>
    <s v="Figure 92 The borders are too thick and obscure the content (e.g. 2GI)"/>
    <m/>
    <s v="No"/>
    <s v="Correct readability of this and similar tables/figures"/>
    <x v="0"/>
    <m/>
    <s v="Chong Han"/>
  </r>
  <r>
    <s v="I-244"/>
    <s v="Moise, Avygdor"/>
    <m/>
    <s v=""/>
    <s v="Ballot"/>
    <n v="31"/>
    <s v="Consulting"/>
    <s v="Approve"/>
    <s v="Future DOS R&amp;D Inc."/>
    <x v="1"/>
    <s v="135"/>
    <s v="10.3.3."/>
    <s v="1"/>
    <s v="The streams should be numberd a) b) c) d) Lines 1-15"/>
    <m/>
    <s v="No"/>
    <s v="Enumarate each paragraph one per stream"/>
    <x v="2"/>
    <s v="Restructure the subclause &quot;10.3.3 OFDM modulator&quot; so that it is clear that the mentioned paragraphs belong to the four stream mapping. As a consequence, the subclause is easier to read and additional numbering of the paragraphs is not needed."/>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1"/>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2"/>
    <s v="Follow the instructions in _x000a_https://mentor.ieee.org/802.15/dcn/21/15-21-0303-02-0013-input-on-cid-i-277.docx"/>
    <m/>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2"/>
    <s v="Follow the instructions in _x000a_https://mentor.ieee.org/802.15/dcn/21/15-21-0303-02-0013-input-on-cid-i-277.docx"/>
    <m/>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_x000a__x000a_„The Additional Pilots field contains between 0 and 8 successive pilot symbols for estimation of the explicit MIMO channel between multiple transmitting and receiving OFEs, followed by an implicit pilot symbol for demodulation of the data transmitted to a device”. _x000a__x000a_Change Fig. 96, accordingly."/>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2"/>
    <s v="Rename FEC subclause to coding. Place header and payload coding subclauses in the new coding section."/>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2"/>
    <s v="Modify sentence starting in P17L5 as follows:_x000a__x000a_It is designed for point to point and point to multi point communications in non-coordinated and coordinated topologies._x000a__x000a_Modify the sentence starting in P30L10 as follows:_x000a__x000a_The coordinator should have connectivity to the relaying device and the end device._x000a__x000a_Modify the sentence starting in P37L3 as follows:_x000a__x000a_The CAP and the CFP may shrink or grow dynamically on a superframe-by-superframe basis in order to allow more random access transmissions in the CAP or more scheduled ones in the CFP._x000a__x000a_Modify the sentence starting in P45L6 as follows:_x000a__x000a_A newly connected device is made aware of its queue number with the first valid frame it receives from the coordinator. This frame contains the devices queue number and MAC address._x000a__x000a_Modify the sentence starting in P47L5 as follows:_x000a__x000a_After the downlink and uplink transmissions are complete, the coordinator sends a data frame to Device 2._x000a__x000a_Modify the sentence starting in P61L7 as follows:_x000a__x000a_Widths of fields are specified in numbers of bits or numbers of octets if the total number of bits is representable by an integer number of octets._x000a__x000a_Modify the sentence starting in P104L19 as follows:_x000a__x000a_It enables cross- and autocorrelation with an appropriate window size as described by Schmidl and Cox [B12], Minn et al. [B3], Schellmann et al. [B10] and Goroshko et al. [B9]._x000a__x000a_Modify the sentence starting in P132L3 as follows:_x000a__x000a_Following this procedure, all negative samples in St1 and St2 are removed, and the two signals are summed._x000a__x000a_Modify the sentence starting in P150L19 as follows:_x000a__x000a_Puncturing is applied to information and parity-check bits._x000a__x000a_Modify the sentence starting in P153L11 as follows:_x000a__x000a_The LFSR is advanced by two bits for each supported subcarrier or masked subcarrier of each symbol of the payload._x000a__x000a_Modify the sentence starting in P154L19 as follows:_x000a__x000a_Support for all even order constellations is mandatory at the transmitter and the receiver._x000a__x000a_Modify the sentence starting in P167L14 as follows:_x000a__x000a_The control unit can set the bias and the modulation index to achieve the required dimming level and to avoid clipping._x000a_"/>
    <m/>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2"/>
    <s v="Corrected several quotation marks in Annex A"/>
    <m/>
  </r>
  <r>
    <s v="I-205"/>
    <s v="Lim, Sang-Kyu"/>
    <m/>
    <s v=""/>
    <s v="Ballot"/>
    <n v="61"/>
    <s v="Research"/>
    <s v="Disapprove"/>
    <s v="Electronics and Telecommunications Research Institute (ETRI)"/>
    <x v="1"/>
    <s v="159"/>
    <s v="A"/>
    <s v="14"/>
    <s v="Double quotation mark"/>
    <m/>
    <s v="No"/>
    <s v="Change &quot;J. O. Boada, ,,Forward ~ &quot; to &quot;J. O. Boada, &quot;Forward ~ &quot;."/>
    <x v="2"/>
    <s v="Corrected several quotation marks in Annex A"/>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3"/>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3"/>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s v="Insert the following definitions under 3.1:_x000a__x000a_device: An entity that implements an IEEE 802.15.13 conformant media access control and physical layer_x000a_interface to the wireless medium._x000a__x000a_coordinator: a device that implements the necessary functions to maintain an OWPAN._x000a__x000a_mac protocol data unit (MPDU): ?_x000a__x000a_mac service data unit (MSDU): ?"/>
    <m/>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m/>
    <m/>
    <m/>
    <m/>
    <m/>
    <m/>
    <m/>
    <m/>
    <m/>
    <x v="3"/>
    <m/>
    <m/>
    <m/>
    <m/>
    <m/>
    <m/>
    <m/>
    <x v="5"/>
    <m/>
    <m/>
  </r>
</pivotCacheRecords>
</file>

<file path=xl/pivotCache/pivotCacheRecords2.xml><?xml version="1.0" encoding="utf-8"?>
<pivotCacheRecords xmlns="http://schemas.openxmlformats.org/spreadsheetml/2006/main" xmlns:r="http://schemas.openxmlformats.org/officeDocument/2006/relationships" count="19">
  <r>
    <s v="A-1"/>
    <s v="Lennert Bober"/>
    <s v="Technical"/>
    <m/>
    <m/>
    <m/>
    <s v="Some PIB values such as macDeviceTimeout, macCapMaxRetries, macMaximumCapCw, macRetransmitTimeout need default values."/>
    <m/>
    <s v="Add a new column "/>
    <x v="0"/>
    <m/>
    <m/>
    <m/>
    <m/>
  </r>
  <r>
    <s v="A-2"/>
    <s v="Lennert Bober"/>
    <s v="Editorial"/>
    <m/>
    <m/>
    <m/>
    <s v="A figure to describe the relationship between MSDU, MPDU, PSDU, PPDU would be helpful."/>
    <m/>
    <s v="Add a new figure clarifying MSDU MPDU PSDU PPDU and place in the architecture section."/>
    <x v="0"/>
    <m/>
    <m/>
    <m/>
    <m/>
  </r>
  <r>
    <s v="A-3"/>
    <s v="Lennert Bober"/>
    <s v="Editorial"/>
    <m/>
    <m/>
    <m/>
    <s v="&quot;The duration after which an acknowledgment is required for a transmitted frame.&quot; sounds strange."/>
    <m/>
    <s v="Change description of the PIB attribute to _x000a__x000a_The duration after which the transmitter of a frame for that an ACK was requested retransmits the frame if no ACK was received."/>
    <x v="0"/>
    <m/>
    <m/>
    <m/>
    <m/>
  </r>
  <r>
    <s v="A-4"/>
    <s v="Lennert Bober"/>
    <s v="Editorial"/>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s v="Editorial"/>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s v="Editorial"/>
    <m/>
    <m/>
    <m/>
    <s v="Table 7 as unnecessary line break"/>
    <m/>
    <s v="Make table 7 wider, so no line break is necessary."/>
    <x v="0"/>
    <m/>
    <m/>
    <m/>
    <m/>
  </r>
  <r>
    <s v="A-7"/>
    <s v="Lennert Bober"/>
    <s v="Technical"/>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s v="Technical"/>
    <m/>
    <m/>
    <m/>
    <s v="It is not clear, how devices obtain values for the PIB values."/>
    <m/>
    <s v="Describe how the Beacon can contain attribute change request elements or describe an alternative mechanism."/>
    <x v="0"/>
    <m/>
    <m/>
    <m/>
    <m/>
  </r>
  <r>
    <s v="A-10"/>
    <s v="Lennert Bober"/>
    <s v="Editorial"/>
    <m/>
    <m/>
    <m/>
    <s v="MIMO should have its own MAC functional clause."/>
    <m/>
    <s v="Move adaptive MIMO transmission and explicit channel feedback into a new subclause of clause 5 &quot;MIMO transmission&quot;"/>
    <x v="0"/>
    <m/>
    <m/>
    <m/>
    <m/>
  </r>
  <r>
    <s v="A-11"/>
    <s v="Lennert Bober"/>
    <s v="Editorial"/>
    <m/>
    <m/>
    <m/>
    <s v="In table 33, passes -&gt; passed. Successfully -&gt; successful"/>
    <m/>
    <m/>
    <x v="0"/>
    <m/>
    <m/>
    <m/>
    <m/>
  </r>
  <r>
    <s v="A-12"/>
    <s v="Lennert Bober"/>
    <s v="Editorial"/>
    <m/>
    <m/>
    <m/>
    <s v="The term PIB comes from PAN Information Base. If we do not have a PAN anymore, we will need to change this."/>
    <m/>
    <s v="Change PIB according to the change of the network acronym."/>
    <x v="0"/>
    <m/>
    <m/>
    <m/>
    <m/>
  </r>
  <r>
    <s v="A-13"/>
    <s v="Lennert Bober"/>
    <s v="Editorial"/>
    <m/>
    <m/>
    <m/>
    <s v="MCPS is a unintuitive name for the data SAP."/>
    <m/>
    <s v="Rename MCPS-SAP to MD-SAP (MAC Data Service Access Point)."/>
    <x v="0"/>
    <m/>
    <m/>
    <m/>
    <m/>
  </r>
  <r>
    <s v="A-14"/>
    <s v="Lennert Bober"/>
    <s v="Technical"/>
    <m/>
    <m/>
    <m/>
    <s v="The HB-PHY cannot detect the bandwidth of an incoming PPDU automatically."/>
    <m/>
    <s v="Propose a mechanism to detect the HB-PHY bandwidth."/>
    <x v="0"/>
    <m/>
    <m/>
    <m/>
    <m/>
  </r>
  <r>
    <s v="A-15"/>
    <s v="Lennert Bober"/>
    <s v="Technical"/>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s v="Technical"/>
    <m/>
    <m/>
    <m/>
    <s v="A way for the coordinator to trigger an MCS request is needed, e.g. in case the coordinator updated the MIMO configuration."/>
    <m/>
    <s v="Specify e.g. a control frame &quot;Probe Frame&quot; to trigger a channel estimation at the device."/>
    <x v="0"/>
    <m/>
    <m/>
    <m/>
    <m/>
  </r>
  <r>
    <s v="A-17"/>
    <s v="Lennert Bober"/>
    <s v="Editorial"/>
    <m/>
    <m/>
    <m/>
    <s v="Table 35 title should be renamed."/>
    <m/>
    <s v="Rename table to MAC PIB attributes"/>
    <x v="0"/>
    <m/>
    <m/>
    <m/>
    <m/>
  </r>
  <r>
    <s v="A-18"/>
    <s v="Lennert Bober"/>
    <s v="Editorial"/>
    <n v="37"/>
    <m/>
    <n v="18"/>
    <s v="BS CAPOPs -&gt; RS CAPOPs"/>
    <m/>
    <m/>
    <x v="0"/>
    <m/>
    <m/>
    <m/>
    <m/>
  </r>
  <r>
    <s v="A-19"/>
    <s v="Group"/>
    <s v="Technical"/>
    <m/>
    <n v="9"/>
    <m/>
    <s v="Remove the HCM from the PM-PHY."/>
    <s v="REVISED"/>
    <s v="Apply resolution for A-19 from https://mentor.ieee.org/802.15/dcn/21/15-21-0194-03-0013-d4-comment-resolution-instructions.docx"/>
    <x v="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G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0" hier="-1"/>
  </pageFields>
  <dataFields count="1">
    <dataField name="Comments" fld="0" subtotal="count" baseField="0" baseItem="0"/>
  </dataFields>
  <formats count="7">
    <format dxfId="6">
      <pivotArea dataOnly="0" labelOnly="1" outline="0" fieldPosition="0">
        <references count="1">
          <reference field="9" count="1">
            <x v="0"/>
          </reference>
        </references>
      </pivotArea>
    </format>
    <format dxfId="5">
      <pivotArea dataOnly="0" labelOnly="1" outline="0" fieldPosition="0">
        <references count="1">
          <reference field="9" count="1">
            <x v="0"/>
          </reference>
        </references>
      </pivotArea>
    </format>
    <format dxfId="4">
      <pivotArea dataOnly="0" labelOnly="1" outline="0" fieldPosition="0">
        <references count="1">
          <reference field="9" count="1">
            <x v="0"/>
          </reference>
        </references>
      </pivotArea>
    </format>
    <format dxfId="3">
      <pivotArea dataOnly="0" labelOnly="1" outline="0" fieldPosition="0">
        <references count="1">
          <reference field="9" count="1">
            <x v="0"/>
          </reference>
        </references>
      </pivotArea>
    </format>
    <format dxfId="2">
      <pivotArea dataOnly="0" labelOnly="1" outline="0" fieldPosition="0">
        <references count="1">
          <reference field="9" count="1">
            <x v="0"/>
          </reference>
        </references>
      </pivotArea>
    </format>
    <format dxfId="1">
      <pivotArea outline="0" collapsedLevelsAreSubtotals="1" fieldPosition="0">
        <references count="1">
          <reference field="17" count="1" selected="0">
            <x v="3"/>
          </reference>
        </references>
      </pivotArea>
    </format>
    <format dxfId="0">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Comments" fld="0" subtotal="count" baseField="0" baseItem="0"/>
  </dataFields>
  <formats count="8">
    <format dxfId="14">
      <pivotArea dataOnly="0" labelOnly="1" outline="0" fieldPosition="0">
        <references count="1">
          <reference field="9" count="1">
            <x v="2"/>
          </reference>
        </references>
      </pivotArea>
    </format>
    <format dxfId="13">
      <pivotArea dataOnly="0" labelOnly="1" outline="0" fieldPosition="0">
        <references count="1">
          <reference field="9" count="1">
            <x v="2"/>
          </reference>
        </references>
      </pivotArea>
    </format>
    <format dxfId="12">
      <pivotArea dataOnly="0" labelOnly="1" outline="0" fieldPosition="0">
        <references count="1">
          <reference field="9" count="1">
            <x v="2"/>
          </reference>
        </references>
      </pivotArea>
    </format>
    <format dxfId="11">
      <pivotArea dataOnly="0" labelOnly="1" outline="0" fieldPosition="0">
        <references count="1">
          <reference field="9" count="1">
            <x v="2"/>
          </reference>
        </references>
      </pivotArea>
    </format>
    <format dxfId="10">
      <pivotArea dataOnly="0" labelOnly="1" outline="0" fieldPosition="0">
        <references count="1">
          <reference field="9" count="1">
            <x v="2"/>
          </reference>
        </references>
      </pivotArea>
    </format>
    <format dxfId="9">
      <pivotArea outline="0" collapsedLevelsAreSubtotals="1" fieldPosition="0">
        <references count="1">
          <reference field="17" count="2" selected="0">
            <x v="4"/>
            <x v="5"/>
          </reference>
        </references>
      </pivotArea>
    </format>
    <format dxfId="8">
      <pivotArea outline="0" collapsedLevelsAreSubtotals="1" fieldPosition="0">
        <references count="1">
          <reference field="17" count="3" selected="0">
            <x v="0"/>
            <x v="1"/>
            <x v="2"/>
          </reference>
        </references>
      </pivotArea>
    </format>
    <format dxfId="7">
      <pivotArea outline="0" collapsedLevelsAreSubtotals="1" fieldPosition="0">
        <references count="1">
          <reference field="17" count="1" selected="0">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K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m="1" x="1"/>
        <item t="default"/>
      </items>
    </pivotField>
    <pivotField showAll="0"/>
    <pivotField showAll="0"/>
    <pivotField showAll="0"/>
    <pivotField showAll="0"/>
  </pivotFields>
  <rowItems count="1">
    <i/>
  </rowItems>
  <colFields count="1">
    <field x="9"/>
  </colFields>
  <colItems count="2">
    <i>
      <x/>
    </i>
    <i t="grand">
      <x/>
    </i>
  </colItems>
  <dataFields count="1">
    <dataField name="Comments" fld="0" subtotal="count" baseField="9" baseItem="0"/>
  </dataFields>
  <formats count="1">
    <format dxfId="15">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Comments" fld="0" subtotal="count" baseField="0" baseItem="0"/>
  </dataFields>
  <formats count="9">
    <format dxfId="24">
      <pivotArea dataOnly="0" labelOnly="1" outline="0" fieldPosition="0">
        <references count="1">
          <reference field="9" count="1">
            <x v="1"/>
          </reference>
        </references>
      </pivotArea>
    </format>
    <format dxfId="23">
      <pivotArea dataOnly="0" labelOnly="1" outline="0" fieldPosition="0">
        <references count="1">
          <reference field="9" count="1">
            <x v="1"/>
          </reference>
        </references>
      </pivotArea>
    </format>
    <format dxfId="22">
      <pivotArea dataOnly="0" labelOnly="1" outline="0" fieldPosition="0">
        <references count="1">
          <reference field="9" count="1">
            <x v="1"/>
          </reference>
        </references>
      </pivotArea>
    </format>
    <format dxfId="21">
      <pivotArea dataOnly="0" labelOnly="1" outline="0" fieldPosition="0">
        <references count="1">
          <reference field="9" count="1">
            <x v="1"/>
          </reference>
        </references>
      </pivotArea>
    </format>
    <format dxfId="20">
      <pivotArea dataOnly="0" labelOnly="1" outline="0" fieldPosition="0">
        <references count="1">
          <reference field="9" count="1">
            <x v="1"/>
          </reference>
        </references>
      </pivotArea>
    </format>
    <format dxfId="19">
      <pivotArea outline="0" collapsedLevelsAreSubtotals="1" fieldPosition="0">
        <references count="1">
          <reference field="17" count="1" selected="0">
            <x v="4"/>
          </reference>
        </references>
      </pivotArea>
    </format>
    <format dxfId="18">
      <pivotArea grandCol="1" outline="0" collapsedLevelsAreSubtotals="1" fieldPosition="0"/>
    </format>
    <format dxfId="17">
      <pivotArea outline="0" collapsedLevelsAreSubtotals="1" fieldPosition="0">
        <references count="1">
          <reference field="17" count="3" selected="0">
            <x v="0"/>
            <x v="1"/>
            <x v="2"/>
          </reference>
        </references>
      </pivotArea>
    </format>
    <format dxfId="16">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9" sqref="C9"/>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6"/>
      <c r="B1" s="5" t="s">
        <v>1500</v>
      </c>
      <c r="C1" s="7"/>
      <c r="D1" s="8" t="s">
        <v>1541</v>
      </c>
      <c r="E1" s="6"/>
      <c r="F1" s="9"/>
    </row>
    <row r="2" spans="1:6" x14ac:dyDescent="0.2">
      <c r="A2" s="6"/>
      <c r="B2" s="6"/>
      <c r="C2" s="6"/>
      <c r="D2" s="9"/>
      <c r="E2" s="6"/>
      <c r="F2" s="9"/>
    </row>
    <row r="3" spans="1:6" ht="18.75" x14ac:dyDescent="0.3">
      <c r="A3" s="6"/>
      <c r="B3" s="6"/>
      <c r="C3" s="10" t="s">
        <v>1252</v>
      </c>
      <c r="D3" s="6"/>
      <c r="E3" s="6"/>
      <c r="F3" s="9"/>
    </row>
    <row r="4" spans="1:6" ht="18.75" x14ac:dyDescent="0.3">
      <c r="A4" s="6"/>
      <c r="B4" s="6"/>
      <c r="C4" s="10" t="s">
        <v>1253</v>
      </c>
      <c r="D4" s="6"/>
      <c r="E4" s="6"/>
      <c r="F4" s="9"/>
    </row>
    <row r="5" spans="1:6" ht="18.75" x14ac:dyDescent="0.3">
      <c r="A5" s="6"/>
      <c r="B5" s="10"/>
      <c r="C5" s="6"/>
      <c r="D5" s="6"/>
      <c r="E5" s="6"/>
      <c r="F5" s="9"/>
    </row>
    <row r="6" spans="1:6" ht="15.75" x14ac:dyDescent="0.2">
      <c r="A6" s="6"/>
      <c r="B6" s="11" t="s">
        <v>1254</v>
      </c>
      <c r="C6" s="52" t="s">
        <v>1297</v>
      </c>
      <c r="D6" s="52"/>
      <c r="E6" s="6"/>
      <c r="F6" s="9"/>
    </row>
    <row r="7" spans="1:6" ht="18.75" x14ac:dyDescent="0.2">
      <c r="A7" s="6"/>
      <c r="B7" s="11" t="s">
        <v>1255</v>
      </c>
      <c r="C7" s="53" t="s">
        <v>1264</v>
      </c>
      <c r="D7" s="53"/>
      <c r="E7" s="6"/>
      <c r="F7" s="9"/>
    </row>
    <row r="8" spans="1:6" ht="15.75" x14ac:dyDescent="0.2">
      <c r="A8" s="6"/>
      <c r="B8" s="11" t="s">
        <v>1256</v>
      </c>
      <c r="C8" s="54" t="s">
        <v>1542</v>
      </c>
      <c r="D8" s="54"/>
      <c r="E8" s="6"/>
      <c r="F8" s="9"/>
    </row>
    <row r="9" spans="1:6" ht="15.75" x14ac:dyDescent="0.2">
      <c r="A9" s="6"/>
      <c r="B9" s="52" t="s">
        <v>1257</v>
      </c>
      <c r="C9" s="11" t="s">
        <v>1265</v>
      </c>
      <c r="D9" s="12" t="s">
        <v>1266</v>
      </c>
      <c r="E9" s="6"/>
      <c r="F9" s="9"/>
    </row>
    <row r="10" spans="1:6" ht="15.75" x14ac:dyDescent="0.2">
      <c r="A10" s="6"/>
      <c r="B10" s="52"/>
      <c r="C10" s="12"/>
      <c r="D10" s="12"/>
      <c r="E10" s="6"/>
      <c r="F10" s="9"/>
    </row>
    <row r="11" spans="1:6" ht="15.75" x14ac:dyDescent="0.2">
      <c r="A11" s="6"/>
      <c r="B11" s="52"/>
      <c r="C11" s="12"/>
      <c r="E11" s="6"/>
      <c r="F11" s="9"/>
    </row>
    <row r="12" spans="1:6" ht="15.75" x14ac:dyDescent="0.2">
      <c r="A12" s="6"/>
      <c r="B12" s="52"/>
      <c r="C12" s="13"/>
      <c r="D12" s="14"/>
      <c r="E12" s="6"/>
      <c r="F12" s="9"/>
    </row>
    <row r="13" spans="1:6" ht="15.75" x14ac:dyDescent="0.25">
      <c r="A13" s="6"/>
      <c r="B13" s="52" t="s">
        <v>1258</v>
      </c>
      <c r="C13" s="15"/>
      <c r="D13" s="11"/>
      <c r="E13" s="6"/>
      <c r="F13" s="9"/>
    </row>
    <row r="14" spans="1:6" ht="15.75" x14ac:dyDescent="0.25">
      <c r="A14" s="6"/>
      <c r="B14" s="52"/>
      <c r="C14" s="16"/>
      <c r="D14" s="6"/>
      <c r="E14" s="6"/>
      <c r="F14" s="9"/>
    </row>
    <row r="15" spans="1:6" ht="15.75" x14ac:dyDescent="0.2">
      <c r="A15" s="6"/>
      <c r="B15" s="11" t="s">
        <v>1238</v>
      </c>
      <c r="C15" s="52" t="s">
        <v>1264</v>
      </c>
      <c r="D15" s="52"/>
      <c r="E15" s="6"/>
      <c r="F15" s="9"/>
    </row>
    <row r="16" spans="1:6" ht="31.9" customHeight="1" x14ac:dyDescent="0.2">
      <c r="A16" s="17"/>
      <c r="B16" s="11" t="s">
        <v>1259</v>
      </c>
      <c r="C16" s="52" t="s">
        <v>1267</v>
      </c>
      <c r="D16" s="52"/>
      <c r="E16" s="17"/>
      <c r="F16" s="9"/>
    </row>
    <row r="17" spans="1:6" ht="31.15" customHeight="1" x14ac:dyDescent="0.2">
      <c r="A17" s="17"/>
      <c r="B17" s="18" t="s">
        <v>1260</v>
      </c>
      <c r="C17" s="52" t="s">
        <v>1261</v>
      </c>
      <c r="D17" s="52"/>
      <c r="E17" s="17"/>
      <c r="F17" s="9"/>
    </row>
    <row r="18" spans="1:6" ht="36.6" customHeight="1" x14ac:dyDescent="0.2">
      <c r="A18" s="17"/>
      <c r="B18" s="13" t="s">
        <v>1262</v>
      </c>
      <c r="C18" s="18" t="s">
        <v>1263</v>
      </c>
      <c r="D18" s="18"/>
      <c r="E18" s="17"/>
      <c r="F18" s="9"/>
    </row>
    <row r="19" spans="1:6" x14ac:dyDescent="0.2">
      <c r="A19" s="6"/>
      <c r="B19" s="6"/>
      <c r="C19" s="6"/>
      <c r="D19" s="6"/>
      <c r="E19" s="6"/>
      <c r="F19" s="9"/>
    </row>
    <row r="20" spans="1:6" x14ac:dyDescent="0.2">
      <c r="A20" s="9"/>
      <c r="B20" s="9"/>
      <c r="C20" s="9"/>
      <c r="D20" s="9"/>
      <c r="E20" s="9"/>
      <c r="F20" s="9"/>
    </row>
    <row r="21" spans="1:6" x14ac:dyDescent="0.2">
      <c r="A21" s="9"/>
      <c r="B21" s="9"/>
      <c r="C21" s="9"/>
      <c r="D21" s="9"/>
      <c r="E21" s="9"/>
      <c r="F21" s="9"/>
    </row>
    <row r="22" spans="1:6" x14ac:dyDescent="0.2">
      <c r="A22" s="9"/>
      <c r="B22" s="9"/>
      <c r="C22" s="9"/>
      <c r="D22" s="9"/>
      <c r="E22" s="9"/>
      <c r="F22" s="9"/>
    </row>
    <row r="23" spans="1:6" x14ac:dyDescent="0.2">
      <c r="A23" s="9"/>
      <c r="B23" s="9"/>
      <c r="C23" s="9"/>
      <c r="D23" s="9"/>
      <c r="E23" s="9"/>
      <c r="F23" s="9"/>
    </row>
    <row r="24" spans="1:6" x14ac:dyDescent="0.2">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315"/>
  <sheetViews>
    <sheetView topLeftCell="C1" zoomScale="85" zoomScaleNormal="85" workbookViewId="0">
      <pane ySplit="1" topLeftCell="A2" activePane="bottomLeft" state="frozen"/>
      <selection pane="bottomLeft" activeCell="P3" sqref="P3"/>
    </sheetView>
  </sheetViews>
  <sheetFormatPr defaultColWidth="8.7109375" defaultRowHeight="12.75" x14ac:dyDescent="0.2"/>
  <cols>
    <col min="1" max="1" width="7" hidden="1" customWidth="1"/>
    <col min="2" max="2" width="10.85546875" hidden="1" customWidth="1"/>
    <col min="3" max="3" width="5.7109375" customWidth="1"/>
    <col min="4" max="4" width="10.28515625" customWidth="1"/>
    <col min="5" max="6" width="12.5703125" hidden="1" customWidth="1"/>
    <col min="7" max="7" width="7.7109375" style="2" hidden="1" customWidth="1"/>
    <col min="8" max="8" width="6" style="2" hidden="1" customWidth="1"/>
    <col min="9" max="9" width="14.140625" style="2" hidden="1" customWidth="1"/>
    <col min="10" max="10" width="8.140625" style="2" hidden="1" customWidth="1"/>
    <col min="11" max="11" width="13.28515625" style="2" hidden="1" customWidth="1"/>
    <col min="12" max="13" width="5.7109375" style="2" customWidth="1"/>
    <col min="14" max="14" width="7.5703125" customWidth="1"/>
    <col min="15" max="15" width="4.5703125" customWidth="1"/>
    <col min="16" max="16" width="30.28515625" style="4" customWidth="1"/>
    <col min="17" max="17" width="11.5703125" hidden="1" customWidth="1"/>
    <col min="18" max="18" width="5.28515625" customWidth="1"/>
    <col min="19" max="19" width="34.28515625" style="4" customWidth="1"/>
    <col min="20" max="20" width="12.42578125" customWidth="1"/>
    <col min="21" max="21" width="35.140625" customWidth="1"/>
    <col min="22" max="22" width="8.7109375" customWidth="1"/>
    <col min="23" max="23" width="10.42578125" customWidth="1"/>
    <col min="24" max="24" width="51.140625" customWidth="1"/>
    <col min="25" max="25" width="16.5703125" customWidth="1"/>
    <col min="29" max="34" width="8.85546875" hidden="1" customWidth="1"/>
  </cols>
  <sheetData>
    <row r="1" spans="1:101"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1512</v>
      </c>
      <c r="W1" s="1" t="s">
        <v>1247</v>
      </c>
      <c r="X1" s="1" t="s">
        <v>1248</v>
      </c>
      <c r="Y1" s="1" t="s">
        <v>1268</v>
      </c>
      <c r="AD1" t="s">
        <v>21</v>
      </c>
      <c r="AE1" t="s">
        <v>22</v>
      </c>
      <c r="AF1" t="s">
        <v>23</v>
      </c>
    </row>
    <row r="2" spans="1:101" ht="89.25" x14ac:dyDescent="0.2">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1359</v>
      </c>
      <c r="U2" s="3" t="s">
        <v>1538</v>
      </c>
      <c r="V2" s="3"/>
      <c r="W2" s="21"/>
      <c r="X2" s="3"/>
      <c r="Y2" s="21"/>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row>
    <row r="3" spans="1:101" s="44" customFormat="1" ht="92.45" customHeight="1" x14ac:dyDescent="0.2">
      <c r="A3" s="21">
        <v>273949</v>
      </c>
      <c r="B3" s="21" t="s">
        <v>1118</v>
      </c>
      <c r="C3" s="24" t="s">
        <v>1119</v>
      </c>
      <c r="D3" s="24" t="s">
        <v>904</v>
      </c>
      <c r="E3" s="21"/>
      <c r="F3" s="21" t="s">
        <v>27</v>
      </c>
      <c r="G3" s="22" t="s">
        <v>28</v>
      </c>
      <c r="H3" s="22">
        <v>14</v>
      </c>
      <c r="I3" s="22" t="s">
        <v>905</v>
      </c>
      <c r="J3" s="22" t="s">
        <v>349</v>
      </c>
      <c r="K3" s="22" t="s">
        <v>906</v>
      </c>
      <c r="L3" s="43" t="s">
        <v>32</v>
      </c>
      <c r="M3" s="43" t="s">
        <v>41</v>
      </c>
      <c r="N3" s="24" t="s">
        <v>41</v>
      </c>
      <c r="O3" s="24" t="s">
        <v>41</v>
      </c>
      <c r="P3" s="24" t="s">
        <v>1120</v>
      </c>
      <c r="Q3" s="21"/>
      <c r="R3" s="24" t="s">
        <v>37</v>
      </c>
      <c r="S3" s="25" t="s">
        <v>1121</v>
      </c>
      <c r="T3" s="25" t="s">
        <v>21</v>
      </c>
      <c r="U3" s="24"/>
      <c r="V3" s="24"/>
      <c r="W3" s="24"/>
      <c r="X3" s="24"/>
      <c r="Y3" s="25" t="s">
        <v>1389</v>
      </c>
      <c r="Z3" s="25"/>
      <c r="AA3" s="25"/>
      <c r="AB3" s="25"/>
      <c r="AC3" s="3"/>
      <c r="AD3" s="3"/>
      <c r="AE3" s="3"/>
      <c r="AF3" s="3"/>
      <c r="AG3" s="3"/>
      <c r="AH3" s="3"/>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row>
    <row r="4" spans="1:101" s="44" customFormat="1" ht="63.75" x14ac:dyDescent="0.2">
      <c r="A4" s="21">
        <v>273962</v>
      </c>
      <c r="B4" s="21" t="s">
        <v>958</v>
      </c>
      <c r="C4" s="24" t="s">
        <v>1080</v>
      </c>
      <c r="D4" s="24" t="s">
        <v>904</v>
      </c>
      <c r="E4" s="21"/>
      <c r="F4" s="21" t="s">
        <v>27</v>
      </c>
      <c r="G4" s="22" t="s">
        <v>28</v>
      </c>
      <c r="H4" s="22">
        <v>27</v>
      </c>
      <c r="I4" s="22" t="s">
        <v>905</v>
      </c>
      <c r="J4" s="22" t="s">
        <v>349</v>
      </c>
      <c r="K4" s="22" t="s">
        <v>906</v>
      </c>
      <c r="L4" s="43" t="s">
        <v>32</v>
      </c>
      <c r="M4" s="43" t="s">
        <v>41</v>
      </c>
      <c r="N4" s="24" t="s">
        <v>41</v>
      </c>
      <c r="O4" s="24" t="s">
        <v>41</v>
      </c>
      <c r="P4" s="24" t="s">
        <v>1081</v>
      </c>
      <c r="Q4" s="21"/>
      <c r="R4" s="24" t="s">
        <v>37</v>
      </c>
      <c r="S4" s="24" t="s">
        <v>1082</v>
      </c>
      <c r="T4" s="25" t="s">
        <v>21</v>
      </c>
      <c r="U4" s="24"/>
      <c r="V4" s="24"/>
      <c r="W4" s="24"/>
      <c r="X4" s="24"/>
      <c r="Y4" s="25"/>
      <c r="Z4" s="25"/>
      <c r="AA4" s="25"/>
      <c r="AB4" s="25"/>
      <c r="AC4" s="3"/>
      <c r="AD4" s="3"/>
      <c r="AE4" s="3"/>
      <c r="AF4" s="3"/>
      <c r="AG4" s="3"/>
      <c r="AH4" s="3"/>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row>
    <row r="5" spans="1:101" ht="52.9" customHeight="1" x14ac:dyDescent="0.2">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21"/>
      <c r="Y5" s="3" t="s">
        <v>1389</v>
      </c>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row>
    <row r="6" spans="1:101" s="44" customFormat="1" ht="52.9" customHeight="1" x14ac:dyDescent="0.2">
      <c r="A6" s="21">
        <v>273647</v>
      </c>
      <c r="B6" s="21" t="s">
        <v>1215</v>
      </c>
      <c r="C6" s="24" t="s">
        <v>1234</v>
      </c>
      <c r="D6" s="24" t="s">
        <v>1202</v>
      </c>
      <c r="E6" s="21"/>
      <c r="F6" s="21" t="s">
        <v>27</v>
      </c>
      <c r="G6" s="22" t="s">
        <v>28</v>
      </c>
      <c r="H6" s="22">
        <v>2</v>
      </c>
      <c r="I6" s="22" t="s">
        <v>523</v>
      </c>
      <c r="J6" s="22" t="s">
        <v>30</v>
      </c>
      <c r="K6" s="22" t="s">
        <v>1203</v>
      </c>
      <c r="L6" s="43" t="s">
        <v>32</v>
      </c>
      <c r="M6" s="43" t="s">
        <v>40</v>
      </c>
      <c r="N6" s="24" t="s">
        <v>517</v>
      </c>
      <c r="O6" s="24" t="s">
        <v>27</v>
      </c>
      <c r="P6" s="24" t="s">
        <v>1235</v>
      </c>
      <c r="Q6" s="21"/>
      <c r="R6" s="24" t="s">
        <v>37</v>
      </c>
      <c r="S6" s="24" t="s">
        <v>1236</v>
      </c>
      <c r="T6" s="25" t="s">
        <v>21</v>
      </c>
      <c r="U6" s="24"/>
      <c r="V6" s="24"/>
      <c r="W6" s="24"/>
      <c r="X6" s="24"/>
      <c r="Y6" s="25" t="s">
        <v>1389</v>
      </c>
      <c r="Z6" s="25"/>
      <c r="AA6" s="25"/>
      <c r="AB6" s="25"/>
      <c r="AC6" s="3"/>
      <c r="AD6" s="3"/>
      <c r="AE6" s="3"/>
      <c r="AF6" s="3"/>
      <c r="AG6" s="3"/>
      <c r="AH6" s="3"/>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row>
    <row r="7" spans="1:101" s="44" customFormat="1" ht="52.9" customHeight="1" x14ac:dyDescent="0.2">
      <c r="A7" s="21">
        <v>274344</v>
      </c>
      <c r="B7" s="21" t="s">
        <v>45</v>
      </c>
      <c r="C7" s="24" t="s">
        <v>64</v>
      </c>
      <c r="D7" s="24" t="s">
        <v>26</v>
      </c>
      <c r="E7" s="21"/>
      <c r="F7" s="21" t="s">
        <v>27</v>
      </c>
      <c r="G7" s="22" t="s">
        <v>28</v>
      </c>
      <c r="H7" s="22">
        <v>1</v>
      </c>
      <c r="I7" s="22" t="s">
        <v>29</v>
      </c>
      <c r="J7" s="22" t="s">
        <v>30</v>
      </c>
      <c r="K7" s="22" t="s">
        <v>31</v>
      </c>
      <c r="L7" s="43" t="s">
        <v>32</v>
      </c>
      <c r="M7" s="43" t="s">
        <v>40</v>
      </c>
      <c r="N7" s="24" t="s">
        <v>27</v>
      </c>
      <c r="O7" s="24" t="s">
        <v>42</v>
      </c>
      <c r="P7" s="24" t="s">
        <v>43</v>
      </c>
      <c r="Q7" s="21"/>
      <c r="R7" s="24" t="s">
        <v>37</v>
      </c>
      <c r="S7" s="24" t="s">
        <v>44</v>
      </c>
      <c r="T7" s="25" t="s">
        <v>21</v>
      </c>
      <c r="U7" s="24"/>
      <c r="V7" s="24"/>
      <c r="W7" s="24"/>
      <c r="X7" s="24"/>
      <c r="Y7" s="25" t="s">
        <v>1389</v>
      </c>
      <c r="Z7" s="25"/>
      <c r="AA7" s="25"/>
      <c r="AB7" s="25"/>
      <c r="AC7" s="3"/>
      <c r="AD7" s="3"/>
      <c r="AE7" s="3"/>
      <c r="AF7" s="3"/>
      <c r="AG7" s="3"/>
      <c r="AH7" s="3"/>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row>
    <row r="8" spans="1:101" s="44" customFormat="1" ht="52.9" customHeight="1" x14ac:dyDescent="0.2">
      <c r="A8" s="21">
        <v>274348</v>
      </c>
      <c r="B8" s="21" t="s">
        <v>24</v>
      </c>
      <c r="C8" s="24" t="s">
        <v>39</v>
      </c>
      <c r="D8" s="24" t="s">
        <v>26</v>
      </c>
      <c r="E8" s="21"/>
      <c r="F8" s="21" t="s">
        <v>27</v>
      </c>
      <c r="G8" s="22" t="s">
        <v>28</v>
      </c>
      <c r="H8" s="22">
        <v>5</v>
      </c>
      <c r="I8" s="22" t="s">
        <v>29</v>
      </c>
      <c r="J8" s="22" t="s">
        <v>30</v>
      </c>
      <c r="K8" s="22" t="s">
        <v>31</v>
      </c>
      <c r="L8" s="43" t="s">
        <v>32</v>
      </c>
      <c r="M8" s="43" t="s">
        <v>40</v>
      </c>
      <c r="N8" s="24" t="s">
        <v>41</v>
      </c>
      <c r="O8" s="24" t="s">
        <v>42</v>
      </c>
      <c r="P8" s="24" t="s">
        <v>43</v>
      </c>
      <c r="Q8" s="21"/>
      <c r="R8" s="24" t="s">
        <v>37</v>
      </c>
      <c r="S8" s="24" t="s">
        <v>44</v>
      </c>
      <c r="T8" s="25" t="s">
        <v>21</v>
      </c>
      <c r="U8" s="24"/>
      <c r="V8" s="24"/>
      <c r="W8" s="24"/>
      <c r="X8" s="24"/>
      <c r="Y8" s="25" t="s">
        <v>1389</v>
      </c>
      <c r="Z8" s="25"/>
      <c r="AA8" s="25"/>
      <c r="AB8" s="25"/>
      <c r="AC8" s="3"/>
      <c r="AD8" s="3"/>
      <c r="AE8" s="3"/>
      <c r="AF8" s="3"/>
      <c r="AG8" s="3"/>
      <c r="AH8" s="3"/>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row>
    <row r="9" spans="1:101" s="44" customFormat="1" ht="52.9" customHeight="1" x14ac:dyDescent="0.2">
      <c r="A9" s="21">
        <v>273648</v>
      </c>
      <c r="B9" s="21" t="s">
        <v>1215</v>
      </c>
      <c r="C9" s="24" t="s">
        <v>1231</v>
      </c>
      <c r="D9" s="24" t="s">
        <v>1202</v>
      </c>
      <c r="E9" s="21"/>
      <c r="F9" s="21" t="s">
        <v>27</v>
      </c>
      <c r="G9" s="22" t="s">
        <v>28</v>
      </c>
      <c r="H9" s="22">
        <v>3</v>
      </c>
      <c r="I9" s="22" t="s">
        <v>523</v>
      </c>
      <c r="J9" s="22" t="s">
        <v>30</v>
      </c>
      <c r="K9" s="22" t="s">
        <v>1203</v>
      </c>
      <c r="L9" s="43" t="s">
        <v>32</v>
      </c>
      <c r="M9" s="43" t="s">
        <v>40</v>
      </c>
      <c r="N9" s="24" t="s">
        <v>517</v>
      </c>
      <c r="O9" s="24" t="s">
        <v>27</v>
      </c>
      <c r="P9" s="24" t="s">
        <v>1232</v>
      </c>
      <c r="Q9" s="21"/>
      <c r="R9" s="24" t="s">
        <v>37</v>
      </c>
      <c r="S9" s="24" t="s">
        <v>1233</v>
      </c>
      <c r="T9" s="25" t="s">
        <v>21</v>
      </c>
      <c r="U9" s="24"/>
      <c r="V9" s="24"/>
      <c r="W9" s="24"/>
      <c r="X9" s="24"/>
      <c r="Y9" s="25" t="s">
        <v>1389</v>
      </c>
      <c r="Z9" s="25"/>
      <c r="AA9" s="25"/>
      <c r="AB9" s="25"/>
      <c r="AC9" s="3"/>
      <c r="AD9" s="3"/>
      <c r="AE9" s="3"/>
      <c r="AF9" s="3"/>
      <c r="AG9" s="3"/>
      <c r="AH9" s="3"/>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row>
    <row r="10" spans="1:101" ht="52.9" customHeight="1" x14ac:dyDescent="0.2">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1392</v>
      </c>
      <c r="V10" s="3"/>
      <c r="W10" s="21"/>
      <c r="X10" s="21"/>
      <c r="Y10" s="3" t="s">
        <v>1389</v>
      </c>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row>
    <row r="11" spans="1:101" ht="89.25" x14ac:dyDescent="0.2">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1285</v>
      </c>
      <c r="V11" s="3"/>
      <c r="W11" s="21"/>
      <c r="X11" s="21"/>
      <c r="Y11" s="3" t="s">
        <v>1389</v>
      </c>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row>
    <row r="12" spans="1:101" ht="89.25" x14ac:dyDescent="0.2">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1285</v>
      </c>
      <c r="V12" s="3"/>
      <c r="W12" s="21"/>
      <c r="X12" s="21"/>
      <c r="Y12" s="3" t="s">
        <v>1389</v>
      </c>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row>
    <row r="13" spans="1:101" s="44" customFormat="1" ht="51" x14ac:dyDescent="0.2">
      <c r="A13" s="21">
        <v>274134</v>
      </c>
      <c r="B13" s="21" t="s">
        <v>628</v>
      </c>
      <c r="C13" s="24" t="s">
        <v>648</v>
      </c>
      <c r="D13" s="24" t="s">
        <v>522</v>
      </c>
      <c r="E13" s="21"/>
      <c r="F13" s="21" t="s">
        <v>27</v>
      </c>
      <c r="G13" s="22" t="s">
        <v>28</v>
      </c>
      <c r="H13" s="22">
        <v>1</v>
      </c>
      <c r="I13" s="22" t="s">
        <v>523</v>
      </c>
      <c r="J13" s="22" t="s">
        <v>30</v>
      </c>
      <c r="K13" s="22" t="s">
        <v>524</v>
      </c>
      <c r="L13" s="43" t="s">
        <v>32</v>
      </c>
      <c r="M13" s="43" t="s">
        <v>485</v>
      </c>
      <c r="N13" s="24" t="s">
        <v>649</v>
      </c>
      <c r="O13" s="24" t="s">
        <v>282</v>
      </c>
      <c r="P13" s="24" t="s">
        <v>650</v>
      </c>
      <c r="Q13" s="21"/>
      <c r="R13" s="24" t="s">
        <v>37</v>
      </c>
      <c r="S13" s="24" t="s">
        <v>651</v>
      </c>
      <c r="T13" s="25" t="s">
        <v>23</v>
      </c>
      <c r="U13" s="25" t="s">
        <v>1468</v>
      </c>
      <c r="V13" s="25"/>
      <c r="W13" s="24"/>
      <c r="X13" s="24"/>
      <c r="Y13" s="24"/>
      <c r="Z13" s="25"/>
      <c r="AA13" s="25"/>
      <c r="AB13" s="25"/>
      <c r="AC13" s="3"/>
      <c r="AD13" s="3"/>
      <c r="AE13" s="3"/>
      <c r="AF13" s="3"/>
      <c r="AG13" s="3"/>
      <c r="AH13" s="3"/>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row>
    <row r="14" spans="1:101" ht="52.9" customHeight="1" x14ac:dyDescent="0.2">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21"/>
      <c r="Y14" s="3" t="s">
        <v>1389</v>
      </c>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row>
    <row r="15" spans="1:101" ht="52.9" customHeight="1" x14ac:dyDescent="0.2">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21"/>
      <c r="Y15" s="3" t="s">
        <v>1389</v>
      </c>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row>
    <row r="16" spans="1:101" ht="52.9" customHeight="1" x14ac:dyDescent="0.2">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21"/>
      <c r="Y16" s="3" t="s">
        <v>1389</v>
      </c>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row>
    <row r="17" spans="1:101" s="44" customFormat="1" ht="409.5" x14ac:dyDescent="0.2">
      <c r="A17" s="21">
        <v>274136</v>
      </c>
      <c r="B17" s="21" t="s">
        <v>628</v>
      </c>
      <c r="C17" s="25" t="s">
        <v>641</v>
      </c>
      <c r="D17" s="24" t="s">
        <v>522</v>
      </c>
      <c r="E17" s="21"/>
      <c r="F17" s="21" t="s">
        <v>27</v>
      </c>
      <c r="G17" s="22" t="s">
        <v>28</v>
      </c>
      <c r="H17" s="22">
        <v>3</v>
      </c>
      <c r="I17" s="22" t="s">
        <v>523</v>
      </c>
      <c r="J17" s="22" t="s">
        <v>30</v>
      </c>
      <c r="K17" s="22" t="s">
        <v>524</v>
      </c>
      <c r="L17" s="47" t="s">
        <v>32</v>
      </c>
      <c r="M17" s="43" t="s">
        <v>126</v>
      </c>
      <c r="N17" s="24" t="s">
        <v>642</v>
      </c>
      <c r="O17" s="24" t="s">
        <v>173</v>
      </c>
      <c r="P17" s="24" t="s">
        <v>643</v>
      </c>
      <c r="Q17" s="21"/>
      <c r="R17" s="24" t="s">
        <v>37</v>
      </c>
      <c r="S17" s="25" t="s">
        <v>644</v>
      </c>
      <c r="T17" s="25" t="s">
        <v>23</v>
      </c>
      <c r="U17" s="25" t="s">
        <v>1510</v>
      </c>
      <c r="V17" s="25" t="s">
        <v>1518</v>
      </c>
      <c r="W17" s="25"/>
      <c r="X17" s="25"/>
      <c r="Y17" s="25" t="s">
        <v>1389</v>
      </c>
      <c r="Z17" s="25"/>
      <c r="AA17" s="25"/>
      <c r="AB17" s="25"/>
      <c r="AC17" s="3"/>
      <c r="AD17" s="3"/>
      <c r="AE17" s="3"/>
      <c r="AF17" s="3"/>
      <c r="AG17" s="3"/>
      <c r="AH17" s="3"/>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row>
    <row r="18" spans="1:101" ht="79.150000000000006" customHeight="1" x14ac:dyDescent="0.2">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1393</v>
      </c>
      <c r="V18" s="3"/>
      <c r="W18" s="21"/>
      <c r="X18" s="21"/>
      <c r="Y18" s="3" t="s">
        <v>1389</v>
      </c>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row>
    <row r="19" spans="1:101" ht="52.9" customHeight="1" x14ac:dyDescent="0.2">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21"/>
      <c r="Y19" s="3" t="s">
        <v>1389</v>
      </c>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row>
    <row r="20" spans="1:101" ht="52.9" customHeight="1" x14ac:dyDescent="0.2">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21"/>
      <c r="Y20" s="3" t="s">
        <v>1389</v>
      </c>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row>
    <row r="21" spans="1:101" ht="52.9" customHeight="1" x14ac:dyDescent="0.2">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21"/>
      <c r="Y21" s="3" t="s">
        <v>1389</v>
      </c>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row>
    <row r="22" spans="1:101" ht="153" x14ac:dyDescent="0.2">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1366</v>
      </c>
      <c r="V22" s="3"/>
      <c r="W22" s="3"/>
      <c r="X22" s="21"/>
      <c r="Y22" s="3" t="s">
        <v>1389</v>
      </c>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row>
    <row r="23" spans="1:101" ht="89.25" x14ac:dyDescent="0.2">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21</v>
      </c>
      <c r="U23" s="3"/>
      <c r="V23" s="3"/>
      <c r="W23" s="21"/>
      <c r="X23" s="3" t="s">
        <v>1388</v>
      </c>
      <c r="Y23" s="3" t="s">
        <v>1394</v>
      </c>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row>
    <row r="24" spans="1:101" ht="51" x14ac:dyDescent="0.2">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1269</v>
      </c>
      <c r="V24" s="21"/>
      <c r="W24" s="21"/>
      <c r="X24" s="21"/>
      <c r="Y24" s="3" t="s">
        <v>1389</v>
      </c>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row>
    <row r="25" spans="1:101" ht="66" customHeight="1" x14ac:dyDescent="0.2">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1395</v>
      </c>
      <c r="V25" s="3"/>
      <c r="W25" s="21"/>
      <c r="X25" s="21"/>
      <c r="Y25" s="3" t="s">
        <v>1389</v>
      </c>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row>
    <row r="26" spans="1:101" ht="369.75" x14ac:dyDescent="0.2">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1366</v>
      </c>
      <c r="V26" s="3"/>
      <c r="W26" s="3"/>
      <c r="X26" s="3"/>
      <c r="Y26" s="3" t="s">
        <v>1389</v>
      </c>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row>
    <row r="27" spans="1:101" ht="66" customHeight="1" x14ac:dyDescent="0.2">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21"/>
      <c r="Y27" s="3" t="s">
        <v>1389</v>
      </c>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row>
    <row r="28" spans="1:101" ht="79.150000000000006" customHeight="1" x14ac:dyDescent="0.2">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21"/>
      <c r="Y28" s="3" t="s">
        <v>1389</v>
      </c>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row>
    <row r="29" spans="1:101" ht="409.5" x14ac:dyDescent="0.2">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3" t="s">
        <v>1456</v>
      </c>
      <c r="V29" s="3"/>
      <c r="W29" s="21"/>
      <c r="X29" s="3"/>
      <c r="Y29" s="3" t="s">
        <v>1389</v>
      </c>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row>
    <row r="30" spans="1:101" ht="79.150000000000006" customHeight="1" x14ac:dyDescent="0.2">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21"/>
      <c r="Y30" s="3" t="s">
        <v>1389</v>
      </c>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row>
    <row r="31" spans="1:101" ht="79.150000000000006" customHeight="1" x14ac:dyDescent="0.2">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1396</v>
      </c>
      <c r="V31" s="3"/>
      <c r="W31" s="21"/>
      <c r="X31" s="21"/>
      <c r="Y31" s="3" t="s">
        <v>1389</v>
      </c>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row>
    <row r="32" spans="1:101" ht="79.150000000000006" customHeight="1" x14ac:dyDescent="0.2">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21"/>
      <c r="Y32" s="3" t="s">
        <v>1389</v>
      </c>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row>
    <row r="33" spans="1:101" ht="114.75" x14ac:dyDescent="0.2">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1290</v>
      </c>
      <c r="V33" s="3"/>
      <c r="W33" s="21"/>
      <c r="X33" s="3" t="s">
        <v>1447</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row>
    <row r="34" spans="1:101" ht="52.9" customHeight="1" x14ac:dyDescent="0.2">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1397</v>
      </c>
      <c r="V34" s="3"/>
      <c r="W34" s="21"/>
      <c r="X34" s="21"/>
      <c r="Y34" s="3" t="s">
        <v>1389</v>
      </c>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row>
    <row r="35" spans="1:101" ht="153" x14ac:dyDescent="0.2">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1291</v>
      </c>
      <c r="V35" s="3"/>
      <c r="W35" s="21"/>
      <c r="X35" s="21"/>
      <c r="Y35" s="3" t="s">
        <v>1389</v>
      </c>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row>
    <row r="36" spans="1:101" ht="92.45" customHeight="1" x14ac:dyDescent="0.2">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1398</v>
      </c>
      <c r="V36" s="3"/>
      <c r="W36" s="21"/>
      <c r="X36" s="21"/>
      <c r="Y36" s="3" t="s">
        <v>1389</v>
      </c>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row>
    <row r="37" spans="1:101" ht="79.150000000000006" customHeight="1" x14ac:dyDescent="0.2">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21"/>
      <c r="Y37" s="3" t="s">
        <v>1389</v>
      </c>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row>
    <row r="38" spans="1:101" ht="79.150000000000006" customHeight="1" x14ac:dyDescent="0.2">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21"/>
      <c r="Y38" s="3" t="s">
        <v>1389</v>
      </c>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row>
    <row r="39" spans="1:101" ht="79.150000000000006" customHeight="1" x14ac:dyDescent="0.2">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21"/>
      <c r="Y39" s="3" t="s">
        <v>1389</v>
      </c>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row>
    <row r="40" spans="1:101" ht="79.150000000000006" customHeight="1" x14ac:dyDescent="0.2">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21"/>
      <c r="Y40" s="3" t="s">
        <v>1389</v>
      </c>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row>
    <row r="41" spans="1:101" ht="79.150000000000006" customHeight="1" x14ac:dyDescent="0.2">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21"/>
      <c r="Y41" s="3" t="s">
        <v>1389</v>
      </c>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row>
    <row r="42" spans="1:101" ht="52.9" customHeight="1" x14ac:dyDescent="0.2">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21"/>
      <c r="Y42" s="3" t="s">
        <v>1389</v>
      </c>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row>
    <row r="43" spans="1:101" ht="63.75" x14ac:dyDescent="0.2">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1292</v>
      </c>
      <c r="V43" s="3"/>
      <c r="W43" s="21"/>
      <c r="X43" s="21"/>
      <c r="Y43" s="3" t="s">
        <v>1389</v>
      </c>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row>
    <row r="44" spans="1:101" ht="79.150000000000006" customHeight="1" x14ac:dyDescent="0.2">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21"/>
      <c r="Y44" s="3" t="s">
        <v>1389</v>
      </c>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row>
    <row r="45" spans="1:101" s="44" customFormat="1" ht="76.5" x14ac:dyDescent="0.2">
      <c r="A45" s="21">
        <v>274284</v>
      </c>
      <c r="B45" s="21" t="s">
        <v>74</v>
      </c>
      <c r="C45" s="24" t="s">
        <v>266</v>
      </c>
      <c r="D45" s="24" t="s">
        <v>67</v>
      </c>
      <c r="E45" s="21"/>
      <c r="F45" s="21" t="s">
        <v>27</v>
      </c>
      <c r="G45" s="22" t="s">
        <v>28</v>
      </c>
      <c r="H45" s="22">
        <v>10</v>
      </c>
      <c r="I45" s="22" t="s">
        <v>68</v>
      </c>
      <c r="J45" s="22" t="s">
        <v>30</v>
      </c>
      <c r="K45" s="22" t="s">
        <v>69</v>
      </c>
      <c r="L45" s="43" t="s">
        <v>32</v>
      </c>
      <c r="M45" s="43" t="s">
        <v>267</v>
      </c>
      <c r="N45" s="24" t="s">
        <v>268</v>
      </c>
      <c r="O45" s="24" t="s">
        <v>221</v>
      </c>
      <c r="P45" s="24" t="s">
        <v>269</v>
      </c>
      <c r="Q45" s="21"/>
      <c r="R45" s="24" t="s">
        <v>37</v>
      </c>
      <c r="S45" s="24" t="s">
        <v>270</v>
      </c>
      <c r="T45" s="25" t="s">
        <v>23</v>
      </c>
      <c r="U45" s="25" t="s">
        <v>1476</v>
      </c>
      <c r="V45" s="25"/>
      <c r="W45" s="25"/>
      <c r="X45" s="25"/>
      <c r="Y45" s="25"/>
      <c r="Z45" s="25"/>
      <c r="AA45" s="25"/>
      <c r="AB45" s="25"/>
      <c r="AC45" s="3"/>
      <c r="AD45" s="3"/>
      <c r="AE45" s="3"/>
      <c r="AF45" s="3"/>
      <c r="AG45" s="3"/>
      <c r="AH45" s="3"/>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row>
    <row r="46" spans="1:101" ht="52.9" customHeight="1" x14ac:dyDescent="0.2">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21"/>
      <c r="Y46" s="3" t="s">
        <v>1389</v>
      </c>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row>
    <row r="47" spans="1:101" ht="52.9" customHeight="1" x14ac:dyDescent="0.2">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21"/>
      <c r="Y47" s="3" t="s">
        <v>1389</v>
      </c>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row>
    <row r="48" spans="1:101" ht="79.150000000000006" customHeight="1" x14ac:dyDescent="0.2">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1377</v>
      </c>
      <c r="V48" s="3"/>
      <c r="W48" s="21"/>
      <c r="X48" s="21"/>
      <c r="Y48" s="3" t="s">
        <v>1389</v>
      </c>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row>
    <row r="49" spans="1:101" ht="382.5" x14ac:dyDescent="0.2">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1293</v>
      </c>
      <c r="V49" s="3"/>
      <c r="W49" s="21"/>
      <c r="X49" s="3" t="s">
        <v>449</v>
      </c>
      <c r="Y49" s="3" t="s">
        <v>1389</v>
      </c>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row>
    <row r="50" spans="1:101" ht="52.9" customHeight="1" x14ac:dyDescent="0.2">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21"/>
      <c r="Y50" s="3" t="s">
        <v>1389</v>
      </c>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row>
    <row r="51" spans="1:101" ht="382.5" x14ac:dyDescent="0.2">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1293</v>
      </c>
      <c r="V51" s="3"/>
      <c r="W51" s="21"/>
      <c r="X51" s="3" t="s">
        <v>499</v>
      </c>
      <c r="Y51" s="3" t="s">
        <v>1389</v>
      </c>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row>
    <row r="52" spans="1:101" ht="76.5" x14ac:dyDescent="0.2">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21"/>
      <c r="Y52" s="3" t="s">
        <v>1389</v>
      </c>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row>
    <row r="53" spans="1:101" ht="79.150000000000006" customHeight="1" x14ac:dyDescent="0.2">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21"/>
      <c r="Y53" s="3" t="s">
        <v>1389</v>
      </c>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row>
    <row r="54" spans="1:101" ht="237.6" customHeight="1" x14ac:dyDescent="0.2">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1390</v>
      </c>
      <c r="V54" s="3"/>
      <c r="W54" s="21"/>
      <c r="X54" s="21"/>
      <c r="Y54" s="3" t="s">
        <v>1389</v>
      </c>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row>
    <row r="55" spans="1:101" ht="114.75" x14ac:dyDescent="0.2">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1455</v>
      </c>
      <c r="V55" s="3"/>
      <c r="W55" s="21"/>
      <c r="X55" s="21"/>
      <c r="Y55" s="3" t="s">
        <v>1389</v>
      </c>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row>
    <row r="56" spans="1:101" ht="51" x14ac:dyDescent="0.2">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1359</v>
      </c>
      <c r="U56" s="21"/>
      <c r="V56" s="21"/>
      <c r="W56" s="21" t="s">
        <v>1250</v>
      </c>
      <c r="X56" s="3" t="s">
        <v>1294</v>
      </c>
      <c r="Y56" s="21"/>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row>
    <row r="57" spans="1:101" ht="52.9" customHeight="1" x14ac:dyDescent="0.2">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21"/>
      <c r="Y57" s="3" t="s">
        <v>1389</v>
      </c>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row>
    <row r="58" spans="1:101" ht="51" x14ac:dyDescent="0.2">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1359</v>
      </c>
      <c r="U58" s="21"/>
      <c r="V58" s="21"/>
      <c r="W58" s="21" t="s">
        <v>1250</v>
      </c>
      <c r="X58" s="3" t="s">
        <v>1294</v>
      </c>
      <c r="Y58" s="21"/>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row>
    <row r="59" spans="1:101" ht="79.150000000000006" customHeight="1" x14ac:dyDescent="0.2">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1399</v>
      </c>
      <c r="V59" s="3"/>
      <c r="W59" s="21"/>
      <c r="X59" s="21"/>
      <c r="Y59" s="3" t="s">
        <v>1389</v>
      </c>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row>
    <row r="60" spans="1:101" ht="76.5" x14ac:dyDescent="0.2">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22</v>
      </c>
      <c r="U60" s="3" t="s">
        <v>1509</v>
      </c>
      <c r="V60" s="3"/>
      <c r="W60" s="3"/>
      <c r="X60" s="3"/>
      <c r="Y60" s="3" t="s">
        <v>1389</v>
      </c>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row>
    <row r="61" spans="1:101" ht="79.150000000000006" customHeight="1" x14ac:dyDescent="0.2">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1400</v>
      </c>
      <c r="V61" s="3"/>
      <c r="W61" s="21"/>
      <c r="X61" s="21"/>
      <c r="Y61" s="3" t="s">
        <v>1389</v>
      </c>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row>
    <row r="62" spans="1:101" ht="76.5" x14ac:dyDescent="0.2">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21"/>
      <c r="W62" s="21"/>
      <c r="X62" s="3"/>
      <c r="Y62" s="3" t="s">
        <v>1389</v>
      </c>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row>
    <row r="63" spans="1:101" ht="79.150000000000006" customHeight="1" x14ac:dyDescent="0.2">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21"/>
      <c r="Y63" s="3" t="s">
        <v>1389</v>
      </c>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row>
    <row r="64" spans="1:101" ht="409.5" x14ac:dyDescent="0.2">
      <c r="A64" s="21">
        <v>274139</v>
      </c>
      <c r="B64" s="21" t="s">
        <v>628</v>
      </c>
      <c r="C64" s="3"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1368</v>
      </c>
      <c r="U64" s="25" t="s">
        <v>1510</v>
      </c>
      <c r="V64" s="25" t="s">
        <v>1518</v>
      </c>
      <c r="W64" s="21"/>
      <c r="X64" s="3"/>
      <c r="Y64" s="25" t="s">
        <v>1389</v>
      </c>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row>
    <row r="65" spans="1:101" ht="52.9" customHeight="1" x14ac:dyDescent="0.2">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1378</v>
      </c>
      <c r="V65" s="3"/>
      <c r="W65" s="21"/>
      <c r="X65" s="21"/>
      <c r="Y65" s="3" t="s">
        <v>1389</v>
      </c>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row>
    <row r="66" spans="1:101" ht="52.9" customHeight="1" x14ac:dyDescent="0.2">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21"/>
      <c r="Y66" s="3" t="s">
        <v>1389</v>
      </c>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row>
    <row r="67" spans="1:101" ht="76.5" x14ac:dyDescent="0.2">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1359</v>
      </c>
      <c r="U67" s="21"/>
      <c r="V67" s="21"/>
      <c r="W67" s="21" t="s">
        <v>1250</v>
      </c>
      <c r="X67" s="3" t="s">
        <v>1294</v>
      </c>
      <c r="Y67" s="21"/>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row>
    <row r="68" spans="1:101" ht="51" x14ac:dyDescent="0.2">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1359</v>
      </c>
      <c r="U68" s="21"/>
      <c r="V68" s="21"/>
      <c r="W68" s="21" t="s">
        <v>1250</v>
      </c>
      <c r="X68" s="3" t="s">
        <v>1294</v>
      </c>
      <c r="Y68" s="21"/>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row>
    <row r="69" spans="1:101" ht="79.150000000000006" customHeight="1" x14ac:dyDescent="0.2">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1401</v>
      </c>
      <c r="V69" s="3"/>
      <c r="W69" s="21"/>
      <c r="X69" s="21"/>
      <c r="Y69" s="3" t="s">
        <v>1389</v>
      </c>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row>
    <row r="70" spans="1:101" ht="79.150000000000006" customHeight="1" x14ac:dyDescent="0.2">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1402</v>
      </c>
      <c r="V70" s="3"/>
      <c r="W70" s="21"/>
      <c r="X70" s="21"/>
      <c r="Y70" s="3" t="s">
        <v>1389</v>
      </c>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row>
    <row r="71" spans="1:101" ht="79.150000000000006" customHeight="1" x14ac:dyDescent="0.2">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1403</v>
      </c>
      <c r="V71" s="3"/>
      <c r="W71" s="21"/>
      <c r="X71" s="21"/>
      <c r="Y71" s="3" t="s">
        <v>1389</v>
      </c>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row>
    <row r="72" spans="1:101" ht="79.150000000000006" customHeight="1" x14ac:dyDescent="0.2">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21"/>
      <c r="Y72" s="3" t="s">
        <v>1389</v>
      </c>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row>
    <row r="73" spans="1:101" ht="79.150000000000006" customHeight="1" x14ac:dyDescent="0.2">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21"/>
      <c r="Y73" s="3" t="s">
        <v>1389</v>
      </c>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row>
    <row r="74" spans="1:101" ht="79.150000000000006" customHeight="1" x14ac:dyDescent="0.2">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21"/>
      <c r="Y74" s="3" t="s">
        <v>1389</v>
      </c>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row>
    <row r="75" spans="1:101" ht="79.150000000000006" customHeight="1" x14ac:dyDescent="0.2">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21"/>
      <c r="Y75" s="3" t="s">
        <v>1389</v>
      </c>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row>
    <row r="76" spans="1:101" ht="79.150000000000006" customHeight="1" x14ac:dyDescent="0.2">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21"/>
      <c r="Y76" s="3" t="s">
        <v>1389</v>
      </c>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row>
    <row r="77" spans="1:101" ht="114.75" x14ac:dyDescent="0.2">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1359</v>
      </c>
      <c r="U77" s="21"/>
      <c r="V77" s="21"/>
      <c r="W77" s="3" t="s">
        <v>1250</v>
      </c>
      <c r="X77" s="3" t="s">
        <v>1507</v>
      </c>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row>
    <row r="78" spans="1:101" ht="264" customHeight="1" x14ac:dyDescent="0.2">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1404</v>
      </c>
      <c r="V78" s="3"/>
      <c r="W78" s="21"/>
      <c r="X78" s="21"/>
      <c r="Y78" s="3" t="s">
        <v>1389</v>
      </c>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row>
    <row r="79" spans="1:101" ht="51" x14ac:dyDescent="0.2">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1359</v>
      </c>
      <c r="U79" s="21"/>
      <c r="V79" s="21"/>
      <c r="W79" s="21" t="s">
        <v>1250</v>
      </c>
      <c r="X79" s="3" t="s">
        <v>1294</v>
      </c>
      <c r="Y79" s="21"/>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row>
    <row r="80" spans="1:101" ht="79.150000000000006" customHeight="1" x14ac:dyDescent="0.2">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21"/>
      <c r="Y80" s="3" t="s">
        <v>1389</v>
      </c>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row>
    <row r="81" spans="1:101" ht="79.150000000000006" customHeight="1" x14ac:dyDescent="0.2">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21"/>
      <c r="Y81" s="3" t="s">
        <v>1389</v>
      </c>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row>
    <row r="82" spans="1:101" ht="105.6" customHeight="1" x14ac:dyDescent="0.2">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1405</v>
      </c>
      <c r="V82" s="3"/>
      <c r="W82" s="21"/>
      <c r="X82" s="21"/>
      <c r="Y82" s="3" t="s">
        <v>1389</v>
      </c>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row>
    <row r="83" spans="1:101" ht="79.150000000000006" customHeight="1" x14ac:dyDescent="0.2">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1406</v>
      </c>
      <c r="V83" s="3"/>
      <c r="W83" s="21"/>
      <c r="X83" s="21"/>
      <c r="Y83" s="3" t="s">
        <v>1389</v>
      </c>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row>
    <row r="84" spans="1:101" ht="79.150000000000006" customHeight="1" x14ac:dyDescent="0.2">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1407</v>
      </c>
      <c r="V84" s="3"/>
      <c r="W84" s="21"/>
      <c r="X84" s="21"/>
      <c r="Y84" s="3" t="s">
        <v>1389</v>
      </c>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row>
    <row r="85" spans="1:101" s="44" customFormat="1" ht="105.6" customHeight="1" x14ac:dyDescent="0.2">
      <c r="A85" s="21">
        <v>274305</v>
      </c>
      <c r="B85" s="21" t="s">
        <v>74</v>
      </c>
      <c r="C85" s="24" t="s">
        <v>192</v>
      </c>
      <c r="D85" s="24" t="s">
        <v>67</v>
      </c>
      <c r="E85" s="21"/>
      <c r="F85" s="21" t="s">
        <v>27</v>
      </c>
      <c r="G85" s="22" t="s">
        <v>28</v>
      </c>
      <c r="H85" s="22">
        <v>31</v>
      </c>
      <c r="I85" s="22" t="s">
        <v>68</v>
      </c>
      <c r="J85" s="22" t="s">
        <v>30</v>
      </c>
      <c r="K85" s="22" t="s">
        <v>69</v>
      </c>
      <c r="L85" s="43" t="s">
        <v>32</v>
      </c>
      <c r="M85" s="43" t="s">
        <v>193</v>
      </c>
      <c r="N85" s="24" t="s">
        <v>194</v>
      </c>
      <c r="O85" s="24" t="s">
        <v>195</v>
      </c>
      <c r="P85" s="24" t="s">
        <v>196</v>
      </c>
      <c r="Q85" s="21"/>
      <c r="R85" s="24" t="s">
        <v>37</v>
      </c>
      <c r="S85" s="24" t="s">
        <v>197</v>
      </c>
      <c r="T85" s="25" t="s">
        <v>23</v>
      </c>
      <c r="U85" s="25" t="s">
        <v>1408</v>
      </c>
      <c r="V85" s="25"/>
      <c r="W85" s="24"/>
      <c r="X85" s="24"/>
      <c r="Y85" s="25" t="s">
        <v>1389</v>
      </c>
      <c r="Z85" s="25"/>
      <c r="AA85" s="25"/>
      <c r="AB85" s="25"/>
      <c r="AC85" s="3"/>
      <c r="AD85" s="3"/>
      <c r="AE85" s="3"/>
      <c r="AF85" s="3"/>
      <c r="AG85" s="3"/>
      <c r="AH85" s="3"/>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row>
    <row r="86" spans="1:101" ht="171.6" customHeight="1" x14ac:dyDescent="0.2">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1478</v>
      </c>
      <c r="V86" s="3"/>
      <c r="W86" s="21"/>
      <c r="X86" s="21"/>
      <c r="Y86" s="3" t="s">
        <v>1389</v>
      </c>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row>
    <row r="87" spans="1:101" s="44" customFormat="1" ht="52.9" customHeight="1" x14ac:dyDescent="0.2">
      <c r="A87" s="21">
        <v>274200</v>
      </c>
      <c r="B87" s="21" t="s">
        <v>464</v>
      </c>
      <c r="C87" s="24" t="s">
        <v>475</v>
      </c>
      <c r="D87" s="24" t="s">
        <v>418</v>
      </c>
      <c r="E87" s="21"/>
      <c r="F87" s="21" t="s">
        <v>27</v>
      </c>
      <c r="G87" s="22" t="s">
        <v>28</v>
      </c>
      <c r="H87" s="22">
        <v>13</v>
      </c>
      <c r="I87" s="22" t="s">
        <v>68</v>
      </c>
      <c r="J87" s="22" t="s">
        <v>30</v>
      </c>
      <c r="K87" s="22" t="s">
        <v>419</v>
      </c>
      <c r="L87" s="43" t="s">
        <v>32</v>
      </c>
      <c r="M87" s="43" t="s">
        <v>180</v>
      </c>
      <c r="N87" s="24" t="s">
        <v>476</v>
      </c>
      <c r="O87" s="24" t="s">
        <v>40</v>
      </c>
      <c r="P87" s="24" t="s">
        <v>477</v>
      </c>
      <c r="Q87" s="21"/>
      <c r="R87" s="24" t="s">
        <v>37</v>
      </c>
      <c r="S87" s="24" t="s">
        <v>478</v>
      </c>
      <c r="T87" s="25" t="s">
        <v>21</v>
      </c>
      <c r="U87" s="24"/>
      <c r="V87" s="24"/>
      <c r="W87" s="24"/>
      <c r="X87" s="24"/>
      <c r="Y87" s="25" t="s">
        <v>1389</v>
      </c>
      <c r="Z87" s="25"/>
      <c r="AA87" s="25"/>
      <c r="AB87" s="25"/>
      <c r="AC87" s="3"/>
      <c r="AD87" s="3"/>
      <c r="AE87" s="3"/>
      <c r="AF87" s="3"/>
      <c r="AG87" s="3"/>
      <c r="AH87" s="3"/>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row>
    <row r="88" spans="1:101" ht="52.9" customHeight="1" x14ac:dyDescent="0.2">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21"/>
      <c r="Y88" s="3" t="s">
        <v>1389</v>
      </c>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row>
    <row r="89" spans="1:101" ht="127.5" x14ac:dyDescent="0.2">
      <c r="A89" s="21">
        <v>274202</v>
      </c>
      <c r="B89" s="21" t="s">
        <v>464</v>
      </c>
      <c r="C89" s="21" t="s">
        <v>468</v>
      </c>
      <c r="D89" s="21" t="s">
        <v>418</v>
      </c>
      <c r="E89" s="21"/>
      <c r="F89" s="21" t="s">
        <v>27</v>
      </c>
      <c r="G89" s="22" t="s">
        <v>28</v>
      </c>
      <c r="H89" s="22">
        <v>15</v>
      </c>
      <c r="I89" s="22" t="s">
        <v>68</v>
      </c>
      <c r="J89" s="22" t="s">
        <v>30</v>
      </c>
      <c r="K89" s="22" t="s">
        <v>419</v>
      </c>
      <c r="L89" s="22" t="s">
        <v>98</v>
      </c>
      <c r="M89" s="22">
        <v>31</v>
      </c>
      <c r="N89" s="21" t="s">
        <v>469</v>
      </c>
      <c r="O89" s="21" t="s">
        <v>180</v>
      </c>
      <c r="P89" s="21" t="s">
        <v>470</v>
      </c>
      <c r="Q89" s="21"/>
      <c r="R89" s="21" t="s">
        <v>37</v>
      </c>
      <c r="S89" s="21" t="s">
        <v>471</v>
      </c>
      <c r="T89" s="3" t="s">
        <v>23</v>
      </c>
      <c r="U89" s="3" t="s">
        <v>1477</v>
      </c>
      <c r="V89" s="3"/>
      <c r="W89" s="21"/>
      <c r="X89" s="21"/>
      <c r="Y89" s="3" t="s">
        <v>1389</v>
      </c>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row>
    <row r="90" spans="1:101" ht="79.150000000000006" customHeight="1" x14ac:dyDescent="0.2">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1379</v>
      </c>
      <c r="V90" s="3"/>
      <c r="W90" s="21"/>
      <c r="X90" s="3"/>
      <c r="Y90" s="3" t="s">
        <v>1389</v>
      </c>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row>
    <row r="91" spans="1:101" ht="79.150000000000006" customHeight="1" x14ac:dyDescent="0.2">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21"/>
      <c r="Y91" s="3" t="s">
        <v>1389</v>
      </c>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row>
    <row r="92" spans="1:101" ht="79.150000000000006" customHeight="1" x14ac:dyDescent="0.2">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21"/>
      <c r="Y92" s="3" t="s">
        <v>1389</v>
      </c>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row>
    <row r="93" spans="1:101" ht="79.150000000000006" customHeight="1" x14ac:dyDescent="0.2">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21"/>
      <c r="Y93" s="3" t="s">
        <v>1389</v>
      </c>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row>
    <row r="94" spans="1:101" ht="79.150000000000006" customHeight="1" x14ac:dyDescent="0.2">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21"/>
      <c r="X94" s="3"/>
      <c r="Y94" s="3" t="s">
        <v>1389</v>
      </c>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row>
    <row r="95" spans="1:101" ht="140.25" x14ac:dyDescent="0.2">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1380</v>
      </c>
      <c r="V95" s="3"/>
      <c r="W95" s="21"/>
      <c r="X95" s="3" t="s">
        <v>1391</v>
      </c>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row>
    <row r="96" spans="1:101" ht="79.150000000000006" customHeight="1" x14ac:dyDescent="0.2">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21"/>
      <c r="Y96" s="3" t="s">
        <v>1389</v>
      </c>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row>
    <row r="97" spans="1:101" ht="76.5" x14ac:dyDescent="0.2">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3" t="s">
        <v>21</v>
      </c>
      <c r="U97" s="21"/>
      <c r="V97" s="21"/>
      <c r="W97" s="21"/>
      <c r="X97" s="21"/>
      <c r="Y97" s="25"/>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row>
    <row r="98" spans="1:101" ht="237.6" customHeight="1" x14ac:dyDescent="0.2">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1409</v>
      </c>
      <c r="V98" s="3"/>
      <c r="W98" s="21"/>
      <c r="X98" s="21"/>
      <c r="Y98" s="3" t="s">
        <v>1389</v>
      </c>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row>
    <row r="99" spans="1:101" s="44" customFormat="1" ht="408.6" customHeight="1" x14ac:dyDescent="0.2">
      <c r="A99" s="21">
        <v>274215</v>
      </c>
      <c r="B99" s="21" t="s">
        <v>416</v>
      </c>
      <c r="C99" s="25" t="s">
        <v>417</v>
      </c>
      <c r="D99" s="24" t="s">
        <v>418</v>
      </c>
      <c r="E99" s="21"/>
      <c r="F99" s="21" t="s">
        <v>27</v>
      </c>
      <c r="G99" s="22" t="s">
        <v>28</v>
      </c>
      <c r="H99" s="22">
        <v>28</v>
      </c>
      <c r="I99" s="22" t="s">
        <v>68</v>
      </c>
      <c r="J99" s="22" t="s">
        <v>30</v>
      </c>
      <c r="K99" s="22" t="s">
        <v>419</v>
      </c>
      <c r="L99" s="43" t="s">
        <v>98</v>
      </c>
      <c r="M99" s="43" t="s">
        <v>168</v>
      </c>
      <c r="N99" s="24" t="s">
        <v>420</v>
      </c>
      <c r="O99" s="24" t="s">
        <v>195</v>
      </c>
      <c r="P99" s="24" t="s">
        <v>421</v>
      </c>
      <c r="Q99" s="21"/>
      <c r="R99" s="24" t="s">
        <v>37</v>
      </c>
      <c r="S99" s="24" t="s">
        <v>422</v>
      </c>
      <c r="T99" s="25" t="s">
        <v>23</v>
      </c>
      <c r="U99" s="25" t="s">
        <v>1511</v>
      </c>
      <c r="V99" s="25" t="s">
        <v>1514</v>
      </c>
      <c r="W99" s="24"/>
      <c r="X99" s="25"/>
      <c r="Y99" s="25" t="s">
        <v>1389</v>
      </c>
      <c r="Z99" s="25"/>
      <c r="AA99" s="25"/>
      <c r="AB99" s="25"/>
      <c r="AC99" s="3"/>
      <c r="AD99" s="3"/>
      <c r="AE99" s="3"/>
      <c r="AF99" s="3"/>
      <c r="AG99" s="3"/>
      <c r="AH99" s="3"/>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row>
    <row r="100" spans="1:101" ht="79.150000000000006" customHeight="1" x14ac:dyDescent="0.2">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21"/>
      <c r="Y100" s="3" t="s">
        <v>1389</v>
      </c>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row>
    <row r="101" spans="1:101" ht="79.150000000000006" customHeight="1" x14ac:dyDescent="0.2">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21"/>
      <c r="Y101" s="3" t="s">
        <v>1389</v>
      </c>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row>
    <row r="102" spans="1:101" ht="79.150000000000006" customHeight="1" x14ac:dyDescent="0.2">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21"/>
      <c r="Y102" s="3" t="s">
        <v>1389</v>
      </c>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row>
    <row r="103" spans="1:101" s="44" customFormat="1" ht="52.9" customHeight="1" x14ac:dyDescent="0.2">
      <c r="A103" s="21">
        <v>274143</v>
      </c>
      <c r="B103" s="21" t="s">
        <v>560</v>
      </c>
      <c r="C103" s="24" t="s">
        <v>618</v>
      </c>
      <c r="D103" s="24" t="s">
        <v>522</v>
      </c>
      <c r="E103" s="21"/>
      <c r="F103" s="21" t="s">
        <v>27</v>
      </c>
      <c r="G103" s="22" t="s">
        <v>28</v>
      </c>
      <c r="H103" s="22">
        <v>10</v>
      </c>
      <c r="I103" s="22" t="s">
        <v>523</v>
      </c>
      <c r="J103" s="22" t="s">
        <v>30</v>
      </c>
      <c r="K103" s="22" t="s">
        <v>524</v>
      </c>
      <c r="L103" s="43" t="s">
        <v>32</v>
      </c>
      <c r="M103" s="43" t="s">
        <v>163</v>
      </c>
      <c r="N103" s="24" t="s">
        <v>619</v>
      </c>
      <c r="O103" s="24" t="s">
        <v>106</v>
      </c>
      <c r="P103" s="24" t="s">
        <v>620</v>
      </c>
      <c r="Q103" s="21"/>
      <c r="R103" s="24" t="s">
        <v>37</v>
      </c>
      <c r="S103" s="24" t="s">
        <v>621</v>
      </c>
      <c r="T103" s="25" t="s">
        <v>21</v>
      </c>
      <c r="U103" s="24"/>
      <c r="V103" s="24"/>
      <c r="W103" s="24"/>
      <c r="X103" s="24"/>
      <c r="Y103" s="25" t="s">
        <v>1438</v>
      </c>
      <c r="Z103" s="25"/>
      <c r="AA103" s="25"/>
      <c r="AB103" s="25"/>
      <c r="AC103" s="3"/>
      <c r="AD103" s="3"/>
      <c r="AE103" s="3"/>
      <c r="AF103" s="3"/>
      <c r="AG103" s="3"/>
      <c r="AH103" s="3"/>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row>
    <row r="104" spans="1:101" ht="89.25" x14ac:dyDescent="0.2">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3" t="s">
        <v>466</v>
      </c>
      <c r="Q104" s="21"/>
      <c r="R104" s="21" t="s">
        <v>37</v>
      </c>
      <c r="S104" s="21" t="s">
        <v>467</v>
      </c>
      <c r="T104" s="3" t="s">
        <v>22</v>
      </c>
      <c r="U104" s="3" t="s">
        <v>1469</v>
      </c>
      <c r="V104" s="3"/>
      <c r="W104" s="21"/>
      <c r="X104" s="21"/>
      <c r="Y104" s="3" t="s">
        <v>1389</v>
      </c>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row>
    <row r="105" spans="1:101" ht="51" x14ac:dyDescent="0.2">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22</v>
      </c>
      <c r="U105" s="3" t="s">
        <v>1457</v>
      </c>
      <c r="V105" s="3"/>
      <c r="W105" s="21"/>
      <c r="X105" s="21"/>
      <c r="Y105" s="3" t="s">
        <v>1389</v>
      </c>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row>
    <row r="106" spans="1:101" s="44" customFormat="1" ht="171.6" customHeight="1" x14ac:dyDescent="0.2">
      <c r="A106" s="21">
        <v>274233</v>
      </c>
      <c r="B106" s="21" t="s">
        <v>325</v>
      </c>
      <c r="C106" s="24" t="s">
        <v>326</v>
      </c>
      <c r="D106" s="24" t="s">
        <v>303</v>
      </c>
      <c r="E106" s="21"/>
      <c r="F106" s="21" t="s">
        <v>27</v>
      </c>
      <c r="G106" s="22" t="s">
        <v>28</v>
      </c>
      <c r="H106" s="22">
        <v>16</v>
      </c>
      <c r="I106" s="22" t="s">
        <v>304</v>
      </c>
      <c r="J106" s="22" t="s">
        <v>30</v>
      </c>
      <c r="K106" s="22" t="s">
        <v>305</v>
      </c>
      <c r="L106" s="43" t="s">
        <v>32</v>
      </c>
      <c r="M106" s="43" t="s">
        <v>163</v>
      </c>
      <c r="N106" s="24" t="s">
        <v>327</v>
      </c>
      <c r="O106" s="24" t="s">
        <v>282</v>
      </c>
      <c r="P106" s="24" t="s">
        <v>328</v>
      </c>
      <c r="Q106" s="21"/>
      <c r="R106" s="24" t="s">
        <v>37</v>
      </c>
      <c r="S106" s="24" t="s">
        <v>329</v>
      </c>
      <c r="T106" s="25" t="s">
        <v>23</v>
      </c>
      <c r="U106" s="25" t="s">
        <v>1479</v>
      </c>
      <c r="V106" s="25" t="s">
        <v>1513</v>
      </c>
      <c r="W106" s="24"/>
      <c r="X106" s="25"/>
      <c r="Y106" s="25"/>
      <c r="Z106" s="25"/>
      <c r="AA106" s="25"/>
      <c r="AB106" s="25"/>
      <c r="AC106" s="3"/>
      <c r="AD106" s="3"/>
      <c r="AE106" s="3"/>
      <c r="AF106" s="3"/>
      <c r="AG106" s="3"/>
      <c r="AH106" s="3"/>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c r="CW106" s="25"/>
    </row>
    <row r="107" spans="1:101" s="44" customFormat="1" ht="409.5" x14ac:dyDescent="0.2">
      <c r="A107" s="21">
        <v>274312</v>
      </c>
      <c r="B107" s="21" t="s">
        <v>74</v>
      </c>
      <c r="C107" s="25" t="s">
        <v>162</v>
      </c>
      <c r="D107" s="24" t="s">
        <v>67</v>
      </c>
      <c r="E107" s="21"/>
      <c r="F107" s="21" t="s">
        <v>27</v>
      </c>
      <c r="G107" s="22" t="s">
        <v>28</v>
      </c>
      <c r="H107" s="22">
        <v>38</v>
      </c>
      <c r="I107" s="22" t="s">
        <v>68</v>
      </c>
      <c r="J107" s="22" t="s">
        <v>30</v>
      </c>
      <c r="K107" s="22" t="s">
        <v>69</v>
      </c>
      <c r="L107" s="43" t="s">
        <v>32</v>
      </c>
      <c r="M107" s="43" t="s">
        <v>163</v>
      </c>
      <c r="N107" s="24" t="s">
        <v>164</v>
      </c>
      <c r="O107" s="24" t="s">
        <v>85</v>
      </c>
      <c r="P107" s="24" t="s">
        <v>165</v>
      </c>
      <c r="Q107" s="21"/>
      <c r="R107" s="24" t="s">
        <v>37</v>
      </c>
      <c r="S107" s="24" t="s">
        <v>166</v>
      </c>
      <c r="T107" s="25" t="s">
        <v>23</v>
      </c>
      <c r="U107" s="25" t="s">
        <v>1295</v>
      </c>
      <c r="V107" s="25" t="s">
        <v>1514</v>
      </c>
      <c r="W107" s="24"/>
      <c r="X107" s="25"/>
      <c r="Y107" s="25" t="s">
        <v>1389</v>
      </c>
      <c r="Z107" s="25"/>
      <c r="AA107" s="25"/>
      <c r="AB107" s="25"/>
      <c r="AC107" s="3"/>
      <c r="AD107" s="3"/>
      <c r="AE107" s="3"/>
      <c r="AF107" s="3"/>
      <c r="AG107" s="3"/>
      <c r="AH107" s="3"/>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row>
    <row r="108" spans="1:101" ht="204" x14ac:dyDescent="0.2">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25" t="s">
        <v>23</v>
      </c>
      <c r="U108" s="25" t="s">
        <v>1479</v>
      </c>
      <c r="V108" s="25" t="s">
        <v>1513</v>
      </c>
      <c r="W108" s="21"/>
      <c r="X108" s="3"/>
      <c r="Y108" s="21"/>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row>
    <row r="109" spans="1:101" ht="51" x14ac:dyDescent="0.2">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1359</v>
      </c>
      <c r="U109" s="21"/>
      <c r="V109" s="21"/>
      <c r="W109" s="21" t="s">
        <v>1250</v>
      </c>
      <c r="X109" s="3" t="s">
        <v>1294</v>
      </c>
      <c r="Y109" s="21"/>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row>
    <row r="110" spans="1:101" ht="52.9" customHeight="1" x14ac:dyDescent="0.2">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21"/>
      <c r="Y110" s="3" t="s">
        <v>1389</v>
      </c>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row>
    <row r="111" spans="1:101" ht="102" x14ac:dyDescent="0.2">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21"/>
      <c r="Y111" s="3" t="s">
        <v>1389</v>
      </c>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row>
    <row r="112" spans="1:101" ht="51" x14ac:dyDescent="0.2">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3" t="s">
        <v>21</v>
      </c>
      <c r="U112" s="21"/>
      <c r="V112" s="21"/>
      <c r="W112" s="21"/>
      <c r="X112" s="21"/>
      <c r="Y112" s="3" t="s">
        <v>1389</v>
      </c>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row>
    <row r="113" spans="1:101" ht="92.45" customHeight="1" x14ac:dyDescent="0.2">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1415</v>
      </c>
      <c r="V113" s="3"/>
      <c r="W113" s="21"/>
      <c r="X113" s="21"/>
      <c r="Y113" s="3" t="s">
        <v>1389</v>
      </c>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row>
    <row r="114" spans="1:101" ht="89.25" x14ac:dyDescent="0.2">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3" t="s">
        <v>21</v>
      </c>
      <c r="U114" s="21"/>
      <c r="V114" s="21"/>
      <c r="W114" s="21"/>
      <c r="X114" s="3"/>
      <c r="Y114" s="3" t="s">
        <v>1389</v>
      </c>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row>
    <row r="115" spans="1:101" ht="79.150000000000006" customHeight="1" x14ac:dyDescent="0.2">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21"/>
      <c r="Y115" s="3" t="s">
        <v>1389</v>
      </c>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row>
    <row r="116" spans="1:101" ht="52.9" customHeight="1" x14ac:dyDescent="0.2">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21"/>
      <c r="Y116" s="3" t="s">
        <v>1389</v>
      </c>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row>
    <row r="117" spans="1:101" ht="52.9" customHeight="1" x14ac:dyDescent="0.2">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21"/>
      <c r="Y117" s="3" t="s">
        <v>1389</v>
      </c>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row>
    <row r="118" spans="1:101" ht="153" x14ac:dyDescent="0.2">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21"/>
      <c r="Y118" s="3" t="s">
        <v>1389</v>
      </c>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row>
    <row r="119" spans="1:101" ht="76.5" x14ac:dyDescent="0.2">
      <c r="A119" s="21">
        <v>274313</v>
      </c>
      <c r="B119" s="21" t="s">
        <v>74</v>
      </c>
      <c r="C119" s="21" t="s">
        <v>157</v>
      </c>
      <c r="D119" s="21" t="s">
        <v>67</v>
      </c>
      <c r="E119" s="21"/>
      <c r="F119" s="21" t="s">
        <v>27</v>
      </c>
      <c r="G119" s="22" t="s">
        <v>28</v>
      </c>
      <c r="H119" s="22">
        <v>39</v>
      </c>
      <c r="I119" s="22" t="s">
        <v>68</v>
      </c>
      <c r="J119" s="22" t="s">
        <v>30</v>
      </c>
      <c r="K119" s="22" t="s">
        <v>69</v>
      </c>
      <c r="L119" s="22" t="s">
        <v>32</v>
      </c>
      <c r="M119" s="22">
        <v>37</v>
      </c>
      <c r="N119" s="21" t="s">
        <v>159</v>
      </c>
      <c r="O119" s="21" t="s">
        <v>120</v>
      </c>
      <c r="P119" s="21" t="s">
        <v>160</v>
      </c>
      <c r="Q119" s="21"/>
      <c r="R119" s="21" t="s">
        <v>37</v>
      </c>
      <c r="S119" s="21" t="s">
        <v>161</v>
      </c>
      <c r="T119" s="3" t="s">
        <v>21</v>
      </c>
      <c r="U119" s="21"/>
      <c r="V119" s="21"/>
      <c r="W119" s="21"/>
      <c r="X119" s="21"/>
      <c r="Y119" s="3" t="s">
        <v>1470</v>
      </c>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row>
    <row r="120" spans="1:101" ht="52.9" customHeight="1" x14ac:dyDescent="0.2">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21"/>
      <c r="Y120" s="3" t="s">
        <v>1389</v>
      </c>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row>
    <row r="121" spans="1:101" ht="52.9" customHeight="1" x14ac:dyDescent="0.2">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21"/>
      <c r="Y121" s="3" t="s">
        <v>1389</v>
      </c>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row>
    <row r="122" spans="1:101" ht="89.25" x14ac:dyDescent="0.2">
      <c r="A122" s="21">
        <v>274067</v>
      </c>
      <c r="B122" s="21" t="s">
        <v>733</v>
      </c>
      <c r="C122" s="3"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1368</v>
      </c>
      <c r="U122" s="3" t="s">
        <v>1489</v>
      </c>
      <c r="V122" s="3" t="s">
        <v>1523</v>
      </c>
      <c r="W122" s="21"/>
      <c r="X122" s="3"/>
      <c r="Y122" s="21"/>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row>
    <row r="123" spans="1:101" ht="171.6" customHeight="1" x14ac:dyDescent="0.2">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1416</v>
      </c>
      <c r="V123" s="3"/>
      <c r="W123" s="21"/>
      <c r="X123" s="21"/>
      <c r="Y123" s="3" t="s">
        <v>1389</v>
      </c>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row>
    <row r="124" spans="1:101" ht="171.6" customHeight="1" x14ac:dyDescent="0.2">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1416</v>
      </c>
      <c r="V124" s="3"/>
      <c r="W124" s="21"/>
      <c r="X124" s="21"/>
      <c r="Y124" s="3" t="s">
        <v>1389</v>
      </c>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row>
    <row r="125" spans="1:101" ht="127.5" x14ac:dyDescent="0.2">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23</v>
      </c>
      <c r="U125" s="3" t="s">
        <v>1489</v>
      </c>
      <c r="V125" s="3" t="s">
        <v>1523</v>
      </c>
      <c r="W125" s="21"/>
      <c r="X125" s="21"/>
      <c r="Y125" s="21"/>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row>
    <row r="126" spans="1:101" ht="178.5" x14ac:dyDescent="0.2">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1327</v>
      </c>
      <c r="V126" s="3"/>
      <c r="W126" s="21"/>
      <c r="X126" s="21"/>
      <c r="Y126" s="3" t="s">
        <v>1389</v>
      </c>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row>
    <row r="127" spans="1:101" ht="79.150000000000006" customHeight="1" x14ac:dyDescent="0.2">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21"/>
      <c r="Y127" s="3" t="s">
        <v>1389</v>
      </c>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row>
    <row r="128" spans="1:101" ht="79.150000000000006" customHeight="1" x14ac:dyDescent="0.2">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21"/>
      <c r="Y128" s="3" t="s">
        <v>1389</v>
      </c>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row>
    <row r="129" spans="1:101" ht="52.9" customHeight="1" x14ac:dyDescent="0.2">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21"/>
      <c r="Y129" s="3" t="s">
        <v>1389</v>
      </c>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row>
    <row r="130" spans="1:101" ht="216.75" x14ac:dyDescent="0.2">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23</v>
      </c>
      <c r="U130" s="3" t="s">
        <v>1488</v>
      </c>
      <c r="V130" s="3"/>
      <c r="W130" s="21"/>
      <c r="X130" s="21"/>
      <c r="Y130" s="21"/>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row>
    <row r="131" spans="1:101" ht="79.150000000000006" customHeight="1" x14ac:dyDescent="0.2">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1446</v>
      </c>
      <c r="V131" s="3"/>
      <c r="W131" s="21"/>
      <c r="X131" s="21"/>
      <c r="Y131" s="3" t="s">
        <v>1389</v>
      </c>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row>
    <row r="132" spans="1:101" s="42" customFormat="1" ht="66" customHeight="1" x14ac:dyDescent="0.2">
      <c r="A132" s="21">
        <v>274144</v>
      </c>
      <c r="B132" s="21" t="s">
        <v>560</v>
      </c>
      <c r="C132" s="40" t="s">
        <v>614</v>
      </c>
      <c r="D132" s="40" t="s">
        <v>522</v>
      </c>
      <c r="E132" s="21"/>
      <c r="F132" s="21" t="s">
        <v>27</v>
      </c>
      <c r="G132" s="22" t="s">
        <v>28</v>
      </c>
      <c r="H132" s="22">
        <v>11</v>
      </c>
      <c r="I132" s="22" t="s">
        <v>523</v>
      </c>
      <c r="J132" s="22" t="s">
        <v>30</v>
      </c>
      <c r="K132" s="22" t="s">
        <v>524</v>
      </c>
      <c r="L132" s="41" t="s">
        <v>32</v>
      </c>
      <c r="M132" s="41" t="s">
        <v>611</v>
      </c>
      <c r="N132" s="40" t="s">
        <v>615</v>
      </c>
      <c r="O132" s="40" t="s">
        <v>101</v>
      </c>
      <c r="P132" s="40" t="s">
        <v>616</v>
      </c>
      <c r="Q132" s="21"/>
      <c r="R132" s="40" t="s">
        <v>37</v>
      </c>
      <c r="S132" s="40" t="s">
        <v>617</v>
      </c>
      <c r="T132" s="33" t="s">
        <v>21</v>
      </c>
      <c r="U132" s="40"/>
      <c r="V132" s="40"/>
      <c r="W132" s="40"/>
      <c r="X132" s="40"/>
      <c r="Y132" s="33" t="s">
        <v>1389</v>
      </c>
      <c r="Z132" s="33"/>
      <c r="AA132" s="33"/>
      <c r="AB132" s="33"/>
      <c r="AC132" s="3"/>
      <c r="AD132" s="3"/>
      <c r="AE132" s="3"/>
      <c r="AF132" s="3"/>
      <c r="AG132" s="3"/>
      <c r="AH132" s="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row>
    <row r="133" spans="1:101" ht="76.5" x14ac:dyDescent="0.2">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1446</v>
      </c>
      <c r="V133" s="3"/>
      <c r="W133" s="21"/>
      <c r="X133" s="21"/>
      <c r="Y133" s="3" t="s">
        <v>1389</v>
      </c>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row>
    <row r="134" spans="1:101" ht="140.25" x14ac:dyDescent="0.2">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1251</v>
      </c>
      <c r="V134" s="21"/>
      <c r="W134" s="21"/>
      <c r="X134" s="21"/>
      <c r="Y134" s="3" t="s">
        <v>1389</v>
      </c>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row>
    <row r="135" spans="1:101" ht="76.5" x14ac:dyDescent="0.2">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1446</v>
      </c>
      <c r="V135" s="3"/>
      <c r="W135" s="21"/>
      <c r="X135" s="21"/>
      <c r="Y135" s="3" t="s">
        <v>1389</v>
      </c>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row>
    <row r="136" spans="1:101" ht="52.9" customHeight="1" x14ac:dyDescent="0.2">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1417</v>
      </c>
      <c r="V136" s="3"/>
      <c r="W136" s="21"/>
      <c r="X136" s="21"/>
      <c r="Y136" s="3" t="s">
        <v>1389</v>
      </c>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row>
    <row r="137" spans="1:101" ht="178.5" x14ac:dyDescent="0.2">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1281</v>
      </c>
      <c r="V137" s="3"/>
      <c r="W137" s="21"/>
      <c r="X137" s="3" t="s">
        <v>1151</v>
      </c>
      <c r="Y137" s="3" t="s">
        <v>1389</v>
      </c>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row>
    <row r="138" spans="1:101" ht="52.9" customHeight="1" x14ac:dyDescent="0.2">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1418</v>
      </c>
      <c r="V138" s="3"/>
      <c r="W138" s="21"/>
      <c r="X138" s="21"/>
      <c r="Y138" s="3" t="s">
        <v>1389</v>
      </c>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row>
    <row r="139" spans="1:101" ht="51" x14ac:dyDescent="0.2">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1359</v>
      </c>
      <c r="U139" s="21"/>
      <c r="V139" s="21"/>
      <c r="W139" s="21" t="s">
        <v>1250</v>
      </c>
      <c r="X139" s="3" t="s">
        <v>1294</v>
      </c>
      <c r="Y139" s="21"/>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row>
    <row r="140" spans="1:101" ht="51" x14ac:dyDescent="0.2">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1284</v>
      </c>
      <c r="V140" s="3"/>
      <c r="W140" s="21"/>
      <c r="X140" s="21"/>
      <c r="Y140" s="3" t="s">
        <v>1389</v>
      </c>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row>
    <row r="141" spans="1:101" ht="89.25" x14ac:dyDescent="0.2">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23</v>
      </c>
      <c r="U141" s="3" t="s">
        <v>1502</v>
      </c>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row>
    <row r="142" spans="1:101" ht="52.9" customHeight="1" x14ac:dyDescent="0.2">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21"/>
      <c r="Y142" s="3" t="s">
        <v>1389</v>
      </c>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row>
    <row r="143" spans="1:101" ht="89.25" x14ac:dyDescent="0.2">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23</v>
      </c>
      <c r="U143" s="3" t="s">
        <v>1502</v>
      </c>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row>
    <row r="144" spans="1:101" ht="114.75" x14ac:dyDescent="0.2">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1343</v>
      </c>
      <c r="V144" s="3"/>
      <c r="W144" s="3"/>
      <c r="X144" s="3"/>
      <c r="Y144" s="3" t="s">
        <v>1389</v>
      </c>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row>
    <row r="145" spans="1:101" ht="51" x14ac:dyDescent="0.2">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1328</v>
      </c>
      <c r="V145" s="3"/>
      <c r="W145" s="21"/>
      <c r="X145" s="21"/>
      <c r="Y145" s="3" t="s">
        <v>1389</v>
      </c>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row>
    <row r="146" spans="1:101" ht="51" x14ac:dyDescent="0.2">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21</v>
      </c>
      <c r="U146" s="21"/>
      <c r="V146" s="21"/>
      <c r="W146" s="3"/>
      <c r="X146" s="3"/>
      <c r="Y146" s="21"/>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row>
    <row r="147" spans="1:101" ht="76.5" x14ac:dyDescent="0.2">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3" t="s">
        <v>21</v>
      </c>
      <c r="U147" s="21"/>
      <c r="V147" s="21"/>
      <c r="W147" s="21"/>
      <c r="X147" s="3"/>
      <c r="Y147" s="3" t="s">
        <v>1389</v>
      </c>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row>
    <row r="148" spans="1:101" ht="76.5" x14ac:dyDescent="0.2">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21"/>
      <c r="X148" s="3"/>
      <c r="Y148" s="3" t="s">
        <v>1389</v>
      </c>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row>
    <row r="149" spans="1:101" ht="140.25" x14ac:dyDescent="0.2">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1381</v>
      </c>
      <c r="V149" s="3"/>
      <c r="W149" s="21"/>
      <c r="X149" s="21"/>
      <c r="Y149" s="3" t="s">
        <v>1389</v>
      </c>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row>
    <row r="150" spans="1:101" ht="51" x14ac:dyDescent="0.2">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21"/>
      <c r="Y150" s="3" t="s">
        <v>1389</v>
      </c>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row>
    <row r="151" spans="1:101" ht="51" x14ac:dyDescent="0.2">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1431</v>
      </c>
      <c r="V151" s="3"/>
      <c r="W151" s="21"/>
      <c r="X151" s="21"/>
      <c r="Y151" s="3" t="s">
        <v>1389</v>
      </c>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row>
    <row r="152" spans="1:101" ht="76.5" x14ac:dyDescent="0.2">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21"/>
      <c r="Y152" s="3" t="s">
        <v>1389</v>
      </c>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row>
    <row r="153" spans="1:101" ht="127.5" x14ac:dyDescent="0.2">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1270</v>
      </c>
      <c r="V153" s="25"/>
      <c r="W153" s="21"/>
      <c r="X153" s="21"/>
      <c r="Y153" s="3" t="s">
        <v>1389</v>
      </c>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row>
    <row r="154" spans="1:101" ht="165.75" x14ac:dyDescent="0.2">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1271</v>
      </c>
      <c r="V154" s="3"/>
      <c r="W154" s="21"/>
      <c r="X154" s="21"/>
      <c r="Y154" s="3" t="s">
        <v>1389</v>
      </c>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row>
    <row r="155" spans="1:101" ht="51" x14ac:dyDescent="0.2">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1272</v>
      </c>
      <c r="V155" s="21"/>
      <c r="W155" s="21"/>
      <c r="X155" s="21"/>
      <c r="Y155" s="3" t="s">
        <v>1389</v>
      </c>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row>
    <row r="156" spans="1:101" ht="89.25" x14ac:dyDescent="0.2">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1419</v>
      </c>
      <c r="V156" s="3"/>
      <c r="W156" s="21"/>
      <c r="X156" s="21"/>
      <c r="Y156" s="3" t="s">
        <v>1389</v>
      </c>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row>
    <row r="157" spans="1:101" ht="51" x14ac:dyDescent="0.2">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21"/>
      <c r="Y157" s="3" t="s">
        <v>1389</v>
      </c>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row>
    <row r="158" spans="1:101" ht="76.5" x14ac:dyDescent="0.2">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21"/>
      <c r="W158" s="21"/>
      <c r="X158" s="21"/>
      <c r="Y158" s="3" t="s">
        <v>1389</v>
      </c>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row>
    <row r="159" spans="1:101" ht="51" x14ac:dyDescent="0.2">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21"/>
      <c r="Y159" s="3" t="s">
        <v>1389</v>
      </c>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row>
    <row r="160" spans="1:101" ht="51" x14ac:dyDescent="0.2">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21"/>
      <c r="Y160" s="3" t="s">
        <v>1389</v>
      </c>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row>
    <row r="161" spans="1:101" ht="114.75" x14ac:dyDescent="0.2">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1273</v>
      </c>
      <c r="V161" s="3"/>
      <c r="W161" s="21"/>
      <c r="X161" s="21"/>
      <c r="Y161" s="3" t="s">
        <v>1389</v>
      </c>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row>
    <row r="162" spans="1:101" ht="102" x14ac:dyDescent="0.2">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1275</v>
      </c>
      <c r="V162" s="25"/>
      <c r="W162" s="21"/>
      <c r="X162" s="3"/>
      <c r="Y162" s="3" t="s">
        <v>1389</v>
      </c>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row>
    <row r="163" spans="1:101" ht="204" x14ac:dyDescent="0.2">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1420</v>
      </c>
      <c r="V163" s="3"/>
      <c r="W163" s="21"/>
      <c r="X163" s="21"/>
      <c r="Y163" s="3" t="s">
        <v>1389</v>
      </c>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row>
    <row r="164" spans="1:101" ht="204" x14ac:dyDescent="0.2">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1420</v>
      </c>
      <c r="V164" s="3"/>
      <c r="W164" s="21"/>
      <c r="X164" s="21"/>
      <c r="Y164" s="3" t="s">
        <v>1389</v>
      </c>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row>
    <row r="165" spans="1:101" ht="51" x14ac:dyDescent="0.2">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21"/>
      <c r="Y165" s="3" t="s">
        <v>1389</v>
      </c>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row>
    <row r="166" spans="1:101" ht="76.5" x14ac:dyDescent="0.2">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1344</v>
      </c>
      <c r="V166" s="3"/>
      <c r="W166" s="21"/>
      <c r="X166" s="21"/>
      <c r="Y166" s="3" t="s">
        <v>1389</v>
      </c>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row>
    <row r="167" spans="1:101" ht="102" x14ac:dyDescent="0.2">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23</v>
      </c>
      <c r="U167" s="3" t="s">
        <v>1506</v>
      </c>
      <c r="V167" s="3"/>
      <c r="W167" s="3"/>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row>
    <row r="168" spans="1:101" ht="76.5" x14ac:dyDescent="0.2">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23</v>
      </c>
      <c r="U168" s="3" t="s">
        <v>1506</v>
      </c>
      <c r="V168" s="3"/>
      <c r="W168" s="3"/>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row>
    <row r="169" spans="1:101" ht="127.5" x14ac:dyDescent="0.2">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23</v>
      </c>
      <c r="U169" s="3" t="s">
        <v>1503</v>
      </c>
      <c r="V169" s="3"/>
      <c r="W169" s="3"/>
      <c r="X169" s="3"/>
      <c r="Y169" s="21"/>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row>
    <row r="170" spans="1:101" ht="102" x14ac:dyDescent="0.2">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3" t="s">
        <v>1182</v>
      </c>
      <c r="Q170" s="21"/>
      <c r="R170" s="21" t="s">
        <v>37</v>
      </c>
      <c r="S170" s="3" t="s">
        <v>1183</v>
      </c>
      <c r="T170" s="3" t="s">
        <v>23</v>
      </c>
      <c r="U170" s="3" t="s">
        <v>1345</v>
      </c>
      <c r="V170" s="3"/>
      <c r="W170" s="21"/>
      <c r="X170" s="21"/>
      <c r="Y170" s="3" t="s">
        <v>1389</v>
      </c>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row>
    <row r="171" spans="1:101" ht="242.25" x14ac:dyDescent="0.2">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1427</v>
      </c>
      <c r="V171" s="4"/>
      <c r="W171" s="21"/>
      <c r="X171" s="3"/>
      <c r="Y171" s="25" t="s">
        <v>1389</v>
      </c>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row>
    <row r="172" spans="1:101" ht="51" x14ac:dyDescent="0.2">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21"/>
      <c r="W172" s="21"/>
      <c r="X172" s="21"/>
      <c r="Y172" s="3" t="s">
        <v>1389</v>
      </c>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row>
    <row r="173" spans="1:101" ht="63.75" x14ac:dyDescent="0.2">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21"/>
      <c r="Y173" s="3" t="s">
        <v>1389</v>
      </c>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row>
    <row r="174" spans="1:101" ht="102" x14ac:dyDescent="0.2">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1283</v>
      </c>
      <c r="V174" s="3"/>
      <c r="W174" s="3"/>
      <c r="X174" s="21"/>
      <c r="Y174" s="3" t="s">
        <v>1389</v>
      </c>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row>
    <row r="175" spans="1:101" ht="140.25" x14ac:dyDescent="0.2">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1421</v>
      </c>
      <c r="V175" s="25"/>
      <c r="W175" s="3"/>
      <c r="X175" s="21"/>
      <c r="Y175" s="3" t="s">
        <v>1389</v>
      </c>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row>
    <row r="176" spans="1:101" ht="153" x14ac:dyDescent="0.2">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1281</v>
      </c>
      <c r="V176" s="3"/>
      <c r="W176" s="3"/>
      <c r="X176" s="3" t="s">
        <v>1163</v>
      </c>
      <c r="Y176" s="3" t="s">
        <v>1389</v>
      </c>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row>
    <row r="177" spans="1:101" ht="242.25" x14ac:dyDescent="0.2">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1369</v>
      </c>
      <c r="V177" s="25"/>
      <c r="W177" s="3"/>
      <c r="X177" s="3"/>
      <c r="Y177" s="3" t="s">
        <v>1389</v>
      </c>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row>
    <row r="178" spans="1:101" ht="89.25" x14ac:dyDescent="0.2">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21"/>
      <c r="Y178" s="3" t="s">
        <v>1389</v>
      </c>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row>
    <row r="179" spans="1:101" ht="89.25" x14ac:dyDescent="0.2">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3" t="s">
        <v>1274</v>
      </c>
      <c r="V179" s="3"/>
      <c r="W179" s="21"/>
      <c r="X179" s="3" t="s">
        <v>1463</v>
      </c>
      <c r="Y179" s="3" t="s">
        <v>1389</v>
      </c>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row>
    <row r="180" spans="1:101" ht="89.25" x14ac:dyDescent="0.2">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21"/>
      <c r="Y180" s="3" t="s">
        <v>1389</v>
      </c>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row>
    <row r="181" spans="1:101" ht="89.25" x14ac:dyDescent="0.2">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1274</v>
      </c>
      <c r="V181" s="21"/>
      <c r="W181" s="21"/>
      <c r="X181" s="3" t="s">
        <v>1463</v>
      </c>
      <c r="Y181" s="3" t="s">
        <v>1389</v>
      </c>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row>
    <row r="182" spans="1:101" ht="89.25" x14ac:dyDescent="0.2">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21"/>
      <c r="Y182" s="3" t="s">
        <v>1389</v>
      </c>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row>
    <row r="183" spans="1:101" ht="409.5" x14ac:dyDescent="0.2">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1465</v>
      </c>
      <c r="V183" s="25"/>
      <c r="W183" s="3"/>
      <c r="X183" s="3"/>
      <c r="Y183" s="3" t="s">
        <v>1389</v>
      </c>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row>
    <row r="184" spans="1:101" ht="76.5" x14ac:dyDescent="0.2">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1286</v>
      </c>
      <c r="V184" s="3"/>
      <c r="W184" s="21"/>
      <c r="X184" s="21"/>
      <c r="Y184" s="3" t="s">
        <v>1389</v>
      </c>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row>
    <row r="185" spans="1:101" ht="51" x14ac:dyDescent="0.2">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21"/>
      <c r="Y185" s="3" t="s">
        <v>1389</v>
      </c>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row>
    <row r="186" spans="1:101" ht="63.75" x14ac:dyDescent="0.2">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3" t="s">
        <v>21</v>
      </c>
      <c r="U186" s="21"/>
      <c r="V186" s="21"/>
      <c r="W186" s="21"/>
      <c r="X186" s="21"/>
      <c r="Y186" s="3" t="s">
        <v>1389</v>
      </c>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row>
    <row r="187" spans="1:101" ht="51" x14ac:dyDescent="0.2">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21"/>
      <c r="X187" s="3" t="s">
        <v>1346</v>
      </c>
      <c r="Y187" s="3" t="s">
        <v>1389</v>
      </c>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row>
    <row r="188" spans="1:101" ht="51" x14ac:dyDescent="0.2">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1287</v>
      </c>
      <c r="V188" s="3"/>
      <c r="W188" s="21"/>
      <c r="X188" s="21"/>
      <c r="Y188" s="3" t="s">
        <v>1389</v>
      </c>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row>
    <row r="189" spans="1:101" ht="229.5" x14ac:dyDescent="0.2">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23</v>
      </c>
      <c r="U189" s="3" t="s">
        <v>1492</v>
      </c>
      <c r="V189" s="3"/>
      <c r="W189" s="3"/>
      <c r="X189" s="3"/>
      <c r="Y189" s="21"/>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row>
    <row r="190" spans="1:101" ht="51" x14ac:dyDescent="0.2">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21"/>
      <c r="Y190" s="3" t="s">
        <v>1389</v>
      </c>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row>
    <row r="191" spans="1:101" ht="51" x14ac:dyDescent="0.2">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21"/>
      <c r="Y191" s="3" t="s">
        <v>1389</v>
      </c>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row>
    <row r="192" spans="1:101" ht="51" x14ac:dyDescent="0.2">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21"/>
      <c r="Y192" s="3" t="s">
        <v>1389</v>
      </c>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row>
    <row r="193" spans="1:101" ht="51" x14ac:dyDescent="0.2">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21"/>
      <c r="Y193" s="3" t="s">
        <v>1389</v>
      </c>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row>
    <row r="194" spans="1:101" ht="51" x14ac:dyDescent="0.2">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21"/>
      <c r="Y194" s="3" t="s">
        <v>1389</v>
      </c>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row>
    <row r="195" spans="1:101" ht="51" x14ac:dyDescent="0.2">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3" t="s">
        <v>21</v>
      </c>
      <c r="U195" s="21"/>
      <c r="V195" s="21"/>
      <c r="W195" s="21"/>
      <c r="X195" s="21"/>
      <c r="Y195" s="3" t="s">
        <v>1389</v>
      </c>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row>
    <row r="196" spans="1:101" ht="51" x14ac:dyDescent="0.2">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21"/>
      <c r="Y196" s="3" t="s">
        <v>1389</v>
      </c>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row>
    <row r="197" spans="1:101" ht="89.25" x14ac:dyDescent="0.2">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t="s">
        <v>1389</v>
      </c>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row>
    <row r="198" spans="1:101" ht="89.25" x14ac:dyDescent="0.2">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21"/>
      <c r="Y198" s="3" t="s">
        <v>1389</v>
      </c>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row>
    <row r="199" spans="1:101" ht="89.25" x14ac:dyDescent="0.2">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21"/>
      <c r="Y199" s="3" t="s">
        <v>1389</v>
      </c>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row>
    <row r="200" spans="1:101" ht="165.75" x14ac:dyDescent="0.2">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23</v>
      </c>
      <c r="U200" s="3" t="s">
        <v>1504</v>
      </c>
      <c r="V200" s="3"/>
      <c r="W200" s="3"/>
      <c r="X200" s="3"/>
      <c r="Y200" s="21"/>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row>
    <row r="201" spans="1:101" ht="51" x14ac:dyDescent="0.2">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3" t="s">
        <v>21</v>
      </c>
      <c r="U201" s="21"/>
      <c r="V201" s="21"/>
      <c r="W201" s="21"/>
      <c r="X201" s="21"/>
      <c r="Y201" s="3" t="s">
        <v>1389</v>
      </c>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row>
    <row r="202" spans="1:101" ht="51" x14ac:dyDescent="0.2">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1428</v>
      </c>
      <c r="V202" s="3"/>
      <c r="W202" s="21"/>
      <c r="X202" s="21"/>
      <c r="Y202" s="3" t="s">
        <v>1389</v>
      </c>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row>
    <row r="203" spans="1:101" ht="318.75" x14ac:dyDescent="0.2">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1288</v>
      </c>
      <c r="V203" s="3"/>
      <c r="W203" s="21"/>
      <c r="X203" s="3"/>
      <c r="Y203" s="21"/>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row>
    <row r="204" spans="1:101" ht="89.25" x14ac:dyDescent="0.2">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21"/>
      <c r="Y204" s="3" t="s">
        <v>1389</v>
      </c>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row>
    <row r="205" spans="1:101" ht="114.75" x14ac:dyDescent="0.2">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1276</v>
      </c>
      <c r="V205" s="3"/>
      <c r="W205" s="21"/>
      <c r="X205" s="3"/>
      <c r="Y205" s="3" t="s">
        <v>1389</v>
      </c>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row>
    <row r="206" spans="1:101" ht="409.5" x14ac:dyDescent="0.2">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1289</v>
      </c>
      <c r="V206" s="25"/>
      <c r="W206" s="21"/>
      <c r="X206" s="3"/>
      <c r="Y206" s="21"/>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row>
    <row r="207" spans="1:101" ht="153" x14ac:dyDescent="0.2">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1359</v>
      </c>
      <c r="U207" s="3"/>
      <c r="V207" s="3"/>
      <c r="W207" s="3"/>
      <c r="X207" s="3" t="s">
        <v>1505</v>
      </c>
      <c r="Y207" s="21"/>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row>
    <row r="208" spans="1:101" ht="89.25" x14ac:dyDescent="0.2">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3" t="s">
        <v>21</v>
      </c>
      <c r="U208" s="21"/>
      <c r="V208" s="21"/>
      <c r="W208" s="21"/>
      <c r="X208" s="21"/>
      <c r="Y208" s="3" t="s">
        <v>1389</v>
      </c>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row>
    <row r="209" spans="1:101" ht="89.25" x14ac:dyDescent="0.2">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3" t="s">
        <v>21</v>
      </c>
      <c r="U209" s="21"/>
      <c r="V209" s="21"/>
      <c r="W209" s="21"/>
      <c r="X209" s="21"/>
      <c r="Y209" s="3" t="s">
        <v>1389</v>
      </c>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row>
    <row r="210" spans="1:101" ht="51" x14ac:dyDescent="0.2">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21"/>
      <c r="Y210" s="3" t="s">
        <v>1389</v>
      </c>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row>
    <row r="211" spans="1:101" s="44" customFormat="1" ht="318.75" x14ac:dyDescent="0.2">
      <c r="A211" s="21">
        <v>273985</v>
      </c>
      <c r="B211" s="21" t="s">
        <v>958</v>
      </c>
      <c r="C211" s="24" t="s">
        <v>1005</v>
      </c>
      <c r="D211" s="24" t="s">
        <v>904</v>
      </c>
      <c r="E211" s="21"/>
      <c r="F211" s="21" t="s">
        <v>27</v>
      </c>
      <c r="G211" s="22" t="s">
        <v>28</v>
      </c>
      <c r="H211" s="22">
        <v>50</v>
      </c>
      <c r="I211" s="22" t="s">
        <v>905</v>
      </c>
      <c r="J211" s="22" t="s">
        <v>349</v>
      </c>
      <c r="K211" s="22" t="s">
        <v>906</v>
      </c>
      <c r="L211" s="43" t="s">
        <v>98</v>
      </c>
      <c r="M211" s="43" t="s">
        <v>831</v>
      </c>
      <c r="N211" s="24" t="s">
        <v>834</v>
      </c>
      <c r="O211" s="24" t="s">
        <v>114</v>
      </c>
      <c r="P211" s="24" t="s">
        <v>1006</v>
      </c>
      <c r="Q211" s="21"/>
      <c r="R211" s="24" t="s">
        <v>37</v>
      </c>
      <c r="S211" s="24" t="s">
        <v>1007</v>
      </c>
      <c r="T211" s="25" t="s">
        <v>23</v>
      </c>
      <c r="U211" s="25" t="s">
        <v>1296</v>
      </c>
      <c r="V211" s="25"/>
      <c r="W211" s="24"/>
      <c r="X211" s="24"/>
      <c r="Y211" s="25" t="s">
        <v>1467</v>
      </c>
      <c r="Z211" s="25"/>
      <c r="AA211" s="25"/>
      <c r="AB211" s="25"/>
      <c r="AC211" s="3"/>
      <c r="AD211" s="3"/>
      <c r="AE211" s="3"/>
      <c r="AF211" s="3"/>
      <c r="AG211" s="3"/>
      <c r="AH211" s="3"/>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c r="CW211" s="25"/>
    </row>
    <row r="212" spans="1:101" ht="89.25" x14ac:dyDescent="0.2">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3" t="s">
        <v>21</v>
      </c>
      <c r="U212" s="21"/>
      <c r="V212" s="21"/>
      <c r="W212" s="21"/>
      <c r="X212" s="21"/>
      <c r="Y212" s="3" t="s">
        <v>1389</v>
      </c>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row>
    <row r="213" spans="1:101" ht="89.25" x14ac:dyDescent="0.2">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3" t="s">
        <v>21</v>
      </c>
      <c r="U213" s="21"/>
      <c r="V213" s="21"/>
      <c r="W213" s="21"/>
      <c r="X213" s="21"/>
      <c r="Y213" s="3" t="s">
        <v>1389</v>
      </c>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row>
    <row r="214" spans="1:101" ht="409.5" x14ac:dyDescent="0.2">
      <c r="A214" s="21">
        <v>274084</v>
      </c>
      <c r="B214" s="21" t="s">
        <v>733</v>
      </c>
      <c r="C214" s="3"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23</v>
      </c>
      <c r="U214" s="3" t="s">
        <v>1508</v>
      </c>
      <c r="V214" s="3"/>
      <c r="W214" s="3"/>
      <c r="X214" s="3"/>
      <c r="Y214" s="21"/>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row>
    <row r="215" spans="1:101" ht="89.25" x14ac:dyDescent="0.2">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3" t="s">
        <v>21</v>
      </c>
      <c r="U215" s="21"/>
      <c r="V215" s="21"/>
      <c r="W215" s="21"/>
      <c r="X215" s="21"/>
      <c r="Y215" s="3" t="s">
        <v>1389</v>
      </c>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row>
    <row r="216" spans="1:101" ht="409.5" x14ac:dyDescent="0.2">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23</v>
      </c>
      <c r="U216" s="3" t="s">
        <v>1508</v>
      </c>
      <c r="V216" s="3"/>
      <c r="W216" s="3"/>
      <c r="X216" s="3"/>
      <c r="Y216" s="21"/>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row>
    <row r="217" spans="1:101" ht="89.25" x14ac:dyDescent="0.2">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3" t="s">
        <v>21</v>
      </c>
      <c r="U217" s="21"/>
      <c r="V217" s="21"/>
      <c r="W217" s="21"/>
      <c r="X217" s="21"/>
      <c r="Y217" s="3" t="s">
        <v>1389</v>
      </c>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row>
    <row r="218" spans="1:101" ht="409.5" x14ac:dyDescent="0.2">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23</v>
      </c>
      <c r="U218" s="3" t="s">
        <v>1508</v>
      </c>
      <c r="V218" s="3"/>
      <c r="W218" s="3"/>
      <c r="X218" s="3"/>
      <c r="Y218" s="21"/>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row>
    <row r="219" spans="1:101" ht="153" x14ac:dyDescent="0.2">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21"/>
      <c r="W219" s="4"/>
      <c r="X219" s="4"/>
      <c r="Y219" s="3" t="s">
        <v>1389</v>
      </c>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row>
    <row r="220" spans="1:101" ht="409.5" x14ac:dyDescent="0.2">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23</v>
      </c>
      <c r="U220" s="3" t="s">
        <v>1508</v>
      </c>
      <c r="V220" s="3"/>
      <c r="W220" s="3"/>
      <c r="X220" s="3"/>
      <c r="Y220" s="21"/>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row>
    <row r="221" spans="1:101" ht="89.25" x14ac:dyDescent="0.2">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21"/>
      <c r="Y221" s="3" t="s">
        <v>1389</v>
      </c>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row>
    <row r="222" spans="1:101" ht="89.25" x14ac:dyDescent="0.2">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t="s">
        <v>1389</v>
      </c>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row>
    <row r="223" spans="1:101" ht="89.25" x14ac:dyDescent="0.2">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21"/>
      <c r="Y223" s="3" t="s">
        <v>1389</v>
      </c>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row>
    <row r="224" spans="1:101" ht="140.25" x14ac:dyDescent="0.2">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1315</v>
      </c>
      <c r="V224" s="3"/>
      <c r="W224" s="21"/>
      <c r="X224" s="21"/>
      <c r="Y224" s="3" t="s">
        <v>1389</v>
      </c>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row>
    <row r="225" spans="1:101" ht="89.25" x14ac:dyDescent="0.2">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21"/>
      <c r="Y225" s="3" t="s">
        <v>1389</v>
      </c>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row>
    <row r="226" spans="1:101" ht="409.5" x14ac:dyDescent="0.2">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1359</v>
      </c>
      <c r="U226" s="3" t="s">
        <v>1532</v>
      </c>
      <c r="V226" s="3"/>
      <c r="W226" s="21"/>
      <c r="X226" s="3"/>
      <c r="Y226" s="21"/>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row>
    <row r="227" spans="1:101" ht="409.5" x14ac:dyDescent="0.2">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1359</v>
      </c>
      <c r="U227" s="3" t="s">
        <v>1533</v>
      </c>
      <c r="V227" s="21"/>
      <c r="W227" s="21"/>
      <c r="X227" s="3"/>
      <c r="Y227" s="21"/>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row>
    <row r="228" spans="1:101" ht="76.5" x14ac:dyDescent="0.2">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22</v>
      </c>
      <c r="U228" s="3" t="s">
        <v>1537</v>
      </c>
      <c r="V228" s="21"/>
      <c r="W228" s="3"/>
      <c r="X228" s="3"/>
      <c r="Y228" s="21"/>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row>
    <row r="229" spans="1:101" ht="63.75" x14ac:dyDescent="0.2">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21"/>
      <c r="Y229" s="3" t="s">
        <v>1389</v>
      </c>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row>
    <row r="230" spans="1:101" ht="76.5" x14ac:dyDescent="0.2">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21"/>
      <c r="Y230" s="3" t="s">
        <v>1389</v>
      </c>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row>
    <row r="231" spans="1:101" ht="63.75" x14ac:dyDescent="0.2">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21"/>
      <c r="Y231" s="3" t="s">
        <v>1389</v>
      </c>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row>
    <row r="232" spans="1:101" ht="51" x14ac:dyDescent="0.2">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21"/>
      <c r="Y232" s="3" t="s">
        <v>1389</v>
      </c>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row>
    <row r="233" spans="1:101" ht="89.25" x14ac:dyDescent="0.2">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21"/>
      <c r="Y233" s="3" t="s">
        <v>1389</v>
      </c>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row>
    <row r="234" spans="1:101" ht="51" x14ac:dyDescent="0.2">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21"/>
      <c r="Y234" s="3" t="s">
        <v>1389</v>
      </c>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row>
    <row r="235" spans="1:101" ht="127.5" x14ac:dyDescent="0.2">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1359</v>
      </c>
      <c r="U235" s="3" t="s">
        <v>1539</v>
      </c>
      <c r="V235" s="21"/>
      <c r="W235" s="21"/>
      <c r="X235" s="3"/>
      <c r="Y235" s="21"/>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row>
    <row r="236" spans="1:101" ht="89.25" x14ac:dyDescent="0.2">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21"/>
      <c r="Y236" s="3" t="s">
        <v>1389</v>
      </c>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row>
    <row r="237" spans="1:101" ht="89.25" x14ac:dyDescent="0.2">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21"/>
      <c r="Y237" s="3" t="s">
        <v>1389</v>
      </c>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row>
    <row r="238" spans="1:101" ht="89.25" x14ac:dyDescent="0.2">
      <c r="A238" s="21">
        <v>274097</v>
      </c>
      <c r="B238" s="21" t="s">
        <v>733</v>
      </c>
      <c r="C238" s="3"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1368</v>
      </c>
      <c r="U238" s="25"/>
      <c r="V238" s="25" t="s">
        <v>1516</v>
      </c>
      <c r="W238" s="3"/>
      <c r="X238" s="3"/>
      <c r="Y238" s="21"/>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row>
    <row r="239" spans="1:101" ht="76.5" x14ac:dyDescent="0.2">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21"/>
      <c r="Y239" s="3" t="s">
        <v>1389</v>
      </c>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row>
    <row r="240" spans="1:101" ht="76.5" x14ac:dyDescent="0.2">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1430</v>
      </c>
      <c r="V240" s="3"/>
      <c r="W240" s="21"/>
      <c r="X240" s="21"/>
      <c r="Y240" s="3" t="s">
        <v>1389</v>
      </c>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row>
    <row r="241" spans="1:101" ht="114.75" x14ac:dyDescent="0.2">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1277</v>
      </c>
      <c r="V241" s="3"/>
      <c r="W241" s="21"/>
      <c r="X241" s="3" t="s">
        <v>1458</v>
      </c>
      <c r="Y241" s="3" t="s">
        <v>1389</v>
      </c>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row>
    <row r="242" spans="1:101" ht="51" x14ac:dyDescent="0.2">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21"/>
      <c r="Y242" s="3" t="s">
        <v>1389</v>
      </c>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row>
    <row r="243" spans="1:101" ht="76.5" x14ac:dyDescent="0.2">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1429</v>
      </c>
      <c r="V243" s="3"/>
      <c r="W243" s="21"/>
      <c r="X243" s="21"/>
      <c r="Y243" s="3" t="s">
        <v>1389</v>
      </c>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row>
    <row r="244" spans="1:101" ht="51" x14ac:dyDescent="0.2">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21</v>
      </c>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row>
    <row r="245" spans="1:101" ht="76.5" x14ac:dyDescent="0.2">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4" t="s">
        <v>23</v>
      </c>
      <c r="U245" s="4" t="s">
        <v>1480</v>
      </c>
      <c r="V245" s="4"/>
      <c r="W245" s="3"/>
      <c r="X245" s="3" t="s">
        <v>1484</v>
      </c>
      <c r="Y245" s="21"/>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row>
    <row r="246" spans="1:101" ht="318.75" x14ac:dyDescent="0.2">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1362</v>
      </c>
      <c r="V246" s="3"/>
      <c r="W246" s="21"/>
      <c r="X246" s="3"/>
      <c r="Y246" s="3" t="s">
        <v>1389</v>
      </c>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row>
    <row r="247" spans="1:101" ht="76.5" x14ac:dyDescent="0.2">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21"/>
      <c r="W247" s="21"/>
      <c r="X247" s="21"/>
      <c r="Y247" s="3" t="s">
        <v>1389</v>
      </c>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row>
    <row r="248" spans="1:101" ht="63.75" x14ac:dyDescent="0.2">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1359</v>
      </c>
      <c r="U248" s="21"/>
      <c r="V248" s="21"/>
      <c r="W248" s="3" t="s">
        <v>1375</v>
      </c>
      <c r="X248" s="3" t="s">
        <v>1385</v>
      </c>
      <c r="Y248" s="21"/>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row>
    <row r="249" spans="1:101" ht="76.5" x14ac:dyDescent="0.2">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21"/>
      <c r="Y249" s="3" t="s">
        <v>1389</v>
      </c>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row>
    <row r="250" spans="1:101" ht="76.5" x14ac:dyDescent="0.2">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1448</v>
      </c>
      <c r="V250" s="3"/>
      <c r="W250" s="21"/>
      <c r="X250" s="21"/>
      <c r="Y250" s="3" t="s">
        <v>1389</v>
      </c>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row>
    <row r="251" spans="1:101" ht="76.5" x14ac:dyDescent="0.2">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4" t="s">
        <v>23</v>
      </c>
      <c r="U251" s="4" t="s">
        <v>1480</v>
      </c>
      <c r="V251" s="4"/>
      <c r="W251" s="3"/>
      <c r="X251" s="3" t="s">
        <v>1484</v>
      </c>
      <c r="Y251" s="21"/>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row>
    <row r="252" spans="1:101" ht="76.5" x14ac:dyDescent="0.2">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3" t="s">
        <v>21</v>
      </c>
      <c r="U252" s="21"/>
      <c r="V252" s="21"/>
      <c r="W252" s="21"/>
      <c r="X252" s="21"/>
      <c r="Y252" s="3" t="s">
        <v>1389</v>
      </c>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row>
    <row r="253" spans="1:101" ht="76.5" x14ac:dyDescent="0.2">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21"/>
      <c r="Y253" s="3" t="s">
        <v>1389</v>
      </c>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row>
    <row r="254" spans="1:101" ht="76.5" x14ac:dyDescent="0.2">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1432</v>
      </c>
      <c r="V254" s="3"/>
      <c r="W254" s="21"/>
      <c r="X254" s="21"/>
      <c r="Y254" s="3" t="s">
        <v>1389</v>
      </c>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row>
    <row r="255" spans="1:101" ht="76.5" x14ac:dyDescent="0.2">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1432</v>
      </c>
      <c r="V255" s="3"/>
      <c r="W255" s="21"/>
      <c r="X255" s="21"/>
      <c r="Y255" s="3" t="s">
        <v>1389</v>
      </c>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row>
    <row r="256" spans="1:101" ht="76.5" x14ac:dyDescent="0.2">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1449</v>
      </c>
      <c r="V256" s="3"/>
      <c r="W256" s="21"/>
      <c r="X256" s="21"/>
      <c r="Y256" s="3" t="s">
        <v>1389</v>
      </c>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row>
    <row r="257" spans="1:101" ht="76.5" x14ac:dyDescent="0.2">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21"/>
      <c r="Y257" s="3" t="s">
        <v>1389</v>
      </c>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row>
    <row r="258" spans="1:101" ht="76.5" x14ac:dyDescent="0.2">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1462</v>
      </c>
      <c r="V258" s="3"/>
      <c r="W258" s="21"/>
      <c r="X258" s="21"/>
      <c r="Y258" s="3" t="s">
        <v>1389</v>
      </c>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row>
    <row r="259" spans="1:101" ht="114.75" x14ac:dyDescent="0.2">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1277</v>
      </c>
      <c r="V259" s="3"/>
      <c r="W259" s="21"/>
      <c r="X259" s="3" t="s">
        <v>1459</v>
      </c>
      <c r="Y259" s="3" t="s">
        <v>1389</v>
      </c>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row>
    <row r="260" spans="1:101" ht="89.25" x14ac:dyDescent="0.2">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1278</v>
      </c>
      <c r="V260" s="3"/>
      <c r="W260" s="21"/>
      <c r="X260" s="21"/>
      <c r="Y260" s="3" t="s">
        <v>1389</v>
      </c>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row>
    <row r="261" spans="1:101" ht="127.5" x14ac:dyDescent="0.2">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1279</v>
      </c>
      <c r="V261" s="3"/>
      <c r="W261" s="21"/>
      <c r="X261" s="21"/>
      <c r="Y261" s="3" t="s">
        <v>1389</v>
      </c>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row>
    <row r="262" spans="1:101" ht="140.25" x14ac:dyDescent="0.2">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1433</v>
      </c>
      <c r="V262" s="3"/>
      <c r="W262" s="21"/>
      <c r="X262" s="21"/>
      <c r="Y262" s="3" t="s">
        <v>1389</v>
      </c>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row>
    <row r="263" spans="1:101" ht="63.75" x14ac:dyDescent="0.2">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1522</v>
      </c>
      <c r="V263" s="3" t="s">
        <v>1521</v>
      </c>
      <c r="W263" s="21"/>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row>
    <row r="264" spans="1:101" ht="63.75" x14ac:dyDescent="0.2">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1368</v>
      </c>
      <c r="U264" s="3"/>
      <c r="V264" s="3" t="s">
        <v>1521</v>
      </c>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row>
    <row r="265" spans="1:101" ht="51" x14ac:dyDescent="0.2">
      <c r="A265" s="21">
        <v>274011</v>
      </c>
      <c r="B265" s="21" t="s">
        <v>902</v>
      </c>
      <c r="C265" s="3"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1368</v>
      </c>
      <c r="U265" s="21"/>
      <c r="V265" s="3" t="s">
        <v>1517</v>
      </c>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row>
    <row r="266" spans="1:101" ht="89.25" x14ac:dyDescent="0.2">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1359</v>
      </c>
      <c r="U266" s="21"/>
      <c r="V266" s="21"/>
      <c r="W266" s="3" t="s">
        <v>1250</v>
      </c>
      <c r="X266" s="3" t="s">
        <v>1294</v>
      </c>
      <c r="Y266" s="21"/>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row>
    <row r="267" spans="1:101" ht="89.25" x14ac:dyDescent="0.2">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1450</v>
      </c>
      <c r="V267" s="3"/>
      <c r="W267" s="21"/>
      <c r="X267" s="21"/>
      <c r="Y267" s="3" t="s">
        <v>1389</v>
      </c>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row>
    <row r="268" spans="1:101" s="44" customFormat="1" ht="89.25" x14ac:dyDescent="0.2">
      <c r="A268" s="21">
        <v>273946</v>
      </c>
      <c r="B268" s="21" t="s">
        <v>1118</v>
      </c>
      <c r="C268" s="24" t="s">
        <v>1129</v>
      </c>
      <c r="D268" s="24" t="s">
        <v>904</v>
      </c>
      <c r="E268" s="21"/>
      <c r="F268" s="21" t="s">
        <v>27</v>
      </c>
      <c r="G268" s="22" t="s">
        <v>28</v>
      </c>
      <c r="H268" s="22">
        <v>11</v>
      </c>
      <c r="I268" s="22" t="s">
        <v>905</v>
      </c>
      <c r="J268" s="22" t="s">
        <v>349</v>
      </c>
      <c r="K268" s="22" t="s">
        <v>906</v>
      </c>
      <c r="L268" s="43" t="s">
        <v>98</v>
      </c>
      <c r="M268" s="43" t="s">
        <v>927</v>
      </c>
      <c r="N268" s="24" t="s">
        <v>928</v>
      </c>
      <c r="O268" s="24" t="s">
        <v>120</v>
      </c>
      <c r="P268" s="24" t="s">
        <v>1130</v>
      </c>
      <c r="Q268" s="21"/>
      <c r="R268" s="24" t="s">
        <v>354</v>
      </c>
      <c r="S268" s="24" t="s">
        <v>1131</v>
      </c>
      <c r="T268" s="25" t="s">
        <v>23</v>
      </c>
      <c r="U268" s="25" t="s">
        <v>1282</v>
      </c>
      <c r="V268" s="25"/>
      <c r="W268" s="24"/>
      <c r="X268" s="24"/>
      <c r="Y268" s="25" t="s">
        <v>1389</v>
      </c>
      <c r="Z268" s="25"/>
      <c r="AA268" s="25"/>
      <c r="AB268" s="25"/>
      <c r="AC268" s="3"/>
      <c r="AD268" s="3"/>
      <c r="AE268" s="3"/>
      <c r="AF268" s="3"/>
      <c r="AG268" s="3"/>
      <c r="AH268" s="3"/>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c r="CW268" s="25"/>
    </row>
    <row r="269" spans="1:101" ht="204" x14ac:dyDescent="0.2">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1370</v>
      </c>
      <c r="V269" s="25"/>
      <c r="W269" s="3"/>
      <c r="X269" s="3"/>
      <c r="Y269" s="3" t="s">
        <v>1389</v>
      </c>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row>
    <row r="270" spans="1:101" ht="51" x14ac:dyDescent="0.2">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1368</v>
      </c>
      <c r="U270" s="21"/>
      <c r="V270" s="3" t="s">
        <v>1517</v>
      </c>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row>
    <row r="271" spans="1:101" ht="51" x14ac:dyDescent="0.2">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1368</v>
      </c>
      <c r="U271" s="21"/>
      <c r="V271" s="3" t="s">
        <v>1515</v>
      </c>
      <c r="W271" s="3"/>
      <c r="X271" s="3"/>
      <c r="Y271" s="21"/>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c r="CW271" s="3"/>
    </row>
    <row r="272" spans="1:101" ht="51" x14ac:dyDescent="0.2">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1368</v>
      </c>
      <c r="U272" s="21"/>
      <c r="V272" s="3" t="s">
        <v>1515</v>
      </c>
      <c r="W272" s="3"/>
      <c r="X272" s="3"/>
      <c r="Y272" s="21"/>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row>
    <row r="273" spans="1:101" ht="51" x14ac:dyDescent="0.2">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1368</v>
      </c>
      <c r="U273" s="21"/>
      <c r="V273" s="3" t="s">
        <v>1517</v>
      </c>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row>
    <row r="274" spans="1:101" ht="89.25" x14ac:dyDescent="0.2">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21"/>
      <c r="W274" s="21"/>
      <c r="X274" s="21"/>
      <c r="Y274" s="3" t="s">
        <v>1389</v>
      </c>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c r="CW274" s="3"/>
    </row>
    <row r="275" spans="1:101" ht="89.25" x14ac:dyDescent="0.2">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21"/>
      <c r="W275" s="21"/>
      <c r="X275" s="21"/>
      <c r="Y275" s="3" t="s">
        <v>1389</v>
      </c>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row>
    <row r="276" spans="1:101" ht="76.5" x14ac:dyDescent="0.2">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3" t="s">
        <v>23</v>
      </c>
      <c r="U276" s="3" t="s">
        <v>1486</v>
      </c>
      <c r="V276" s="3" t="s">
        <v>1519</v>
      </c>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row>
    <row r="277" spans="1:101" ht="89.25" x14ac:dyDescent="0.2">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3" t="s">
        <v>1368</v>
      </c>
      <c r="U277" s="3" t="s">
        <v>1486</v>
      </c>
      <c r="V277" s="3" t="s">
        <v>1519</v>
      </c>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row>
    <row r="278" spans="1:101" ht="76.5" x14ac:dyDescent="0.2">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3" t="s">
        <v>1368</v>
      </c>
      <c r="U278" s="3" t="s">
        <v>1486</v>
      </c>
      <c r="V278" s="3" t="s">
        <v>1519</v>
      </c>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row>
    <row r="279" spans="1:101" ht="89.25" x14ac:dyDescent="0.2">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3" t="s">
        <v>21</v>
      </c>
      <c r="U279" s="21"/>
      <c r="V279" s="21"/>
      <c r="W279" s="3"/>
      <c r="X279" s="3" t="s">
        <v>1471</v>
      </c>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c r="CW279" s="3"/>
    </row>
    <row r="280" spans="1:101" ht="89.25" x14ac:dyDescent="0.2">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21"/>
      <c r="Y280" s="3" t="s">
        <v>1389</v>
      </c>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c r="CW280" s="3"/>
    </row>
    <row r="281" spans="1:101" ht="51" x14ac:dyDescent="0.2">
      <c r="A281" s="21">
        <v>274163</v>
      </c>
      <c r="B281" s="21" t="s">
        <v>520</v>
      </c>
      <c r="C281" s="3"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23</v>
      </c>
      <c r="U281" s="3" t="s">
        <v>1501</v>
      </c>
      <c r="V281" s="3"/>
      <c r="W281" s="3"/>
      <c r="X281" s="3"/>
      <c r="Y281" s="21"/>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row>
    <row r="282" spans="1:101" ht="89.25" x14ac:dyDescent="0.2">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3" t="s">
        <v>23</v>
      </c>
      <c r="U282" s="3" t="s">
        <v>1472</v>
      </c>
      <c r="V282" s="3"/>
      <c r="W282" s="21"/>
      <c r="X282" s="21"/>
      <c r="Y282" s="3" t="s">
        <v>1389</v>
      </c>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c r="CW282" s="3"/>
    </row>
    <row r="283" spans="1:101" ht="89.25" x14ac:dyDescent="0.2">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1280</v>
      </c>
      <c r="V283" s="3"/>
      <c r="W283" s="21"/>
      <c r="X283" s="21"/>
      <c r="Y283" s="3" t="s">
        <v>1389</v>
      </c>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row>
    <row r="284" spans="1:101" ht="89.25" x14ac:dyDescent="0.2">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21"/>
      <c r="Y284" s="3" t="s">
        <v>1389</v>
      </c>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row>
    <row r="285" spans="1:101" ht="89.25" x14ac:dyDescent="0.2">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21"/>
      <c r="Y285" s="3" t="s">
        <v>1389</v>
      </c>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c r="CW285" s="3"/>
    </row>
    <row r="286" spans="1:101" ht="114.75" x14ac:dyDescent="0.2">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1277</v>
      </c>
      <c r="V286" s="3"/>
      <c r="W286" s="21"/>
      <c r="X286" s="3" t="s">
        <v>1460</v>
      </c>
      <c r="Y286" s="3" t="s">
        <v>1389</v>
      </c>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c r="CW286" s="3"/>
    </row>
    <row r="287" spans="1:101" s="44" customFormat="1" ht="127.5" x14ac:dyDescent="0.2">
      <c r="A287" s="21">
        <v>274112</v>
      </c>
      <c r="B287" s="21" t="s">
        <v>676</v>
      </c>
      <c r="C287" s="24" t="s">
        <v>720</v>
      </c>
      <c r="D287" s="24" t="s">
        <v>678</v>
      </c>
      <c r="E287" s="21"/>
      <c r="F287" s="21" t="s">
        <v>27</v>
      </c>
      <c r="G287" s="22" t="s">
        <v>28</v>
      </c>
      <c r="H287" s="22">
        <v>53</v>
      </c>
      <c r="I287" s="22" t="s">
        <v>679</v>
      </c>
      <c r="J287" s="22" t="s">
        <v>349</v>
      </c>
      <c r="K287" s="22" t="s">
        <v>680</v>
      </c>
      <c r="L287" s="43" t="s">
        <v>98</v>
      </c>
      <c r="M287" s="43" t="s">
        <v>721</v>
      </c>
      <c r="N287" s="24" t="s">
        <v>722</v>
      </c>
      <c r="O287" s="24" t="s">
        <v>120</v>
      </c>
      <c r="P287" s="24" t="s">
        <v>723</v>
      </c>
      <c r="Q287" s="21"/>
      <c r="R287" s="24" t="s">
        <v>354</v>
      </c>
      <c r="S287" s="24" t="s">
        <v>724</v>
      </c>
      <c r="T287" s="25" t="s">
        <v>23</v>
      </c>
      <c r="U287" s="25" t="s">
        <v>1279</v>
      </c>
      <c r="V287" s="25"/>
      <c r="W287" s="24"/>
      <c r="X287" s="24"/>
      <c r="Y287" s="25" t="s">
        <v>1389</v>
      </c>
      <c r="Z287" s="25"/>
      <c r="AA287" s="25"/>
      <c r="AB287" s="25"/>
      <c r="AC287" s="3"/>
      <c r="AD287" s="3"/>
      <c r="AE287" s="3"/>
      <c r="AF287" s="3"/>
      <c r="AG287" s="3"/>
      <c r="AH287" s="3"/>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c r="CW287" s="25"/>
    </row>
    <row r="288" spans="1:101" ht="89.25" x14ac:dyDescent="0.2">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21"/>
      <c r="Y288" s="3" t="s">
        <v>1389</v>
      </c>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c r="CW288" s="3"/>
    </row>
    <row r="289" spans="1:101" ht="89.25" x14ac:dyDescent="0.2">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21"/>
      <c r="Y289" s="3" t="s">
        <v>1389</v>
      </c>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row>
    <row r="290" spans="1:101" ht="102" x14ac:dyDescent="0.2">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1371</v>
      </c>
      <c r="V290" s="25"/>
      <c r="W290" s="3"/>
      <c r="X290" s="3"/>
      <c r="Y290" s="3" t="s">
        <v>1389</v>
      </c>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c r="CW290" s="3"/>
    </row>
    <row r="291" spans="1:101" ht="63.75" x14ac:dyDescent="0.2">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1368</v>
      </c>
      <c r="U291" s="21"/>
      <c r="V291" s="3" t="s">
        <v>1521</v>
      </c>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c r="CW291" s="3"/>
    </row>
    <row r="292" spans="1:101" ht="63.75" x14ac:dyDescent="0.2">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1363</v>
      </c>
      <c r="V292" s="3"/>
      <c r="W292" s="21"/>
      <c r="X292" s="3"/>
      <c r="Y292" s="3" t="s">
        <v>1389</v>
      </c>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c r="CW292" s="3"/>
    </row>
    <row r="293" spans="1:101" ht="89.25" x14ac:dyDescent="0.2">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21"/>
      <c r="Y293" s="3" t="s">
        <v>1389</v>
      </c>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c r="CW293" s="3"/>
    </row>
    <row r="294" spans="1:101" ht="76.5" x14ac:dyDescent="0.2">
      <c r="A294" s="21">
        <v>274223</v>
      </c>
      <c r="B294" s="21" t="s">
        <v>368</v>
      </c>
      <c r="C294" s="3"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23</v>
      </c>
      <c r="U294" s="3" t="s">
        <v>1475</v>
      </c>
      <c r="V294" s="3" t="s">
        <v>1520</v>
      </c>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c r="CW294" s="3"/>
    </row>
    <row r="295" spans="1:101" ht="51" x14ac:dyDescent="0.2">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21"/>
      <c r="Y295" s="3" t="s">
        <v>1389</v>
      </c>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c r="CW295" s="3"/>
    </row>
    <row r="296" spans="1:101" ht="114.75" x14ac:dyDescent="0.2">
      <c r="A296" s="21">
        <v>274218</v>
      </c>
      <c r="B296" s="21" t="s">
        <v>384</v>
      </c>
      <c r="C296" s="3"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1368</v>
      </c>
      <c r="U296" s="3" t="s">
        <v>1475</v>
      </c>
      <c r="V296" s="3" t="s">
        <v>1520</v>
      </c>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c r="CW296" s="3"/>
    </row>
    <row r="297" spans="1:101" ht="153" x14ac:dyDescent="0.2">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1464</v>
      </c>
      <c r="V297" s="3"/>
      <c r="W297" s="21"/>
      <c r="X297" s="21"/>
      <c r="Y297" s="3" t="s">
        <v>1466</v>
      </c>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c r="CW297" s="3"/>
    </row>
    <row r="298" spans="1:101" ht="51" x14ac:dyDescent="0.2">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21"/>
      <c r="Y298" s="3" t="s">
        <v>1389</v>
      </c>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c r="CW298" s="3"/>
    </row>
    <row r="299" spans="1:101" ht="63.75" x14ac:dyDescent="0.2">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21"/>
      <c r="Y299" s="3" t="s">
        <v>1389</v>
      </c>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c r="CW299" s="3"/>
    </row>
    <row r="300" spans="1:101" ht="51" x14ac:dyDescent="0.2">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3" t="s">
        <v>23</v>
      </c>
      <c r="U300" s="3" t="s">
        <v>1461</v>
      </c>
      <c r="V300" s="3"/>
      <c r="W300" s="21"/>
      <c r="X300" s="21"/>
      <c r="Y300" s="3" t="s">
        <v>1389</v>
      </c>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c r="CW300" s="3"/>
    </row>
    <row r="301" spans="1:101" ht="89.25" x14ac:dyDescent="0.2">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21"/>
      <c r="Y301" s="3" t="s">
        <v>1389</v>
      </c>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c r="CW301" s="3"/>
    </row>
    <row r="302" spans="1:101" ht="89.25" x14ac:dyDescent="0.2">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21"/>
      <c r="Y302" s="3" t="s">
        <v>1389</v>
      </c>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c r="CW302" s="3"/>
    </row>
    <row r="303" spans="1:101" ht="409.5" x14ac:dyDescent="0.2">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23</v>
      </c>
      <c r="U303" s="3" t="s">
        <v>1485</v>
      </c>
      <c r="V303" s="3"/>
      <c r="W303" s="3"/>
      <c r="X303" s="3"/>
      <c r="Y303" s="21"/>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row>
    <row r="304" spans="1:101" ht="102" x14ac:dyDescent="0.2">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1364</v>
      </c>
      <c r="V304" s="3"/>
      <c r="W304" s="21"/>
      <c r="X304" s="21"/>
      <c r="Y304" s="3" t="s">
        <v>1389</v>
      </c>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c r="CW304" s="3"/>
    </row>
    <row r="305" spans="1:101" ht="89.25" x14ac:dyDescent="0.2">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1439</v>
      </c>
      <c r="V305" s="3"/>
      <c r="W305" s="21"/>
      <c r="X305" s="21"/>
      <c r="Y305" s="3" t="s">
        <v>1389</v>
      </c>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c r="CW305" s="3"/>
    </row>
    <row r="306" spans="1:101" ht="89.25" x14ac:dyDescent="0.2">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1439</v>
      </c>
      <c r="V306" s="3"/>
      <c r="W306" s="21"/>
      <c r="X306" s="21"/>
      <c r="Y306" s="3" t="s">
        <v>1389</v>
      </c>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c r="CW306" s="3"/>
    </row>
    <row r="307" spans="1:101" ht="51" x14ac:dyDescent="0.2">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21"/>
      <c r="Y307" s="3" t="s">
        <v>1389</v>
      </c>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c r="CW307" s="3"/>
    </row>
    <row r="308" spans="1:101" ht="89.25" x14ac:dyDescent="0.2">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21"/>
      <c r="Y308" s="3" t="s">
        <v>1389</v>
      </c>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c r="CW308" s="3"/>
    </row>
    <row r="309" spans="1:101" ht="89.25" x14ac:dyDescent="0.2">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21"/>
      <c r="Y309" s="3" t="s">
        <v>1389</v>
      </c>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c r="CW309" s="3"/>
    </row>
    <row r="310" spans="1:101" ht="51" x14ac:dyDescent="0.2">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21"/>
      <c r="Y310" s="3" t="s">
        <v>1389</v>
      </c>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c r="CW310" s="3"/>
    </row>
    <row r="311" spans="1:101" ht="51" x14ac:dyDescent="0.2">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1358</v>
      </c>
      <c r="V311" s="3"/>
      <c r="W311" s="21"/>
      <c r="X311" s="3"/>
      <c r="Y311" s="3" t="s">
        <v>1389</v>
      </c>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c r="CW311" s="3"/>
    </row>
    <row r="312" spans="1:101" ht="51" x14ac:dyDescent="0.2">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3" t="s">
        <v>21</v>
      </c>
      <c r="U312" s="21"/>
      <c r="V312" s="21"/>
      <c r="W312" s="21"/>
      <c r="X312" s="21"/>
      <c r="Y312" s="3" t="s">
        <v>1389</v>
      </c>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c r="CW312" s="3"/>
    </row>
    <row r="313" spans="1:101" ht="63.75" x14ac:dyDescent="0.2">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1365</v>
      </c>
      <c r="V313" s="3"/>
      <c r="W313" s="21"/>
      <c r="X313" s="21"/>
      <c r="Y313" s="3" t="s">
        <v>1389</v>
      </c>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c r="CW313" s="3"/>
    </row>
    <row r="314" spans="1:101" ht="409.5" x14ac:dyDescent="0.2">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25" t="s">
        <v>23</v>
      </c>
      <c r="U314" s="25" t="s">
        <v>1510</v>
      </c>
      <c r="V314" s="25" t="s">
        <v>1518</v>
      </c>
      <c r="W314" s="3"/>
      <c r="X314" s="3"/>
      <c r="Y314" s="25" t="s">
        <v>1389</v>
      </c>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c r="CW314" s="3"/>
    </row>
    <row r="315" spans="1:101" ht="63.75" x14ac:dyDescent="0.2">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1367</v>
      </c>
      <c r="V315" s="3"/>
      <c r="W315" s="21"/>
      <c r="X315" s="21"/>
      <c r="Y315" s="3" t="s">
        <v>1389</v>
      </c>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c r="CW315" s="3"/>
    </row>
  </sheetData>
  <autoFilter ref="A1:CW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46:T250 T2:T244 T252:T1038891">
      <formula1>$AD$1:$AF$1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36"/>
  <sheetViews>
    <sheetView zoomScaleNormal="100" workbookViewId="0">
      <pane ySplit="1" topLeftCell="A2" activePane="bottomLeft" state="frozen"/>
      <selection pane="bottomLeft" activeCell="G8" sqref="G8"/>
    </sheetView>
  </sheetViews>
  <sheetFormatPr defaultColWidth="8.7109375" defaultRowHeight="12.75" x14ac:dyDescent="0.2"/>
  <cols>
    <col min="1" max="1" width="6" style="4" customWidth="1"/>
    <col min="2" max="2" width="7.5703125" style="4" customWidth="1"/>
    <col min="3" max="3" width="5.42578125" style="4" customWidth="1"/>
    <col min="4" max="4" width="8.7109375" style="4"/>
    <col min="5" max="5" width="7.5703125" style="45" customWidth="1"/>
    <col min="6" max="6" width="4.85546875" style="4" customWidth="1"/>
    <col min="7" max="7" width="36.7109375" style="4" customWidth="1"/>
    <col min="8" max="8" width="12.28515625" style="4" customWidth="1"/>
    <col min="9" max="9" width="33.7109375" style="4" customWidth="1"/>
    <col min="10" max="10" width="8.7109375" style="4"/>
    <col min="11" max="11" width="26.85546875" style="4" customWidth="1"/>
    <col min="12" max="12" width="8.7109375" style="4"/>
    <col min="13" max="13" width="24" style="4" customWidth="1"/>
    <col min="14" max="14" width="10" style="4" customWidth="1"/>
    <col min="15" max="16384" width="8.7109375" style="4"/>
  </cols>
  <sheetData>
    <row r="1" spans="1:14" ht="38.25" x14ac:dyDescent="0.2">
      <c r="A1" s="27" t="s">
        <v>2</v>
      </c>
      <c r="B1" s="27" t="s">
        <v>9</v>
      </c>
      <c r="C1" s="27" t="s">
        <v>0</v>
      </c>
      <c r="D1" s="27" t="s">
        <v>15</v>
      </c>
      <c r="E1" s="50" t="s">
        <v>20</v>
      </c>
      <c r="F1" s="27" t="s">
        <v>16</v>
      </c>
      <c r="G1" s="27" t="s">
        <v>1</v>
      </c>
      <c r="H1" s="27" t="s">
        <v>18</v>
      </c>
      <c r="I1" s="27" t="s">
        <v>19</v>
      </c>
      <c r="J1" s="28" t="s">
        <v>5</v>
      </c>
      <c r="K1" s="29" t="s">
        <v>6</v>
      </c>
      <c r="L1" s="27" t="s">
        <v>1247</v>
      </c>
      <c r="M1" s="27" t="s">
        <v>1248</v>
      </c>
      <c r="N1" s="27" t="s">
        <v>1268</v>
      </c>
    </row>
    <row r="2" spans="1:14" ht="63.75" x14ac:dyDescent="0.2">
      <c r="A2" s="26" t="s">
        <v>1317</v>
      </c>
      <c r="B2" s="26" t="s">
        <v>1249</v>
      </c>
      <c r="C2" s="26" t="s">
        <v>98</v>
      </c>
      <c r="D2" s="26"/>
      <c r="E2" s="51"/>
      <c r="F2" s="26"/>
      <c r="G2" s="26" t="s">
        <v>1376</v>
      </c>
      <c r="H2" s="26"/>
      <c r="I2" s="26" t="s">
        <v>1299</v>
      </c>
      <c r="J2" s="26"/>
      <c r="K2" s="26"/>
      <c r="L2" s="26"/>
      <c r="M2" s="26"/>
      <c r="N2" s="26"/>
    </row>
    <row r="3" spans="1:14" ht="38.25" x14ac:dyDescent="0.2">
      <c r="A3" s="26" t="s">
        <v>1318</v>
      </c>
      <c r="B3" s="26" t="s">
        <v>1249</v>
      </c>
      <c r="C3" s="26" t="s">
        <v>32</v>
      </c>
      <c r="D3" s="26"/>
      <c r="E3" s="51"/>
      <c r="F3" s="26"/>
      <c r="G3" s="26" t="s">
        <v>1303</v>
      </c>
      <c r="H3" s="26"/>
      <c r="I3" s="26" t="s">
        <v>1302</v>
      </c>
      <c r="J3" s="26"/>
      <c r="K3" s="26"/>
      <c r="L3" s="26"/>
      <c r="M3" s="26"/>
      <c r="N3" s="26"/>
    </row>
    <row r="4" spans="1:14" ht="63.75" x14ac:dyDescent="0.2">
      <c r="A4" s="26" t="s">
        <v>1319</v>
      </c>
      <c r="B4" s="26" t="s">
        <v>1249</v>
      </c>
      <c r="C4" s="26" t="s">
        <v>32</v>
      </c>
      <c r="D4" s="26"/>
      <c r="E4" s="51"/>
      <c r="F4" s="26"/>
      <c r="G4" s="26" t="s">
        <v>1298</v>
      </c>
      <c r="H4" s="26"/>
      <c r="I4" s="26" t="s">
        <v>1443</v>
      </c>
      <c r="J4" s="26"/>
      <c r="K4" s="26"/>
      <c r="L4" s="26"/>
      <c r="M4" s="26"/>
      <c r="N4" s="26"/>
    </row>
    <row r="5" spans="1:14" ht="51" x14ac:dyDescent="0.2">
      <c r="A5" s="26" t="s">
        <v>1320</v>
      </c>
      <c r="B5" s="26" t="s">
        <v>1249</v>
      </c>
      <c r="C5" s="26" t="s">
        <v>32</v>
      </c>
      <c r="D5" s="26"/>
      <c r="E5" s="51"/>
      <c r="F5" s="26"/>
      <c r="G5" s="26" t="s">
        <v>1300</v>
      </c>
      <c r="H5" s="26"/>
      <c r="I5" s="26" t="s">
        <v>1301</v>
      </c>
      <c r="J5" s="26"/>
      <c r="K5" s="26"/>
      <c r="L5" s="26"/>
      <c r="M5" s="26"/>
      <c r="N5" s="26"/>
    </row>
    <row r="6" spans="1:14" ht="153" x14ac:dyDescent="0.2">
      <c r="A6" s="26" t="s">
        <v>1321</v>
      </c>
      <c r="B6" s="26" t="s">
        <v>1249</v>
      </c>
      <c r="C6" s="26" t="s">
        <v>32</v>
      </c>
      <c r="D6" s="26"/>
      <c r="E6" s="51"/>
      <c r="F6" s="26"/>
      <c r="G6" s="26" t="s">
        <v>1304</v>
      </c>
      <c r="H6" s="26"/>
      <c r="I6" s="26" t="s">
        <v>1305</v>
      </c>
      <c r="J6" s="26"/>
      <c r="K6" s="26"/>
      <c r="L6" s="26"/>
      <c r="M6" s="26"/>
      <c r="N6" s="26"/>
    </row>
    <row r="7" spans="1:14" ht="25.5" x14ac:dyDescent="0.2">
      <c r="A7" s="26" t="s">
        <v>1322</v>
      </c>
      <c r="B7" s="26" t="s">
        <v>1249</v>
      </c>
      <c r="C7" s="26" t="s">
        <v>32</v>
      </c>
      <c r="D7" s="26"/>
      <c r="E7" s="51"/>
      <c r="F7" s="26"/>
      <c r="G7" s="26" t="s">
        <v>1307</v>
      </c>
      <c r="H7" s="26"/>
      <c r="I7" s="26" t="s">
        <v>1306</v>
      </c>
      <c r="J7" s="26"/>
      <c r="K7" s="26"/>
      <c r="L7" s="26"/>
      <c r="M7" s="26"/>
      <c r="N7" s="26"/>
    </row>
    <row r="8" spans="1:14" ht="318.75" x14ac:dyDescent="0.2">
      <c r="A8" s="26" t="s">
        <v>1323</v>
      </c>
      <c r="B8" s="26" t="s">
        <v>1249</v>
      </c>
      <c r="C8" s="4" t="s">
        <v>98</v>
      </c>
      <c r="D8" s="26"/>
      <c r="E8" s="51"/>
      <c r="F8" s="26"/>
      <c r="G8" s="26" t="s">
        <v>1308</v>
      </c>
      <c r="H8" s="26"/>
      <c r="I8" s="26" t="s">
        <v>1311</v>
      </c>
      <c r="J8" s="26"/>
      <c r="K8" s="26"/>
      <c r="L8" s="26"/>
      <c r="M8" s="26"/>
      <c r="N8" s="26"/>
    </row>
    <row r="9" spans="1:14" ht="63.75" x14ac:dyDescent="0.2">
      <c r="A9" s="26" t="s">
        <v>1324</v>
      </c>
      <c r="B9" s="26" t="s">
        <v>1249</v>
      </c>
      <c r="G9" s="4" t="s">
        <v>1309</v>
      </c>
      <c r="I9" s="4" t="s">
        <v>1310</v>
      </c>
    </row>
    <row r="10" spans="1:14" ht="38.25" x14ac:dyDescent="0.2">
      <c r="A10" s="26" t="s">
        <v>1325</v>
      </c>
      <c r="B10" s="26" t="s">
        <v>1249</v>
      </c>
      <c r="C10" s="4" t="s">
        <v>98</v>
      </c>
      <c r="G10" s="4" t="s">
        <v>1312</v>
      </c>
      <c r="I10" s="4" t="s">
        <v>1313</v>
      </c>
    </row>
    <row r="11" spans="1:14" ht="38.25" x14ac:dyDescent="0.2">
      <c r="A11" s="26" t="s">
        <v>1326</v>
      </c>
      <c r="B11" s="26" t="s">
        <v>1249</v>
      </c>
      <c r="C11" s="4" t="s">
        <v>32</v>
      </c>
      <c r="G11" s="4" t="s">
        <v>1338</v>
      </c>
      <c r="I11" s="4" t="s">
        <v>1314</v>
      </c>
    </row>
    <row r="12" spans="1:14" ht="25.5" x14ac:dyDescent="0.2">
      <c r="A12" s="26" t="s">
        <v>1349</v>
      </c>
      <c r="B12" s="26" t="s">
        <v>1249</v>
      </c>
      <c r="C12" s="4" t="s">
        <v>32</v>
      </c>
      <c r="G12" s="4" t="s">
        <v>1316</v>
      </c>
    </row>
    <row r="13" spans="1:14" ht="38.25" x14ac:dyDescent="0.2">
      <c r="A13" s="26" t="s">
        <v>1350</v>
      </c>
      <c r="B13" s="26" t="s">
        <v>1249</v>
      </c>
      <c r="C13" s="4" t="s">
        <v>32</v>
      </c>
      <c r="G13" s="4" t="s">
        <v>1329</v>
      </c>
      <c r="I13" s="4" t="s">
        <v>1330</v>
      </c>
    </row>
    <row r="14" spans="1:14" ht="25.5" x14ac:dyDescent="0.2">
      <c r="A14" s="26" t="s">
        <v>1351</v>
      </c>
      <c r="B14" s="26" t="s">
        <v>1249</v>
      </c>
      <c r="C14" s="4" t="s">
        <v>32</v>
      </c>
      <c r="G14" s="4" t="s">
        <v>1331</v>
      </c>
      <c r="I14" s="4" t="s">
        <v>1332</v>
      </c>
    </row>
    <row r="15" spans="1:14" ht="25.5" x14ac:dyDescent="0.2">
      <c r="A15" s="26" t="s">
        <v>1352</v>
      </c>
      <c r="B15" s="26" t="s">
        <v>1249</v>
      </c>
      <c r="C15" s="4" t="s">
        <v>98</v>
      </c>
      <c r="G15" s="4" t="s">
        <v>1333</v>
      </c>
      <c r="I15" s="4" t="s">
        <v>1335</v>
      </c>
    </row>
    <row r="16" spans="1:14" ht="140.25" x14ac:dyDescent="0.2">
      <c r="A16" s="26" t="s">
        <v>1353</v>
      </c>
      <c r="B16" s="4" t="s">
        <v>1249</v>
      </c>
      <c r="C16" s="4" t="s">
        <v>98</v>
      </c>
      <c r="G16" s="4" t="s">
        <v>1334</v>
      </c>
      <c r="I16" s="4" t="s">
        <v>1336</v>
      </c>
    </row>
    <row r="17" spans="1:14" ht="51" x14ac:dyDescent="0.2">
      <c r="A17" s="26" t="s">
        <v>1354</v>
      </c>
      <c r="B17" s="4" t="s">
        <v>1249</v>
      </c>
      <c r="C17" s="4" t="s">
        <v>98</v>
      </c>
      <c r="G17" s="4" t="s">
        <v>1337</v>
      </c>
      <c r="I17" s="4" t="s">
        <v>1339</v>
      </c>
    </row>
    <row r="18" spans="1:14" ht="25.5" x14ac:dyDescent="0.2">
      <c r="A18" s="26" t="s">
        <v>1355</v>
      </c>
      <c r="B18" s="4" t="s">
        <v>1249</v>
      </c>
      <c r="C18" s="4" t="s">
        <v>32</v>
      </c>
      <c r="G18" s="4" t="s">
        <v>1340</v>
      </c>
      <c r="I18" s="4" t="s">
        <v>1341</v>
      </c>
    </row>
    <row r="19" spans="1:14" ht="25.5" x14ac:dyDescent="0.2">
      <c r="A19" s="26" t="s">
        <v>1356</v>
      </c>
      <c r="B19" s="4" t="s">
        <v>1249</v>
      </c>
      <c r="C19" s="4" t="s">
        <v>32</v>
      </c>
      <c r="D19" s="4">
        <v>37</v>
      </c>
      <c r="F19" s="4">
        <v>18</v>
      </c>
      <c r="G19" s="4" t="s">
        <v>1342</v>
      </c>
    </row>
    <row r="20" spans="1:14" ht="204" x14ac:dyDescent="0.2">
      <c r="A20" s="26" t="s">
        <v>1357</v>
      </c>
      <c r="B20" s="4" t="s">
        <v>1347</v>
      </c>
      <c r="C20" s="4" t="s">
        <v>98</v>
      </c>
      <c r="E20" s="45">
        <v>9</v>
      </c>
      <c r="G20" s="4" t="s">
        <v>1348</v>
      </c>
      <c r="J20" s="4" t="s">
        <v>23</v>
      </c>
      <c r="K20" s="4" t="s">
        <v>1540</v>
      </c>
    </row>
    <row r="21" spans="1:14" ht="255" x14ac:dyDescent="0.2">
      <c r="A21" s="4" t="s">
        <v>1373</v>
      </c>
      <c r="B21" s="4" t="s">
        <v>1249</v>
      </c>
      <c r="C21" s="4" t="s">
        <v>98</v>
      </c>
      <c r="G21" s="4" t="s">
        <v>1374</v>
      </c>
      <c r="J21" s="3" t="s">
        <v>23</v>
      </c>
      <c r="K21" s="3" t="s">
        <v>1486</v>
      </c>
      <c r="L21" s="3"/>
      <c r="M21" s="3"/>
    </row>
    <row r="22" spans="1:14" ht="191.25" x14ac:dyDescent="0.2">
      <c r="A22" s="4" t="s">
        <v>1410</v>
      </c>
      <c r="B22" s="4" t="s">
        <v>1249</v>
      </c>
      <c r="C22" s="4" t="s">
        <v>98</v>
      </c>
      <c r="D22" s="4">
        <v>59</v>
      </c>
      <c r="E22" s="45" t="s">
        <v>54</v>
      </c>
      <c r="F22" s="4">
        <v>3</v>
      </c>
      <c r="G22" s="4" t="s">
        <v>1411</v>
      </c>
      <c r="I22" s="4" t="s">
        <v>1412</v>
      </c>
    </row>
    <row r="23" spans="1:14" ht="76.5" x14ac:dyDescent="0.2">
      <c r="A23" s="4" t="s">
        <v>1413</v>
      </c>
      <c r="B23" s="4" t="s">
        <v>1249</v>
      </c>
      <c r="C23" s="4" t="s">
        <v>32</v>
      </c>
      <c r="G23" s="4" t="s">
        <v>1414</v>
      </c>
    </row>
    <row r="24" spans="1:14" ht="76.5" x14ac:dyDescent="0.2">
      <c r="A24" s="4" t="s">
        <v>1422</v>
      </c>
      <c r="B24" s="4" t="s">
        <v>1249</v>
      </c>
      <c r="G24" s="4" t="s">
        <v>1423</v>
      </c>
      <c r="I24" s="4" t="s">
        <v>1424</v>
      </c>
    </row>
    <row r="25" spans="1:14" ht="204" x14ac:dyDescent="0.2">
      <c r="A25" s="4" t="s">
        <v>1425</v>
      </c>
      <c r="B25" s="4" t="s">
        <v>1249</v>
      </c>
      <c r="G25" s="4" t="s">
        <v>1426</v>
      </c>
      <c r="I25" s="4" t="s">
        <v>1427</v>
      </c>
    </row>
    <row r="26" spans="1:14" ht="38.25" hidden="1" x14ac:dyDescent="0.2">
      <c r="A26" s="4" t="s">
        <v>1434</v>
      </c>
      <c r="B26" s="4" t="s">
        <v>1249</v>
      </c>
      <c r="E26" s="45" t="s">
        <v>1435</v>
      </c>
      <c r="G26" s="4" t="s">
        <v>1436</v>
      </c>
      <c r="I26" s="4" t="s">
        <v>1437</v>
      </c>
      <c r="N26" s="4" t="s">
        <v>1389</v>
      </c>
    </row>
    <row r="27" spans="1:14" ht="102" x14ac:dyDescent="0.2">
      <c r="A27" s="4" t="s">
        <v>1440</v>
      </c>
      <c r="B27" s="4" t="s">
        <v>1249</v>
      </c>
      <c r="D27" s="4">
        <v>122</v>
      </c>
      <c r="F27" s="4">
        <v>15</v>
      </c>
      <c r="G27" s="4" t="s">
        <v>1441</v>
      </c>
      <c r="I27" s="4" t="s">
        <v>1442</v>
      </c>
      <c r="J27" s="4" t="s">
        <v>22</v>
      </c>
      <c r="K27" s="4" t="s">
        <v>1454</v>
      </c>
    </row>
    <row r="28" spans="1:14" ht="38.25" x14ac:dyDescent="0.2">
      <c r="A28" s="4" t="s">
        <v>1451</v>
      </c>
      <c r="B28" s="4" t="s">
        <v>1249</v>
      </c>
      <c r="D28" s="4">
        <v>118</v>
      </c>
      <c r="F28" s="4">
        <v>17</v>
      </c>
      <c r="G28" s="4" t="s">
        <v>1452</v>
      </c>
      <c r="I28" s="4" t="s">
        <v>1453</v>
      </c>
      <c r="J28" s="4" t="s">
        <v>21</v>
      </c>
    </row>
    <row r="29" spans="1:14" ht="38.25" x14ac:dyDescent="0.2">
      <c r="A29" s="4" t="s">
        <v>1482</v>
      </c>
      <c r="B29" s="4" t="s">
        <v>1249</v>
      </c>
      <c r="D29" s="4">
        <v>104</v>
      </c>
      <c r="E29" s="45" t="s">
        <v>774</v>
      </c>
      <c r="F29" s="4">
        <v>3</v>
      </c>
      <c r="G29" s="4" t="s">
        <v>1483</v>
      </c>
      <c r="I29" s="4" t="s">
        <v>1481</v>
      </c>
    </row>
    <row r="30" spans="1:14" ht="25.5" x14ac:dyDescent="0.2">
      <c r="A30" s="4" t="s">
        <v>1490</v>
      </c>
      <c r="B30" s="4" t="s">
        <v>1249</v>
      </c>
      <c r="G30" s="4" t="s">
        <v>1491</v>
      </c>
    </row>
    <row r="31" spans="1:14" ht="63.75" x14ac:dyDescent="0.2">
      <c r="A31" s="4" t="s">
        <v>1493</v>
      </c>
      <c r="B31" s="4" t="s">
        <v>1249</v>
      </c>
      <c r="G31" s="4" t="s">
        <v>1494</v>
      </c>
      <c r="I31" s="4" t="s">
        <v>1495</v>
      </c>
    </row>
    <row r="32" spans="1:14" ht="38.25" x14ac:dyDescent="0.2">
      <c r="A32" s="4" t="s">
        <v>1524</v>
      </c>
      <c r="B32" s="4" t="s">
        <v>1249</v>
      </c>
      <c r="G32" s="4" t="s">
        <v>1496</v>
      </c>
      <c r="I32" s="4" t="s">
        <v>1497</v>
      </c>
    </row>
    <row r="33" spans="1:9" ht="191.25" x14ac:dyDescent="0.2">
      <c r="A33" s="4" t="s">
        <v>1525</v>
      </c>
      <c r="B33" s="4" t="s">
        <v>1249</v>
      </c>
      <c r="G33" s="4" t="s">
        <v>1498</v>
      </c>
      <c r="I33" s="4" t="s">
        <v>1499</v>
      </c>
    </row>
    <row r="34" spans="1:9" ht="51" x14ac:dyDescent="0.2">
      <c r="A34" s="4" t="s">
        <v>1526</v>
      </c>
      <c r="B34" s="4" t="s">
        <v>1249</v>
      </c>
      <c r="G34" s="4" t="s">
        <v>1527</v>
      </c>
      <c r="I34" s="4" t="s">
        <v>1528</v>
      </c>
    </row>
    <row r="35" spans="1:9" ht="51" x14ac:dyDescent="0.2">
      <c r="A35" s="4" t="s">
        <v>1529</v>
      </c>
      <c r="B35" s="4" t="s">
        <v>1249</v>
      </c>
      <c r="G35" s="4" t="s">
        <v>1530</v>
      </c>
      <c r="I35" s="4" t="s">
        <v>1531</v>
      </c>
    </row>
    <row r="36" spans="1:9" ht="191.25" x14ac:dyDescent="0.2">
      <c r="A36" s="4" t="s">
        <v>1534</v>
      </c>
      <c r="B36" s="3" t="s">
        <v>1249</v>
      </c>
      <c r="G36" s="3" t="s">
        <v>1535</v>
      </c>
      <c r="I36" s="3" t="s">
        <v>1536</v>
      </c>
    </row>
  </sheetData>
  <autoFilter ref="A1:N33">
    <filterColumn colId="13">
      <filters blank="1"/>
    </filterColumn>
  </autoFilter>
  <dataValidations count="8">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 type="list" errorStyle="information" allowBlank="1" showInputMessage="1" showErrorMessage="1" errorTitle="Warning." error="Entered value is not a valid value from list.  File may error out." promptTitle="Reminder" prompt="Select a value from List" sqref="J21">
      <formula1>$AC$1:$AE$1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J26" sqref="J26"/>
    </sheetView>
  </sheetViews>
  <sheetFormatPr defaultColWidth="11.5703125" defaultRowHeight="12.75" x14ac:dyDescent="0.2"/>
  <cols>
    <col min="1" max="1" width="10.5703125" customWidth="1"/>
    <col min="2" max="2" width="17.5703125" customWidth="1"/>
    <col min="3" max="3" width="10.42578125" customWidth="1"/>
    <col min="4" max="5" width="9" customWidth="1"/>
    <col min="6" max="6" width="9.42578125" customWidth="1"/>
    <col min="7" max="7" width="11.7109375" customWidth="1"/>
    <col min="8" max="8" width="11.28515625" customWidth="1"/>
    <col min="9" max="9" width="10.5703125" customWidth="1"/>
    <col min="10" max="10" width="17" customWidth="1"/>
    <col min="11" max="11" width="11.7109375" customWidth="1"/>
    <col min="12" max="12" width="11.28515625" customWidth="1"/>
  </cols>
  <sheetData>
    <row r="1" spans="1:11" ht="20.25" x14ac:dyDescent="0.3">
      <c r="A1" s="55" t="s">
        <v>1360</v>
      </c>
      <c r="B1" s="55"/>
      <c r="C1" s="55"/>
      <c r="D1" s="55"/>
      <c r="E1" s="55"/>
      <c r="F1" s="55"/>
      <c r="G1" s="55"/>
      <c r="I1" s="55" t="s">
        <v>1361</v>
      </c>
      <c r="J1" s="55"/>
      <c r="K1" s="55"/>
    </row>
    <row r="2" spans="1:11" ht="20.25" x14ac:dyDescent="0.3">
      <c r="A2" s="30" t="s">
        <v>0</v>
      </c>
      <c r="B2" s="32" t="s">
        <v>98</v>
      </c>
      <c r="J2" s="30" t="s">
        <v>1382</v>
      </c>
    </row>
    <row r="3" spans="1:11" x14ac:dyDescent="0.2">
      <c r="J3" t="s">
        <v>1444</v>
      </c>
      <c r="K3" t="s">
        <v>1445</v>
      </c>
    </row>
    <row r="4" spans="1:11" x14ac:dyDescent="0.2">
      <c r="B4" s="30" t="s">
        <v>1382</v>
      </c>
      <c r="I4" t="s">
        <v>1474</v>
      </c>
      <c r="J4" s="36">
        <v>19</v>
      </c>
      <c r="K4" s="31">
        <v>19</v>
      </c>
    </row>
    <row r="5" spans="1:11" x14ac:dyDescent="0.2">
      <c r="B5" t="s">
        <v>21</v>
      </c>
      <c r="C5" t="s">
        <v>22</v>
      </c>
      <c r="D5" t="s">
        <v>23</v>
      </c>
      <c r="E5" t="s">
        <v>1359</v>
      </c>
      <c r="F5" t="s">
        <v>1368</v>
      </c>
      <c r="G5" t="s">
        <v>1445</v>
      </c>
    </row>
    <row r="6" spans="1:11" x14ac:dyDescent="0.2">
      <c r="A6" t="s">
        <v>1474</v>
      </c>
      <c r="B6" s="34">
        <v>24</v>
      </c>
      <c r="C6" s="34">
        <v>6</v>
      </c>
      <c r="D6" s="34">
        <v>55</v>
      </c>
      <c r="E6" s="36">
        <v>24</v>
      </c>
      <c r="F6" s="35">
        <v>3</v>
      </c>
      <c r="G6" s="31">
        <v>112</v>
      </c>
    </row>
    <row r="9" spans="1:11" ht="20.25" x14ac:dyDescent="0.3">
      <c r="A9" s="30" t="s">
        <v>0</v>
      </c>
      <c r="B9" s="32" t="s">
        <v>32</v>
      </c>
    </row>
    <row r="11" spans="1:11" x14ac:dyDescent="0.2">
      <c r="B11" s="30" t="s">
        <v>1382</v>
      </c>
    </row>
    <row r="12" spans="1:11" x14ac:dyDescent="0.2">
      <c r="B12" t="s">
        <v>21</v>
      </c>
      <c r="C12" t="s">
        <v>22</v>
      </c>
      <c r="D12" t="s">
        <v>23</v>
      </c>
      <c r="E12" t="s">
        <v>1359</v>
      </c>
      <c r="F12" t="s">
        <v>1368</v>
      </c>
      <c r="G12" t="s">
        <v>1445</v>
      </c>
    </row>
    <row r="13" spans="1:11" x14ac:dyDescent="0.2">
      <c r="A13" t="s">
        <v>1474</v>
      </c>
      <c r="B13" s="31">
        <v>122</v>
      </c>
      <c r="C13" s="31">
        <v>6</v>
      </c>
      <c r="D13" s="34">
        <v>56</v>
      </c>
      <c r="E13" s="31">
        <v>5</v>
      </c>
      <c r="F13" s="31">
        <v>4</v>
      </c>
      <c r="G13" s="31">
        <v>193</v>
      </c>
    </row>
    <row r="16" spans="1:11" ht="20.25" x14ac:dyDescent="0.3">
      <c r="A16" s="30" t="s">
        <v>0</v>
      </c>
      <c r="B16" s="32" t="s">
        <v>59</v>
      </c>
    </row>
    <row r="18" spans="1:6" x14ac:dyDescent="0.2">
      <c r="B18" s="30" t="s">
        <v>1382</v>
      </c>
    </row>
    <row r="19" spans="1:6" x14ac:dyDescent="0.2">
      <c r="B19" t="s">
        <v>21</v>
      </c>
      <c r="C19" t="s">
        <v>22</v>
      </c>
      <c r="D19" t="s">
        <v>23</v>
      </c>
      <c r="E19" t="s">
        <v>1359</v>
      </c>
      <c r="F19" t="s">
        <v>1445</v>
      </c>
    </row>
    <row r="20" spans="1:6" x14ac:dyDescent="0.2">
      <c r="A20" t="s">
        <v>1474</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130" zoomScaleNormal="130" workbookViewId="0">
      <selection activeCell="D3" sqref="D3"/>
    </sheetView>
  </sheetViews>
  <sheetFormatPr defaultRowHeight="12.75" x14ac:dyDescent="0.2"/>
  <cols>
    <col min="1" max="1" width="14.7109375" customWidth="1"/>
    <col min="2" max="2" width="10.42578125" customWidth="1"/>
    <col min="5" max="5" width="12.7109375" customWidth="1"/>
    <col min="6" max="6" width="10" customWidth="1"/>
    <col min="7" max="9" width="10.7109375" customWidth="1"/>
    <col min="10" max="10" width="11.5703125" customWidth="1"/>
    <col min="11" max="11" width="10.28515625" customWidth="1"/>
    <col min="12" max="12" width="11.7109375" customWidth="1"/>
    <col min="13" max="13" width="10.7109375" customWidth="1"/>
    <col min="14" max="14" width="12.28515625" customWidth="1"/>
  </cols>
  <sheetData>
    <row r="1" spans="1:16" ht="15.75" x14ac:dyDescent="0.25">
      <c r="B1" s="56" t="s">
        <v>1384</v>
      </c>
      <c r="C1" s="56"/>
      <c r="D1" s="56"/>
      <c r="E1" s="56"/>
      <c r="F1" s="56"/>
      <c r="G1" s="56"/>
      <c r="H1" s="39"/>
      <c r="I1" s="46"/>
      <c r="J1" s="56" t="s">
        <v>1361</v>
      </c>
      <c r="K1" s="56"/>
      <c r="L1" s="56"/>
      <c r="M1" s="56"/>
      <c r="N1" s="56"/>
      <c r="O1" s="56"/>
      <c r="P1" s="56"/>
    </row>
    <row r="2" spans="1:16" x14ac:dyDescent="0.2">
      <c r="A2" s="37" t="s">
        <v>1473</v>
      </c>
      <c r="B2" s="38" t="s">
        <v>1383</v>
      </c>
      <c r="C2" s="38" t="s">
        <v>1368</v>
      </c>
      <c r="D2" s="38" t="s">
        <v>1359</v>
      </c>
      <c r="E2" s="37" t="s">
        <v>21</v>
      </c>
      <c r="F2" s="37" t="s">
        <v>23</v>
      </c>
      <c r="G2" s="37" t="s">
        <v>22</v>
      </c>
      <c r="H2" s="37" t="s">
        <v>1387</v>
      </c>
      <c r="I2" s="37"/>
      <c r="J2" s="38" t="s">
        <v>1383</v>
      </c>
      <c r="K2" s="38" t="s">
        <v>1359</v>
      </c>
      <c r="L2" s="37" t="s">
        <v>21</v>
      </c>
      <c r="M2" s="37" t="s">
        <v>23</v>
      </c>
      <c r="N2" s="37" t="s">
        <v>22</v>
      </c>
      <c r="O2" s="37" t="s">
        <v>1387</v>
      </c>
    </row>
    <row r="3" spans="1:16" x14ac:dyDescent="0.2">
      <c r="A3" t="s">
        <v>98</v>
      </c>
      <c r="B3">
        <f>COUNTIFS('SA-Ballot Comments'!$T:$T, "",  'SA-Ballot Comments'!$L:$L, $A3)</f>
        <v>0</v>
      </c>
      <c r="C3">
        <f>COUNTIFS('SA-Ballot Comments'!$T:$T, C$2,  'SA-Ballot Comments'!$L:$L, $A3)</f>
        <v>5</v>
      </c>
      <c r="D3">
        <f>COUNTIFS('SA-Ballot Comments'!$T:$T, D$2,  'SA-Ballot Comments'!$L:$L, $A3)</f>
        <v>14</v>
      </c>
      <c r="E3">
        <f>COUNTIFS('SA-Ballot Comments'!$T:$T, E$2,  'SA-Ballot Comments'!$L:$L, $A3)</f>
        <v>24</v>
      </c>
      <c r="F3">
        <f>COUNTIFS('SA-Ballot Comments'!$T:$T, F$2,  'SA-Ballot Comments'!$L:$L, $A3)</f>
        <v>62</v>
      </c>
      <c r="G3">
        <f>COUNTIFS('SA-Ballot Comments'!$T:$T, G$2,  'SA-Ballot Comments'!$L:$L, $A3)</f>
        <v>7</v>
      </c>
      <c r="H3">
        <f>SUM(B3:G3)</f>
        <v>112</v>
      </c>
      <c r="J3">
        <f>COUNTIFS('Additional Comments'!$J:$J, "",  'Additional Comments'!$C:$C, $A3)</f>
        <v>7</v>
      </c>
      <c r="K3">
        <f>COUNTIFS('Additional Comments'!$J:$J, K$2,  'Additional Comments'!$C:$C, $A3)</f>
        <v>0</v>
      </c>
      <c r="L3">
        <f>COUNTIFS('Additional Comments'!$J:$J, L$2,  'Additional Comments'!$C:$C, $A3)</f>
        <v>0</v>
      </c>
      <c r="M3">
        <f>COUNTIFS('Additional Comments'!$J:$J, M$2,  'Additional Comments'!$C:$C, $A3)</f>
        <v>2</v>
      </c>
      <c r="N3">
        <f>COUNTIFS('Additional Comments'!$J:$J, N$2,  'Additional Comments'!$C:$C, $A3)</f>
        <v>0</v>
      </c>
      <c r="O3">
        <f>SUM(J3:N3)</f>
        <v>9</v>
      </c>
    </row>
    <row r="4" spans="1:16" x14ac:dyDescent="0.2">
      <c r="A4" t="s">
        <v>32</v>
      </c>
      <c r="B4">
        <f>COUNTIFS('SA-Ballot Comments'!$T:$T, "",  'SA-Ballot Comments'!$L:$L, $A4)</f>
        <v>0</v>
      </c>
      <c r="C4">
        <f>COUNTIFS('SA-Ballot Comments'!$T:$T, C$2,  'SA-Ballot Comments'!$L:$L, $A4)</f>
        <v>8</v>
      </c>
      <c r="D4">
        <f>COUNTIFS('SA-Ballot Comments'!$T:$T, D$2,  'SA-Ballot Comments'!$L:$L, $A4)</f>
        <v>1</v>
      </c>
      <c r="E4">
        <f>COUNTIFS('SA-Ballot Comments'!$T:$T, E$2,  'SA-Ballot Comments'!$L:$L, $A4)</f>
        <v>120</v>
      </c>
      <c r="F4">
        <f>COUNTIFS('SA-Ballot Comments'!$T:$T, F$2,  'SA-Ballot Comments'!$L:$L, $A4)</f>
        <v>58</v>
      </c>
      <c r="G4">
        <f>COUNTIFS('SA-Ballot Comments'!$T:$T, G$2,  'SA-Ballot Comments'!$L:$L, $A4)</f>
        <v>6</v>
      </c>
      <c r="H4">
        <f>SUM(B4:G4)</f>
        <v>193</v>
      </c>
      <c r="J4">
        <f>COUNTIFS('Additional Comments'!$J:$J, "",  'Additional Comments'!$C:$C, $A4)</f>
        <v>12</v>
      </c>
      <c r="K4">
        <f>COUNTIFS('Additional Comments'!$J:$J, K$2,  'Additional Comments'!$C:$C, $A4)</f>
        <v>0</v>
      </c>
      <c r="L4">
        <f>COUNTIFS('Additional Comments'!$J:$J, L$2,  'Additional Comments'!$C:$C, $A4)</f>
        <v>0</v>
      </c>
      <c r="M4">
        <f>COUNTIFS('Additional Comments'!$J:$J, M$2,  'Additional Comments'!$C:$C, $A4)</f>
        <v>0</v>
      </c>
      <c r="N4">
        <f>COUNTIFS('Additional Comments'!$J:$J, N$2,  'Additional Comments'!$C:$C, $A4)</f>
        <v>0</v>
      </c>
      <c r="O4">
        <f>SUM(J4:N4)</f>
        <v>12</v>
      </c>
    </row>
    <row r="5" spans="1:16" x14ac:dyDescent="0.2">
      <c r="A5" t="s">
        <v>59</v>
      </c>
      <c r="B5">
        <f>COUNTIFS('SA-Ballot Comments'!$T:$T, "",  'SA-Ballot Comments'!$L:$L, $A5)</f>
        <v>0</v>
      </c>
      <c r="C5">
        <f>COUNTIFS('SA-Ballot Comments'!$T:$T, C$2,  'SA-Ballot Comments'!$L:$L, $A5)</f>
        <v>0</v>
      </c>
      <c r="D5">
        <f>COUNTIFS('SA-Ballot Comments'!$T:$T, D$2,  'SA-Ballot Comments'!$L:$L, $A5)</f>
        <v>0</v>
      </c>
      <c r="E5">
        <f>COUNTIFS('SA-Ballot Comments'!$T:$T, E$2,  'SA-Ballot Comments'!$L:$L, $A5)</f>
        <v>1</v>
      </c>
      <c r="F5">
        <f>COUNTIFS('SA-Ballot Comments'!$T:$T, F$2,  'SA-Ballot Comments'!$L:$L, $A5)</f>
        <v>6</v>
      </c>
      <c r="G5">
        <f>COUNTIFS('SA-Ballot Comments'!$T:$T, G$2,  'SA-Ballot Comments'!$L:$L, $A5)</f>
        <v>2</v>
      </c>
      <c r="H5">
        <f>SUM(B5:G5)</f>
        <v>9</v>
      </c>
      <c r="J5">
        <f>COUNTIFS('Additional Comments'!$J:$J, "",  'Additional Comments'!$C:$C, $A5)</f>
        <v>0</v>
      </c>
      <c r="K5">
        <f>COUNTIFS('Additional Comments'!$J:$J, K$2,  'Additional Comments'!$C:$C, $A5)</f>
        <v>0</v>
      </c>
      <c r="L5">
        <f>COUNTIFS('Additional Comments'!$J:$J, L$2,  'Additional Comments'!$C:$C, $A5)</f>
        <v>0</v>
      </c>
      <c r="M5">
        <f>COUNTIFS('Additional Comments'!$J:$J, M$2,  'Additional Comments'!$C:$C, $A5)</f>
        <v>0</v>
      </c>
      <c r="N5">
        <f>COUNTIFS('Additional Comments'!$J:$J, N$2,  'Additional Comments'!$C:$C, $A5)</f>
        <v>0</v>
      </c>
      <c r="O5">
        <f>SUM(J5:N5)</f>
        <v>0</v>
      </c>
    </row>
    <row r="6" spans="1:16" x14ac:dyDescent="0.2">
      <c r="A6" t="s">
        <v>1387</v>
      </c>
      <c r="B6" s="48">
        <f t="shared" ref="B6:H6" si="0">SUM(B3:B5)</f>
        <v>0</v>
      </c>
      <c r="C6" s="48">
        <f t="shared" si="0"/>
        <v>13</v>
      </c>
      <c r="D6" s="48">
        <f t="shared" si="0"/>
        <v>15</v>
      </c>
      <c r="E6" s="48">
        <f t="shared" si="0"/>
        <v>145</v>
      </c>
      <c r="F6" s="48">
        <f t="shared" si="0"/>
        <v>126</v>
      </c>
      <c r="G6" s="48">
        <f t="shared" si="0"/>
        <v>15</v>
      </c>
      <c r="H6" s="48">
        <f t="shared" si="0"/>
        <v>314</v>
      </c>
      <c r="I6" s="49"/>
      <c r="J6" s="48">
        <v>0</v>
      </c>
      <c r="K6" s="48">
        <f>SUM(K3:K5)</f>
        <v>0</v>
      </c>
      <c r="L6" s="48">
        <f>SUM(L3:L5)</f>
        <v>0</v>
      </c>
      <c r="M6" s="48">
        <f>SUM(M3:M5)</f>
        <v>2</v>
      </c>
      <c r="N6" s="48">
        <f>SUM(N3:N5)</f>
        <v>0</v>
      </c>
      <c r="O6" s="48">
        <f>SUM(O3:O5)</f>
        <v>21</v>
      </c>
    </row>
    <row r="9" spans="1:16" ht="15.75" x14ac:dyDescent="0.25">
      <c r="B9" s="56" t="s">
        <v>1487</v>
      </c>
      <c r="C9" s="56"/>
      <c r="D9" s="56"/>
      <c r="E9" s="56"/>
    </row>
    <row r="10" spans="1:16" x14ac:dyDescent="0.2">
      <c r="B10" s="37" t="s">
        <v>1386</v>
      </c>
      <c r="C10" s="37" t="s">
        <v>32</v>
      </c>
      <c r="D10" s="37" t="s">
        <v>59</v>
      </c>
      <c r="E10" s="37" t="s">
        <v>98</v>
      </c>
    </row>
    <row r="11" spans="1:16" x14ac:dyDescent="0.2">
      <c r="A11" s="37"/>
      <c r="B11">
        <v>314</v>
      </c>
      <c r="C11">
        <v>193</v>
      </c>
      <c r="D11">
        <v>9</v>
      </c>
      <c r="E11">
        <v>112</v>
      </c>
    </row>
  </sheetData>
  <mergeCells count="3">
    <mergeCell ref="J1:P1"/>
    <mergeCell ref="B1:G1"/>
    <mergeCell ref="B9:E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H5" sqref="H5"/>
    </sheetView>
  </sheetViews>
  <sheetFormatPr defaultRowHeight="12.75" x14ac:dyDescent="0.2"/>
  <sheetData>
    <row r="2" spans="1:1" x14ac:dyDescent="0.2">
      <c r="A2" t="s">
        <v>1372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 (Pivot)</vt:lpstr>
      <vt:lpstr>Statistics (Formula)</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2021-07-20T16:56:10Z</dcterms:modified>
  <cp:category/>
  <cp:contentStatus/>
</cp:coreProperties>
</file>