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bookViews>
  <sheets>
    <sheet name="IEEE_Cover" sheetId="3" r:id="rId1"/>
    <sheet name="SA-Ballot Comments" sheetId="1" r:id="rId2"/>
    <sheet name="Additional Comments" sheetId="2" r:id="rId3"/>
    <sheet name="Statistics" sheetId="5" r:id="rId4"/>
    <sheet name="Statistics 2" sheetId="6" r:id="rId5"/>
    <sheet name="Lost&amp;Found" sheetId="7" r:id="rId6"/>
  </sheets>
  <definedNames>
    <definedName name="_xlnm._FilterDatabase" localSheetId="2" hidden="1">'Additional Comments'!$A$1:$N$21</definedName>
    <definedName name="_xlnm._FilterDatabase" localSheetId="1" hidden="1">'SA-Ballot Comments'!$A$1:$CV$315</definedName>
  </definedNames>
  <calcPr calcId="162913"/>
  <pivotCaches>
    <pivotCache cacheId="0" r:id="rId7"/>
    <pivotCache cacheId="1" r:id="rId8"/>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I3" i="6" l="1"/>
  <c r="I5" i="6"/>
  <c r="I4" i="6"/>
  <c r="J4" i="6"/>
  <c r="M5" i="6"/>
  <c r="L5" i="6"/>
  <c r="K5" i="6"/>
  <c r="J5" i="6"/>
  <c r="K4" i="6"/>
  <c r="L4" i="6"/>
  <c r="M4" i="6"/>
  <c r="M3" i="6"/>
  <c r="L3" i="6"/>
  <c r="K3" i="6"/>
  <c r="J3" i="6"/>
  <c r="B4" i="6"/>
  <c r="B3" i="6"/>
  <c r="C3" i="6"/>
  <c r="B5" i="6"/>
  <c r="C5" i="6"/>
  <c r="D5" i="6"/>
  <c r="E5" i="6"/>
  <c r="F5" i="6"/>
  <c r="F4" i="6"/>
  <c r="E4" i="6"/>
  <c r="D4" i="6"/>
  <c r="C4" i="6"/>
  <c r="F3" i="6"/>
  <c r="E3" i="6"/>
  <c r="D3" i="6"/>
  <c r="G4" i="6" l="1"/>
  <c r="G5" i="6"/>
  <c r="G3" i="6"/>
</calcChain>
</file>

<file path=xl/sharedStrings.xml><?xml version="1.0" encoding="utf-8"?>
<sst xmlns="http://schemas.openxmlformats.org/spreadsheetml/2006/main" count="5647" uniqueCount="1529">
  <si>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</si>
  <si>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</si>
  <si>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</si>
  <si>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</si>
  <si>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</si>
  <si>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</si>
  <si>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</si>
  <si>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</si>
  <si>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</si>
  <si>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</si>
  <si>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</si>
  <si>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</si>
  <si>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</si>
  <si>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</si>
  <si>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</si>
  <si>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</si>
  <si>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</si>
  <si>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</si>
  <si>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</si>
  <si>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</si>
  <si>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</si>
  <si>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</si>
  <si>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</si>
  <si>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</si>
  <si>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</si>
  <si>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</si>
  <si>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</si>
  <si>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</si>
  <si>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</si>
  <si>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</si>
  <si>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</si>
  <si>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</si>
  <si>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</si>
  <si>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</si>
  <si>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</si>
  <si>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</si>
  <si>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</si>
  <si>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</si>
  <si>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</si>
  <si>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</si>
  <si>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</si>
  <si>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</si>
  <si>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</si>
  <si>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</si>
  <si>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</si>
  <si>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</si>
  <si>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</si>
  <si>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</si>
  <si>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</si>
  <si>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</si>
  <si>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</si>
  <si>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</si>
  <si>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</si>
  <si>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</si>
  <si>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</si>
  <si>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</si>
  <si>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</si>
  <si>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</si>
  <si>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</si>
  <si>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</si>
  <si>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</si>
  <si>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</si>
  <si>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</si>
  <si>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</si>
  <si>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</si>
  <si>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</si>
  <si>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</si>
  <si>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</si>
  <si>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</si>
  <si>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</si>
  <si>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</si>
  <si>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</si>
  <si>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</si>
  <si>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</si>
  <si>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</si>
  <si>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</si>
  <si>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</si>
  <si>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</si>
  <si>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</si>
  <si>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</si>
  <si>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</si>
  <si>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</si>
  <si>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</si>
  <si>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</si>
  <si>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</si>
  <si>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</si>
  <si>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</si>
  <si>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</si>
  <si>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</si>
  <si>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</si>
  <si>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</si>
  <si>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</si>
  <si>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</si>
  <si>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</si>
  <si>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</si>
  <si>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</si>
  <si>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</si>
  <si>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</si>
  <si>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</si>
  <si>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</si>
  <si>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</si>
  <si>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</si>
  <si>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</si>
  <si>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</si>
  <si>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</si>
  <si>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</si>
  <si>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</si>
  <si>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</si>
  <si>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</si>
  <si>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</si>
  <si>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</si>
  <si>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</si>
  <si>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</si>
  <si>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</si>
  <si>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</si>
  <si>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</si>
  <si>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</si>
  <si>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</si>
  <si>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</si>
  <si>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</si>
  <si>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</si>
  <si>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</si>
  <si>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</si>
  <si>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</si>
  <si>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</si>
  <si>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</si>
  <si>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</si>
  <si>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</si>
  <si>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</si>
  <si>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</si>
  <si>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</si>
  <si>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</si>
  <si>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</si>
  <si>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</si>
  <si>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</si>
  <si>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</si>
  <si>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</si>
  <si>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</si>
  <si>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</si>
  <si>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</si>
  <si>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</si>
  <si>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</si>
  <si>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</si>
  <si>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</si>
  <si>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</si>
  <si>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</si>
  <si>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</si>
  <si>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</si>
  <si>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</si>
  <si>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</si>
  <si>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</si>
  <si>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</si>
  <si>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</si>
  <si>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</si>
  <si>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</si>
  <si>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</si>
  <si>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</si>
  <si>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</si>
  <si>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</si>
  <si>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</si>
  <si>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</si>
  <si>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</si>
  <si>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</si>
  <si>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</si>
  <si>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</si>
  <si>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</si>
  <si>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</si>
  <si>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</si>
  <si>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</si>
  <si>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</si>
  <si>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</si>
  <si>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</si>
  <si>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</si>
  <si>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</si>
  <si>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</si>
  <si>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</si>
  <si>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</si>
  <si>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</si>
  <si>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</si>
  <si>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</si>
  <si>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</si>
  <si>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</si>
  <si>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</si>
  <si>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</si>
  <si>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</si>
  <si>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</si>
  <si>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</si>
  <si>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</si>
  <si>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</si>
  <si>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</si>
  <si>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</si>
  <si>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</si>
  <si>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</si>
  <si>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</si>
  <si>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</si>
  <si>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</si>
  <si>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</si>
  <si>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</si>
  <si>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</si>
  <si>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</si>
  <si>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</si>
  <si>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</si>
  <si>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</si>
  <si>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</si>
  <si>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</si>
  <si>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</si>
  <si>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</si>
  <si>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</si>
  <si>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</si>
  <si>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</si>
  <si>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</si>
  <si>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</si>
  <si>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</si>
  <si>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</si>
  <si>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</si>
  <si>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</si>
  <si>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</si>
  <si>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</si>
  <si>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</si>
  <si>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</si>
  <si>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</si>
  <si>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</si>
  <si>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</si>
  <si>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</si>
  <si>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</si>
  <si>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</si>
  <si>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</si>
  <si>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</si>
  <si>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</si>
  <si>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</si>
  <si>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</si>
  <si>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</si>
  <si>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</si>
  <si>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</si>
  <si>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</si>
  <si>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</si>
  <si>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</si>
  <si>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</si>
  <si>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</si>
  <si>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</si>
  <si>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</si>
  <si>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</si>
  <si>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</si>
  <si>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</si>
  <si>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</si>
  <si>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</si>
  <si>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</si>
  <si>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</si>
  <si>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</si>
  <si>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</si>
  <si>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</si>
  <si>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</si>
  <si>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</si>
  <si>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</si>
  <si>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</si>
  <si>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</si>
  <si>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</si>
  <si>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</si>
  <si>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</si>
  <si>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</si>
  <si>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</si>
  <si>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</si>
  <si>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</si>
  <si>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</si>
  <si>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</si>
  <si>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</si>
  <si>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</si>
  <si>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</si>
  <si>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</si>
  <si>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</si>
  <si>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</si>
  <si>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</si>
  <si>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</si>
  <si>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</si>
  <si>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</si>
  <si>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</si>
  <si>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</si>
  <si>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</si>
  <si>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</si>
  <si>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</si>
  <si>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</si>
  <si>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</si>
  <si>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</si>
  <si>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</si>
  <si>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</si>
  <si>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</si>
  <si>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</si>
  <si>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</si>
  <si>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</si>
  <si>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</si>
  <si>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</si>
  <si>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</si>
  <si>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</si>
  <si>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</si>
  <si>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</si>
  <si>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</si>
  <si>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</si>
  <si>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</si>
  <si>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</si>
  <si>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</si>
  <si>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</si>
  <si>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</si>
  <si>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</si>
  <si>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</si>
  <si>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</si>
  <si>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</si>
  <si>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</si>
  <si>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</si>
  <si>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</si>
  <si>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</si>
  <si>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</si>
  <si>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</si>
  <si>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</si>
  <si>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</si>
  <si>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</si>
  <si>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</si>
  <si>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</si>
  <si>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</si>
  <si>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</si>
  <si>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</si>
  <si>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</si>
  <si>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</si>
  <si>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</si>
  <si>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</si>
  <si>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</si>
  <si>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</si>
  <si>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</si>
  <si>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</si>
  <si>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</si>
  <si>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</si>
  <si>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</si>
  <si>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</si>
  <si>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</si>
  <si>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</si>
  <si>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</si>
  <si>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</si>
  <si>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</si>
  <si>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</si>
  <si>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</si>
  <si>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</si>
  <si>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</si>
  <si>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</si>
  <si>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</si>
  <si>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</si>
  <si>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</si>
  <si>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</si>
  <si>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</si>
  <si>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</si>
  <si>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</si>
  <si>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</si>
  <si>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</si>
  <si>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</si>
  <si>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</si>
  <si>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</si>
  <si>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</si>
  <si>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</si>
  <si>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</si>
  <si>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</si>
  <si>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</si>
  <si>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</si>
  <si>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</si>
  <si>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</si>
  <si>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</si>
  <si>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</si>
  <si>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</si>
  <si>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</si>
  <si>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</si>
  <si>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</si>
  <si>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</si>
  <si>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</si>
  <si>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</si>
  <si>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</si>
  <si>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</si>
  <si>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</si>
  <si>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</si>
  <si>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</si>
  <si>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</si>
  <si>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</si>
  <si>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</si>
  <si>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</si>
  <si>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</si>
  <si>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</si>
  <si>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</si>
  <si>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</si>
  <si>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</si>
  <si>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</si>
  <si>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</si>
  <si>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</si>
  <si>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</si>
  <si>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</si>
  <si>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</si>
  <si>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</si>
  <si>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</si>
  <si>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</si>
  <si>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</si>
  <si>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</si>
  <si>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</si>
  <si>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</si>
  <si>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</si>
  <si>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</si>
  <si>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</si>
  <si>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</si>
  <si>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</si>
  <si>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</si>
  <si>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</si>
  <si>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</si>
  <si>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</si>
  <si>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</si>
  <si>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</si>
  <si>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</si>
  <si>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</si>
  <si>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</si>
  <si>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</si>
  <si>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</si>
  <si>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</si>
  <si>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</si>
  <si>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</si>
  <si>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</si>
  <si>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</si>
  <si>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</si>
  <si>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</si>
  <si>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</si>
  <si>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</si>
  <si>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</si>
  <si>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</si>
  <si>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</si>
  <si>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</si>
  <si>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</si>
  <si>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</si>
  <si>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</si>
  <si>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</si>
  <si>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</si>
  <si>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</si>
  <si>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</si>
  <si>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</si>
  <si>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</si>
  <si>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</si>
  <si>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</si>
  <si>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</si>
  <si>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</si>
  <si>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</si>
  <si>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</si>
  <si>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</si>
  <si>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</si>
  <si>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</si>
  <si>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</si>
  <si>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</si>
  <si>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</si>
  <si>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</si>
  <si>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</si>
  <si>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</si>
  <si>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</si>
  <si>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</si>
  <si>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</si>
  <si>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</si>
  <si>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</si>
  <si>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</si>
  <si>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</si>
  <si>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</si>
  <si>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</si>
  <si>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</si>
  <si>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</si>
  <si>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</si>
  <si>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</si>
  <si>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</si>
  <si>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</si>
  <si>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</si>
  <si>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</si>
  <si>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</si>
  <si>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</si>
  <si>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</si>
  <si>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</si>
  <si>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</si>
  <si>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</si>
  <si>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</si>
  <si>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</si>
  <si>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</si>
  <si>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</si>
  <si>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</si>
  <si>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</si>
  <si>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</si>
  <si>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</si>
  <si>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</si>
  <si>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</si>
  <si>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</si>
  <si>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</si>
  <si>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</si>
  <si>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</si>
  <si>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</si>
  <si>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</si>
  <si>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</si>
  <si>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</si>
  <si>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</si>
  <si>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</si>
  <si>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</si>
  <si>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</si>
  <si>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</si>
  <si>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</si>
  <si>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</si>
  <si>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</si>
  <si>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</si>
  <si>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</si>
  <si>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</si>
  <si>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</si>
  <si>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</si>
  <si>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</si>
  <si>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</si>
  <si>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</si>
  <si>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</si>
  <si>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</si>
  <si>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</si>
  <si>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</si>
  <si>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</si>
  <si>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</si>
  <si>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</si>
  <si>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</si>
  <si>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</si>
  <si>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</si>
  <si>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</si>
  <si>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</si>
  <si>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</si>
  <si>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</si>
  <si>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</si>
  <si>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</si>
  <si>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</si>
  <si>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</si>
  <si>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</si>
  <si>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</si>
  <si>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</si>
  <si>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</si>
  <si>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</si>
  <si>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</si>
  <si>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</si>
  <si>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</si>
  <si>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</si>
  <si>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</si>
  <si>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</si>
  <si>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</si>
  <si>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</si>
  <si>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</si>
  <si>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</si>
  <si>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</si>
  <si>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</si>
  <si>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</si>
  <si>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</si>
  <si>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</si>
  <si>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</si>
  <si>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</si>
  <si>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</si>
  <si>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</si>
  <si>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</si>
  <si>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</si>
  <si>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</si>
  <si>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</si>
  <si>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</si>
  <si>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</si>
  <si>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</si>
  <si>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</si>
  <si>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</si>
  <si>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</si>
  <si>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</si>
  <si>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</si>
  <si>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</si>
  <si>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</si>
  <si>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</si>
  <si>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</si>
  <si>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</si>
  <si>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</si>
  <si>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</si>
  <si>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</si>
  <si>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</si>
  <si>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</si>
  <si>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</si>
  <si>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</si>
  <si>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</si>
  <si>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</si>
  <si>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</si>
  <si>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</si>
  <si>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</si>
  <si>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</si>
  <si>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</si>
  <si>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</si>
  <si>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</si>
  <si>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</si>
  <si>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</si>
  <si>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</si>
  <si>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</si>
  <si>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</si>
  <si>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</si>
  <si>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</si>
  <si>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</si>
  <si>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</si>
  <si>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</si>
  <si>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</si>
  <si>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</si>
  <si>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</si>
  <si>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</si>
  <si>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</si>
  <si>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</si>
  <si>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</si>
  <si>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</si>
  <si>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</si>
  <si>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</si>
  <si>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</si>
  <si>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</si>
  <si>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</si>
  <si>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</si>
  <si>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</si>
  <si>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</si>
  <si>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</si>
  <si>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</si>
  <si>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</si>
  <si>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</si>
  <si>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</si>
  <si>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</si>
  <si>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</si>
  <si>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</si>
  <si>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</si>
  <si>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</si>
  <si>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</si>
  <si>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</si>
  <si>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</si>
  <si>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</si>
  <si>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</si>
  <si>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</si>
  <si>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</si>
  <si>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</si>
  <si>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</si>
  <si>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</si>
  <si>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</si>
  <si>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</si>
  <si>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</si>
  <si>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</si>
  <si>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</si>
  <si>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</si>
  <si>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</si>
  <si>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</si>
  <si>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</si>
  <si>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</si>
  <si>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</si>
  <si>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</si>
  <si>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</si>
  <si>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</si>
  <si>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</si>
  <si>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</si>
  <si>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</si>
  <si>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</si>
  <si>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</si>
  <si>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</si>
  <si>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</si>
  <si>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</si>
  <si>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</si>
  <si>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</si>
  <si>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</si>
  <si>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</si>
  <si>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</si>
  <si>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</si>
  <si>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</si>
  <si>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</si>
  <si>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</si>
  <si>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</si>
  <si>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</si>
  <si>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</si>
  <si>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</si>
  <si>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</si>
  <si>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</si>
  <si>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</si>
  <si>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</si>
  <si>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</si>
  <si>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</si>
  <si>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</si>
  <si>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</si>
  <si>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</si>
  <si>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</si>
  <si>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</si>
  <si>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</si>
  <si>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</si>
  <si>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</si>
  <si>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</si>
  <si>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</si>
  <si>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</si>
  <si>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</si>
  <si>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</si>
  <si>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</si>
  <si>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</si>
  <si>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</si>
  <si>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</si>
  <si>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</si>
  <si>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</si>
  <si>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</si>
  <si>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</si>
  <si>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</si>
  <si>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</si>
  <si>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</si>
  <si>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</si>
  <si>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</si>
  <si>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</si>
  <si>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</si>
  <si>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</si>
  <si>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</si>
  <si>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</si>
  <si>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</si>
  <si>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</si>
  <si>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</si>
  <si>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</si>
  <si>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</si>
  <si>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</si>
  <si>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</si>
  <si>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</si>
  <si>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</si>
  <si>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</si>
  <si>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</si>
  <si>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</si>
  <si>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</si>
  <si>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</si>
  <si>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</si>
  <si>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</si>
  <si>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</si>
  <si>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</si>
  <si>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</si>
  <si>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</si>
  <si>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</si>
  <si>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</si>
  <si>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</si>
  <si>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</si>
  <si>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</si>
  <si>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</si>
  <si>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</si>
  <si>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</si>
  <si>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</si>
  <si>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</si>
  <si>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</si>
  <si>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</si>
  <si>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</si>
  <si>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</si>
  <si>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</si>
  <si>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</si>
  <si>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</si>
  <si>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</si>
  <si>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</si>
  <si>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</si>
  <si>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</si>
  <si>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</si>
  <si>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</si>
  <si>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</si>
  <si>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</si>
  <si>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</si>
  <si>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</si>
  <si>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</si>
  <si>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</si>
  <si>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</si>
  <si>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</si>
  <si>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</si>
  <si>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</si>
  <si>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</si>
  <si>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</si>
  <si>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</si>
  <si>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</si>
  <si>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</si>
  <si>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</si>
  <si>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</si>
  <si>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</si>
  <si>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</si>
  <si>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</si>
  <si>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</si>
  <si>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</si>
  <si>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</si>
  <si>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</si>
  <si>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</si>
  <si>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</si>
  <si>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</si>
  <si>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</si>
  <si>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</si>
  <si>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</si>
  <si>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</si>
  <si>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</si>
  <si>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</si>
  <si>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</si>
  <si>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</si>
  <si>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</si>
  <si>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</si>
  <si>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</si>
  <si>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</si>
  <si>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</si>
  <si>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</si>
  <si>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</si>
  <si>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</si>
  <si>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</si>
  <si>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</si>
  <si>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</si>
  <si>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</si>
  <si>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</si>
  <si>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</si>
  <si>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</si>
  <si>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</si>
  <si>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</si>
  <si>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</si>
  <si>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</si>
  <si>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</si>
  <si>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</si>
  <si>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</si>
  <si>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</si>
  <si>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</si>
  <si>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</si>
  <si>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</si>
  <si>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</si>
  <si>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</si>
  <si>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</si>
  <si>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</si>
  <si>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</si>
  <si>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</si>
  <si>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</si>
  <si>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</si>
  <si>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</si>
  <si>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</si>
  <si>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</si>
  <si>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</si>
  <si>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</si>
  <si>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</si>
  <si>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</si>
  <si>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</si>
  <si>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</si>
  <si>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</si>
  <si>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</si>
  <si>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</si>
  <si>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</si>
  <si>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</si>
  <si>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</si>
  <si>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</si>
  <si>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</si>
  <si>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</si>
  <si>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</si>
  <si>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</si>
  <si>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</si>
  <si>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</si>
  <si>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</si>
  <si>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</si>
  <si>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</si>
  <si>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</si>
  <si>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</si>
  <si>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</si>
  <si>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</si>
  <si>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</si>
  <si>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</si>
  <si>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</si>
  <si>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</si>
  <si>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</si>
  <si>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</si>
  <si>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</si>
  <si>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</si>
  <si>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</si>
  <si>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</si>
  <si>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</si>
  <si>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</si>
  <si>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</si>
  <si>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</si>
  <si>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</si>
  <si>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</si>
  <si>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</si>
  <si>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</si>
  <si>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</si>
  <si>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</si>
  <si>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</si>
  <si>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</si>
  <si>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</si>
  <si>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</si>
  <si>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</si>
  <si>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</si>
  <si>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</si>
  <si>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</si>
  <si>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</si>
  <si>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</si>
  <si>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</si>
  <si>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</si>
  <si>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</si>
  <si>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</si>
  <si>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</si>
  <si>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</si>
  <si>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</si>
  <si>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</si>
  <si>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</si>
  <si>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</si>
  <si>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</si>
  <si>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</si>
  <si>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</si>
  <si>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</si>
  <si>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</si>
  <si>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</si>
  <si>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</si>
  <si>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</si>
  <si>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</si>
  <si>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</si>
  <si>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</si>
  <si>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</si>
  <si>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</si>
  <si>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</si>
  <si>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</si>
  <si>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</si>
  <si>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</si>
  <si>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</si>
  <si>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</si>
  <si>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</si>
  <si>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</si>
  <si>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</si>
  <si>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</si>
  <si>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</si>
  <si>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</si>
  <si>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</si>
  <si>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</si>
  <si>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</si>
  <si>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</si>
  <si>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</si>
  <si>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</si>
  <si>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</si>
  <si>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</si>
  <si>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</si>
  <si>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</si>
  <si>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</si>
  <si>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</si>
  <si>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</si>
  <si>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</si>
  <si>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</si>
  <si>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</si>
  <si>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</si>
  <si>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</si>
  <si>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</si>
  <si>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</si>
  <si>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</si>
  <si>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</si>
  <si>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</si>
  <si>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</si>
  <si>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</si>
  <si>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</si>
  <si>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</si>
  <si>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</si>
  <si>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</si>
  <si>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</si>
  <si>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</si>
  <si>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</si>
  <si>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</si>
  <si>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</si>
  <si>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</si>
  <si>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</si>
  <si>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</si>
  <si>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</si>
  <si>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</si>
  <si>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</si>
  <si>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</si>
  <si>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</si>
  <si>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</si>
  <si>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</si>
  <si>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</si>
  <si>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</si>
  <si>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</si>
  <si>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</si>
  <si>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</si>
  <si>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</si>
  <si>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</si>
  <si>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</si>
  <si>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</si>
  <si>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</si>
  <si>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</si>
  <si>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</si>
  <si>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</si>
  <si>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</si>
  <si>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</si>
  <si>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</si>
  <si>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</si>
  <si>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</si>
  <si>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</si>
  <si>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</si>
  <si>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</si>
  <si>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</si>
  <si>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</si>
  <si>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</si>
  <si>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</si>
  <si>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</si>
  <si>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</si>
  <si>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</si>
  <si>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</si>
  <si>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</si>
  <si>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</si>
  <si>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</si>
  <si>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</si>
  <si>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</si>
  <si>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</si>
  <si>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</si>
  <si>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</si>
  <si>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</si>
  <si>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</si>
  <si>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</si>
  <si>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</si>
  <si>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</si>
  <si>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</si>
  <si>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</si>
  <si>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</si>
  <si>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</si>
  <si>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</si>
  <si>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</si>
  <si>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</si>
  <si>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</si>
  <si>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</si>
  <si>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</si>
  <si>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</si>
  <si>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</si>
  <si>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</si>
  <si>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</si>
  <si>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</si>
  <si>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</si>
  <si>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</si>
  <si>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</si>
  <si>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</si>
  <si>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</si>
  <si>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</si>
  <si>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</si>
  <si>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</si>
  <si>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</si>
  <si>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</si>
  <si>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</si>
  <si>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</si>
  <si>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</si>
  <si>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</si>
  <si>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</si>
  <si>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</si>
  <si>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</si>
  <si>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</si>
  <si>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</si>
  <si>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</si>
  <si>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</si>
  <si>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</si>
  <si>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</si>
  <si>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</si>
  <si>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</si>
  <si>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</si>
  <si>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</si>
  <si>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</si>
  <si>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</si>
  <si>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</si>
  <si>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</si>
  <si>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</si>
  <si>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</si>
  <si>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</si>
  <si>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</si>
  <si>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</si>
  <si>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</si>
  <si>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</si>
  <si>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</si>
  <si>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</si>
  <si>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</si>
  <si>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</si>
  <si>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</si>
  <si>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</si>
  <si>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</si>
  <si>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</si>
  <si>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</si>
  <si>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</si>
  <si>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</si>
  <si>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</si>
  <si>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</si>
  <si>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</si>
  <si>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</si>
  <si>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</si>
  <si>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</si>
  <si>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</si>
  <si>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</si>
  <si>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</si>
  <si>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</si>
  <si>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</si>
  <si>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</si>
  <si>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</si>
  <si>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</si>
  <si>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</si>
  <si>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</si>
  <si>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</si>
  <si>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</si>
  <si>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</si>
  <si>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</si>
  <si>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</si>
  <si>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</si>
  <si>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</si>
  <si>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</si>
  <si>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</si>
  <si>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</si>
  <si>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</si>
  <si>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</si>
  <si>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</si>
  <si>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</si>
  <si>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</si>
  <si>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</si>
  <si>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</si>
  <si>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</si>
  <si>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</si>
  <si>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</si>
  <si>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</si>
  <si>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</si>
  <si>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</si>
  <si>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</si>
  <si>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</si>
  <si>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</si>
  <si>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</si>
  <si>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</si>
  <si>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</si>
  <si>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</si>
  <si>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</si>
  <si>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</si>
  <si>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</si>
  <si>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</si>
  <si>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</si>
  <si>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</si>
  <si>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</si>
  <si>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</si>
  <si>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</si>
  <si>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</si>
  <si>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</si>
  <si>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</si>
  <si>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</si>
  <si>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</si>
  <si>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</si>
  <si>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</si>
  <si>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</si>
  <si>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</si>
  <si>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</si>
  <si>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</si>
  <si>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</si>
  <si>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</si>
  <si>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</si>
  <si>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</si>
  <si>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</si>
  <si>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</si>
  <si>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</si>
  <si>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</si>
  <si>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</si>
  <si>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</si>
  <si>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</si>
  <si>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</si>
  <si>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</si>
  <si>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</si>
  <si>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</si>
  <si>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</si>
  <si>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</si>
  <si>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</si>
  <si>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</si>
  <si>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</si>
  <si>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</si>
  <si>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</si>
  <si>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</si>
  <si>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</si>
  <si>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</si>
  <si>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</si>
  <si>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</si>
  <si>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</si>
  <si>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</si>
  <si>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</si>
  <si>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</si>
  <si>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</si>
  <si>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</si>
  <si>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</si>
  <si>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</si>
  <si>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</si>
  <si>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</si>
  <si>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</si>
  <si>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</si>
  <si>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</si>
  <si>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</si>
  <si>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</si>
  <si>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</si>
  <si>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</si>
  <si>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</si>
  <si>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</si>
  <si>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</si>
  <si>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</si>
  <si>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</si>
  <si>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</si>
  <si>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</si>
  <si>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</si>
  <si>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</si>
  <si>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</si>
  <si>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</si>
  <si>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</si>
  <si>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</si>
  <si>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</si>
  <si>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</si>
  <si>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</si>
  <si>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</si>
  <si>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</si>
  <si>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</si>
  <si>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</si>
  <si>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</si>
  <si>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</si>
  <si>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</si>
  <si>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</si>
  <si>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</si>
  <si>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</si>
  <si>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</si>
  <si>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</si>
  <si>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</si>
  <si>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</si>
  <si>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</si>
  <si>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</si>
  <si>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</si>
  <si>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</si>
  <si>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</si>
  <si>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</si>
  <si>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</si>
  <si>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</si>
  <si>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</si>
  <si>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</si>
  <si>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</si>
  <si>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</si>
  <si>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</si>
  <si>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</si>
  <si>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</si>
  <si>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</si>
  <si>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</si>
  <si>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</si>
  <si>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</si>
  <si>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</si>
  <si>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</si>
  <si>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</si>
  <si>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</si>
  <si>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</si>
  <si>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</si>
  <si>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</si>
  <si>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</si>
  <si>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</si>
  <si>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</si>
  <si>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</si>
  <si>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</si>
  <si>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</si>
  <si>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</si>
  <si>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</si>
  <si>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</si>
  <si>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</si>
  <si>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</si>
  <si>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</si>
  <si>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</si>
  <si>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</si>
  <si>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</si>
  <si>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</si>
  <si>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</si>
  <si>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</si>
  <si>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</si>
  <si>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</si>
  <si>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</si>
  <si>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</si>
  <si>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</si>
  <si>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</si>
  <si>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</si>
  <si>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</si>
  <si>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</si>
  <si>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</si>
  <si>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</si>
  <si>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</si>
  <si>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</si>
  <si>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</si>
  <si>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</si>
  <si>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</si>
  <si>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</si>
  <si>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</si>
  <si>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</si>
  <si>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</si>
  <si>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</si>
  <si>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</si>
  <si>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</si>
  <si>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</si>
  <si>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</si>
  <si>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</si>
  <si>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</si>
  <si>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</si>
  <si>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</si>
  <si>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</si>
  <si>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</si>
  <si>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</si>
  <si>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</si>
  <si>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t>
  </si>
  <si>
    <t>Accept. Expand OWC and search for similar cases.</t>
  </si>
  <si>
    <t>TE Comment</t>
  </si>
  <si>
    <t>accept</t>
  </si>
  <si>
    <t>Cebate, add bibliographic references</t>
  </si>
  <si>
    <t>We had this but removed it since the receiver should not be specified.</t>
  </si>
  <si>
    <t>remove word "flat"</t>
  </si>
  <si>
    <t>Remove subclause 4.3.4 and all references to the master coordinator and / or coordinated topology.
E.g. in:
1.1
4.3.1
5.3.2
...</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</si>
  <si>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</si>
  <si>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</si>
  <si>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</si>
  <si>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</si>
  <si>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</si>
  <si>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</si>
  <si>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</si>
  <si>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</si>
  <si>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</si>
  <si>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</si>
  <si>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</si>
  <si>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</si>
  <si>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</si>
  <si>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</si>
  <si>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</si>
  <si>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in Table 51, row "Beacon ACK"</t>
  </si>
  <si>
    <t>Remove the sentence in P64L9 "In the uplink…"</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</si>
  <si>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</si>
  <si>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</si>
  <si>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</si>
  <si>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</si>
  <si>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</si>
  <si>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</si>
  <si>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</si>
  <si>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</si>
  <si>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</si>
  <si>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</si>
  <si>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</si>
  <si>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</si>
  <si>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</si>
  <si>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</si>
  <si>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</si>
  <si>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</si>
  <si>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</si>
  <si>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figure for the receive process was removed.</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</si>
  <si>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</si>
  <si>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</si>
  <si>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</si>
  <si>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</si>
  <si>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</si>
  <si>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</si>
  <si>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</si>
  <si>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</si>
  <si>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</si>
  <si>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</si>
  <si>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</si>
  <si>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</si>
  <si>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</si>
  <si>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</si>
  <si>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</si>
  <si>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</si>
  <si>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</si>
  <si>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</si>
  <si>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</si>
  <si>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</si>
  <si>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</si>
  <si>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</si>
  <si>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</si>
  <si>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</si>
  <si>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</si>
  <si>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</si>
  <si>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</si>
  <si>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</si>
  <si>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</si>
  <si>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</si>
  <si>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</si>
  <si>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</si>
  <si>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</si>
  <si>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</si>
  <si>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</si>
  <si>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</si>
  <si>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</si>
  <si>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</si>
  <si>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</si>
  <si>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</si>
  <si>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</si>
  <si>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</si>
  <si>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</si>
  <si>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</si>
  <si>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</si>
  <si>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</si>
  <si>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</si>
  <si>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</si>
  <si>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</si>
  <si>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</si>
  <si>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</si>
  <si>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</si>
  <si>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</si>
  <si>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</si>
  <si>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</si>
  <si>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</si>
  <si>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</si>
  <si>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</si>
  <si>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</si>
  <si>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</si>
  <si>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</si>
  <si>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</si>
  <si>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</si>
  <si>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</si>
  <si>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</si>
  <si>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</si>
  <si>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</si>
  <si>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</si>
  <si>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</si>
  <si>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</si>
  <si>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</si>
  <si>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No actionable input is provided. Please refer to clause 4 for an overview over the PHYs. If a table is contributed, can be added.</t>
  </si>
  <si>
    <t>(Leer)</t>
  </si>
  <si>
    <t>Gesamtergebnis</t>
  </si>
  <si>
    <t>Spaltenbeschriftungen</t>
  </si>
  <si>
    <t>Anzahl von Comment #</t>
  </si>
  <si>
    <t>Create a text update explaining the relationship between the Poll ACK and the HRE under 5.4.4.
Pointer from functional description to field in MAC frame and LB-PHY. Pointer from Definition of Poll ACK and HRH to functional description in clause 5.
Draft resolution:
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</si>
  <si>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</si>
  <si>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</si>
  <si>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</si>
  <si>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</si>
  <si>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</si>
  <si>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</si>
  <si>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</si>
  <si>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</si>
  <si>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</si>
  <si>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Anzahl von Comme</t>
  </si>
  <si>
    <t>debate</t>
  </si>
  <si>
    <t>Accept, duplicate of I-155</t>
  </si>
  <si>
    <t>Debate, assign to Tuncer</t>
  </si>
  <si>
    <t>Debate. This is related to I-211 and I-221. Merge the conventions here with the ones in 4.9? Where to place byte order for MAC frames?</t>
  </si>
  <si>
    <t>Accept, check word use of full term "Acknowledgment" in whole document and replace where needed.</t>
  </si>
  <si>
    <t xml:space="preserve">Define new format for explicit MIMO pilots. Add Payload channel estimation later.
[2021-04-12] Volker: Change P141L5 into “11.2.4.2. Additional pilots” 
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Split Clause 11.2.4.2. into 11.2.4.2.1 “Explicit MIMO pilots” and “11.2.4.2.2. Implicit pilot”.
Specify a random sequence under 11.2.4.2.2.
“Construction of frequency domain pilot symbol is based on the same LFSR for constellation scrambling as used for the generation of the synchronization preamble, defined in 11.3.2.5.”
</t>
  </si>
  <si>
    <t>[2021-04-12]: Careful when changing 7 to 8. The signaling field is not large enough.</t>
  </si>
  <si>
    <t>debate, possibly technical.</t>
  </si>
  <si>
    <t>debate, assign to malte</t>
  </si>
  <si>
    <t>Debate. Split information in A) The realization of the CP in subclause 9.3.8. The use of a specific CP for header and so on in the previous clauses.</t>
  </si>
  <si>
    <t>debate, possible technical</t>
  </si>
  <si>
    <t>debate. Add another format for long headers?</t>
  </si>
  <si>
    <t>same as I-97</t>
  </si>
  <si>
    <t>debate with chong</t>
  </si>
  <si>
    <t>Copy resolution of I-15</t>
  </si>
  <si>
    <t>Change text to 
Binary pulse-amplitude modulation (2-PAM) with 8B10B line coding, as defined in 9.3.5, or multi-level M-ary PAM with HCM, as defined in 9.3.7, are supported, and are combined with Reed-Solomon (RS) forward error correction (FEC).</t>
  </si>
  <si>
    <t>Chong makes the figure readable. Lennert sends visio files to Chong.</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</si>
  <si>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</si>
  <si>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</si>
  <si>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
[2021-04-12] Chong contributed proposal in 15-21-0105-00-0013.</t>
  </si>
  <si>
    <t>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</si>
  <si>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</si>
  <si>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</si>
  <si>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</si>
  <si>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</si>
  <si>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Create text update, starting like:
Add the following text after the existing text in the description column:
When the value equals one, the header is spread over two symbols as defined in 11.2.5.3. Otherwise, the …
[Use value of D]
[2021-04-12] Volker: Add the following text after the existing text in the description column: When the value equals zero,  the header is transmitted in one symbol (D=1) as defined in 11.2.5.3. Otherwise, the header is spread over two symbols (D=2) as defined in 11.2.5.3..
[2021-04-12] Resolved</t>
  </si>
  <si>
    <t>Add the following text after the existing text in the description column:
When the value equals zero, the header is transmitted in one symbol (D=1) as defined in 11.2.5.3. If the value equaly one, the header is spread over two symbols (D=2) as defined in 11.2.5.3.</t>
  </si>
  <si>
    <t>Create text update to reintroduce Hadamard multiplication</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</si>
  <si>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</si>
  <si>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“Construction of frequency domain pilot symbol is based on the same LFSR for constellation scrambling as used for the generation of the synchronization preamble, defined in 11.3.2.5.</t>
  </si>
  <si>
    <t>A-20</t>
  </si>
  <si>
    <t xml:space="preserve">Figure 85 seems to have text missing. </t>
  </si>
  <si>
    <t>Make sure the figure is correct.</t>
  </si>
  <si>
    <t>Malte Hinrichs</t>
  </si>
  <si>
    <t>Some PIB values such as macDeviceTimeout, macCapMaxRetries, macMaximumCapCw, macRetransmitTimeout need default values.</t>
  </si>
  <si>
    <t>Debate,fix the figure</t>
  </si>
  <si>
    <t>Debate, fix figure 85.</t>
  </si>
  <si>
    <t>Duplicate of I-13</t>
  </si>
  <si>
    <t xml:space="preserve">Debate, remove </t>
  </si>
  <si>
    <t>Add some text after L13</t>
  </si>
  <si>
    <t>Compile a list of useful dfinitions.
Start with:
Add the following definitions into 3.1:
frame: Format of aggregated bits that are transmitted together in time
backhaul: …
fronthaul: …</t>
  </si>
  <si>
    <t>delete "networked", delete "wireless", delete ", and"</t>
  </si>
  <si>
    <t>Copy resolution of I-216</t>
  </si>
  <si>
    <t>Delete "many", delete "visible" i L15.</t>
  </si>
  <si>
    <t>Remove term "relay device". 
Use something like "device that supports relaying" to refer to such devices. 
Use a gerund ("relaying device") construction to refer to such devices alternatively.</t>
  </si>
  <si>
    <t>Change sentence to:
Cyclic redundancy check (CRC) is used to detect corrupt data.</t>
  </si>
  <si>
    <t>Verify that the WG editor instructions (15-10-0324-06) are followed.</t>
  </si>
  <si>
    <t>Create text or example within the figures, explaining the format of figures 13, 18, 19.
Possibly add a pattern to the device boxes, marking the different devices (only if it increases readability).</t>
  </si>
  <si>
    <t>In Figures 12, 14, 15, 17, spell out Yes and No.</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</si>
  <si>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</si>
  <si>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Column Labels</t>
  </si>
  <si>
    <t>unhandled</t>
  </si>
  <si>
    <t>Official comments</t>
  </si>
  <si>
    <t>Remove "both" in P153L11
Look up other boths.
Solution in 194r1</t>
  </si>
  <si>
    <t>Discuss and ask Sang-Kyu
Malte to provide input</t>
  </si>
  <si>
    <t>Accept, rename FEC subclause to coding. Place Segementation content in the new coding section.</t>
  </si>
  <si>
    <t>Initial numbers:</t>
  </si>
  <si>
    <t>Total CIDs</t>
  </si>
  <si>
    <t>TOTAL</t>
  </si>
  <si>
    <t>For OWC, it is the first occurence in the standard, as the introduction does not count into the stanard. Make sure, other acronyms are only expanded once in the standard.
Change to REVISED if corrections were made.
Change to REJECTED if no change was made to the draft.</t>
  </si>
  <si>
    <t>implemented</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</si>
  <si>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</si>
  <si>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Change to REVISED if changes were made to the draft.
Change to REJECTED if no change was made to the draft.</t>
  </si>
  <si>
    <t>Remove the sentence. It is unnecessary information.</t>
  </si>
  <si>
    <t>Add new acronym "OCR optical clock rate" after acronym MSDU.</t>
  </si>
  <si>
    <t>check acronyms once more</t>
  </si>
  <si>
    <t>Change sentence to "Devices associate with an OWPAN in order to establish a connection with the network"</t>
  </si>
  <si>
    <t>Change to "may be orchestrated"</t>
  </si>
  <si>
    <t>Change into "reducing"</t>
  </si>
  <si>
    <t>Change whole sentence to 
"The propagation of light is confined within the illuminated area, typically spanning a few meters in diameter"</t>
  </si>
  <si>
    <t>The PHY refers to the general physical layer.</t>
  </si>
  <si>
    <t>Change in 4.6.3 and 9.1.1</t>
  </si>
  <si>
    <t>Use "constellation sizes"</t>
  </si>
  <si>
    <t>Change to "subcarrier or subcarrier group"</t>
  </si>
  <si>
    <t>Changed to "… sizes are used for FEC,"</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</si>
  <si>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</si>
  <si>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Change whole sentence to
"A relay device is a non-coordinator device that forwards data from a coordinator to a device and from a device to a coordinator."</t>
  </si>
  <si>
    <t>add "the" before "OWPAN"</t>
  </si>
  <si>
    <t>Change to "…  used for all transfers of OWPAN management information"</t>
  </si>
  <si>
    <t>Remove 4.7.5.1
Move other subclauses of 4.7.5 to be subclauses of 4.7.
Delete the empty remaining 4.7.5.</t>
  </si>
  <si>
    <t>Accept, make more itemized lists and only enumerate if referred to.</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</si>
  <si>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</si>
  <si>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Revise to make clear that the example sentence belongs to the sentence before. Check with changes from I-274.</t>
  </si>
  <si>
    <t>A-21</t>
  </si>
  <si>
    <t>Spatial multiplexing requires definition of implicit pilots and precoding. Moreover, the mapping of data streams needs to be defined. As the spatial multiplexing mode is underspecified, it should be removed and possibly added in a future amendment.</t>
  </si>
  <si>
    <t xml:space="preserve">Remove P59L3-6. Rename subclause to "MIMO transmission".
Change the text in P58L31-34 as follows:
Coordinators supporting capExplicitMimoEstimation capability may use the CSI information to perform MIMO transmission via multiple OFEs. For MIMO transmission, the same information is transmitted from all OFEs as shown in Figure 25. Only one MCS information is provided. The selection of OFEs for MIMO transmission is vendor-specific but should aim for low interference.
</t>
  </si>
  <si>
    <t>A-22</t>
  </si>
  <si>
    <t>Remove the distiction between Synchronization- and demodulation header. I.e. place Preamble, Channel estimiation, PHY header, explicit MIMO pilots as the sole sequential fields in the PPDU without grouping them.</t>
  </si>
  <si>
    <t>Update figure 7 as follows:
Move fragmentation after buffering box.
Replace "(Optional)Bufferingfor MSDU Protection" 
with
"Buffering
for re-transmission"</t>
  </si>
  <si>
    <t>Change the sentence as follows:
Aggregated MSDUs shall be passed to the higher layer in the order they appear in the A-MSDU.</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</si>
  <si>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</si>
  <si>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Same resolution as I-274</t>
  </si>
  <si>
    <t>Spaces should mean interframe spaces. Correct accordingly.</t>
  </si>
  <si>
    <t>Remove word "effectively"</t>
  </si>
  <si>
    <t>The black boxes are the end symboly according to the editors instructions (https://mentor.ieee.org/802.15/dcn/10/15-10-0324-06-0000-wg-editors-instructions.pdf). 
Similar also in IEEE Std 802.15.4-2020.</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</si>
  <si>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</si>
  <si>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</si>
  <si>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A-23</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</si>
  <si>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</si>
  <si>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</si>
  <si>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A-24</t>
  </si>
  <si>
    <t xml:space="preserve">The representation of frames and fields is not uniform. </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</si>
  <si>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</si>
  <si>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It is not clear what the author means. There is no actionable resolution. The format of the MLME primitives seems to be correct though.</t>
  </si>
  <si>
    <t>Changed to "… It enables cross- and autocorrelation with ..."</t>
  </si>
  <si>
    <t>Place varying once before the list.</t>
  </si>
  <si>
    <t>figure</t>
  </si>
  <si>
    <t>IEEE style seems to be a) 1) i). Change accordingly.</t>
  </si>
  <si>
    <t>Change sentence to 
The length of the cyclic prefix may be 160 ns or 1280 ns</t>
  </si>
  <si>
    <t>Remove the grouping of PPDU fields for all three PHYs.</t>
  </si>
  <si>
    <t>A-25</t>
  </si>
  <si>
    <t>10.2.4.4</t>
  </si>
  <si>
    <t>This subclause is redundant with the header encoding information given in 10.2.4.1 PHY header</t>
  </si>
  <si>
    <t>Combine with the PHY header subclause.</t>
  </si>
  <si>
    <t>Accept, try to figure out how to do this in word.</t>
  </si>
  <si>
    <t>Corrected several quotation marks in Annex A</t>
  </si>
  <si>
    <t>A-26</t>
  </si>
  <si>
    <t>The following lines are redundant with the fields in the table.</t>
  </si>
  <si>
    <t>Either integrate in the table (if this format is kept for PPDUs) or change table to be a figure of the PPDU format.
Debate wether we want to represent PPDUs different from MAC frames. If yes, augment the new conventions clause with the specification of the PPDU table format.</t>
  </si>
  <si>
    <t>Change description of the PIB attribute to 
The duration after which the transmitter of a frame for that an ACK was requested retransmits the frame if no ACK was received.</t>
  </si>
  <si>
    <t>debate, see A-26</t>
  </si>
  <si>
    <t>Need to debate again. Should we rely on clause 5.8.1? Or place duplicate deletion here as well?</t>
  </si>
  <si>
    <t>15-21-0033-17-0013</t>
  </si>
  <si>
    <t>May 12 2021</t>
  </si>
  <si>
    <t>May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</si>
</sst>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
      <b/>
      <sz val="10"/>
      <name val="Arial"/>
      <family val="2"/>
    </font>
    <font>
      <b/>
      <sz val="12"/>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53">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0" fillId="0" borderId="0" xfId="0" applyAlignment="1">
      <alignment vertical="top" wrapText="1"/>
    </xf>
    <xf numFmtId="0" fontId="1" fillId="2" borderId="0" xfId="0" applyFont="1" applyFill="1" applyAlignment="1">
      <alignment vertical="top" wrapText="1"/>
    </xf>
    <xf numFmtId="0" fontId="1" fillId="3" borderId="0" xfId="0" applyFont="1" applyFill="1" applyAlignment="1" applyProtection="1">
      <alignment vertical="top" wrapText="1"/>
    </xf>
    <xf numFmtId="0" fontId="1" fillId="3" borderId="0" xfId="0"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0"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0" fontId="8" fillId="0" borderId="0" xfId="0" applyFont="1"/>
    <xf numFmtId="0" fontId="9" fillId="0" borderId="0" xfId="0" applyFont="1"/>
    <xf numFmtId="0" fontId="0" fillId="0" borderId="0" xfId="0" applyFont="1"/>
    <xf numFmtId="0" fontId="9" fillId="0" borderId="0" xfId="0" applyFont="1" applyAlignment="1">
      <alignment horizontal="center"/>
    </xf>
    <xf numFmtId="0" fontId="2" fillId="5" borderId="0" xfId="0" applyFont="1" applyFill="1" applyAlignment="1">
      <alignment wrapText="1"/>
    </xf>
    <xf numFmtId="0" fontId="2" fillId="5" borderId="0" xfId="0" applyFont="1" applyFill="1" applyAlignment="1" applyProtection="1">
      <alignment horizontal="left" wrapText="1"/>
      <protection locked="0"/>
    </xf>
    <xf numFmtId="0" fontId="0" fillId="5" borderId="0" xfId="0" applyFill="1"/>
    <xf numFmtId="0" fontId="2" fillId="0" borderId="0" xfId="0" applyFont="1" applyFill="1" applyAlignment="1" applyProtection="1">
      <alignment horizontal="left" wrapText="1"/>
      <protection locked="0"/>
    </xf>
    <xf numFmtId="0" fontId="0" fillId="0" borderId="0" xfId="0" applyFill="1"/>
    <xf numFmtId="49" fontId="0" fillId="0" borderId="0" xfId="0" applyNumberFormat="1" applyAlignment="1">
      <alignment wrapText="1"/>
    </xf>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xf numFmtId="0" fontId="0" fillId="0" borderId="0" xfId="0" applyFont="1" applyFill="1" applyAlignment="1"/>
  </cellXfs>
  <cellStyles count="7">
    <cellStyle name="Comma" xfId="4"/>
    <cellStyle name="Comma [0]" xfId="5"/>
    <cellStyle name="Currency" xfId="2"/>
    <cellStyle name="Currency [0]" xfId="3"/>
    <cellStyle name="Normal" xfId="0" builtinId="0"/>
    <cellStyle name="Normal 2" xfId="6"/>
    <cellStyle name="Percent" xfId="1"/>
  </cellStyles>
  <dxfs count="24">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FF0000"/>
        </patternFill>
      </fill>
    </dxf>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298.560917939816"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NonDate="0" containsString="0"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Blank="1" count="2">
        <m/>
        <s v="assigned"/>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05.544393518518"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REJECTED"/>
        <m/>
        <s v="REVISED"/>
        <s v="assigned"/>
        <s v="ACCEPTED"/>
        <s v="duplicate"/>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
  <r>
    <s v="A-1"/>
    <s v="Lennert Bober"/>
    <m/>
    <m/>
    <m/>
    <m/>
    <s v="Some PIB values such as macDeviceTimeout, macCapMaxRetries, macMaximumCapCw, macRetransmitTimeout"/>
    <m/>
    <s v="Add a new column "/>
    <x v="0"/>
    <m/>
    <m/>
    <m/>
    <m/>
  </r>
  <r>
    <s v="A-2"/>
    <s v="Lennert Bober"/>
    <m/>
    <m/>
    <m/>
    <m/>
    <s v="A figure to describe the relationship between MSDU, MPDU, PSDU, PPDU would be helpful."/>
    <m/>
    <s v="Add a new figure clarifying MSDU MPDU PSDU PPDU and place in the architecture section."/>
    <x v="0"/>
    <m/>
    <m/>
    <m/>
    <m/>
  </r>
  <r>
    <s v="A-3"/>
    <s v="Lennert Bober"/>
    <m/>
    <m/>
    <m/>
    <m/>
    <s v="&quot;The duration after which an acknowledgment is required for a transmitted frame.&quot; sounds strange."/>
    <m/>
    <s v="Change description of the PIB attribute to _x000a__x000a_The duration after which the transmitter of a frame for which an ACK was requested retransmits the frame if no ACK was received."/>
    <x v="0"/>
    <m/>
    <m/>
    <m/>
    <m/>
  </r>
  <r>
    <s v="A-4"/>
    <s v="Lennert Bober"/>
    <m/>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m/>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m/>
    <m/>
    <m/>
    <m/>
    <s v="Table 7 as unnecessary line break"/>
    <m/>
    <s v="Make table 7 wider, so no line break is necessary."/>
    <x v="0"/>
    <m/>
    <m/>
    <m/>
    <m/>
  </r>
  <r>
    <s v="A-7"/>
    <s v="Lennert Bober"/>
    <m/>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m/>
    <m/>
    <m/>
    <m/>
    <s v="It is not clear, how devices obtain values for the PIB values."/>
    <m/>
    <s v="Describe how the Beacon can contain attribute change request elements or describe an alternative mechanism."/>
    <x v="0"/>
    <m/>
    <m/>
    <m/>
    <m/>
  </r>
  <r>
    <s v="A-10"/>
    <s v="Lennert Bober"/>
    <m/>
    <m/>
    <m/>
    <m/>
    <s v="MIMO should have its own MAC functional clause."/>
    <m/>
    <s v="Move adaptive MIMO transmission and explicit channel feedback into a new subclause of clause 5 &quot;MIMO transmission&quot;"/>
    <x v="0"/>
    <m/>
    <m/>
    <m/>
    <m/>
  </r>
  <r>
    <s v="A-11"/>
    <s v="Lennert Bober"/>
    <m/>
    <m/>
    <m/>
    <m/>
    <s v="In table 33, passes -&gt; passed. Successfully -&gt; successful"/>
    <m/>
    <m/>
    <x v="0"/>
    <m/>
    <m/>
    <m/>
    <m/>
  </r>
  <r>
    <s v="A-12"/>
    <s v="Lennert Bober"/>
    <m/>
    <m/>
    <m/>
    <m/>
    <s v="The term PIB comes from PAN Information Base. If we do not have a PAN anymore, we will need to change this."/>
    <m/>
    <s v="Change PIB according to the change of the network acronym."/>
    <x v="0"/>
    <m/>
    <m/>
    <m/>
    <m/>
  </r>
  <r>
    <s v="A-13"/>
    <s v="Lennert Bober"/>
    <m/>
    <m/>
    <m/>
    <m/>
    <s v="MCPS is a unintuitive name for the data SAP."/>
    <m/>
    <s v="Rename MCPS-SAP to MD-SAP (MAC Data Service Access Point)."/>
    <x v="0"/>
    <m/>
    <m/>
    <m/>
    <m/>
  </r>
  <r>
    <s v="A-14"/>
    <s v="Lennert Bober"/>
    <m/>
    <m/>
    <m/>
    <m/>
    <s v="The HB-PHY cannot detect the bandwidth of an incoming PPDU automatically."/>
    <m/>
    <s v="Propose a mechanism to detect the HB-PHY bandwidth."/>
    <x v="0"/>
    <m/>
    <m/>
    <m/>
    <m/>
  </r>
  <r>
    <s v="A-15"/>
    <s v="Lennert Bober"/>
    <m/>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m/>
    <m/>
    <m/>
    <m/>
    <s v="A way for the coordinator to trigger an MCS request is needed, e.g. in case the coordinator updated the MIMO configuration."/>
    <m/>
    <s v="Specify e.g. a control frame &quot;Probe Frame&quot; to trigger a channel estimation at the device."/>
    <x v="0"/>
    <m/>
    <m/>
    <m/>
    <m/>
  </r>
  <r>
    <s v="A-17"/>
    <s v="Lennert Bober"/>
    <m/>
    <m/>
    <m/>
    <m/>
    <s v="Table 35 title should be renamed."/>
    <m/>
    <s v="Rename table to MAC PIB attributes"/>
    <x v="0"/>
    <m/>
    <m/>
    <m/>
    <m/>
  </r>
  <r>
    <s v="A-18"/>
    <s v="Lennert Bober"/>
    <m/>
    <n v="37"/>
    <m/>
    <n v="18"/>
    <s v="BS CAPOPs -&gt; RS CAPOPs"/>
    <m/>
    <m/>
    <x v="0"/>
    <m/>
    <m/>
    <m/>
    <m/>
  </r>
  <r>
    <s v="A-19"/>
    <s v="Group"/>
    <m/>
    <m/>
    <n v="9"/>
    <m/>
    <s v="Remove the HCM from the PM-PHY."/>
    <m/>
    <m/>
    <x v="1"/>
    <m/>
    <s v="Lennert Bober"/>
    <s v="Prepare doc. On mentor, describing the changes to clauses 5, 6, and 9."/>
    <m/>
  </r>
</pivotCacheRecords>
</file>

<file path=xl/pivotCache/pivotCacheRecords2.xml><?xml version="1.0" encoding="utf-8"?>
<pivotCacheRecords xmlns="http://schemas.openxmlformats.org/spreadsheetml/2006/main" xmlns:r="http://schemas.openxmlformats.org/officeDocument/2006/relationships" count="315">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0"/>
    <s v="No actionable input is provided. Please refer to clause 4 for an overview over the PHYs. If a table is contributed, can be added."/>
    <m/>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2"/>
    <s v="Change text to _x000a__x000a_Binary pulse-amplitude modulation (2-PAM) with 8B10B line coding, as defined in 9.3.5, or multi-level M-ary PAM with HCM, as defined in 9.3.7, are supported, and are combined with Reed-Solomon (RS) forward error correction (FEC)."/>
    <m/>
  </r>
  <r>
    <s v="I-5"/>
    <s v="Chou, C"/>
    <m/>
    <s v=""/>
    <s v="Ballot"/>
    <n v="4"/>
    <s v="Consulting"/>
    <s v="Approve"/>
    <s v="C-K. Chou Consulting,CONSULTING"/>
    <x v="1"/>
    <s v="8"/>
    <s v="Introduction"/>
    <s v="25"/>
    <s v="FPGA appear only once, why abbreviate it?"/>
    <m/>
    <s v="No"/>
    <s v="Spell out FPGA."/>
    <x v="1"/>
    <m/>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3"/>
    <m/>
    <s v="Lennert Bober"/>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156"/>
    <s v="Lim, Sang-Kyu"/>
    <m/>
    <s v=""/>
    <s v="Ballot"/>
    <n v="12"/>
    <s v="Research"/>
    <s v="Disapprove"/>
    <s v="Electronics and Telecommunications Research Institute (ETRI)"/>
    <x v="0"/>
    <s v="66"/>
    <s v="6.3"/>
    <s v="15"/>
    <s v="Wrong cross-referencing"/>
    <m/>
    <s v="Yes"/>
    <s v="Change &quot; ~ as defined in 6.2.6&quot; to &quot; ~ as defined in 6.2.7&quot;."/>
    <x v="4"/>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4"/>
    <m/>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4"/>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4"/>
    <m/>
    <m/>
  </r>
  <r>
    <s v="I-160"/>
    <s v="Lim, Sang-Kyu"/>
    <m/>
    <s v=""/>
    <s v="Ballot"/>
    <n v="16"/>
    <s v="Research"/>
    <s v="Disapprove"/>
    <s v="Electronics and Telecommunications Research Institute (ETRI)"/>
    <x v="0"/>
    <s v="85"/>
    <s v="6.6.27"/>
    <s v="1"/>
    <s v="Wrong arrangement"/>
    <m/>
    <s v="Yes"/>
    <s v="Move Table 12 and all texts in page 85 to 6.6.26 in page 84."/>
    <x v="4"/>
    <m/>
    <m/>
  </r>
  <r>
    <s v="I-161"/>
    <s v="Lim, Sang-Kyu"/>
    <m/>
    <s v=""/>
    <s v="Ballot"/>
    <n v="17"/>
    <s v="Research"/>
    <s v="Disapprove"/>
    <s v="Electronics and Telecommunications Research Institute (ETRI)"/>
    <x v="0"/>
    <s v="86"/>
    <s v="7.1"/>
    <s v="15"/>
    <s v="Wrong cross-referencing"/>
    <m/>
    <s v="Yes"/>
    <s v="Change &quot;7.3&quot; to &quot;7.4&quot;."/>
    <x v="4"/>
    <m/>
    <m/>
  </r>
  <r>
    <s v="I-162"/>
    <s v="Lim, Sang-Kyu"/>
    <m/>
    <s v=""/>
    <s v="Ballot"/>
    <n v="18"/>
    <s v="Research"/>
    <s v="Disapprove"/>
    <s v="Electronics and Telecommunications Research Institute (ETRI)"/>
    <x v="0"/>
    <s v="86"/>
    <s v="7.1"/>
    <s v="18"/>
    <s v="Wrong cross-referencing"/>
    <m/>
    <s v="Yes"/>
    <s v="Change &quot;7.4&quot; to &quot;7.5&quot;."/>
    <x v="4"/>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3"/>
    <m/>
    <s v="Tuncer Baykas"/>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1"/>
    <m/>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4"/>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4"/>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3"/>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2"/>
    <s v="For OWC, it is the first occurence in the standard, as the introduction does not count into the stanard. Make sure, other acronyms are only expanded once in the standard."/>
    <m/>
  </r>
  <r>
    <s v="I-171"/>
    <s v="Lim, Sang-Kyu"/>
    <m/>
    <s v=""/>
    <s v="Ballot"/>
    <n v="27"/>
    <s v="Research"/>
    <s v="Disapprove"/>
    <s v="Electronics and Telecommunications Research Institute (ETRI)"/>
    <x v="0"/>
    <s v="93"/>
    <s v="7.3.4.3"/>
    <s v=""/>
    <s v="How can PHY PIB attributes be confirmed ?"/>
    <m/>
    <s v="Yes"/>
    <s v="Add the procedure that PHY PIB attributes are confirmed."/>
    <x v="3"/>
    <m/>
    <s v="Lennert Bober"/>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3"/>
    <m/>
    <s v="Lennert Bober"/>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3"/>
    <m/>
    <s v="Lennert Bober"/>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76"/>
    <s v="Lim, Sang-Kyu"/>
    <m/>
    <s v=""/>
    <s v="Ballot"/>
    <n v="32"/>
    <s v="Research"/>
    <s v="Disapprove"/>
    <s v="Electronics and Telecommunications Research Institute (ETRI)"/>
    <x v="0"/>
    <s v="94"/>
    <s v="7.3.6.2."/>
    <s v="15"/>
    <s v="Wrong cross-referencing"/>
    <m/>
    <s v="Yes"/>
    <s v="Change &quot;5.4.1&quot; to &quot;5.5.2&quot;."/>
    <x v="4"/>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1"/>
    <m/>
    <m/>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149"/>
    <s v="Lim, Sang-Kyu"/>
    <m/>
    <s v=""/>
    <s v="Ballot"/>
    <n v="5"/>
    <s v="Research"/>
    <s v="Disapprove"/>
    <s v="Electronics and Telecommunications Research Institute (ETRI)"/>
    <x v="1"/>
    <s v="25"/>
    <s v="4.4"/>
    <s v="10"/>
    <s v="A typo"/>
    <m/>
    <s v="Yes"/>
    <s v="Change &quot;The currents standards&quot; to &quot;The current standards&quot;."/>
    <x v="1"/>
    <m/>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5"/>
    <m/>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3"/>
    <m/>
    <s v="Tuncer Baykas"/>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1"/>
    <m/>
    <m/>
  </r>
  <r>
    <s v="I-300"/>
    <s v="Hinrichs, Malte"/>
    <m/>
    <s v=""/>
    <s v="Ballot"/>
    <n v="4"/>
    <s v="Academic-Researcher"/>
    <s v="Approve"/>
    <s v="Fraunhofer Heinrich Hertz Institute,Technische Universitat Berlin"/>
    <x v="1"/>
    <s v="25"/>
    <s v="4.4"/>
    <s v="10"/>
    <s v="Fix typographic error"/>
    <m/>
    <s v="No"/>
    <s v="Change &quot;currents&quot; to &quot;current&quot;"/>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4"/>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4"/>
    <m/>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3"/>
    <m/>
    <s v="Lennert Bober"/>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3"/>
    <m/>
    <s v="Lennert Bober"/>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2"/>
    <s v="Add the following text after the existing text in the description column:_x000a__x000a_When the value equals zero, the header is transmitted in one symbol (D=1) as defined in 11.2.5.3. If the value equaly one, the header is spread over two symbols (D=2) as defined in 11.2.5.3."/>
    <m/>
  </r>
  <r>
    <s v="I-201"/>
    <s v="Lim, Sang-Kyu"/>
    <m/>
    <s v=""/>
    <s v="Ballot"/>
    <n v="57"/>
    <s v="Research"/>
    <s v="Disapprove"/>
    <s v="Electronics and Telecommunications Research Institute (ETRI)"/>
    <x v="0"/>
    <s v="141"/>
    <s v="11.2.4.2"/>
    <s v="8"/>
    <s v="Wrong cross-referencing"/>
    <m/>
    <s v="Yes"/>
    <s v="Change &quot;Figure 94&quot; to &quot;Figure 96&quot;."/>
    <x v="4"/>
    <m/>
    <m/>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2"/>
    <s v="delete &quot;networked&quot;, delete &quot;wireless&quot;, delete &quot;, and&quot;"/>
    <m/>
  </r>
  <r>
    <s v="I-253"/>
    <s v="Jungnickel, Volker"/>
    <m/>
    <s v=""/>
    <s v="Ballot"/>
    <n v="7"/>
    <s v="Academic-Researcher"/>
    <s v="Approve"/>
    <s v="Fraunhofer Heinrich Hertz Institute"/>
    <x v="1"/>
    <s v="27"/>
    <s v="4.5.4"/>
    <s v="27"/>
    <s v="&quot;at least 1 MHz&quot;"/>
    <m/>
    <s v="No"/>
    <s v="replace by &quot;at least 12.5 MHz&quot;"/>
    <x v="4"/>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2"/>
    <s v="Replace sentence with:_x000a__x000a_Flickering is not perceivable by the human eye if average light intensity is constant and if the light is modulated at very high speed so that the average modulation is zero, measured over millisecond time periods in which changes would be perceivable by the human eye."/>
    <m/>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4"/>
    <m/>
    <m/>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1"/>
    <m/>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0"/>
    <s v="The group discussed possible alternatives and decided to keep the term OWPAN to avoid many changes in the text, possibly introducing new errors. "/>
    <m/>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1"/>
    <m/>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5"/>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2"/>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315"/>
    <s v="Hinrichs, Malte"/>
    <m/>
    <s v=""/>
    <s v="Ballot"/>
    <n v="19"/>
    <s v="Academic-Researcher"/>
    <s v="Approve"/>
    <s v="Fraunhofer Heinrich Hertz Institute,Technische Universitat Berlin"/>
    <x v="1"/>
    <s v="29"/>
    <s v="4.6.5"/>
    <s v="3"/>
    <s v="Formatting"/>
    <m/>
    <s v="No"/>
    <s v="Remove excess space character in subcarrier/subcarrier group"/>
    <x v="1"/>
    <m/>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1"/>
    <m/>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3"/>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4"/>
    <m/>
    <m/>
  </r>
  <r>
    <s v="I-228"/>
    <s v="Moise, Avygdor"/>
    <m/>
    <s v=""/>
    <s v="Ballot"/>
    <n v="15"/>
    <s v="Consulting"/>
    <s v="Approve"/>
    <s v="Future DOS R&amp;D Inc."/>
    <x v="0"/>
    <s v="43"/>
    <s v="5.4.2"/>
    <s v="9"/>
    <s v="Interoperability problem with the use of the word &quot;may&quot;"/>
    <m/>
    <s v="No"/>
    <s v="Replace &quot;coordinator may ignore&quot; with &quot;coordinator can ignore&quot;"/>
    <x v="0"/>
    <s v="May is a valid normative term here, because the receiving device is allowed to perform either option (receiving or ignoring)."/>
    <m/>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4"/>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3"/>
    <m/>
    <s v="Lennert Bober"/>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3"/>
    <m/>
    <s v="Lennert Bober"/>
  </r>
  <r>
    <s v="I-324"/>
    <s v="Hinrichs, Malte"/>
    <m/>
    <s v=""/>
    <s v="Ballot"/>
    <n v="28"/>
    <s v="Academic-Researcher"/>
    <s v="Approve"/>
    <s v="Fraunhofer Heinrich Hertz Institute,Technische Universitat Berlin"/>
    <x v="1"/>
    <s v="30"/>
    <s v="4.7.2.4"/>
    <s v="9"/>
    <s v="Add article"/>
    <m/>
    <s v="No"/>
    <s v="&quot;Relay device&quot; --&gt; &quot;The relay device&quot;"/>
    <x v="1"/>
    <m/>
    <m/>
  </r>
  <r>
    <s v="I-325"/>
    <s v="Hinrichs, Malte"/>
    <m/>
    <s v=""/>
    <s v="Ballot"/>
    <n v="29"/>
    <s v="Academic-Researcher"/>
    <s v="Approve"/>
    <s v="Fraunhofer Heinrich Hertz Institute,Technische Universitat Berlin"/>
    <x v="1"/>
    <s v="30"/>
    <s v="4.7.2.4"/>
    <s v="10"/>
    <s v="Add article"/>
    <m/>
    <s v="No"/>
    <s v="&quot;OWPAN device&quot; --&gt; &quot;the OWPAN device&quot;"/>
    <x v="1"/>
    <m/>
    <m/>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26"/>
    <s v="Hinrichs, Malte"/>
    <m/>
    <s v=""/>
    <s v="Ballot"/>
    <n v="30"/>
    <s v="Academic-Researcher"/>
    <s v="Approve"/>
    <s v="Fraunhofer Heinrich Hertz Institute,Technische Universitat Berlin"/>
    <x v="1"/>
    <s v="30"/>
    <s v="4.7.4"/>
    <s v="24"/>
    <s v="Formulation"/>
    <m/>
    <s v="No"/>
    <s v="&quot;for all […] transfer&quot; --&gt; &quot;of all […] transfers&quot;"/>
    <x v="1"/>
    <m/>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 frame&quot; in P64L16_x000a__x000a_Add the following text after P42L19:_x000a__x000a_Polled devices shall send an acknowledgment for the Random Access frame to the coordinator in the High-reliability Control header of the LB-PHY PPDU or in the Poll ACK field of the MAC frame."/>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1"/>
    <m/>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43"/>
    <s v="Moise, Avygdor"/>
    <m/>
    <s v=""/>
    <s v="Ballot"/>
    <n v="30"/>
    <s v="Consulting"/>
    <s v="Approve"/>
    <s v="Future DOS R&amp;D Inc."/>
    <x v="2"/>
    <s v="134"/>
    <s v="10.3.3."/>
    <s v="1"/>
    <s v="Figure 92 The borders are too thick and obscure the content (e.g. 2GI)"/>
    <m/>
    <s v="No"/>
    <s v="Correct readability of this and similar tables/figures"/>
    <x v="3"/>
    <m/>
    <s v="Chong Han"/>
  </r>
  <r>
    <s v="I-260"/>
    <s v="Jungnickel, Volker"/>
    <m/>
    <s v=""/>
    <s v="Ballot"/>
    <n v="14"/>
    <s v="Academic-Researcher"/>
    <s v="Approve"/>
    <s v="Fraunhofer Heinrich Hertz Institute"/>
    <x v="1"/>
    <s v="31"/>
    <s v="4.7.6."/>
    <s v="22"/>
    <s v="Revise wording"/>
    <m/>
    <s v="No"/>
    <s v="&quot;assumed to be handled&quot;"/>
    <x v="1"/>
    <m/>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4"/>
    <m/>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2"/>
    <s v="Change sentence to:_x000a__x000a_Cyclic redundancy check (CRC) is used to detect corrupt data."/>
    <m/>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2"/>
    <s v="Change &quot;After recirculations, the draft was submitted to the IEEE SA sponsor ballot&quot; into &quot;After three recirculations, the draft was submitted to the IEEE SA sponsor ballot in November 2020.&quot;"/>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328"/>
    <s v="Hinrichs, Malte"/>
    <m/>
    <s v=""/>
    <s v="Ballot"/>
    <n v="32"/>
    <s v="Academic-Researcher"/>
    <s v="Approve"/>
    <s v="Fraunhofer Heinrich Hertz Institute,Technische Universitat Berlin"/>
    <x v="1"/>
    <s v="31"/>
    <s v="4.7.5.2"/>
    <s v="2"/>
    <s v="Remove unclear formulation"/>
    <m/>
    <s v="No"/>
    <s v="Delete &quot;In addition,&quot;"/>
    <x v="1"/>
    <m/>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4"/>
    <m/>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3"/>
    <m/>
    <s v="Tuncer Baykas"/>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2"/>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5"/>
    <m/>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3"/>
    <m/>
    <s v="Tuncer Baykas"/>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2"/>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
    <m/>
  </r>
  <r>
    <s v="I-331"/>
    <s v="Hinrichs, Malte"/>
    <m/>
    <s v=""/>
    <s v="Ballot"/>
    <n v="35"/>
    <s v="Academic-Researcher"/>
    <s v="Approve"/>
    <s v="Fraunhofer Heinrich Hertz Institute,Technische Universitat Berlin"/>
    <x v="1"/>
    <s v="33"/>
    <s v="5.1"/>
    <s v="4"/>
    <s v="Words"/>
    <m/>
    <s v="No"/>
    <s v="&quot;the consequence&quot; --&gt; &quot;as a consequence&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subclause 4.3.4 and all references to the master coordinator and / or coordinated topology._x000a_E.g. in:_x000a_1.1_x000a_4.3.1_x000a_5.3.2_x000a_..."/>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4"/>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3"/>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3"/>
    <m/>
    <s v="Tuncer Baykas"/>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3"/>
    <m/>
    <s v="Tuncer Baykas"/>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2"/>
    <s v="The figure for the receive process was removed."/>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3"/>
    <m/>
    <s v="Volker Jungnickel"/>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4"/>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3"/>
    <m/>
    <s v="Lennert Bober"/>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3"/>
    <m/>
    <s v="Lennert Bober"/>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3"/>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1"/>
    <s v="Split Clause 11.2.4.2. into 11.2.4.2.1 “Explicit MIMO pilots” and “11.2.4.2.2. Implicit pilot”."/>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1"/>
    <s v="Specify a random sequence under 11.2.4.2.2."/>
    <m/>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s v="“Construction of frequency domain pilot symbol is based on the same LFSR for constellation scrambling as used for the generation of the synchronization preamble, defined in 11.3.2.5."/>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3"/>
    <m/>
    <s v="Tuncer Baykas"/>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3"/>
    <m/>
    <s v="Tuncer Baykas"/>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3"/>
    <m/>
    <s v="Lennert Bober"/>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1"/>
    <m/>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3"/>
    <m/>
    <s v="Volker Jungnickel"/>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335"/>
    <s v="Hinrichs, Malte"/>
    <m/>
    <s v=""/>
    <s v="Ballot"/>
    <n v="39"/>
    <s v="Academic-Researcher"/>
    <s v="Approve"/>
    <s v="Fraunhofer Heinrich Hertz Institute,Technische Universitat Berlin"/>
    <x v="1"/>
    <s v="37"/>
    <s v="5.3.4.1"/>
    <s v="13"/>
    <s v="Formatting (applies to all formulas)"/>
    <m/>
    <s v="No"/>
    <s v="Format words, so that their letters are not represented like individual mathematical symbols"/>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2"/>
    <s v="The author withdrew the comment, since correct interpretation of numbers is possible when numbers with a width of more than one octet are just transmitted LSB to MSB."/>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240"/>
    <s v="Moise, Avygdor"/>
    <m/>
    <s v=""/>
    <s v="Ballot"/>
    <n v="27"/>
    <s v="Consulting"/>
    <s v="Approve"/>
    <s v="Future DOS R&amp;D Inc."/>
    <x v="1"/>
    <s v="38"/>
    <s v="5.3.4.2"/>
    <s v="1"/>
    <s v="In flowchart. Decision &quot;Detect success&quot; not a conditional"/>
    <m/>
    <s v="No"/>
    <s v="Replace &quot;Detect success&quot; with &quot;Success?&quot;"/>
    <x v="1"/>
    <m/>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4"/>
    <m/>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1"/>
    <m/>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1"/>
    <m/>
    <m/>
  </r>
  <r>
    <s v="I-56"/>
    <s v="Kivinen, Tero"/>
    <m/>
    <s v=""/>
    <s v="Ballot"/>
    <n v="36"/>
    <s v="General Interest"/>
    <s v="Disapprove"/>
    <s v="Self Employed"/>
    <x v="1"/>
    <s v="40"/>
    <s v="5.3.8"/>
    <s v="29"/>
    <s v="I think there is extra end here: “A transmitter shall end its transmissions end at least...”"/>
    <m/>
    <s v="No"/>
    <s v="Remove second “end”"/>
    <x v="1"/>
    <m/>
    <m/>
  </r>
  <r>
    <s v="I-226"/>
    <s v="Moise, Avygdor"/>
    <m/>
    <s v=""/>
    <s v="Ballot"/>
    <n v="13"/>
    <s v="Consulting"/>
    <s v="Approve"/>
    <s v="Future DOS R&amp;D Inc."/>
    <x v="1"/>
    <s v="41"/>
    <s v="5.3.8"/>
    <s v="1"/>
    <s v="Misues of the word &quot;Space&quot;, space is not a measure of time."/>
    <m/>
    <s v="No"/>
    <s v="Replace &quot;Spaces&quot; with &quot;Gaps&quot; or &quot;Intermissions&quot;."/>
    <x v="1"/>
    <m/>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1"/>
    <m/>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3"/>
    <m/>
    <s v="Chong Han"/>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3"/>
    <m/>
    <s v="Malte Hinrichs"/>
  </r>
  <r>
    <s v="I-337"/>
    <s v="Hinrichs, Malte"/>
    <m/>
    <s v=""/>
    <s v="Ballot"/>
    <n v="41"/>
    <s v="Academic-Researcher"/>
    <s v="Approve"/>
    <s v="Fraunhofer Heinrich Hertz Institute,Technische Universitat Berlin"/>
    <x v="1"/>
    <s v="44"/>
    <s v="5.4.2"/>
    <s v="1"/>
    <s v="Avoid ambiguity between variable N and N = No"/>
    <m/>
    <s v="No"/>
    <s v="Rename variable N (e.g. to n)"/>
    <x v="3"/>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0"/>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1"/>
    <m/>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1"/>
    <m/>
    <m/>
  </r>
  <r>
    <s v="I-83"/>
    <s v="Kivinen, Tero"/>
    <m/>
    <s v=""/>
    <s v="Ballot"/>
    <n v="63"/>
    <s v="General Interest"/>
    <s v="Disapprove"/>
    <s v="Self Employed"/>
    <x v="1"/>
    <s v="52"/>
    <s v="5.6"/>
    <s v="8"/>
    <s v="Small numbers needs to be spelled out."/>
    <m/>
    <s v="No"/>
    <s v="Spell out “0” on line 8, and “1” on line 9, and “0” on line 10."/>
    <x v="1"/>
    <m/>
    <m/>
  </r>
  <r>
    <s v="I-85"/>
    <s v="Kivinen, Tero"/>
    <m/>
    <s v=""/>
    <s v="Ballot"/>
    <n v="65"/>
    <s v="General Interest"/>
    <s v="Disapprove"/>
    <s v="Self Employed"/>
    <x v="1"/>
    <s v="52"/>
    <s v="5.6"/>
    <s v="23"/>
    <s v="Small numbers needs to be spelled out."/>
    <m/>
    <s v="No"/>
    <s v="Spell out “1” on line 23."/>
    <x v="1"/>
    <m/>
    <m/>
  </r>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3"/>
    <m/>
    <s v="Lennert Bober"/>
  </r>
  <r>
    <s v="I-86"/>
    <s v="Kivinen, Tero"/>
    <m/>
    <s v=""/>
    <s v="Ballot"/>
    <n v="66"/>
    <s v="General Interest"/>
    <s v="Disapprove"/>
    <s v="Self Employed"/>
    <x v="1"/>
    <s v="52"/>
    <s v="5.7.2"/>
    <s v="37"/>
    <s v="Missing “a”"/>
    <m/>
    <s v="No"/>
    <s v="Change “phyMaxPsduSize” to “aPhyMaxPsduSize”."/>
    <x v="1"/>
    <m/>
    <m/>
  </r>
  <r>
    <s v="I-43"/>
    <s v="Kivinen, Tero"/>
    <m/>
    <s v=""/>
    <s v="Ballot"/>
    <n v="23"/>
    <s v="General Interest"/>
    <s v="Disapprove"/>
    <s v="Self Employed"/>
    <x v="1"/>
    <s v="54"/>
    <s v="5.8.1"/>
    <s v="12"/>
    <s v="The field name is “ACK Request” not “Ack Request”."/>
    <m/>
    <s v="No"/>
    <s v="Change “Ack Request” to “ACK Request”."/>
    <x v="1"/>
    <m/>
    <m/>
  </r>
  <r>
    <s v="I-45"/>
    <s v="Kivinen, Tero"/>
    <m/>
    <s v=""/>
    <s v="Ballot"/>
    <n v="25"/>
    <s v="General Interest"/>
    <s v="Disapprove"/>
    <s v="Self Employed"/>
    <x v="1"/>
    <s v="54"/>
    <s v="5.8.1"/>
    <s v="13"/>
    <s v="The number “1” needs to be spelled out."/>
    <m/>
    <s v="No"/>
    <s v="Change “1” to “one”"/>
    <x v="1"/>
    <m/>
    <m/>
  </r>
  <r>
    <s v="I-46"/>
    <s v="Kivinen, Tero"/>
    <m/>
    <s v=""/>
    <s v="Ballot"/>
    <n v="26"/>
    <s v="General Interest"/>
    <s v="Disapprove"/>
    <s v="Self Employed"/>
    <x v="1"/>
    <s v="54"/>
    <s v="5.8.1"/>
    <s v="16"/>
    <s v="The number “0” needs to be spelled out."/>
    <m/>
    <s v="No"/>
    <s v="Change “0” to “zero”"/>
    <x v="1"/>
    <m/>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1"/>
    <m/>
    <m/>
  </r>
  <r>
    <s v="I-10"/>
    <s v="Chou, C"/>
    <m/>
    <s v=""/>
    <s v="Ballot"/>
    <n v="9"/>
    <s v="Consulting"/>
    <s v="Approve"/>
    <s v="C-K. Chou Consulting,CONSULTING"/>
    <x v="1"/>
    <s v="59"/>
    <s v="5.9.5"/>
    <s v=""/>
    <s v="In Figures 25 and 26, the first x has a different font from the other three. Is this deliberate?"/>
    <m/>
    <s v="No"/>
    <s v=" "/>
    <x v="1"/>
    <m/>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1"/>
    <m/>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1"/>
    <m/>
    <m/>
  </r>
  <r>
    <s v="I-163"/>
    <s v="Lim, Sang-Kyu"/>
    <m/>
    <s v=""/>
    <s v="Ballot"/>
    <n v="19"/>
    <s v="Research"/>
    <s v="Disapprove"/>
    <s v="Electronics and Telecommunications Research Institute (ETRI)"/>
    <x v="1"/>
    <s v="89"/>
    <s v="7.3.2.3"/>
    <s v="3"/>
    <s v="Commas are not shown."/>
    <m/>
    <s v="No"/>
    <s v="Separate names with a comma."/>
    <x v="1"/>
    <m/>
    <m/>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3"/>
    <m/>
    <s v="Lennert Bober"/>
  </r>
  <r>
    <s v="I-170"/>
    <s v="Lim, Sang-Kyu"/>
    <m/>
    <s v=""/>
    <s v="Ballot"/>
    <n v="26"/>
    <s v="Research"/>
    <s v="Disapprove"/>
    <s v="Electronics and Telecommunications Research Institute (ETRI)"/>
    <x v="1"/>
    <s v="92"/>
    <s v="7.3.4.3"/>
    <s v="20"/>
    <s v="Commas are not shown."/>
    <m/>
    <s v="No"/>
    <s v="Separate names with a comma."/>
    <x v="1"/>
    <m/>
    <m/>
  </r>
  <r>
    <s v="I-172"/>
    <s v="Lim, Sang-Kyu"/>
    <m/>
    <s v=""/>
    <s v="Ballot"/>
    <n v="28"/>
    <s v="Research"/>
    <s v="Disapprove"/>
    <s v="Electronics and Telecommunications Research Institute (ETRI)"/>
    <x v="1"/>
    <s v="93"/>
    <s v="7.3.5.2"/>
    <s v="11"/>
    <s v="A comma is not shown."/>
    <m/>
    <s v="No"/>
    <s v="Separate names with a comma."/>
    <x v="1"/>
    <m/>
    <m/>
  </r>
  <r>
    <s v="I-175"/>
    <s v="Lim, Sang-Kyu"/>
    <m/>
    <s v=""/>
    <s v="Ballot"/>
    <n v="31"/>
    <s v="Research"/>
    <s v="Disapprove"/>
    <s v="Electronics and Telecommunications Research Institute (ETRI)"/>
    <x v="1"/>
    <s v="94"/>
    <s v="7.3.5.3"/>
    <s v="3"/>
    <s v="Commas are not shown."/>
    <m/>
    <s v="No"/>
    <s v="Separate names with a comma."/>
    <x v="1"/>
    <m/>
    <m/>
  </r>
  <r>
    <s v="I-347"/>
    <s v="Hinrichs, Malte"/>
    <m/>
    <s v=""/>
    <s v="Ballot"/>
    <n v="51"/>
    <s v="Academic-Researcher"/>
    <s v="Approve"/>
    <s v="Fraunhofer Heinrich Hertz Institute,Technische Universitat Berlin"/>
    <x v="0"/>
    <s v="109"/>
    <s v="9.3.6"/>
    <s v="23"/>
    <s v="Gray mapping should be used"/>
    <m/>
    <s v="No"/>
    <s v="Adapt mapping list"/>
    <x v="3"/>
    <m/>
    <s v="Lennert Bober"/>
  </r>
  <r>
    <s v="I-177"/>
    <s v="Lim, Sang-Kyu"/>
    <m/>
    <s v=""/>
    <s v="Ballot"/>
    <n v="33"/>
    <s v="Research"/>
    <s v="Disapprove"/>
    <s v="Electronics and Telecommunications Research Institute (ETRI)"/>
    <x v="1"/>
    <s v="95"/>
    <s v="7.3.6.3"/>
    <s v="3"/>
    <s v="A comma is not shown."/>
    <m/>
    <s v="No"/>
    <s v="Separate names with a comma."/>
    <x v="1"/>
    <m/>
    <m/>
  </r>
  <r>
    <s v="I-178"/>
    <s v="Lim, Sang-Kyu"/>
    <m/>
    <s v=""/>
    <s v="Ballot"/>
    <n v="34"/>
    <s v="Research"/>
    <s v="Disapprove"/>
    <s v="Electronics and Telecommunications Research Institute (ETRI)"/>
    <x v="1"/>
    <s v="96"/>
    <s v="7.3.8.2"/>
    <s v="19"/>
    <s v="A comma is not shown."/>
    <m/>
    <s v="No"/>
    <s v="Separate names with a comma."/>
    <x v="1"/>
    <m/>
    <m/>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1"/>
    <m/>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0"/>
    <s v="The group discussed possible alternatives and decided to keep the term OWPAN to avoid many changes in the text, possibly introducing new errors. "/>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1"/>
    <m/>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1"/>
    <m/>
    <m/>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1"/>
    <m/>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3"/>
    <m/>
    <s v="Lennert Bober"/>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4"/>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4"/>
    <m/>
    <m/>
  </r>
  <r>
    <s v="I-351"/>
    <s v="Hinrichs, Malte"/>
    <m/>
    <s v=""/>
    <s v="Ballot"/>
    <n v="55"/>
    <s v="Academic-Researcher"/>
    <s v="Approve"/>
    <s v="Fraunhofer Heinrich Hertz Institute,Technische Universitat Berlin"/>
    <x v="1"/>
    <s v="111"/>
    <s v="9.3.8"/>
    <s v="1"/>
    <s v="Typo"/>
    <m/>
    <s v="No"/>
    <s v="&quot;The cyclic prefixes&quot;"/>
    <x v="1"/>
    <m/>
    <m/>
  </r>
  <r>
    <s v="I-352"/>
    <s v="Hinrichs, Malte"/>
    <m/>
    <s v=""/>
    <s v="Ballot"/>
    <n v="56"/>
    <s v="Academic-Researcher"/>
    <s v="Approve"/>
    <s v="Fraunhofer Heinrich Hertz Institute,Technische Universitat Berlin"/>
    <x v="1"/>
    <s v="111"/>
    <s v="9.3.8"/>
    <s v="8"/>
    <s v="The lines 8 to 11 are duplicates to previous sections"/>
    <m/>
    <s v="No"/>
    <s v="Remove corresponding lines."/>
    <x v="1"/>
    <m/>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1"/>
    <m/>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1"/>
    <m/>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1"/>
    <m/>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1"/>
    <m/>
    <m/>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1"/>
    <m/>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1"/>
    <m/>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3"/>
    <m/>
    <s v="Lennert Bober"/>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3"/>
    <m/>
    <s v="Lennert Bober"/>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0"/>
    <s v="The group has decided that taking the start of the preamble is better to time the real beginning of the transmit slot."/>
    <m/>
  </r>
  <r>
    <s v="I-189"/>
    <s v="Lim, Sang-Kyu"/>
    <m/>
    <s v=""/>
    <s v="Ballot"/>
    <n v="45"/>
    <s v="Research"/>
    <s v="Disapprove"/>
    <s v="Electronics and Telecommunications Research Institute (ETRI)"/>
    <x v="1"/>
    <s v="124"/>
    <s v="10.2.5.2"/>
    <s v="3"/>
    <s v="Font style"/>
    <m/>
    <s v="Yes"/>
    <s v="Change &quot;SERVICE&quot; to &quot;Service&quot; in italic."/>
    <x v="1"/>
    <m/>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4"/>
    <m/>
    <m/>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3"/>
    <m/>
    <s v="Lennert Bober"/>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3"/>
    <m/>
    <s v="Lennert Bober"/>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3"/>
    <m/>
    <s v="Lennert Bober"/>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4"/>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4"/>
    <m/>
    <m/>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4"/>
    <m/>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3"/>
    <m/>
    <s v="Lennert Bober"/>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4"/>
    <m/>
    <m/>
  </r>
  <r>
    <s v="I-190"/>
    <s v="Lim, Sang-Kyu"/>
    <m/>
    <s v=""/>
    <s v="Ballot"/>
    <n v="46"/>
    <s v="Research"/>
    <s v="Disapprove"/>
    <s v="Electronics and Telecommunications Research Institute (ETRI)"/>
    <x v="1"/>
    <s v="124"/>
    <s v="10.2.5.2"/>
    <s v="5"/>
    <s v="Font style"/>
    <m/>
    <s v="Yes"/>
    <s v="Change &quot;SERVICE&quot; to &quot;Service&quot; in italic."/>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3"/>
    <m/>
    <s v="Lennert Bober"/>
  </r>
  <r>
    <s v="I-13"/>
    <s v="Chou, C"/>
    <m/>
    <s v=""/>
    <s v="Ballot"/>
    <n v="12"/>
    <s v="Consulting"/>
    <s v="Approve"/>
    <s v="C-K. Chou Consulting,CONSULTING"/>
    <x v="1"/>
    <s v="127"/>
    <s v="10.3.2"/>
    <s v=""/>
    <s v="Figure 85 Convolution encoder (133,171)  What are these numbers?"/>
    <m/>
    <s v="No"/>
    <s v=" "/>
    <x v="1"/>
    <m/>
    <m/>
  </r>
  <r>
    <s v="I-191"/>
    <s v="Lim, Sang-Kyu"/>
    <m/>
    <s v=""/>
    <s v="Ballot"/>
    <n v="47"/>
    <s v="Research"/>
    <s v="Disapprove"/>
    <s v="Electronics and Telecommunications Research Institute (ETRI)"/>
    <x v="1"/>
    <s v="127"/>
    <s v="10.3.2"/>
    <s v="1"/>
    <s v="Figure 85"/>
    <m/>
    <s v="Yes"/>
    <s v="Add a blank space between &quot;Output Data A&quot; and &quot;Output Data B&quot; in Figure 85."/>
    <x v="1"/>
    <m/>
    <m/>
  </r>
  <r>
    <s v="I-9"/>
    <s v="Chou, C"/>
    <m/>
    <s v=""/>
    <s v="Ballot"/>
    <n v="8"/>
    <s v="Consulting"/>
    <s v="Approve"/>
    <s v="C-K. Chou Consulting,CONSULTING"/>
    <x v="1"/>
    <s v="127"/>
    <s v=""/>
    <s v=""/>
    <s v="Figure 85 Convolution encoder (133,171)  What are these numbers?"/>
    <m/>
    <s v="No"/>
    <s v=" "/>
    <x v="1"/>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244"/>
    <s v="Moise, Avygdor"/>
    <m/>
    <s v=""/>
    <s v="Ballot"/>
    <n v="31"/>
    <s v="Consulting"/>
    <s v="Approve"/>
    <s v="Future DOS R&amp;D Inc."/>
    <x v="1"/>
    <s v="135"/>
    <s v="10.3.3."/>
    <s v="1"/>
    <s v="The streams should be numberd a) b) c) d) Lines 1-15"/>
    <m/>
    <s v="No"/>
    <s v="Enumarate each paragraph one per stream"/>
    <x v="1"/>
    <m/>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9"/>
    <s v="Lim, Sang-Kyu"/>
    <m/>
    <s v=""/>
    <s v="Ballot"/>
    <n v="55"/>
    <s v="Research"/>
    <s v="Disapprove"/>
    <s v="Electronics and Telecommunications Research Institute (ETRI)"/>
    <x v="1"/>
    <s v="138"/>
    <s v="11.2.3.1"/>
    <s v="14"/>
    <s v="Omitted blank space"/>
    <m/>
    <s v="No"/>
    <s v="Add a blank space in &quot; ,resulting in ~&quot;."/>
    <x v="1"/>
    <m/>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76"/>
    <s v="Bober, Lennert"/>
    <m/>
    <s v=""/>
    <s v="Ballot"/>
    <n v="2"/>
    <s v="Producer - Software"/>
    <s v="Approve"/>
    <s v="Fraunhofer Heinrich Hertz Institute,Self"/>
    <x v="1"/>
    <s v="142"/>
    <s v="11.2.4.2"/>
    <s v="27"/>
    <s v="Wording &quot;In this way&quot; unnecessary."/>
    <m/>
    <s v="No"/>
    <s v="Change to: This way, up to Nps […] "/>
    <x v="1"/>
    <m/>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284"/>
    <s v="Bober, Lennert"/>
    <m/>
    <s v=""/>
    <s v="Ballot"/>
    <n v="10"/>
    <s v="Producer - Software"/>
    <s v="Approve"/>
    <s v="Fraunhofer Heinrich Hertz Institute,Self"/>
    <x v="1"/>
    <s v="142"/>
    <s v="11.2.4.2"/>
    <s v="15"/>
    <s v="&quot;is” after “CS” is italic. "/>
    <m/>
    <s v="No"/>
    <s v="Fix formatting.  "/>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4"/>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2"/>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2"/>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5"/>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5"/>
    <m/>
    <m/>
  </r>
  <r>
    <s v="I-204"/>
    <s v="Lim, Sang-Kyu"/>
    <m/>
    <s v=""/>
    <s v="Ballot"/>
    <n v="60"/>
    <s v="Research"/>
    <s v="Disapprove"/>
    <s v="Electronics and Telecommunications Research Institute (ETRI)"/>
    <x v="1"/>
    <s v="159"/>
    <s v="A"/>
    <s v="13"/>
    <s v="Double quotation mark"/>
    <m/>
    <s v="No"/>
    <s v="Change &quot;R. Ivry, ,,FEC ~ &quot; to &quot;R. Ivry, &quot;FEC ~ &quot;."/>
    <x v="1"/>
    <m/>
    <m/>
  </r>
  <r>
    <s v="I-205"/>
    <s v="Lim, Sang-Kyu"/>
    <m/>
    <s v=""/>
    <s v="Ballot"/>
    <n v="61"/>
    <s v="Research"/>
    <s v="Disapprove"/>
    <s v="Electronics and Telecommunications Research Institute (ETRI)"/>
    <x v="1"/>
    <s v="159"/>
    <s v="A"/>
    <s v="14"/>
    <s v="Double quotation mark"/>
    <m/>
    <s v="No"/>
    <s v="Change &quot;J. O. Boada, ,,Forward ~ &quot; to &quot;J. O. Boada, &quot;Forward ~ &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1"/>
    <s v="Chou, C"/>
    <m/>
    <s v=""/>
    <s v="Ballot"/>
    <n v="10"/>
    <s v="Consulting"/>
    <s v="Approve"/>
    <s v="C-K. Chou Consulting,CONSULTING"/>
    <x v="1"/>
    <s v=""/>
    <s v="6.2.1"/>
    <s v=""/>
    <s v="Figures 30, 34, 35, 36, 37 MHR not defined"/>
    <m/>
    <s v="No"/>
    <s v="Define MHR."/>
    <x v="1"/>
    <m/>
    <m/>
  </r>
  <r>
    <m/>
    <m/>
    <m/>
    <m/>
    <m/>
    <m/>
    <m/>
    <m/>
    <m/>
    <x v="3"/>
    <m/>
    <m/>
    <m/>
    <m/>
    <m/>
    <m/>
    <m/>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3"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H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7">
    <i>
      <x/>
    </i>
    <i>
      <x v="1"/>
    </i>
    <i>
      <x v="2"/>
    </i>
    <i>
      <x v="3"/>
    </i>
    <i>
      <x v="4"/>
    </i>
    <i>
      <x v="5"/>
    </i>
    <i t="grand">
      <x/>
    </i>
  </colItems>
  <pageFields count="1">
    <pageField fld="9" item="0" hier="-1"/>
  </pageFields>
  <dataFields count="1">
    <dataField name="Anzahl von Comment #" fld="0" subtotal="count" baseField="0" baseItem="0"/>
  </dataFields>
  <formats count="7">
    <format dxfId="6">
      <pivotArea dataOnly="0" labelOnly="1" outline="0" fieldPosition="0">
        <references count="1">
          <reference field="9" count="1">
            <x v="0"/>
          </reference>
        </references>
      </pivotArea>
    </format>
    <format dxfId="5">
      <pivotArea dataOnly="0" labelOnly="1" outline="0" fieldPosition="0">
        <references count="1">
          <reference field="9" count="1">
            <x v="0"/>
          </reference>
        </references>
      </pivotArea>
    </format>
    <format dxfId="4">
      <pivotArea dataOnly="0" labelOnly="1" outline="0" fieldPosition="0">
        <references count="1">
          <reference field="9" count="1">
            <x v="0"/>
          </reference>
        </references>
      </pivotArea>
    </format>
    <format dxfId="3">
      <pivotArea dataOnly="0" labelOnly="1" outline="0" fieldPosition="0">
        <references count="1">
          <reference field="9" count="1">
            <x v="0"/>
          </reference>
        </references>
      </pivotArea>
    </format>
    <format dxfId="2">
      <pivotArea dataOnly="0" labelOnly="1" outline="0" fieldPosition="0">
        <references count="1">
          <reference field="9" count="1">
            <x v="0"/>
          </reference>
        </references>
      </pivotArea>
    </format>
    <format dxfId="1">
      <pivotArea outline="0" collapsedLevelsAreSubtotals="1" fieldPosition="0">
        <references count="1">
          <reference field="17" count="1" selected="0">
            <x v="3"/>
          </reference>
        </references>
      </pivotArea>
    </format>
    <format dxfId="0">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6">
    <i>
      <x/>
    </i>
    <i>
      <x v="1"/>
    </i>
    <i>
      <x v="2"/>
    </i>
    <i>
      <x v="4"/>
    </i>
    <i>
      <x v="5"/>
    </i>
    <i t="grand">
      <x/>
    </i>
  </colItems>
  <pageFields count="1">
    <pageField fld="9" item="2" hier="-1"/>
  </pageFields>
  <dataFields count="1">
    <dataField name="Anzahl von Comme" fld="0" subtotal="count" baseField="0" baseItem="0"/>
  </dataFields>
  <formats count="7">
    <format dxfId="13">
      <pivotArea dataOnly="0" labelOnly="1" outline="0" fieldPosition="0">
        <references count="1">
          <reference field="9" count="1">
            <x v="2"/>
          </reference>
        </references>
      </pivotArea>
    </format>
    <format dxfId="12">
      <pivotArea dataOnly="0" labelOnly="1" outline="0" fieldPosition="0">
        <references count="1">
          <reference field="9" count="1">
            <x v="2"/>
          </reference>
        </references>
      </pivotArea>
    </format>
    <format dxfId="11">
      <pivotArea dataOnly="0" labelOnly="1" outline="0" fieldPosition="0">
        <references count="1">
          <reference field="9" count="1">
            <x v="2"/>
          </reference>
        </references>
      </pivotArea>
    </format>
    <format dxfId="10">
      <pivotArea dataOnly="0" labelOnly="1" outline="0" fieldPosition="0">
        <references count="1">
          <reference field="9" count="1">
            <x v="2"/>
          </reference>
        </references>
      </pivotArea>
    </format>
    <format dxfId="9">
      <pivotArea dataOnly="0" labelOnly="1" outline="0" fieldPosition="0">
        <references count="1">
          <reference field="9" count="1">
            <x v="2"/>
          </reference>
        </references>
      </pivotArea>
    </format>
    <format dxfId="8">
      <pivotArea outline="0" collapsedLevelsAreSubtotals="1" fieldPosition="0">
        <references count="1">
          <reference field="17" count="2" selected="0">
            <x v="4"/>
            <x v="5"/>
          </reference>
        </references>
      </pivotArea>
    </format>
    <format dxfId="7">
      <pivotArea outline="0" collapsedLevelsAreSubtotals="1" fieldPosition="0">
        <references count="1">
          <reference field="17"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L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pivotField showAll="0"/>
    <pivotField showAll="0"/>
  </pivotFields>
  <rowItems count="1">
    <i/>
  </rowItems>
  <colFields count="1">
    <field x="9"/>
  </colFields>
  <colItems count="3">
    <i>
      <x/>
    </i>
    <i>
      <x v="1"/>
    </i>
    <i t="grand">
      <x/>
    </i>
  </colItems>
  <dataFields count="1">
    <dataField name="Number of comments" fld="0" subtotal="count" baseField="9" baseItem="0"/>
  </dataFields>
  <formats count="1">
    <format dxfId="14">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4"/>
        <item x="0"/>
        <item x="2"/>
        <item x="1"/>
        <item x="3"/>
        <item x="5"/>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Anzahl von Comment #" fld="0" subtotal="count" baseField="0" baseItem="0"/>
  </dataFields>
  <formats count="9">
    <format dxfId="23">
      <pivotArea dataOnly="0" labelOnly="1" outline="0" fieldPosition="0">
        <references count="1">
          <reference field="9" count="1">
            <x v="1"/>
          </reference>
        </references>
      </pivotArea>
    </format>
    <format dxfId="22">
      <pivotArea dataOnly="0" labelOnly="1" outline="0" fieldPosition="0">
        <references count="1">
          <reference field="9" count="1">
            <x v="1"/>
          </reference>
        </references>
      </pivotArea>
    </format>
    <format dxfId="21">
      <pivotArea dataOnly="0" labelOnly="1" outline="0" fieldPosition="0">
        <references count="1">
          <reference field="9" count="1">
            <x v="1"/>
          </reference>
        </references>
      </pivotArea>
    </format>
    <format dxfId="20">
      <pivotArea dataOnly="0" labelOnly="1" outline="0" fieldPosition="0">
        <references count="1">
          <reference field="9" count="1">
            <x v="1"/>
          </reference>
        </references>
      </pivotArea>
    </format>
    <format dxfId="19">
      <pivotArea dataOnly="0" labelOnly="1" outline="0" fieldPosition="0">
        <references count="1">
          <reference field="9" count="1">
            <x v="1"/>
          </reference>
        </references>
      </pivotArea>
    </format>
    <format dxfId="18">
      <pivotArea outline="0" collapsedLevelsAreSubtotals="1" fieldPosition="0">
        <references count="1">
          <reference field="17" count="1" selected="0">
            <x v="4"/>
          </reference>
        </references>
      </pivotArea>
    </format>
    <format dxfId="17">
      <pivotArea grandCol="1" outline="0" collapsedLevelsAreSubtotals="1" fieldPosition="0"/>
    </format>
    <format dxfId="16">
      <pivotArea outline="0" collapsedLevelsAreSubtotals="1" fieldPosition="0">
        <references count="1">
          <reference field="17" count="3" selected="0">
            <x v="0"/>
            <x v="1"/>
            <x v="2"/>
          </reference>
        </references>
      </pivotArea>
    </format>
    <format dxfId="15">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B2" sqref="B2"/>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6"/>
      <c r="B1" s="5" t="s">
        <v>1528</v>
      </c>
      <c r="C1" s="7"/>
      <c r="D1" s="8" t="s">
        <v>1526</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47" t="s">
        <v>1318</v>
      </c>
      <c r="D6" s="47"/>
      <c r="E6" s="6"/>
      <c r="F6" s="9"/>
    </row>
    <row r="7" spans="1:6" ht="17.399999999999999" x14ac:dyDescent="0.25">
      <c r="A7" s="6"/>
      <c r="B7" s="11" t="s">
        <v>1261</v>
      </c>
      <c r="C7" s="48" t="s">
        <v>1270</v>
      </c>
      <c r="D7" s="48"/>
      <c r="E7" s="6"/>
      <c r="F7" s="9"/>
    </row>
    <row r="8" spans="1:6" ht="15.6" x14ac:dyDescent="0.25">
      <c r="A8" s="6"/>
      <c r="B8" s="11" t="s">
        <v>1262</v>
      </c>
      <c r="C8" s="49" t="s">
        <v>1527</v>
      </c>
      <c r="D8" s="49"/>
      <c r="E8" s="6"/>
      <c r="F8" s="9"/>
    </row>
    <row r="9" spans="1:6" ht="15.6" x14ac:dyDescent="0.25">
      <c r="A9" s="6"/>
      <c r="B9" s="47" t="s">
        <v>1263</v>
      </c>
      <c r="C9" s="11" t="s">
        <v>1271</v>
      </c>
      <c r="D9" s="12" t="s">
        <v>1272</v>
      </c>
      <c r="E9" s="6"/>
      <c r="F9" s="9"/>
    </row>
    <row r="10" spans="1:6" ht="15.6" x14ac:dyDescent="0.25">
      <c r="A10" s="6"/>
      <c r="B10" s="47"/>
      <c r="C10" s="12"/>
      <c r="D10" s="12"/>
      <c r="E10" s="6"/>
      <c r="F10" s="9"/>
    </row>
    <row r="11" spans="1:6" ht="15.6" x14ac:dyDescent="0.25">
      <c r="A11" s="6"/>
      <c r="B11" s="47"/>
      <c r="C11" s="12"/>
      <c r="E11" s="6"/>
      <c r="F11" s="9"/>
    </row>
    <row r="12" spans="1:6" ht="15.6" x14ac:dyDescent="0.25">
      <c r="A12" s="6"/>
      <c r="B12" s="47"/>
      <c r="C12" s="13"/>
      <c r="D12" s="14"/>
      <c r="E12" s="6"/>
      <c r="F12" s="9"/>
    </row>
    <row r="13" spans="1:6" ht="15.6" x14ac:dyDescent="0.3">
      <c r="A13" s="6"/>
      <c r="B13" s="47" t="s">
        <v>1264</v>
      </c>
      <c r="C13" s="15"/>
      <c r="D13" s="11"/>
      <c r="E13" s="6"/>
      <c r="F13" s="9"/>
    </row>
    <row r="14" spans="1:6" ht="15.6" x14ac:dyDescent="0.3">
      <c r="A14" s="6"/>
      <c r="B14" s="47"/>
      <c r="C14" s="16"/>
      <c r="D14" s="6"/>
      <c r="E14" s="6"/>
      <c r="F14" s="9"/>
    </row>
    <row r="15" spans="1:6" ht="15.6" x14ac:dyDescent="0.25">
      <c r="A15" s="6"/>
      <c r="B15" s="11" t="s">
        <v>1238</v>
      </c>
      <c r="C15" s="47" t="s">
        <v>1270</v>
      </c>
      <c r="D15" s="47"/>
      <c r="E15" s="6"/>
      <c r="F15" s="9"/>
    </row>
    <row r="16" spans="1:6" ht="31.95" customHeight="1" x14ac:dyDescent="0.25">
      <c r="A16" s="17"/>
      <c r="B16" s="11" t="s">
        <v>1265</v>
      </c>
      <c r="C16" s="47" t="s">
        <v>1273</v>
      </c>
      <c r="D16" s="47"/>
      <c r="E16" s="17"/>
      <c r="F16" s="9"/>
    </row>
    <row r="17" spans="1:6" ht="31.2" customHeight="1" x14ac:dyDescent="0.25">
      <c r="A17" s="17"/>
      <c r="B17" s="18" t="s">
        <v>1266</v>
      </c>
      <c r="C17" s="47" t="s">
        <v>1267</v>
      </c>
      <c r="D17" s="47"/>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C1" zoomScale="85" zoomScaleNormal="85" workbookViewId="0">
      <pane ySplit="1" topLeftCell="A2" activePane="bottomLeft" state="frozen"/>
      <selection pane="bottomLeft" activeCell="C132" sqref="A132:XFD132"/>
    </sheetView>
  </sheetViews>
  <sheetFormatPr defaultColWidth="8.6640625" defaultRowHeight="13.2" x14ac:dyDescent="0.25"/>
  <cols>
    <col min="1" max="1" width="7" hidden="1" customWidth="1"/>
    <col min="2" max="2" width="10.88671875" hidden="1" customWidth="1"/>
    <col min="3" max="3" width="5.6640625" customWidth="1"/>
    <col min="4" max="4" width="10.332031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7.5546875" customWidth="1"/>
    <col min="15" max="15" width="4.5546875" customWidth="1"/>
    <col min="16" max="16" width="30.33203125" style="4" customWidth="1"/>
    <col min="17" max="17" width="11.5546875" hidden="1" customWidth="1"/>
    <col min="18" max="18" width="5.21875" customWidth="1"/>
    <col min="19" max="19" width="34.21875" style="4" customWidth="1"/>
    <col min="20" max="20" width="12.44140625" customWidth="1"/>
    <col min="21" max="21" width="50.88671875" customWidth="1"/>
    <col min="22" max="22" width="9.21875" customWidth="1"/>
    <col min="23" max="23" width="21" customWidth="1"/>
    <col min="24" max="24" width="13.77734375" customWidth="1"/>
    <col min="28" max="33" width="8.88671875" hidden="1" customWidth="1"/>
  </cols>
  <sheetData>
    <row r="1" spans="1:100" ht="79.2"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1276</v>
      </c>
      <c r="AC1" t="s">
        <v>21</v>
      </c>
      <c r="AD1" t="s">
        <v>22</v>
      </c>
      <c r="AE1" t="s">
        <v>23</v>
      </c>
    </row>
    <row r="2" spans="1:100" ht="92.4"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1394</v>
      </c>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s="45" customFormat="1" ht="92.4" customHeight="1" x14ac:dyDescent="0.25">
      <c r="A3" s="21">
        <v>273949</v>
      </c>
      <c r="B3" s="21" t="s">
        <v>1118</v>
      </c>
      <c r="C3" s="24" t="s">
        <v>1119</v>
      </c>
      <c r="D3" s="24" t="s">
        <v>904</v>
      </c>
      <c r="E3" s="21"/>
      <c r="F3" s="21" t="s">
        <v>27</v>
      </c>
      <c r="G3" s="22" t="s">
        <v>28</v>
      </c>
      <c r="H3" s="22">
        <v>14</v>
      </c>
      <c r="I3" s="22" t="s">
        <v>905</v>
      </c>
      <c r="J3" s="22" t="s">
        <v>349</v>
      </c>
      <c r="K3" s="22" t="s">
        <v>906</v>
      </c>
      <c r="L3" s="44" t="s">
        <v>32</v>
      </c>
      <c r="M3" s="44" t="s">
        <v>41</v>
      </c>
      <c r="N3" s="24" t="s">
        <v>41</v>
      </c>
      <c r="O3" s="24" t="s">
        <v>41</v>
      </c>
      <c r="P3" s="24" t="s">
        <v>1120</v>
      </c>
      <c r="Q3" s="21"/>
      <c r="R3" s="24" t="s">
        <v>37</v>
      </c>
      <c r="S3" s="25" t="s">
        <v>1121</v>
      </c>
      <c r="T3" s="25" t="s">
        <v>21</v>
      </c>
      <c r="U3" s="24"/>
      <c r="V3" s="24"/>
      <c r="W3" s="24"/>
      <c r="X3" s="25" t="s">
        <v>1464</v>
      </c>
      <c r="Y3" s="25"/>
      <c r="Z3" s="25"/>
      <c r="AA3" s="25"/>
      <c r="AB3" s="3"/>
      <c r="AC3" s="3"/>
      <c r="AD3" s="3"/>
      <c r="AE3" s="3"/>
      <c r="AF3" s="3"/>
      <c r="AG3" s="3"/>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1:100" s="45" customFormat="1" ht="66" x14ac:dyDescent="0.25">
      <c r="A4" s="21">
        <v>273962</v>
      </c>
      <c r="B4" s="21" t="s">
        <v>958</v>
      </c>
      <c r="C4" s="24" t="s">
        <v>1080</v>
      </c>
      <c r="D4" s="24" t="s">
        <v>904</v>
      </c>
      <c r="E4" s="21"/>
      <c r="F4" s="21" t="s">
        <v>27</v>
      </c>
      <c r="G4" s="22" t="s">
        <v>28</v>
      </c>
      <c r="H4" s="22">
        <v>27</v>
      </c>
      <c r="I4" s="22" t="s">
        <v>905</v>
      </c>
      <c r="J4" s="22" t="s">
        <v>349</v>
      </c>
      <c r="K4" s="22" t="s">
        <v>906</v>
      </c>
      <c r="L4" s="44" t="s">
        <v>32</v>
      </c>
      <c r="M4" s="44" t="s">
        <v>41</v>
      </c>
      <c r="N4" s="24" t="s">
        <v>41</v>
      </c>
      <c r="O4" s="24" t="s">
        <v>41</v>
      </c>
      <c r="P4" s="24" t="s">
        <v>1081</v>
      </c>
      <c r="Q4" s="21"/>
      <c r="R4" s="24" t="s">
        <v>37</v>
      </c>
      <c r="S4" s="24" t="s">
        <v>1082</v>
      </c>
      <c r="T4" s="25"/>
      <c r="U4" s="24"/>
      <c r="V4" s="24"/>
      <c r="W4" s="24"/>
      <c r="X4" s="25" t="s">
        <v>1277</v>
      </c>
      <c r="Y4" s="25"/>
      <c r="Z4" s="25"/>
      <c r="AA4" s="25"/>
      <c r="AB4" s="3"/>
      <c r="AC4" s="3"/>
      <c r="AD4" s="3"/>
      <c r="AE4" s="3"/>
      <c r="AF4" s="3"/>
      <c r="AG4" s="3"/>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1:100" ht="52.8" customHeight="1"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3" t="s">
        <v>21</v>
      </c>
      <c r="U5" s="21"/>
      <c r="V5" s="21"/>
      <c r="W5" s="21"/>
      <c r="X5" s="3" t="s">
        <v>1464</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s="45" customFormat="1" ht="52.8" customHeight="1" x14ac:dyDescent="0.25">
      <c r="A6" s="21">
        <v>273647</v>
      </c>
      <c r="B6" s="21" t="s">
        <v>1215</v>
      </c>
      <c r="C6" s="24" t="s">
        <v>1234</v>
      </c>
      <c r="D6" s="24" t="s">
        <v>1202</v>
      </c>
      <c r="E6" s="21"/>
      <c r="F6" s="21" t="s">
        <v>27</v>
      </c>
      <c r="G6" s="22" t="s">
        <v>28</v>
      </c>
      <c r="H6" s="22">
        <v>2</v>
      </c>
      <c r="I6" s="22" t="s">
        <v>523</v>
      </c>
      <c r="J6" s="22" t="s">
        <v>30</v>
      </c>
      <c r="K6" s="22" t="s">
        <v>1203</v>
      </c>
      <c r="L6" s="44" t="s">
        <v>32</v>
      </c>
      <c r="M6" s="44" t="s">
        <v>40</v>
      </c>
      <c r="N6" s="24" t="s">
        <v>517</v>
      </c>
      <c r="O6" s="24" t="s">
        <v>27</v>
      </c>
      <c r="P6" s="24" t="s">
        <v>1235</v>
      </c>
      <c r="Q6" s="21"/>
      <c r="R6" s="24" t="s">
        <v>37</v>
      </c>
      <c r="S6" s="24" t="s">
        <v>1236</v>
      </c>
      <c r="T6" s="25" t="s">
        <v>21</v>
      </c>
      <c r="U6" s="24"/>
      <c r="V6" s="24"/>
      <c r="W6" s="24"/>
      <c r="X6" s="25" t="s">
        <v>1464</v>
      </c>
      <c r="Y6" s="25"/>
      <c r="Z6" s="25"/>
      <c r="AA6" s="25"/>
      <c r="AB6" s="3"/>
      <c r="AC6" s="3"/>
      <c r="AD6" s="3"/>
      <c r="AE6" s="3"/>
      <c r="AF6" s="3"/>
      <c r="AG6" s="3"/>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row>
    <row r="7" spans="1:100" s="45" customFormat="1" ht="52.8" customHeight="1" x14ac:dyDescent="0.25">
      <c r="A7" s="21">
        <v>274344</v>
      </c>
      <c r="B7" s="21" t="s">
        <v>45</v>
      </c>
      <c r="C7" s="24" t="s">
        <v>64</v>
      </c>
      <c r="D7" s="24" t="s">
        <v>26</v>
      </c>
      <c r="E7" s="21"/>
      <c r="F7" s="21" t="s">
        <v>27</v>
      </c>
      <c r="G7" s="22" t="s">
        <v>28</v>
      </c>
      <c r="H7" s="22">
        <v>1</v>
      </c>
      <c r="I7" s="22" t="s">
        <v>29</v>
      </c>
      <c r="J7" s="22" t="s">
        <v>30</v>
      </c>
      <c r="K7" s="22" t="s">
        <v>31</v>
      </c>
      <c r="L7" s="44" t="s">
        <v>32</v>
      </c>
      <c r="M7" s="44" t="s">
        <v>40</v>
      </c>
      <c r="N7" s="24" t="s">
        <v>27</v>
      </c>
      <c r="O7" s="24" t="s">
        <v>42</v>
      </c>
      <c r="P7" s="24" t="s">
        <v>43</v>
      </c>
      <c r="Q7" s="21"/>
      <c r="R7" s="24" t="s">
        <v>37</v>
      </c>
      <c r="S7" s="24" t="s">
        <v>44</v>
      </c>
      <c r="T7" s="25" t="s">
        <v>21</v>
      </c>
      <c r="U7" s="24"/>
      <c r="V7" s="24"/>
      <c r="W7" s="24"/>
      <c r="X7" s="25" t="s">
        <v>1464</v>
      </c>
      <c r="Y7" s="25"/>
      <c r="Z7" s="25"/>
      <c r="AA7" s="25"/>
      <c r="AB7" s="3"/>
      <c r="AC7" s="3"/>
      <c r="AD7" s="3"/>
      <c r="AE7" s="3"/>
      <c r="AF7" s="3"/>
      <c r="AG7" s="3"/>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row>
    <row r="8" spans="1:100" s="45" customFormat="1" ht="52.8" customHeight="1" x14ac:dyDescent="0.25">
      <c r="A8" s="21">
        <v>274348</v>
      </c>
      <c r="B8" s="21" t="s">
        <v>24</v>
      </c>
      <c r="C8" s="24" t="s">
        <v>39</v>
      </c>
      <c r="D8" s="24" t="s">
        <v>26</v>
      </c>
      <c r="E8" s="21"/>
      <c r="F8" s="21" t="s">
        <v>27</v>
      </c>
      <c r="G8" s="22" t="s">
        <v>28</v>
      </c>
      <c r="H8" s="22">
        <v>5</v>
      </c>
      <c r="I8" s="22" t="s">
        <v>29</v>
      </c>
      <c r="J8" s="22" t="s">
        <v>30</v>
      </c>
      <c r="K8" s="22" t="s">
        <v>31</v>
      </c>
      <c r="L8" s="44" t="s">
        <v>32</v>
      </c>
      <c r="M8" s="44" t="s">
        <v>40</v>
      </c>
      <c r="N8" s="24" t="s">
        <v>41</v>
      </c>
      <c r="O8" s="24" t="s">
        <v>42</v>
      </c>
      <c r="P8" s="24" t="s">
        <v>43</v>
      </c>
      <c r="Q8" s="21"/>
      <c r="R8" s="24" t="s">
        <v>37</v>
      </c>
      <c r="S8" s="24" t="s">
        <v>44</v>
      </c>
      <c r="T8" s="25" t="s">
        <v>21</v>
      </c>
      <c r="U8" s="24"/>
      <c r="V8" s="24"/>
      <c r="W8" s="24"/>
      <c r="X8" s="25" t="s">
        <v>1464</v>
      </c>
      <c r="Y8" s="25"/>
      <c r="Z8" s="25"/>
      <c r="AA8" s="25"/>
      <c r="AB8" s="3"/>
      <c r="AC8" s="3"/>
      <c r="AD8" s="3"/>
      <c r="AE8" s="3"/>
      <c r="AF8" s="3"/>
      <c r="AG8" s="3"/>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row>
    <row r="9" spans="1:100" s="45" customFormat="1" ht="52.8" customHeight="1" x14ac:dyDescent="0.25">
      <c r="A9" s="21">
        <v>273648</v>
      </c>
      <c r="B9" s="21" t="s">
        <v>1215</v>
      </c>
      <c r="C9" s="24" t="s">
        <v>1231</v>
      </c>
      <c r="D9" s="24" t="s">
        <v>1202</v>
      </c>
      <c r="E9" s="21"/>
      <c r="F9" s="21" t="s">
        <v>27</v>
      </c>
      <c r="G9" s="22" t="s">
        <v>28</v>
      </c>
      <c r="H9" s="22">
        <v>3</v>
      </c>
      <c r="I9" s="22" t="s">
        <v>523</v>
      </c>
      <c r="J9" s="22" t="s">
        <v>30</v>
      </c>
      <c r="K9" s="22" t="s">
        <v>1203</v>
      </c>
      <c r="L9" s="44" t="s">
        <v>32</v>
      </c>
      <c r="M9" s="44" t="s">
        <v>40</v>
      </c>
      <c r="N9" s="24" t="s">
        <v>517</v>
      </c>
      <c r="O9" s="24" t="s">
        <v>27</v>
      </c>
      <c r="P9" s="24" t="s">
        <v>1232</v>
      </c>
      <c r="Q9" s="21"/>
      <c r="R9" s="24" t="s">
        <v>37</v>
      </c>
      <c r="S9" s="24" t="s">
        <v>1233</v>
      </c>
      <c r="T9" s="25" t="s">
        <v>21</v>
      </c>
      <c r="U9" s="24"/>
      <c r="V9" s="24"/>
      <c r="W9" s="24"/>
      <c r="X9" s="25" t="s">
        <v>1464</v>
      </c>
      <c r="Y9" s="25"/>
      <c r="Z9" s="25"/>
      <c r="AA9" s="25"/>
      <c r="AB9" s="3"/>
      <c r="AC9" s="3"/>
      <c r="AD9" s="3"/>
      <c r="AE9" s="3"/>
      <c r="AF9" s="3"/>
      <c r="AG9" s="3"/>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row>
    <row r="10" spans="1:100" ht="52.8" customHeight="1"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3" t="s">
        <v>23</v>
      </c>
      <c r="U10" s="3" t="s">
        <v>1467</v>
      </c>
      <c r="V10" s="21"/>
      <c r="W10" s="21"/>
      <c r="X10" s="3" t="s">
        <v>1464</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1302</v>
      </c>
      <c r="V11" s="21"/>
      <c r="W11" s="21"/>
      <c r="X11" s="3" t="s">
        <v>1464</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1302</v>
      </c>
      <c r="V12" s="21"/>
      <c r="W12" s="21"/>
      <c r="X12" s="3" t="s">
        <v>1464</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s="45" customFormat="1" ht="52.8" x14ac:dyDescent="0.25">
      <c r="A13" s="21">
        <v>274134</v>
      </c>
      <c r="B13" s="21" t="s">
        <v>628</v>
      </c>
      <c r="C13" s="24" t="s">
        <v>648</v>
      </c>
      <c r="D13" s="24" t="s">
        <v>522</v>
      </c>
      <c r="E13" s="21"/>
      <c r="F13" s="21" t="s">
        <v>27</v>
      </c>
      <c r="G13" s="22" t="s">
        <v>28</v>
      </c>
      <c r="H13" s="22">
        <v>1</v>
      </c>
      <c r="I13" s="22" t="s">
        <v>523</v>
      </c>
      <c r="J13" s="22" t="s">
        <v>30</v>
      </c>
      <c r="K13" s="22" t="s">
        <v>524</v>
      </c>
      <c r="L13" s="44" t="s">
        <v>32</v>
      </c>
      <c r="M13" s="44" t="s">
        <v>485</v>
      </c>
      <c r="N13" s="24" t="s">
        <v>649</v>
      </c>
      <c r="O13" s="24" t="s">
        <v>282</v>
      </c>
      <c r="P13" s="24" t="s">
        <v>650</v>
      </c>
      <c r="Q13" s="21"/>
      <c r="R13" s="24" t="s">
        <v>37</v>
      </c>
      <c r="S13" s="24" t="s">
        <v>651</v>
      </c>
      <c r="T13" s="24"/>
      <c r="U13" s="24"/>
      <c r="V13" s="24"/>
      <c r="W13" s="24"/>
      <c r="X13" s="24" t="s">
        <v>1275</v>
      </c>
      <c r="Y13" s="25"/>
      <c r="Z13" s="25"/>
      <c r="AA13" s="25"/>
      <c r="AB13" s="3"/>
      <c r="AC13" s="3"/>
      <c r="AD13" s="3"/>
      <c r="AE13" s="3"/>
      <c r="AF13" s="3"/>
      <c r="AG13" s="3"/>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0" ht="52.8" customHeight="1"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3" t="s">
        <v>21</v>
      </c>
      <c r="U14" s="21"/>
      <c r="V14" s="21"/>
      <c r="W14" s="21"/>
      <c r="X14" s="3" t="s">
        <v>1464</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customHeight="1"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3" t="s">
        <v>21</v>
      </c>
      <c r="U15" s="21"/>
      <c r="V15" s="21"/>
      <c r="W15" s="21"/>
      <c r="X15" s="3" t="s">
        <v>1464</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customHeight="1"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3" t="s">
        <v>21</v>
      </c>
      <c r="U16" s="21"/>
      <c r="V16" s="21"/>
      <c r="W16" s="21"/>
      <c r="X16" s="3" t="s">
        <v>1464</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98" x14ac:dyDescent="0.25">
      <c r="A17" s="21">
        <v>274136</v>
      </c>
      <c r="B17" s="21" t="s">
        <v>628</v>
      </c>
      <c r="C17" s="21" t="s">
        <v>641</v>
      </c>
      <c r="D17" s="21" t="s">
        <v>522</v>
      </c>
      <c r="E17" s="21"/>
      <c r="F17" s="21" t="s">
        <v>27</v>
      </c>
      <c r="G17" s="22" t="s">
        <v>28</v>
      </c>
      <c r="H17" s="22">
        <v>3</v>
      </c>
      <c r="I17" s="22" t="s">
        <v>523</v>
      </c>
      <c r="J17" s="22" t="s">
        <v>30</v>
      </c>
      <c r="K17" s="22" t="s">
        <v>524</v>
      </c>
      <c r="L17" s="2" t="s">
        <v>32</v>
      </c>
      <c r="M17" s="22" t="s">
        <v>126</v>
      </c>
      <c r="N17" s="21" t="s">
        <v>642</v>
      </c>
      <c r="O17" s="21" t="s">
        <v>173</v>
      </c>
      <c r="P17" s="21" t="s">
        <v>643</v>
      </c>
      <c r="Q17" s="21"/>
      <c r="R17" s="21" t="s">
        <v>37</v>
      </c>
      <c r="S17" s="21" t="s">
        <v>644</v>
      </c>
      <c r="T17" s="3" t="s">
        <v>1394</v>
      </c>
      <c r="U17" s="3"/>
      <c r="V17" s="3" t="s">
        <v>1252</v>
      </c>
      <c r="W17" s="3" t="s">
        <v>1444</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customHeight="1"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3" t="s">
        <v>23</v>
      </c>
      <c r="U18" s="3" t="s">
        <v>1468</v>
      </c>
      <c r="V18" s="21"/>
      <c r="W18" s="21"/>
      <c r="X18" s="3" t="s">
        <v>1464</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customHeight="1"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3" t="s">
        <v>21</v>
      </c>
      <c r="U19" s="21"/>
      <c r="V19" s="21"/>
      <c r="W19" s="21"/>
      <c r="X19" s="3" t="s">
        <v>1464</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customHeight="1"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3" t="s">
        <v>21</v>
      </c>
      <c r="U20" s="21"/>
      <c r="V20" s="21"/>
      <c r="W20" s="21"/>
      <c r="X20" s="3" t="s">
        <v>1464</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customHeight="1"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3" t="s">
        <v>672</v>
      </c>
      <c r="T21" s="3" t="s">
        <v>21</v>
      </c>
      <c r="U21" s="21"/>
      <c r="V21" s="21"/>
      <c r="W21" s="21"/>
      <c r="X21" s="3" t="s">
        <v>1464</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145.19999999999999" x14ac:dyDescent="0.25">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1402</v>
      </c>
      <c r="V22" s="3"/>
      <c r="W22" s="21"/>
      <c r="X22" s="21"/>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211.2" x14ac:dyDescent="0.25">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3" t="s">
        <v>1394</v>
      </c>
      <c r="U23" s="3"/>
      <c r="V23" s="21"/>
      <c r="W23" s="3" t="s">
        <v>1463</v>
      </c>
      <c r="X23" s="3" t="s">
        <v>1469</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8" x14ac:dyDescent="0.25">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1280</v>
      </c>
      <c r="V24" s="21"/>
      <c r="W24" s="21"/>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66" customHeight="1" x14ac:dyDescent="0.25">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3" t="s">
        <v>511</v>
      </c>
      <c r="T25" s="3" t="s">
        <v>23</v>
      </c>
      <c r="U25" s="3" t="s">
        <v>1470</v>
      </c>
      <c r="V25" s="21"/>
      <c r="W25" s="21"/>
      <c r="X25" s="3" t="s">
        <v>1464</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369.6" x14ac:dyDescent="0.25">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1402</v>
      </c>
      <c r="V26" s="3"/>
      <c r="W26" s="3"/>
      <c r="X26" s="21"/>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6" customHeight="1" x14ac:dyDescent="0.25">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3" t="s">
        <v>21</v>
      </c>
      <c r="U27" s="21"/>
      <c r="V27" s="21"/>
      <c r="W27" s="21"/>
      <c r="X27" s="3" t="s">
        <v>1464</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customHeight="1"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3" t="s">
        <v>892</v>
      </c>
      <c r="T28" s="3" t="s">
        <v>21</v>
      </c>
      <c r="U28" s="21"/>
      <c r="V28" s="21"/>
      <c r="W28" s="21"/>
      <c r="X28" s="3" t="s">
        <v>1464</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224.4" x14ac:dyDescent="0.25">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21" t="s">
        <v>1281</v>
      </c>
      <c r="V29" s="21"/>
      <c r="W29" s="21"/>
      <c r="X29" s="21"/>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customHeight="1" x14ac:dyDescent="0.25">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3" t="s">
        <v>21</v>
      </c>
      <c r="U30" s="21"/>
      <c r="V30" s="21"/>
      <c r="W30" s="21"/>
      <c r="X30" s="3" t="s">
        <v>1464</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9.2" customHeight="1" x14ac:dyDescent="0.25">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3" t="s">
        <v>296</v>
      </c>
      <c r="T31" s="3" t="s">
        <v>23</v>
      </c>
      <c r="U31" s="3" t="s">
        <v>1471</v>
      </c>
      <c r="V31" s="21"/>
      <c r="W31" s="21"/>
      <c r="X31" s="3" t="s">
        <v>1464</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customHeight="1"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3" t="s">
        <v>888</v>
      </c>
      <c r="T32" s="3" t="s">
        <v>21</v>
      </c>
      <c r="U32" s="21"/>
      <c r="V32" s="21"/>
      <c r="W32" s="21"/>
      <c r="X32" s="3" t="s">
        <v>1464</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45.19999999999999" x14ac:dyDescent="0.25">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1309</v>
      </c>
      <c r="V33" s="21"/>
      <c r="W33" s="21"/>
      <c r="X33" s="21" t="s">
        <v>1278</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8" customHeight="1" x14ac:dyDescent="0.25">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3" t="s">
        <v>23</v>
      </c>
      <c r="U34" s="3" t="s">
        <v>1472</v>
      </c>
      <c r="V34" s="21"/>
      <c r="W34" s="21"/>
      <c r="X34" s="3" t="s">
        <v>1464</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58.4" x14ac:dyDescent="0.25">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1310</v>
      </c>
      <c r="V35" s="21"/>
      <c r="W35" s="21"/>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92.4" customHeight="1" x14ac:dyDescent="0.25">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3" t="s">
        <v>292</v>
      </c>
      <c r="T36" s="3" t="s">
        <v>23</v>
      </c>
      <c r="U36" s="3" t="s">
        <v>1473</v>
      </c>
      <c r="V36" s="21"/>
      <c r="W36" s="21"/>
      <c r="X36" s="3" t="s">
        <v>1464</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customHeight="1" x14ac:dyDescent="0.25">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3" t="s">
        <v>21</v>
      </c>
      <c r="U37" s="21"/>
      <c r="V37" s="21"/>
      <c r="W37" s="21"/>
      <c r="X37" s="3" t="s">
        <v>1464</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customHeight="1" x14ac:dyDescent="0.25">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3" t="s">
        <v>21</v>
      </c>
      <c r="U38" s="21"/>
      <c r="V38" s="21"/>
      <c r="W38" s="21"/>
      <c r="X38" s="3" t="s">
        <v>1464</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customHeight="1" x14ac:dyDescent="0.25">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3" t="s">
        <v>284</v>
      </c>
      <c r="T39" s="3" t="s">
        <v>21</v>
      </c>
      <c r="U39" s="21"/>
      <c r="V39" s="21"/>
      <c r="W39" s="21"/>
      <c r="X39" s="3" t="s">
        <v>1464</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customHeight="1" x14ac:dyDescent="0.25">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3" t="s">
        <v>21</v>
      </c>
      <c r="U40" s="21"/>
      <c r="V40" s="21"/>
      <c r="W40" s="21"/>
      <c r="X40" s="3" t="s">
        <v>1464</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79.2" customHeight="1" x14ac:dyDescent="0.25">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3" t="s">
        <v>21</v>
      </c>
      <c r="U41" s="21"/>
      <c r="V41" s="21"/>
      <c r="W41" s="21"/>
      <c r="X41" s="3" t="s">
        <v>1464</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customHeight="1"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3" t="s">
        <v>21</v>
      </c>
      <c r="U42" s="21"/>
      <c r="V42" s="21"/>
      <c r="W42" s="21"/>
      <c r="X42" s="3" t="s">
        <v>1464</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x14ac:dyDescent="0.25">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1311</v>
      </c>
      <c r="V43" s="21"/>
      <c r="W43" s="21"/>
      <c r="X43" s="21"/>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customHeight="1" x14ac:dyDescent="0.25">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3" t="s">
        <v>21</v>
      </c>
      <c r="U44" s="21"/>
      <c r="V44" s="21"/>
      <c r="W44" s="21"/>
      <c r="X44" s="3" t="s">
        <v>1464</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9.2" x14ac:dyDescent="0.25">
      <c r="A45" s="21">
        <v>274284</v>
      </c>
      <c r="B45" s="21" t="s">
        <v>74</v>
      </c>
      <c r="C45" s="21" t="s">
        <v>266</v>
      </c>
      <c r="D45" s="21" t="s">
        <v>67</v>
      </c>
      <c r="E45" s="21"/>
      <c r="F45" s="21" t="s">
        <v>27</v>
      </c>
      <c r="G45" s="22" t="s">
        <v>28</v>
      </c>
      <c r="H45" s="22">
        <v>10</v>
      </c>
      <c r="I45" s="22" t="s">
        <v>68</v>
      </c>
      <c r="J45" s="22" t="s">
        <v>30</v>
      </c>
      <c r="K45" s="22" t="s">
        <v>69</v>
      </c>
      <c r="L45" s="22" t="s">
        <v>32</v>
      </c>
      <c r="M45" s="22" t="s">
        <v>267</v>
      </c>
      <c r="N45" s="21" t="s">
        <v>268</v>
      </c>
      <c r="O45" s="21" t="s">
        <v>221</v>
      </c>
      <c r="P45" s="21" t="s">
        <v>269</v>
      </c>
      <c r="Q45" s="21"/>
      <c r="R45" s="21" t="s">
        <v>37</v>
      </c>
      <c r="S45" s="21" t="s">
        <v>270</v>
      </c>
      <c r="T45" s="3" t="s">
        <v>1394</v>
      </c>
      <c r="U45" s="21"/>
      <c r="V45" s="3" t="s">
        <v>1250</v>
      </c>
      <c r="W45" s="3" t="s">
        <v>1443</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52.8" customHeight="1" x14ac:dyDescent="0.25">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3" t="s">
        <v>21</v>
      </c>
      <c r="U46" s="21"/>
      <c r="V46" s="21"/>
      <c r="W46" s="21"/>
      <c r="X46" s="3" t="s">
        <v>1464</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customHeight="1"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3" t="s">
        <v>21</v>
      </c>
      <c r="U47" s="21"/>
      <c r="V47" s="21"/>
      <c r="W47" s="21"/>
      <c r="X47" s="3" t="s">
        <v>1464</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79.2" customHeight="1"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3" t="s">
        <v>23</v>
      </c>
      <c r="U48" s="3" t="s">
        <v>1445</v>
      </c>
      <c r="V48" s="21"/>
      <c r="W48" s="21"/>
      <c r="X48" s="3" t="s">
        <v>1464</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409.6" x14ac:dyDescent="0.25">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1312</v>
      </c>
      <c r="V49" s="21"/>
      <c r="W49" s="3" t="s">
        <v>449</v>
      </c>
      <c r="X49" s="21"/>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customHeight="1" x14ac:dyDescent="0.25">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3" t="s">
        <v>21</v>
      </c>
      <c r="U50" s="21"/>
      <c r="V50" s="21"/>
      <c r="W50" s="21"/>
      <c r="X50" s="3" t="s">
        <v>1464</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409.6" x14ac:dyDescent="0.25">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1312</v>
      </c>
      <c r="V51" s="21"/>
      <c r="W51" s="3" t="s">
        <v>499</v>
      </c>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customHeight="1" x14ac:dyDescent="0.25">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3" t="s">
        <v>21</v>
      </c>
      <c r="U53" s="21"/>
      <c r="V53" s="21"/>
      <c r="W53" s="21"/>
      <c r="X53" s="3" t="s">
        <v>1464</v>
      </c>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237.6" customHeight="1" x14ac:dyDescent="0.25">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3" t="s">
        <v>260</v>
      </c>
      <c r="T54" s="3" t="s">
        <v>23</v>
      </c>
      <c r="U54" s="3" t="s">
        <v>1465</v>
      </c>
      <c r="V54" s="21"/>
      <c r="W54" s="21"/>
      <c r="X54" s="3" t="s">
        <v>1464</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58.4"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3" t="s">
        <v>1194</v>
      </c>
      <c r="Q55" s="21"/>
      <c r="R55" s="21" t="s">
        <v>37</v>
      </c>
      <c r="S55" s="3" t="s">
        <v>1195</v>
      </c>
      <c r="T55" s="3" t="s">
        <v>23</v>
      </c>
      <c r="U55" s="3" t="s">
        <v>1419</v>
      </c>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1394</v>
      </c>
      <c r="U56" s="21"/>
      <c r="V56" s="21" t="s">
        <v>1252</v>
      </c>
      <c r="W56" s="3" t="s">
        <v>1313</v>
      </c>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8" customHeight="1" x14ac:dyDescent="0.25">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3" t="s">
        <v>492</v>
      </c>
      <c r="Q57" s="21"/>
      <c r="R57" s="21" t="s">
        <v>37</v>
      </c>
      <c r="S57" s="3" t="s">
        <v>493</v>
      </c>
      <c r="T57" s="3" t="s">
        <v>21</v>
      </c>
      <c r="U57" s="21"/>
      <c r="V57" s="21"/>
      <c r="W57" s="21"/>
      <c r="X57" s="3" t="s">
        <v>1464</v>
      </c>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2.8" x14ac:dyDescent="0.25">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1394</v>
      </c>
      <c r="U58" s="21"/>
      <c r="V58" s="21" t="s">
        <v>1252</v>
      </c>
      <c r="W58" s="3" t="s">
        <v>1313</v>
      </c>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customHeight="1" x14ac:dyDescent="0.25">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3" t="s">
        <v>22</v>
      </c>
      <c r="U59" s="3" t="s">
        <v>1474</v>
      </c>
      <c r="V59" s="21"/>
      <c r="W59" s="21"/>
      <c r="X59" s="3" t="s">
        <v>1464</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92.4" x14ac:dyDescent="0.25">
      <c r="A60" s="21">
        <v>274288</v>
      </c>
      <c r="B60" s="21" t="s">
        <v>74</v>
      </c>
      <c r="C60" s="3"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3" t="s">
        <v>1394</v>
      </c>
      <c r="U60" s="21"/>
      <c r="V60" s="3" t="s">
        <v>1437</v>
      </c>
      <c r="W60" s="3" t="s">
        <v>1422</v>
      </c>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customHeight="1" x14ac:dyDescent="0.25">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3" t="s">
        <v>249</v>
      </c>
      <c r="T61" s="3" t="s">
        <v>23</v>
      </c>
      <c r="U61" s="3" t="s">
        <v>1475</v>
      </c>
      <c r="V61" s="21"/>
      <c r="W61" s="21"/>
      <c r="X61" s="3" t="s">
        <v>1464</v>
      </c>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3" t="s">
        <v>228</v>
      </c>
      <c r="Q62" s="21"/>
      <c r="R62" s="21" t="s">
        <v>37</v>
      </c>
      <c r="S62" s="3" t="s">
        <v>245</v>
      </c>
      <c r="T62" s="3"/>
      <c r="U62" s="21"/>
      <c r="V62" s="21"/>
      <c r="W62" s="3" t="s">
        <v>1418</v>
      </c>
      <c r="X62" s="3" t="s">
        <v>1277</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79.2" customHeight="1" x14ac:dyDescent="0.25">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3" t="s">
        <v>21</v>
      </c>
      <c r="U63" s="21"/>
      <c r="V63" s="21"/>
      <c r="W63" s="21"/>
      <c r="X63" s="3" t="s">
        <v>1464</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3" t="s">
        <v>1426</v>
      </c>
      <c r="U64" s="21"/>
      <c r="V64" s="21"/>
      <c r="W64" s="3" t="s">
        <v>1446</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customHeight="1"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3" t="s">
        <v>23</v>
      </c>
      <c r="U65" s="3" t="s">
        <v>1447</v>
      </c>
      <c r="V65" s="21"/>
      <c r="W65" s="21"/>
      <c r="X65" s="3" t="s">
        <v>1464</v>
      </c>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customHeight="1"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3" t="s">
        <v>487</v>
      </c>
      <c r="T66" s="3" t="s">
        <v>21</v>
      </c>
      <c r="U66" s="21"/>
      <c r="V66" s="21"/>
      <c r="W66" s="21"/>
      <c r="X66" s="3" t="s">
        <v>1464</v>
      </c>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1394</v>
      </c>
      <c r="U67" s="21"/>
      <c r="V67" s="21" t="s">
        <v>1252</v>
      </c>
      <c r="W67" s="3" t="s">
        <v>1313</v>
      </c>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8" x14ac:dyDescent="0.25">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1394</v>
      </c>
      <c r="U68" s="21"/>
      <c r="V68" s="21" t="s">
        <v>1252</v>
      </c>
      <c r="W68" s="3" t="s">
        <v>1313</v>
      </c>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customHeight="1" x14ac:dyDescent="0.25">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3" t="s">
        <v>238</v>
      </c>
      <c r="Q69" s="21"/>
      <c r="R69" s="21" t="s">
        <v>37</v>
      </c>
      <c r="S69" s="3" t="s">
        <v>239</v>
      </c>
      <c r="T69" s="3" t="s">
        <v>23</v>
      </c>
      <c r="U69" s="3" t="s">
        <v>1476</v>
      </c>
      <c r="V69" s="21"/>
      <c r="W69" s="21"/>
      <c r="X69" s="3" t="s">
        <v>1464</v>
      </c>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customHeight="1" x14ac:dyDescent="0.25">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3" t="s">
        <v>23</v>
      </c>
      <c r="U70" s="3" t="s">
        <v>1477</v>
      </c>
      <c r="V70" s="21"/>
      <c r="W70" s="21"/>
      <c r="X70" s="3" t="s">
        <v>1464</v>
      </c>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customHeight="1" x14ac:dyDescent="0.25">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3" t="s">
        <v>23</v>
      </c>
      <c r="U71" s="3" t="s">
        <v>1478</v>
      </c>
      <c r="V71" s="21"/>
      <c r="W71" s="21"/>
      <c r="X71" s="3" t="s">
        <v>1464</v>
      </c>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customHeight="1" x14ac:dyDescent="0.25">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3" t="s">
        <v>21</v>
      </c>
      <c r="U72" s="21"/>
      <c r="V72" s="21"/>
      <c r="W72" s="21"/>
      <c r="X72" s="3" t="s">
        <v>1464</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customHeight="1" x14ac:dyDescent="0.25">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3" t="s">
        <v>21</v>
      </c>
      <c r="U73" s="21"/>
      <c r="V73" s="21"/>
      <c r="W73" s="21"/>
      <c r="X73" s="3" t="s">
        <v>1464</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customHeight="1" x14ac:dyDescent="0.25">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3" t="s">
        <v>21</v>
      </c>
      <c r="U74" s="21"/>
      <c r="V74" s="21"/>
      <c r="W74" s="21"/>
      <c r="X74" s="3" t="s">
        <v>1464</v>
      </c>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2" customHeight="1" x14ac:dyDescent="0.25">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3" t="s">
        <v>21</v>
      </c>
      <c r="U75" s="21"/>
      <c r="V75" s="21"/>
      <c r="W75" s="21"/>
      <c r="X75" s="3" t="s">
        <v>1464</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customHeight="1" x14ac:dyDescent="0.25">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3" t="s">
        <v>21</v>
      </c>
      <c r="U76" s="21"/>
      <c r="V76" s="21"/>
      <c r="W76" s="21"/>
      <c r="X76" s="3" t="s">
        <v>1464</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58.4"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3" t="s">
        <v>1394</v>
      </c>
      <c r="U77" s="21"/>
      <c r="V77" s="3" t="s">
        <v>1252</v>
      </c>
      <c r="W77" s="3" t="s">
        <v>1448</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264" customHeight="1"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3" t="s">
        <v>438</v>
      </c>
      <c r="T78" s="3" t="s">
        <v>23</v>
      </c>
      <c r="U78" s="3" t="s">
        <v>1479</v>
      </c>
      <c r="V78" s="21"/>
      <c r="W78" s="21"/>
      <c r="X78" s="3" t="s">
        <v>1464</v>
      </c>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8" x14ac:dyDescent="0.25">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1394</v>
      </c>
      <c r="U79" s="21"/>
      <c r="V79" s="21" t="s">
        <v>1252</v>
      </c>
      <c r="W79" s="3" t="s">
        <v>1313</v>
      </c>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customHeight="1" x14ac:dyDescent="0.25">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3" t="s">
        <v>21</v>
      </c>
      <c r="U80" s="21"/>
      <c r="V80" s="21"/>
      <c r="W80" s="21"/>
      <c r="X80" s="3" t="s">
        <v>1464</v>
      </c>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customHeight="1" x14ac:dyDescent="0.25">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3" t="s">
        <v>21</v>
      </c>
      <c r="U81" s="21"/>
      <c r="V81" s="21"/>
      <c r="W81" s="21"/>
      <c r="X81" s="3" t="s">
        <v>1464</v>
      </c>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105.6" customHeight="1" x14ac:dyDescent="0.25">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3" t="s">
        <v>23</v>
      </c>
      <c r="U82" s="3" t="s">
        <v>1480</v>
      </c>
      <c r="V82" s="21"/>
      <c r="W82" s="21"/>
      <c r="X82" s="3" t="s">
        <v>1464</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customHeight="1" x14ac:dyDescent="0.25">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3" t="s">
        <v>23</v>
      </c>
      <c r="U83" s="3" t="s">
        <v>1481</v>
      </c>
      <c r="V83" s="21"/>
      <c r="W83" s="21"/>
      <c r="X83" s="3" t="s">
        <v>1464</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customHeight="1" x14ac:dyDescent="0.25">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3" t="s">
        <v>23</v>
      </c>
      <c r="U84" s="3" t="s">
        <v>1482</v>
      </c>
      <c r="V84" s="21"/>
      <c r="W84" s="21"/>
      <c r="X84" s="3" t="s">
        <v>1464</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s="45" customFormat="1" ht="105.6" customHeight="1" x14ac:dyDescent="0.25">
      <c r="A85" s="21">
        <v>274305</v>
      </c>
      <c r="B85" s="21" t="s">
        <v>74</v>
      </c>
      <c r="C85" s="24" t="s">
        <v>192</v>
      </c>
      <c r="D85" s="24" t="s">
        <v>67</v>
      </c>
      <c r="E85" s="21"/>
      <c r="F85" s="21" t="s">
        <v>27</v>
      </c>
      <c r="G85" s="22" t="s">
        <v>28</v>
      </c>
      <c r="H85" s="22">
        <v>31</v>
      </c>
      <c r="I85" s="22" t="s">
        <v>68</v>
      </c>
      <c r="J85" s="22" t="s">
        <v>30</v>
      </c>
      <c r="K85" s="22" t="s">
        <v>69</v>
      </c>
      <c r="L85" s="44" t="s">
        <v>32</v>
      </c>
      <c r="M85" s="44" t="s">
        <v>193</v>
      </c>
      <c r="N85" s="24" t="s">
        <v>194</v>
      </c>
      <c r="O85" s="24" t="s">
        <v>195</v>
      </c>
      <c r="P85" s="24" t="s">
        <v>196</v>
      </c>
      <c r="Q85" s="21"/>
      <c r="R85" s="24" t="s">
        <v>37</v>
      </c>
      <c r="S85" s="24" t="s">
        <v>197</v>
      </c>
      <c r="T85" s="25" t="s">
        <v>23</v>
      </c>
      <c r="U85" s="25" t="s">
        <v>1483</v>
      </c>
      <c r="V85" s="24"/>
      <c r="W85" s="24"/>
      <c r="X85" s="25" t="s">
        <v>1464</v>
      </c>
      <c r="Y85" s="25"/>
      <c r="Z85" s="25"/>
      <c r="AA85" s="25"/>
      <c r="AB85" s="3"/>
      <c r="AC85" s="3"/>
      <c r="AD85" s="3"/>
      <c r="AE85" s="3"/>
      <c r="AF85" s="3"/>
      <c r="AG85" s="3"/>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row>
    <row r="86" spans="1:100" ht="171.6" customHeight="1"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1314</v>
      </c>
      <c r="V86" s="21"/>
      <c r="W86" s="21"/>
      <c r="X86" s="3" t="s">
        <v>1464</v>
      </c>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s="45" customFormat="1" ht="52.8" customHeight="1" x14ac:dyDescent="0.25">
      <c r="A87" s="21">
        <v>274200</v>
      </c>
      <c r="B87" s="21" t="s">
        <v>464</v>
      </c>
      <c r="C87" s="24" t="s">
        <v>475</v>
      </c>
      <c r="D87" s="24" t="s">
        <v>418</v>
      </c>
      <c r="E87" s="21"/>
      <c r="F87" s="21" t="s">
        <v>27</v>
      </c>
      <c r="G87" s="22" t="s">
        <v>28</v>
      </c>
      <c r="H87" s="22">
        <v>13</v>
      </c>
      <c r="I87" s="22" t="s">
        <v>68</v>
      </c>
      <c r="J87" s="22" t="s">
        <v>30</v>
      </c>
      <c r="K87" s="22" t="s">
        <v>419</v>
      </c>
      <c r="L87" s="44" t="s">
        <v>32</v>
      </c>
      <c r="M87" s="44" t="s">
        <v>180</v>
      </c>
      <c r="N87" s="24" t="s">
        <v>476</v>
      </c>
      <c r="O87" s="24" t="s">
        <v>40</v>
      </c>
      <c r="P87" s="24" t="s">
        <v>477</v>
      </c>
      <c r="Q87" s="21"/>
      <c r="R87" s="24" t="s">
        <v>37</v>
      </c>
      <c r="S87" s="24" t="s">
        <v>478</v>
      </c>
      <c r="T87" s="25" t="s">
        <v>21</v>
      </c>
      <c r="U87" s="24"/>
      <c r="V87" s="24"/>
      <c r="W87" s="24"/>
      <c r="X87" s="25" t="s">
        <v>1464</v>
      </c>
      <c r="Y87" s="25"/>
      <c r="Z87" s="25"/>
      <c r="AA87" s="25"/>
      <c r="AB87" s="3"/>
      <c r="AC87" s="3"/>
      <c r="AD87" s="3"/>
      <c r="AE87" s="3"/>
      <c r="AF87" s="3"/>
      <c r="AG87" s="3"/>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row>
    <row r="88" spans="1:100" ht="52.8" customHeight="1"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3" t="s">
        <v>21</v>
      </c>
      <c r="U88" s="21"/>
      <c r="V88" s="21"/>
      <c r="W88" s="21"/>
      <c r="X88" s="3" t="s">
        <v>1464</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71.6" x14ac:dyDescent="0.25">
      <c r="A89" s="21">
        <v>274202</v>
      </c>
      <c r="B89" s="21" t="s">
        <v>464</v>
      </c>
      <c r="C89" s="21" t="s">
        <v>468</v>
      </c>
      <c r="D89" s="21" t="s">
        <v>418</v>
      </c>
      <c r="E89" s="21"/>
      <c r="F89" s="21" t="s">
        <v>27</v>
      </c>
      <c r="G89" s="22" t="s">
        <v>28</v>
      </c>
      <c r="H89" s="22">
        <v>15</v>
      </c>
      <c r="I89" s="22" t="s">
        <v>68</v>
      </c>
      <c r="J89" s="22" t="s">
        <v>30</v>
      </c>
      <c r="K89" s="22" t="s">
        <v>419</v>
      </c>
      <c r="L89" s="22" t="s">
        <v>98</v>
      </c>
      <c r="M89" s="22" t="s">
        <v>180</v>
      </c>
      <c r="N89" s="21" t="s">
        <v>469</v>
      </c>
      <c r="O89" s="21" t="s">
        <v>180</v>
      </c>
      <c r="P89" s="21" t="s">
        <v>470</v>
      </c>
      <c r="Q89" s="21"/>
      <c r="R89" s="21" t="s">
        <v>37</v>
      </c>
      <c r="S89" s="21" t="s">
        <v>471</v>
      </c>
      <c r="T89" s="3" t="s">
        <v>23</v>
      </c>
      <c r="U89" s="3" t="s">
        <v>1314</v>
      </c>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customHeight="1" x14ac:dyDescent="0.25">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3" t="s">
        <v>431</v>
      </c>
      <c r="T90" s="3" t="s">
        <v>23</v>
      </c>
      <c r="U90" s="3" t="s">
        <v>1449</v>
      </c>
      <c r="V90" s="21"/>
      <c r="W90" s="3"/>
      <c r="X90" s="3" t="s">
        <v>1464</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customHeight="1" x14ac:dyDescent="0.25">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3" t="s">
        <v>21</v>
      </c>
      <c r="U91" s="21"/>
      <c r="V91" s="21"/>
      <c r="W91" s="21"/>
      <c r="X91" s="3" t="s">
        <v>1464</v>
      </c>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customHeight="1" x14ac:dyDescent="0.25">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3" t="s">
        <v>21</v>
      </c>
      <c r="U92" s="21"/>
      <c r="V92" s="21"/>
      <c r="W92" s="21"/>
      <c r="X92" s="3" t="s">
        <v>1464</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customHeight="1" x14ac:dyDescent="0.25">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3" t="s">
        <v>21</v>
      </c>
      <c r="U93" s="21"/>
      <c r="V93" s="21"/>
      <c r="W93" s="21"/>
      <c r="X93" s="3" t="s">
        <v>1464</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customHeight="1"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3" t="s">
        <v>21</v>
      </c>
      <c r="U94" s="21"/>
      <c r="V94" s="21"/>
      <c r="W94" s="3"/>
      <c r="X94" s="3" t="s">
        <v>1464</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5.19999999999999"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3" t="s">
        <v>659</v>
      </c>
      <c r="T95" s="3" t="s">
        <v>23</v>
      </c>
      <c r="U95" s="3" t="s">
        <v>1450</v>
      </c>
      <c r="V95" s="21"/>
      <c r="W95" s="3" t="s">
        <v>1466</v>
      </c>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customHeight="1"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3" t="s">
        <v>23</v>
      </c>
      <c r="U96" s="21" t="s">
        <v>666</v>
      </c>
      <c r="V96" s="21"/>
      <c r="W96" s="21"/>
      <c r="X96" s="3" t="s">
        <v>1464</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5" t="s">
        <v>1484</v>
      </c>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237.6" customHeight="1"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3" t="s">
        <v>624</v>
      </c>
      <c r="T98" s="3" t="s">
        <v>22</v>
      </c>
      <c r="U98" s="3" t="s">
        <v>1485</v>
      </c>
      <c r="V98" s="21"/>
      <c r="W98" s="21"/>
      <c r="X98" s="3" t="s">
        <v>1464</v>
      </c>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409.6" x14ac:dyDescent="0.25">
      <c r="A99" s="21">
        <v>274215</v>
      </c>
      <c r="B99" s="21" t="s">
        <v>416</v>
      </c>
      <c r="C99" s="3" t="s">
        <v>417</v>
      </c>
      <c r="D99" s="21" t="s">
        <v>418</v>
      </c>
      <c r="E99" s="21"/>
      <c r="F99" s="21" t="s">
        <v>27</v>
      </c>
      <c r="G99" s="22" t="s">
        <v>28</v>
      </c>
      <c r="H99" s="22">
        <v>28</v>
      </c>
      <c r="I99" s="22" t="s">
        <v>68</v>
      </c>
      <c r="J99" s="22" t="s">
        <v>30</v>
      </c>
      <c r="K99" s="22" t="s">
        <v>419</v>
      </c>
      <c r="L99" s="22" t="s">
        <v>98</v>
      </c>
      <c r="M99" s="22" t="s">
        <v>168</v>
      </c>
      <c r="N99" s="21" t="s">
        <v>420</v>
      </c>
      <c r="O99" s="21" t="s">
        <v>195</v>
      </c>
      <c r="P99" s="21" t="s">
        <v>421</v>
      </c>
      <c r="Q99" s="21"/>
      <c r="R99" s="21" t="s">
        <v>37</v>
      </c>
      <c r="S99" s="21" t="s">
        <v>422</v>
      </c>
      <c r="T99" s="3" t="s">
        <v>23</v>
      </c>
      <c r="U99" s="3" t="s">
        <v>1315</v>
      </c>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customHeight="1" x14ac:dyDescent="0.25">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3" t="s">
        <v>21</v>
      </c>
      <c r="U100" s="21"/>
      <c r="V100" s="21"/>
      <c r="W100" s="21"/>
      <c r="X100" s="3" t="s">
        <v>1464</v>
      </c>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customHeight="1" x14ac:dyDescent="0.25">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3" t="s">
        <v>21</v>
      </c>
      <c r="U101" s="21"/>
      <c r="V101" s="21"/>
      <c r="W101" s="21"/>
      <c r="X101" s="3" t="s">
        <v>1464</v>
      </c>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customHeight="1" x14ac:dyDescent="0.25">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3" t="s">
        <v>21</v>
      </c>
      <c r="U102" s="21"/>
      <c r="V102" s="21"/>
      <c r="W102" s="21"/>
      <c r="X102" s="3" t="s">
        <v>1464</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s="45" customFormat="1" ht="52.8" customHeight="1" x14ac:dyDescent="0.25">
      <c r="A103" s="21">
        <v>274143</v>
      </c>
      <c r="B103" s="21" t="s">
        <v>560</v>
      </c>
      <c r="C103" s="24" t="s">
        <v>618</v>
      </c>
      <c r="D103" s="24" t="s">
        <v>522</v>
      </c>
      <c r="E103" s="21"/>
      <c r="F103" s="21" t="s">
        <v>27</v>
      </c>
      <c r="G103" s="22" t="s">
        <v>28</v>
      </c>
      <c r="H103" s="22">
        <v>10</v>
      </c>
      <c r="I103" s="22" t="s">
        <v>523</v>
      </c>
      <c r="J103" s="22" t="s">
        <v>30</v>
      </c>
      <c r="K103" s="22" t="s">
        <v>524</v>
      </c>
      <c r="L103" s="44" t="s">
        <v>32</v>
      </c>
      <c r="M103" s="44" t="s">
        <v>163</v>
      </c>
      <c r="N103" s="24" t="s">
        <v>619</v>
      </c>
      <c r="O103" s="24" t="s">
        <v>106</v>
      </c>
      <c r="P103" s="24" t="s">
        <v>620</v>
      </c>
      <c r="Q103" s="21"/>
      <c r="R103" s="24" t="s">
        <v>37</v>
      </c>
      <c r="S103" s="24" t="s">
        <v>621</v>
      </c>
      <c r="T103" s="25" t="s">
        <v>21</v>
      </c>
      <c r="U103" s="24"/>
      <c r="V103" s="24"/>
      <c r="W103" s="24"/>
      <c r="X103" s="25" t="s">
        <v>1518</v>
      </c>
      <c r="Y103" s="25"/>
      <c r="Z103" s="25"/>
      <c r="AA103" s="25"/>
      <c r="AB103" s="3"/>
      <c r="AC103" s="3"/>
      <c r="AD103" s="3"/>
      <c r="AE103" s="3"/>
      <c r="AF103" s="3"/>
      <c r="AG103" s="3"/>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row>
    <row r="104" spans="1:100" ht="118.8" x14ac:dyDescent="0.25">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21" t="s">
        <v>466</v>
      </c>
      <c r="Q104" s="21"/>
      <c r="R104" s="21" t="s">
        <v>37</v>
      </c>
      <c r="S104" s="21" t="s">
        <v>467</v>
      </c>
      <c r="T104" s="21"/>
      <c r="U104" s="21"/>
      <c r="V104" s="21"/>
      <c r="W104" s="21"/>
      <c r="X104" s="3" t="s">
        <v>1486</v>
      </c>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79.2" x14ac:dyDescent="0.25">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23</v>
      </c>
      <c r="U105" s="3" t="s">
        <v>1316</v>
      </c>
      <c r="V105" s="21"/>
      <c r="W105" s="21"/>
      <c r="X105" s="21" t="s">
        <v>1279</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s="45" customFormat="1" ht="171.6" customHeight="1" x14ac:dyDescent="0.25">
      <c r="A106" s="21">
        <v>274233</v>
      </c>
      <c r="B106" s="21" t="s">
        <v>325</v>
      </c>
      <c r="C106" s="24" t="s">
        <v>326</v>
      </c>
      <c r="D106" s="24" t="s">
        <v>303</v>
      </c>
      <c r="E106" s="21"/>
      <c r="F106" s="21" t="s">
        <v>27</v>
      </c>
      <c r="G106" s="22" t="s">
        <v>28</v>
      </c>
      <c r="H106" s="22">
        <v>16</v>
      </c>
      <c r="I106" s="22" t="s">
        <v>304</v>
      </c>
      <c r="J106" s="22" t="s">
        <v>30</v>
      </c>
      <c r="K106" s="22" t="s">
        <v>305</v>
      </c>
      <c r="L106" s="44" t="s">
        <v>32</v>
      </c>
      <c r="M106" s="44" t="s">
        <v>163</v>
      </c>
      <c r="N106" s="24" t="s">
        <v>327</v>
      </c>
      <c r="O106" s="24" t="s">
        <v>282</v>
      </c>
      <c r="P106" s="24" t="s">
        <v>328</v>
      </c>
      <c r="Q106" s="21"/>
      <c r="R106" s="24" t="s">
        <v>37</v>
      </c>
      <c r="S106" s="24" t="s">
        <v>329</v>
      </c>
      <c r="T106" s="25" t="s">
        <v>23</v>
      </c>
      <c r="U106" s="25" t="s">
        <v>1492</v>
      </c>
      <c r="V106" s="24"/>
      <c r="W106" s="24"/>
      <c r="X106" s="25" t="s">
        <v>1464</v>
      </c>
      <c r="Y106" s="25"/>
      <c r="Z106" s="25"/>
      <c r="AA106" s="25"/>
      <c r="AB106" s="3"/>
      <c r="AC106" s="3"/>
      <c r="AD106" s="3"/>
      <c r="AE106" s="3"/>
      <c r="AF106" s="3"/>
      <c r="AG106" s="3"/>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row>
    <row r="107" spans="1:100" s="45" customFormat="1" ht="79.2" x14ac:dyDescent="0.25">
      <c r="A107" s="21">
        <v>274312</v>
      </c>
      <c r="B107" s="21" t="s">
        <v>74</v>
      </c>
      <c r="C107" s="24" t="s">
        <v>162</v>
      </c>
      <c r="D107" s="24" t="s">
        <v>67</v>
      </c>
      <c r="E107" s="21"/>
      <c r="F107" s="21" t="s">
        <v>27</v>
      </c>
      <c r="G107" s="22" t="s">
        <v>28</v>
      </c>
      <c r="H107" s="22">
        <v>38</v>
      </c>
      <c r="I107" s="22" t="s">
        <v>68</v>
      </c>
      <c r="J107" s="22" t="s">
        <v>30</v>
      </c>
      <c r="K107" s="22" t="s">
        <v>69</v>
      </c>
      <c r="L107" s="44" t="s">
        <v>32</v>
      </c>
      <c r="M107" s="44" t="s">
        <v>163</v>
      </c>
      <c r="N107" s="24" t="s">
        <v>164</v>
      </c>
      <c r="O107" s="24" t="s">
        <v>85</v>
      </c>
      <c r="P107" s="24" t="s">
        <v>165</v>
      </c>
      <c r="Q107" s="21"/>
      <c r="R107" s="24" t="s">
        <v>37</v>
      </c>
      <c r="S107" s="24" t="s">
        <v>166</v>
      </c>
      <c r="T107" s="25" t="s">
        <v>23</v>
      </c>
      <c r="U107" s="52" t="s">
        <v>1315</v>
      </c>
      <c r="V107" s="24"/>
      <c r="W107" s="25" t="s">
        <v>1495</v>
      </c>
      <c r="X107" s="25"/>
      <c r="Y107" s="25"/>
      <c r="Z107" s="25"/>
      <c r="AA107" s="25"/>
      <c r="AB107" s="3"/>
      <c r="AC107" s="3"/>
      <c r="AD107" s="3"/>
      <c r="AE107" s="3"/>
      <c r="AF107" s="3"/>
      <c r="AG107" s="3"/>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row>
    <row r="108" spans="1:100" ht="52.8" x14ac:dyDescent="0.25">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3" t="s">
        <v>1394</v>
      </c>
      <c r="U108" s="21"/>
      <c r="V108" s="21" t="s">
        <v>1250</v>
      </c>
      <c r="W108" s="21" t="s">
        <v>1251</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2.8" x14ac:dyDescent="0.25">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1394</v>
      </c>
      <c r="U109" s="21"/>
      <c r="V109" s="21" t="s">
        <v>1252</v>
      </c>
      <c r="W109" s="21" t="s">
        <v>1253</v>
      </c>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customHeight="1" x14ac:dyDescent="0.25">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3" t="s">
        <v>21</v>
      </c>
      <c r="U110" s="21"/>
      <c r="V110" s="21"/>
      <c r="W110" s="21"/>
      <c r="X110" s="3" t="s">
        <v>1464</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105.6" x14ac:dyDescent="0.25">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3" t="s">
        <v>1098</v>
      </c>
      <c r="T111" s="21" t="s">
        <v>21</v>
      </c>
      <c r="U111" s="21"/>
      <c r="V111" s="21"/>
      <c r="W111" s="21"/>
      <c r="X111" s="3" t="s">
        <v>1464</v>
      </c>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105.6" x14ac:dyDescent="0.25">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3" t="s">
        <v>1095</v>
      </c>
      <c r="T112" s="21"/>
      <c r="U112" s="21"/>
      <c r="V112" s="21"/>
      <c r="W112" s="21"/>
      <c r="X112" s="3" t="s">
        <v>1525</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92.4" customHeight="1" x14ac:dyDescent="0.25">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3" t="s">
        <v>1079</v>
      </c>
      <c r="T113" s="3" t="s">
        <v>23</v>
      </c>
      <c r="U113" s="3" t="s">
        <v>1493</v>
      </c>
      <c r="V113" s="21"/>
      <c r="W113" s="21"/>
      <c r="X113" s="3" t="s">
        <v>1464</v>
      </c>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3" t="s">
        <v>1274</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customHeight="1"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3" t="s">
        <v>21</v>
      </c>
      <c r="U115" s="21"/>
      <c r="V115" s="21"/>
      <c r="W115" s="21"/>
      <c r="X115" s="3" t="s">
        <v>1464</v>
      </c>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customHeight="1"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3" t="s">
        <v>21</v>
      </c>
      <c r="U116" s="21"/>
      <c r="V116" s="21"/>
      <c r="W116" s="21"/>
      <c r="X116" s="3" t="s">
        <v>1464</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customHeight="1"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3" t="s">
        <v>21</v>
      </c>
      <c r="U117" s="21"/>
      <c r="V117" s="21"/>
      <c r="W117" s="21"/>
      <c r="X117" s="3" t="s">
        <v>1464</v>
      </c>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45.19999999999999"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21"/>
      <c r="W118" s="21"/>
      <c r="X118" s="21"/>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t="s">
        <v>158</v>
      </c>
      <c r="N119" s="21" t="s">
        <v>159</v>
      </c>
      <c r="O119" s="21" t="s">
        <v>120</v>
      </c>
      <c r="P119" s="21" t="s">
        <v>160</v>
      </c>
      <c r="Q119" s="21"/>
      <c r="R119" s="21" t="s">
        <v>37</v>
      </c>
      <c r="S119" s="21" t="s">
        <v>161</v>
      </c>
      <c r="T119" s="21"/>
      <c r="U119" s="21"/>
      <c r="V119" s="21"/>
      <c r="W119" s="21"/>
      <c r="X119" s="3" t="s">
        <v>1274</v>
      </c>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customHeight="1"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3" t="s">
        <v>21</v>
      </c>
      <c r="U120" s="21"/>
      <c r="V120" s="21"/>
      <c r="W120" s="21"/>
      <c r="X120" s="3" t="s">
        <v>1464</v>
      </c>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customHeight="1"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3" t="s">
        <v>21</v>
      </c>
      <c r="U121" s="21"/>
      <c r="V121" s="21"/>
      <c r="W121" s="21"/>
      <c r="X121" s="3" t="s">
        <v>1464</v>
      </c>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92.4" x14ac:dyDescent="0.25">
      <c r="A122" s="21">
        <v>274067</v>
      </c>
      <c r="B122" s="21" t="s">
        <v>733</v>
      </c>
      <c r="C122" s="21"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1394</v>
      </c>
      <c r="U122" s="21"/>
      <c r="V122" s="21" t="s">
        <v>1250</v>
      </c>
      <c r="W122" s="21" t="s">
        <v>1254</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171.6" customHeight="1"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3" t="s">
        <v>23</v>
      </c>
      <c r="U123" s="3" t="s">
        <v>1494</v>
      </c>
      <c r="V123" s="21"/>
      <c r="W123" s="21"/>
      <c r="X123" s="3" t="s">
        <v>1464</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171.6" customHeight="1"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3" t="s">
        <v>23</v>
      </c>
      <c r="U124" s="3" t="s">
        <v>1494</v>
      </c>
      <c r="V124" s="21"/>
      <c r="W124" s="21"/>
      <c r="X124" s="3" t="s">
        <v>1464</v>
      </c>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118.8" x14ac:dyDescent="0.25">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1394</v>
      </c>
      <c r="U125" s="21"/>
      <c r="V125" s="21" t="s">
        <v>1250</v>
      </c>
      <c r="W125" s="21" t="s">
        <v>1255</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1351</v>
      </c>
      <c r="V126" s="21"/>
      <c r="W126" s="21"/>
      <c r="X126" s="21"/>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customHeight="1"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3" t="s">
        <v>21</v>
      </c>
      <c r="U127" s="21"/>
      <c r="V127" s="21"/>
      <c r="W127" s="21"/>
      <c r="X127" s="3" t="s">
        <v>1464</v>
      </c>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customHeight="1"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3" t="s">
        <v>21</v>
      </c>
      <c r="U128" s="21"/>
      <c r="V128" s="21"/>
      <c r="W128" s="21"/>
      <c r="X128" s="3" t="s">
        <v>1464</v>
      </c>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customHeight="1"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3" t="s">
        <v>21</v>
      </c>
      <c r="U129" s="21"/>
      <c r="V129" s="21"/>
      <c r="W129" s="21"/>
      <c r="X129" s="3" t="s">
        <v>1464</v>
      </c>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t="s">
        <v>1394</v>
      </c>
      <c r="U130" s="21"/>
      <c r="V130" s="21" t="s">
        <v>1250</v>
      </c>
      <c r="W130" s="21" t="s">
        <v>1256</v>
      </c>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customHeight="1" x14ac:dyDescent="0.25">
      <c r="A131" s="21">
        <v>274070</v>
      </c>
      <c r="B131" s="21" t="s">
        <v>733</v>
      </c>
      <c r="C131" s="3"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3" t="s">
        <v>21</v>
      </c>
      <c r="U131" s="21"/>
      <c r="V131" s="21"/>
      <c r="W131" s="21"/>
      <c r="X131" s="3" t="s">
        <v>1464</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s="43" customFormat="1" ht="66" customHeight="1" x14ac:dyDescent="0.25">
      <c r="A132" s="21">
        <v>274144</v>
      </c>
      <c r="B132" s="21" t="s">
        <v>560</v>
      </c>
      <c r="C132" s="41" t="s">
        <v>614</v>
      </c>
      <c r="D132" s="41" t="s">
        <v>522</v>
      </c>
      <c r="E132" s="21"/>
      <c r="F132" s="21" t="s">
        <v>27</v>
      </c>
      <c r="G132" s="22" t="s">
        <v>28</v>
      </c>
      <c r="H132" s="22">
        <v>11</v>
      </c>
      <c r="I132" s="22" t="s">
        <v>523</v>
      </c>
      <c r="J132" s="22" t="s">
        <v>30</v>
      </c>
      <c r="K132" s="22" t="s">
        <v>524</v>
      </c>
      <c r="L132" s="42" t="s">
        <v>32</v>
      </c>
      <c r="M132" s="42" t="s">
        <v>611</v>
      </c>
      <c r="N132" s="41" t="s">
        <v>615</v>
      </c>
      <c r="O132" s="41" t="s">
        <v>101</v>
      </c>
      <c r="P132" s="41" t="s">
        <v>616</v>
      </c>
      <c r="Q132" s="21"/>
      <c r="R132" s="41" t="s">
        <v>37</v>
      </c>
      <c r="S132" s="41" t="s">
        <v>617</v>
      </c>
      <c r="T132" s="33" t="s">
        <v>21</v>
      </c>
      <c r="U132" s="41"/>
      <c r="V132" s="41"/>
      <c r="W132" s="41"/>
      <c r="X132" s="33" t="s">
        <v>1464</v>
      </c>
      <c r="Y132" s="33"/>
      <c r="Z132" s="33"/>
      <c r="AA132" s="33"/>
      <c r="AB132" s="3"/>
      <c r="AC132" s="3"/>
      <c r="AD132" s="3"/>
      <c r="AE132" s="3"/>
      <c r="AF132" s="3"/>
      <c r="AG132" s="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ht="52.8" x14ac:dyDescent="0.25">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21"/>
      <c r="U133" s="21"/>
      <c r="V133" s="21"/>
      <c r="W133" s="21"/>
      <c r="X133" s="3" t="s">
        <v>1405</v>
      </c>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132" x14ac:dyDescent="0.25">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1257</v>
      </c>
      <c r="V134" s="21"/>
      <c r="W134" s="21"/>
      <c r="X134" s="21"/>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21"/>
      <c r="U135" s="21"/>
      <c r="V135" s="21"/>
      <c r="W135" s="21"/>
      <c r="X135" s="3" t="s">
        <v>1405</v>
      </c>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customHeight="1"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3" t="s">
        <v>23</v>
      </c>
      <c r="U136" s="3" t="s">
        <v>1496</v>
      </c>
      <c r="V136" s="21"/>
      <c r="W136" s="21"/>
      <c r="X136" s="3" t="s">
        <v>1464</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211.2"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1296</v>
      </c>
      <c r="V137" s="21"/>
      <c r="W137" s="3"/>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customHeight="1"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3" t="s">
        <v>23</v>
      </c>
      <c r="U138" s="3" t="s">
        <v>1497</v>
      </c>
      <c r="V138" s="21"/>
      <c r="W138" s="21"/>
      <c r="X138" s="3" t="s">
        <v>1464</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1394</v>
      </c>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79.2"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1301</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132"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3" t="s">
        <v>1394</v>
      </c>
      <c r="U141" s="21"/>
      <c r="V141" s="3" t="s">
        <v>1299</v>
      </c>
      <c r="W141" s="3" t="s">
        <v>1451</v>
      </c>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customHeight="1"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3" t="s">
        <v>598</v>
      </c>
      <c r="T142" s="3" t="s">
        <v>21</v>
      </c>
      <c r="U142" s="21"/>
      <c r="V142" s="21"/>
      <c r="W142" s="21"/>
      <c r="X142" s="3" t="s">
        <v>1464</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3" t="s">
        <v>1394</v>
      </c>
      <c r="U143" s="3"/>
      <c r="V143" s="3" t="s">
        <v>1250</v>
      </c>
      <c r="W143" s="3" t="s">
        <v>1452</v>
      </c>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32"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1368</v>
      </c>
      <c r="V144" s="3"/>
      <c r="W144" s="3"/>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1352</v>
      </c>
      <c r="V145" s="21"/>
      <c r="W145" s="21"/>
      <c r="X145" s="21"/>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105.6"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1394</v>
      </c>
      <c r="U146" s="21"/>
      <c r="V146" s="3" t="s">
        <v>1250</v>
      </c>
      <c r="W146" s="3" t="s">
        <v>1367</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3" t="s">
        <v>146</v>
      </c>
      <c r="T147" s="21"/>
      <c r="U147" s="21"/>
      <c r="V147" s="21"/>
      <c r="W147" s="3" t="s">
        <v>1510</v>
      </c>
      <c r="X147" s="3" t="s">
        <v>1274</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3" t="s">
        <v>141</v>
      </c>
      <c r="T148" s="3" t="s">
        <v>21</v>
      </c>
      <c r="U148" s="21"/>
      <c r="V148" s="21"/>
      <c r="W148" s="3"/>
      <c r="X148" s="3" t="s">
        <v>1464</v>
      </c>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198" x14ac:dyDescent="0.25">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3" t="s">
        <v>22</v>
      </c>
      <c r="U149" s="3" t="s">
        <v>1453</v>
      </c>
      <c r="V149" s="21"/>
      <c r="W149" s="21"/>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2.8" x14ac:dyDescent="0.25">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3" t="s">
        <v>587</v>
      </c>
      <c r="T150" s="3" t="s">
        <v>21</v>
      </c>
      <c r="U150" s="21"/>
      <c r="V150" s="21"/>
      <c r="W150" s="21"/>
      <c r="X150" s="3" t="s">
        <v>1464</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3" t="s">
        <v>23</v>
      </c>
      <c r="U151" s="3" t="s">
        <v>1511</v>
      </c>
      <c r="V151" s="21"/>
      <c r="W151" s="21"/>
      <c r="X151" s="3" t="s">
        <v>1464</v>
      </c>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79.2" x14ac:dyDescent="0.25">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21"/>
      <c r="W152" s="21"/>
      <c r="X152" s="3" t="s">
        <v>1464</v>
      </c>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18.8"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5" t="s">
        <v>1282</v>
      </c>
      <c r="V153" s="21"/>
      <c r="W153" s="21"/>
      <c r="X153" s="3" t="s">
        <v>1464</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71.6"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3" t="s">
        <v>1283</v>
      </c>
      <c r="V154" s="21"/>
      <c r="W154" s="21"/>
      <c r="X154" s="3" t="s">
        <v>1464</v>
      </c>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1284</v>
      </c>
      <c r="V155" s="21"/>
      <c r="W155" s="21"/>
      <c r="X155" s="3" t="s">
        <v>1464</v>
      </c>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79.2"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3" t="s">
        <v>22</v>
      </c>
      <c r="U156" s="3" t="s">
        <v>1498</v>
      </c>
      <c r="V156" s="21"/>
      <c r="W156" s="21"/>
      <c r="X156" s="3" t="s">
        <v>1464</v>
      </c>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2.8" x14ac:dyDescent="0.25">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3" t="s">
        <v>21</v>
      </c>
      <c r="U157" s="21"/>
      <c r="V157" s="21"/>
      <c r="W157" s="21"/>
      <c r="X157" s="3" t="s">
        <v>1464</v>
      </c>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66" x14ac:dyDescent="0.25">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21" t="s">
        <v>964</v>
      </c>
      <c r="T158" s="21" t="s">
        <v>21</v>
      </c>
      <c r="U158" s="21"/>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3" t="s">
        <v>21</v>
      </c>
      <c r="U159" s="21"/>
      <c r="V159" s="21"/>
      <c r="W159" s="21"/>
      <c r="X159" s="3" t="s">
        <v>1464</v>
      </c>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3" t="s">
        <v>957</v>
      </c>
      <c r="T160" s="3" t="s">
        <v>21</v>
      </c>
      <c r="U160" s="21"/>
      <c r="V160" s="21"/>
      <c r="W160" s="21"/>
      <c r="X160" s="3" t="s">
        <v>1464</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18.8" x14ac:dyDescent="0.25">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21" t="s">
        <v>1285</v>
      </c>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1288</v>
      </c>
      <c r="V162" s="21"/>
      <c r="W162" s="3" t="s">
        <v>1287</v>
      </c>
      <c r="X162" s="21"/>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171.6"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3" t="s">
        <v>23</v>
      </c>
      <c r="U163" s="3" t="s">
        <v>1499</v>
      </c>
      <c r="V163" s="21"/>
      <c r="W163" s="21"/>
      <c r="X163" s="3" t="s">
        <v>1464</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171.6"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3" t="s">
        <v>23</v>
      </c>
      <c r="U164" s="3" t="s">
        <v>1499</v>
      </c>
      <c r="V164" s="21"/>
      <c r="W164" s="21"/>
      <c r="X164" s="3" t="s">
        <v>1464</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3" t="s">
        <v>21</v>
      </c>
      <c r="U165" s="21"/>
      <c r="V165" s="21"/>
      <c r="W165" s="21"/>
      <c r="X165" s="3" t="s">
        <v>1464</v>
      </c>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92.4"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1369</v>
      </c>
      <c r="V166" s="21"/>
      <c r="W166" s="21"/>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105.6"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21"/>
      <c r="U167" s="21"/>
      <c r="V167" s="21"/>
      <c r="W167" s="21"/>
      <c r="X167" s="3" t="s">
        <v>1406</v>
      </c>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21"/>
      <c r="U168" s="21"/>
      <c r="V168" s="21"/>
      <c r="W168" s="21"/>
      <c r="X168" s="3" t="s">
        <v>1406</v>
      </c>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98"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1394</v>
      </c>
      <c r="U169" s="4"/>
      <c r="V169" s="3" t="s">
        <v>1250</v>
      </c>
      <c r="W169" s="3" t="s">
        <v>1370</v>
      </c>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105.6"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21" t="s">
        <v>1182</v>
      </c>
      <c r="Q170" s="21"/>
      <c r="R170" s="21" t="s">
        <v>37</v>
      </c>
      <c r="S170" s="3" t="s">
        <v>1183</v>
      </c>
      <c r="T170" s="3" t="s">
        <v>23</v>
      </c>
      <c r="U170" s="3" t="s">
        <v>1371</v>
      </c>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132"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21"/>
      <c r="U171" s="21"/>
      <c r="V171" s="21"/>
      <c r="W171" s="21"/>
      <c r="X171" s="25" t="s">
        <v>1407</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105.6"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21" t="s">
        <v>1089</v>
      </c>
      <c r="T172" s="21"/>
      <c r="U172" s="21"/>
      <c r="V172" s="21"/>
      <c r="W172" s="21"/>
      <c r="X172" s="3" t="s">
        <v>1408</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3" t="s">
        <v>21</v>
      </c>
      <c r="U173" s="21"/>
      <c r="V173" s="21"/>
      <c r="W173" s="21"/>
      <c r="X173" s="3" t="s">
        <v>1464</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105.6"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1298</v>
      </c>
      <c r="V174" s="3"/>
      <c r="W174" s="21"/>
      <c r="X174" s="3" t="s">
        <v>1464</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18.8"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1500</v>
      </c>
      <c r="V175" s="3"/>
      <c r="W175" s="21"/>
      <c r="X175" s="3" t="s">
        <v>1464</v>
      </c>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211.2"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1296</v>
      </c>
      <c r="V176" s="3"/>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409.6"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23</v>
      </c>
      <c r="U177" s="25" t="s">
        <v>1427</v>
      </c>
      <c r="V177" s="3"/>
      <c r="W177" s="3" t="s">
        <v>1393</v>
      </c>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3" t="s">
        <v>859</v>
      </c>
      <c r="T178" s="21" t="s">
        <v>21</v>
      </c>
      <c r="U178" s="21"/>
      <c r="V178" s="21"/>
      <c r="W178" s="21"/>
      <c r="X178" s="3" t="s">
        <v>1464</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1286</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3" t="s">
        <v>859</v>
      </c>
      <c r="T180" s="21" t="s">
        <v>21</v>
      </c>
      <c r="U180" s="21"/>
      <c r="V180" s="21"/>
      <c r="W180" s="21"/>
      <c r="X180" s="3" t="s">
        <v>1464</v>
      </c>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1286</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21"/>
      <c r="W182" s="21"/>
      <c r="X182" s="3" t="s">
        <v>1464</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409.6" x14ac:dyDescent="0.25">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23</v>
      </c>
      <c r="U183" s="33" t="s">
        <v>1424</v>
      </c>
      <c r="V183" s="3"/>
      <c r="W183" s="3" t="s">
        <v>1423</v>
      </c>
      <c r="X183" s="21"/>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1303</v>
      </c>
      <c r="V184" s="21"/>
      <c r="W184" s="21"/>
      <c r="X184" s="21"/>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3" t="s">
        <v>21</v>
      </c>
      <c r="U185" s="21"/>
      <c r="V185" s="21"/>
      <c r="W185" s="21"/>
      <c r="X185" s="3" t="s">
        <v>1464</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3" t="s">
        <v>980</v>
      </c>
      <c r="T186" s="21"/>
      <c r="U186" s="21"/>
      <c r="V186" s="21"/>
      <c r="W186" s="21"/>
      <c r="X186" s="3" t="s">
        <v>1464</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1372</v>
      </c>
      <c r="X187" s="3" t="s">
        <v>1464</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1304</v>
      </c>
      <c r="V188" s="21"/>
      <c r="W188" s="21"/>
      <c r="X188" s="3" t="s">
        <v>1464</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37.6"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1394</v>
      </c>
      <c r="U189" s="3"/>
      <c r="V189" s="3" t="s">
        <v>1250</v>
      </c>
      <c r="W189" s="3" t="s">
        <v>1385</v>
      </c>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3" t="s">
        <v>21</v>
      </c>
      <c r="U190" s="21"/>
      <c r="V190" s="21"/>
      <c r="W190" s="21"/>
      <c r="X190" s="3" t="s">
        <v>1464</v>
      </c>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3" t="s">
        <v>21</v>
      </c>
      <c r="U191" s="21"/>
      <c r="V191" s="21"/>
      <c r="W191" s="21"/>
      <c r="X191" s="3" t="s">
        <v>1464</v>
      </c>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3" t="s">
        <v>21</v>
      </c>
      <c r="U192" s="21"/>
      <c r="V192" s="21"/>
      <c r="W192" s="21"/>
      <c r="X192" s="3" t="s">
        <v>1464</v>
      </c>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3" t="s">
        <v>21</v>
      </c>
      <c r="U193" s="21"/>
      <c r="V193" s="21"/>
      <c r="W193" s="21"/>
      <c r="X193" s="3" t="s">
        <v>1464</v>
      </c>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3" t="s">
        <v>21</v>
      </c>
      <c r="U194" s="21"/>
      <c r="V194" s="21"/>
      <c r="W194" s="21"/>
      <c r="X194" s="3" t="s">
        <v>1464</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3" t="s">
        <v>1464</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3" t="s">
        <v>21</v>
      </c>
      <c r="U196" s="21"/>
      <c r="V196" s="21"/>
      <c r="W196" s="21"/>
      <c r="X196" s="3" t="s">
        <v>1464</v>
      </c>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3" t="s">
        <v>1464</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79.2" x14ac:dyDescent="0.25">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21"/>
      <c r="W198" s="21"/>
      <c r="X198" s="3" t="s">
        <v>1464</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21"/>
      <c r="W199" s="21"/>
      <c r="X199" s="3" t="s">
        <v>1464</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264" x14ac:dyDescent="0.25">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1394</v>
      </c>
      <c r="U200" s="21"/>
      <c r="V200" s="3" t="s">
        <v>1250</v>
      </c>
      <c r="W200" s="3" t="s">
        <v>1305</v>
      </c>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3" t="s">
        <v>1464</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3" t="s">
        <v>22</v>
      </c>
      <c r="U202" s="3" t="s">
        <v>1507</v>
      </c>
      <c r="V202" s="21"/>
      <c r="W202" s="21"/>
      <c r="X202" s="3" t="s">
        <v>1464</v>
      </c>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409.6"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1306</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3" t="s">
        <v>21</v>
      </c>
      <c r="U204" s="21"/>
      <c r="V204" s="21"/>
      <c r="W204" s="21"/>
      <c r="X204" s="3" t="s">
        <v>1464</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118.8" x14ac:dyDescent="0.25">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1289</v>
      </c>
      <c r="V205" s="21"/>
      <c r="W205" s="21"/>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409.6" x14ac:dyDescent="0.25">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1307</v>
      </c>
      <c r="V206" s="21"/>
      <c r="W206" s="3"/>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277.2"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1394</v>
      </c>
      <c r="U207" s="4"/>
      <c r="V207" s="3" t="s">
        <v>1250</v>
      </c>
      <c r="W207" s="3" t="s">
        <v>1308</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3" t="s">
        <v>1464</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3" t="s">
        <v>1464</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t="s">
        <v>1464</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409.6" x14ac:dyDescent="0.25">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3" t="s">
        <v>23</v>
      </c>
      <c r="U211" s="3" t="s">
        <v>1317</v>
      </c>
      <c r="V211" s="21"/>
      <c r="W211" s="21"/>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3" t="s">
        <v>1464</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3" t="s">
        <v>1464</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92.4" x14ac:dyDescent="0.25">
      <c r="A214" s="21">
        <v>274084</v>
      </c>
      <c r="B214" s="21" t="s">
        <v>733</v>
      </c>
      <c r="C214" s="21" t="s">
        <v>821</v>
      </c>
      <c r="D214" s="21" t="s">
        <v>678</v>
      </c>
      <c r="E214" s="21"/>
      <c r="F214" s="21" t="s">
        <v>27</v>
      </c>
      <c r="G214" s="22" t="s">
        <v>28</v>
      </c>
      <c r="H214" s="22">
        <v>25</v>
      </c>
      <c r="I214" s="22" t="s">
        <v>679</v>
      </c>
      <c r="J214" s="22" t="s">
        <v>349</v>
      </c>
      <c r="K214" s="22" t="s">
        <v>680</v>
      </c>
      <c r="L214" s="22" t="s">
        <v>98</v>
      </c>
      <c r="M214" s="22" t="s">
        <v>820</v>
      </c>
      <c r="N214" s="21" t="s">
        <v>822</v>
      </c>
      <c r="O214" s="21" t="s">
        <v>114</v>
      </c>
      <c r="P214" s="21" t="s">
        <v>823</v>
      </c>
      <c r="Q214" s="21"/>
      <c r="R214" s="21" t="s">
        <v>354</v>
      </c>
      <c r="S214" s="21" t="s">
        <v>824</v>
      </c>
      <c r="T214" s="3" t="s">
        <v>1394</v>
      </c>
      <c r="U214" s="21"/>
      <c r="V214" s="3" t="s">
        <v>1250</v>
      </c>
      <c r="W214" s="3" t="s">
        <v>1290</v>
      </c>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21"/>
      <c r="U215" s="21"/>
      <c r="V215" s="21"/>
      <c r="W215" s="21"/>
      <c r="X215" s="3" t="s">
        <v>1464</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274086</v>
      </c>
      <c r="B216" s="21" t="s">
        <v>733</v>
      </c>
      <c r="C216" s="21"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1394</v>
      </c>
      <c r="U216" s="21"/>
      <c r="V216" s="3" t="s">
        <v>1250</v>
      </c>
      <c r="W216" s="3" t="s">
        <v>1290</v>
      </c>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9.2" x14ac:dyDescent="0.25">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21"/>
      <c r="U217" s="21"/>
      <c r="V217" s="21"/>
      <c r="W217" s="21"/>
      <c r="X217" s="3" t="s">
        <v>1464</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18.8" x14ac:dyDescent="0.25">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1394</v>
      </c>
      <c r="U218" s="21"/>
      <c r="V218" s="3" t="s">
        <v>1250</v>
      </c>
      <c r="W218" s="3" t="s">
        <v>1290</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58.4"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4"/>
      <c r="W219" s="4"/>
      <c r="X219" s="21"/>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1394</v>
      </c>
      <c r="U220" s="21"/>
      <c r="V220" s="3" t="s">
        <v>1250</v>
      </c>
      <c r="W220" s="3" t="s">
        <v>1290</v>
      </c>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3" t="s">
        <v>21</v>
      </c>
      <c r="U221" s="21"/>
      <c r="V221" s="21"/>
      <c r="W221" s="21"/>
      <c r="X221" s="3" t="s">
        <v>1464</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3" t="s">
        <v>1464</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3" t="s">
        <v>21</v>
      </c>
      <c r="U223" s="21"/>
      <c r="V223" s="21"/>
      <c r="W223" s="21"/>
      <c r="X223" s="3" t="s">
        <v>1464</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32"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1336</v>
      </c>
      <c r="V224" s="21"/>
      <c r="W224" s="21"/>
      <c r="X224" s="21"/>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3" t="s">
        <v>21</v>
      </c>
      <c r="U225" s="21"/>
      <c r="V225" s="21"/>
      <c r="W225" s="21"/>
      <c r="X225" s="3" t="s">
        <v>1464</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316.8"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1394</v>
      </c>
      <c r="U226" s="21"/>
      <c r="V226" s="21" t="s">
        <v>1250</v>
      </c>
      <c r="W226" s="3" t="s">
        <v>1337</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409.6"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1394</v>
      </c>
      <c r="U227" s="21"/>
      <c r="V227" s="21" t="s">
        <v>1250</v>
      </c>
      <c r="W227" s="3" t="s">
        <v>1339</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343.2"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1394</v>
      </c>
      <c r="U228" s="21"/>
      <c r="V228" s="3" t="s">
        <v>1250</v>
      </c>
      <c r="W228" s="3" t="s">
        <v>1386</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66"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3" t="s">
        <v>21</v>
      </c>
      <c r="U229" s="21"/>
      <c r="V229" s="21"/>
      <c r="W229" s="21"/>
      <c r="X229" s="3" t="s">
        <v>1464</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3" t="s">
        <v>1134</v>
      </c>
      <c r="T230" s="3" t="s">
        <v>21</v>
      </c>
      <c r="U230" s="21"/>
      <c r="V230" s="21"/>
      <c r="W230" s="21"/>
      <c r="X230" s="3" t="s">
        <v>1464</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3" t="s">
        <v>1026</v>
      </c>
      <c r="T231" s="3" t="s">
        <v>21</v>
      </c>
      <c r="U231" s="21"/>
      <c r="V231" s="21"/>
      <c r="W231" s="21"/>
      <c r="X231" s="3" t="s">
        <v>1464</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3" t="s">
        <v>1464</v>
      </c>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3" t="s">
        <v>790</v>
      </c>
      <c r="T233" s="3" t="s">
        <v>21</v>
      </c>
      <c r="U233" s="21"/>
      <c r="V233" s="21"/>
      <c r="W233" s="21"/>
      <c r="X233" s="3" t="s">
        <v>1464</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3" t="s">
        <v>21</v>
      </c>
      <c r="U234" s="21"/>
      <c r="V234" s="21"/>
      <c r="W234" s="21"/>
      <c r="X234" s="3" t="s">
        <v>1464</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32"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1394</v>
      </c>
      <c r="U235" s="21"/>
      <c r="V235" s="21" t="s">
        <v>1250</v>
      </c>
      <c r="W235" s="3" t="s">
        <v>1350</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3" t="s">
        <v>787</v>
      </c>
      <c r="T236" s="3" t="s">
        <v>21</v>
      </c>
      <c r="U236" s="21"/>
      <c r="V236" s="21"/>
      <c r="W236" s="21"/>
      <c r="X236" s="3" t="s">
        <v>1464</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3" t="s">
        <v>783</v>
      </c>
      <c r="T237" s="3" t="s">
        <v>21</v>
      </c>
      <c r="U237" s="21"/>
      <c r="V237" s="21"/>
      <c r="W237" s="21"/>
      <c r="X237" s="3" t="s">
        <v>1464</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1426</v>
      </c>
      <c r="U238" s="25"/>
      <c r="V238" s="3"/>
      <c r="W238" s="3" t="s">
        <v>1387</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3" t="s">
        <v>21</v>
      </c>
      <c r="U239" s="21"/>
      <c r="V239" s="21"/>
      <c r="W239" s="21"/>
      <c r="X239" s="3" t="s">
        <v>1464</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3" t="s">
        <v>23</v>
      </c>
      <c r="U240" s="3" t="s">
        <v>1509</v>
      </c>
      <c r="V240" s="21"/>
      <c r="W240" s="21"/>
      <c r="X240" s="3" t="s">
        <v>1464</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58.4"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1292</v>
      </c>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3" t="s">
        <v>21</v>
      </c>
      <c r="U242" s="21"/>
      <c r="V242" s="21"/>
      <c r="W242" s="21"/>
      <c r="X242" s="3" t="s">
        <v>1464</v>
      </c>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3" t="s">
        <v>128</v>
      </c>
      <c r="T243" s="3" t="s">
        <v>23</v>
      </c>
      <c r="U243" s="3" t="s">
        <v>1508</v>
      </c>
      <c r="V243" s="21"/>
      <c r="W243" s="21"/>
      <c r="X243" s="3" t="s">
        <v>1464</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21"/>
      <c r="U244" s="21"/>
      <c r="V244" s="21"/>
      <c r="W244" s="21"/>
      <c r="X244" s="3" t="s">
        <v>1524</v>
      </c>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3" t="s">
        <v>1394</v>
      </c>
      <c r="U245" s="21"/>
      <c r="V245" s="3" t="s">
        <v>1250</v>
      </c>
      <c r="W245" s="3" t="s">
        <v>1387</v>
      </c>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409.6" x14ac:dyDescent="0.25">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1397</v>
      </c>
      <c r="V246" s="21"/>
      <c r="W246" s="3"/>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x14ac:dyDescent="0.25">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21"/>
      <c r="U247" s="21"/>
      <c r="V247" s="21"/>
      <c r="W247" s="21"/>
      <c r="X247" s="3" t="s">
        <v>1411</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6"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3" t="s">
        <v>1394</v>
      </c>
      <c r="U248" s="21"/>
      <c r="V248" s="3" t="s">
        <v>1437</v>
      </c>
      <c r="W248" s="3" t="s">
        <v>1458</v>
      </c>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3" t="s">
        <v>21</v>
      </c>
      <c r="U249" s="21"/>
      <c r="V249" s="21"/>
      <c r="W249" s="21"/>
      <c r="X249" s="3" t="s">
        <v>1464</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21"/>
      <c r="U250" s="21"/>
      <c r="V250" s="21"/>
      <c r="W250" s="21"/>
      <c r="X250" s="3" t="s">
        <v>1412</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3" t="s">
        <v>1394</v>
      </c>
      <c r="U251" s="21"/>
      <c r="V251" s="3" t="s">
        <v>1250</v>
      </c>
      <c r="W251" s="3" t="s">
        <v>1387</v>
      </c>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3" t="s">
        <v>96</v>
      </c>
      <c r="T252" s="21"/>
      <c r="U252" s="21"/>
      <c r="V252" s="21"/>
      <c r="W252" s="21"/>
      <c r="X252" s="3" t="s">
        <v>1464</v>
      </c>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3" t="s">
        <v>93</v>
      </c>
      <c r="T253" s="3" t="s">
        <v>21</v>
      </c>
      <c r="U253" s="21"/>
      <c r="V253" s="21"/>
      <c r="W253" s="21"/>
      <c r="X253" s="3" t="s">
        <v>1464</v>
      </c>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3" t="s">
        <v>89</v>
      </c>
      <c r="T254" s="3" t="s">
        <v>23</v>
      </c>
      <c r="U254" s="3" t="s">
        <v>1512</v>
      </c>
      <c r="V254" s="21"/>
      <c r="W254" s="21"/>
      <c r="X254" s="3" t="s">
        <v>1464</v>
      </c>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3" t="s">
        <v>86</v>
      </c>
      <c r="T255" s="3" t="s">
        <v>23</v>
      </c>
      <c r="U255" s="3" t="s">
        <v>1512</v>
      </c>
      <c r="V255" s="21"/>
      <c r="W255" s="21"/>
      <c r="X255" s="3" t="s">
        <v>1464</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158.4"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3" t="s">
        <v>1413</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3" t="s">
        <v>78</v>
      </c>
      <c r="T257" s="3" t="s">
        <v>21</v>
      </c>
      <c r="U257" s="21"/>
      <c r="V257" s="21"/>
      <c r="W257" s="21"/>
      <c r="X257" s="3" t="s">
        <v>1464</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3" t="s">
        <v>72</v>
      </c>
      <c r="Q258" s="21"/>
      <c r="R258" s="21" t="s">
        <v>37</v>
      </c>
      <c r="S258" s="21" t="s">
        <v>73</v>
      </c>
      <c r="T258" s="21"/>
      <c r="U258" s="21"/>
      <c r="V258" s="21"/>
      <c r="W258" s="21"/>
      <c r="X258" s="3" t="s">
        <v>1404</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58.4"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1292</v>
      </c>
      <c r="V259" s="21"/>
      <c r="W259" s="21"/>
      <c r="X259" s="21"/>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3" t="s">
        <v>770</v>
      </c>
      <c r="T260" s="3" t="s">
        <v>23</v>
      </c>
      <c r="U260" s="3" t="s">
        <v>1293</v>
      </c>
      <c r="V260" s="21"/>
      <c r="W260" s="21"/>
      <c r="X260" s="3" t="s">
        <v>1464</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18.8"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1294</v>
      </c>
      <c r="V261" s="21"/>
      <c r="W261" s="21"/>
      <c r="X261" s="3" t="s">
        <v>1464</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45.19999999999999"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3" t="s">
        <v>23</v>
      </c>
      <c r="U262" s="3" t="s">
        <v>1513</v>
      </c>
      <c r="V262" s="21"/>
      <c r="W262" s="21"/>
      <c r="X262" s="3" t="s">
        <v>1464</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21"/>
      <c r="U263" s="21"/>
      <c r="V263" s="21"/>
      <c r="W263" s="21"/>
      <c r="X263" s="3" t="s">
        <v>1404</v>
      </c>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21"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21" t="s">
        <v>913</v>
      </c>
      <c r="T264" s="21"/>
      <c r="U264" s="21"/>
      <c r="V264" s="21"/>
      <c r="W264" s="21"/>
      <c r="X264" s="3" t="s">
        <v>1415</v>
      </c>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21"/>
      <c r="U265" s="21"/>
      <c r="V265" s="21"/>
      <c r="W265" s="21"/>
      <c r="X265" s="3" t="s">
        <v>1416</v>
      </c>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1394</v>
      </c>
      <c r="U266" s="21"/>
      <c r="V266" s="3" t="s">
        <v>1252</v>
      </c>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3" t="s">
        <v>757</v>
      </c>
      <c r="Q267" s="21"/>
      <c r="R267" s="21" t="s">
        <v>354</v>
      </c>
      <c r="S267" s="21" t="s">
        <v>758</v>
      </c>
      <c r="T267" s="21"/>
      <c r="U267" s="21"/>
      <c r="V267" s="21"/>
      <c r="W267" s="21"/>
      <c r="X267" s="3" t="s">
        <v>1414</v>
      </c>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s="45" customFormat="1" ht="92.4" x14ac:dyDescent="0.25">
      <c r="A268" s="21">
        <v>273946</v>
      </c>
      <c r="B268" s="21" t="s">
        <v>1118</v>
      </c>
      <c r="C268" s="24" t="s">
        <v>1129</v>
      </c>
      <c r="D268" s="24" t="s">
        <v>904</v>
      </c>
      <c r="E268" s="21"/>
      <c r="F268" s="21" t="s">
        <v>27</v>
      </c>
      <c r="G268" s="22" t="s">
        <v>28</v>
      </c>
      <c r="H268" s="22">
        <v>11</v>
      </c>
      <c r="I268" s="22" t="s">
        <v>905</v>
      </c>
      <c r="J268" s="22" t="s">
        <v>349</v>
      </c>
      <c r="K268" s="22" t="s">
        <v>906</v>
      </c>
      <c r="L268" s="44" t="s">
        <v>98</v>
      </c>
      <c r="M268" s="44" t="s">
        <v>927</v>
      </c>
      <c r="N268" s="24" t="s">
        <v>928</v>
      </c>
      <c r="O268" s="24" t="s">
        <v>120</v>
      </c>
      <c r="P268" s="24" t="s">
        <v>1130</v>
      </c>
      <c r="Q268" s="21"/>
      <c r="R268" s="24" t="s">
        <v>354</v>
      </c>
      <c r="S268" s="24" t="s">
        <v>1131</v>
      </c>
      <c r="T268" s="25" t="s">
        <v>23</v>
      </c>
      <c r="U268" s="25" t="s">
        <v>1297</v>
      </c>
      <c r="V268" s="24"/>
      <c r="W268" s="24"/>
      <c r="X268" s="25" t="s">
        <v>1464</v>
      </c>
      <c r="Y268" s="25"/>
      <c r="Z268" s="25"/>
      <c r="AA268" s="25"/>
      <c r="AB268" s="3"/>
      <c r="AC268" s="3"/>
      <c r="AD268" s="3"/>
      <c r="AE268" s="3"/>
      <c r="AF268" s="3"/>
      <c r="AG268" s="3"/>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row>
    <row r="269" spans="1:100" ht="409.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23</v>
      </c>
      <c r="U269" s="25" t="s">
        <v>1428</v>
      </c>
      <c r="V269" s="3"/>
      <c r="W269" s="3" t="s">
        <v>1300</v>
      </c>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21"/>
      <c r="U270" s="21"/>
      <c r="V270" s="21"/>
      <c r="W270" s="21"/>
      <c r="X270" s="3" t="s">
        <v>1416</v>
      </c>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1426</v>
      </c>
      <c r="U271" s="21"/>
      <c r="V271" s="3"/>
      <c r="W271" s="3" t="s">
        <v>1425</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1426</v>
      </c>
      <c r="U272" s="21"/>
      <c r="V272" s="3"/>
      <c r="W272" s="3" t="s">
        <v>1425</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21"/>
      <c r="U273" s="21"/>
      <c r="V273" s="21"/>
      <c r="W273" s="21"/>
      <c r="X273" s="3" t="s">
        <v>1416</v>
      </c>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21"/>
      <c r="U274" s="21"/>
      <c r="V274" s="21"/>
      <c r="W274" s="21"/>
      <c r="X274" s="3" t="s">
        <v>1417</v>
      </c>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21"/>
      <c r="U275" s="21"/>
      <c r="V275" s="21"/>
      <c r="W275" s="21"/>
      <c r="X275" s="3" t="s">
        <v>1417</v>
      </c>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3" t="s">
        <v>1439</v>
      </c>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3" t="s">
        <v>1440</v>
      </c>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3" t="s">
        <v>1441</v>
      </c>
      <c r="X278" s="3" t="s">
        <v>1439</v>
      </c>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3" t="s">
        <v>1439</v>
      </c>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92.4"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3" t="s">
        <v>1177</v>
      </c>
      <c r="Q280" s="21"/>
      <c r="R280" s="21" t="s">
        <v>37</v>
      </c>
      <c r="S280" s="3" t="s">
        <v>1178</v>
      </c>
      <c r="T280" s="3" t="s">
        <v>21</v>
      </c>
      <c r="U280" s="21"/>
      <c r="V280" s="21"/>
      <c r="W280" s="21"/>
      <c r="X280" s="3" t="s">
        <v>1464</v>
      </c>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3" t="s">
        <v>541</v>
      </c>
      <c r="Q281" s="21"/>
      <c r="R281" s="21" t="s">
        <v>37</v>
      </c>
      <c r="S281" s="21" t="s">
        <v>542</v>
      </c>
      <c r="T281" s="3" t="s">
        <v>1394</v>
      </c>
      <c r="U281" s="21"/>
      <c r="V281" s="3" t="s">
        <v>1299</v>
      </c>
      <c r="W281" s="3" t="s">
        <v>1420</v>
      </c>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3" t="s">
        <v>1404</v>
      </c>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1295</v>
      </c>
      <c r="V283" s="21"/>
      <c r="W283" s="21"/>
      <c r="X283" s="3" t="s">
        <v>1464</v>
      </c>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3" t="s">
        <v>21</v>
      </c>
      <c r="U284" s="21"/>
      <c r="V284" s="21"/>
      <c r="W284" s="21"/>
      <c r="X284" s="3" t="s">
        <v>1464</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3" t="s">
        <v>732</v>
      </c>
      <c r="T285" s="3" t="s">
        <v>21</v>
      </c>
      <c r="U285" s="21"/>
      <c r="V285" s="21"/>
      <c r="W285" s="21"/>
      <c r="X285" s="3" t="s">
        <v>1464</v>
      </c>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58.4"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1292</v>
      </c>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198" x14ac:dyDescent="0.25">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3" t="s">
        <v>23</v>
      </c>
      <c r="U287" s="3" t="s">
        <v>1294</v>
      </c>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21"/>
      <c r="W288" s="21"/>
      <c r="X288" s="3" t="s">
        <v>1464</v>
      </c>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3" t="s">
        <v>21</v>
      </c>
      <c r="U289" s="21"/>
      <c r="V289" s="21"/>
      <c r="W289" s="21"/>
      <c r="X289" s="3" t="s">
        <v>1464</v>
      </c>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396"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23</v>
      </c>
      <c r="U290" s="25" t="s">
        <v>1430</v>
      </c>
      <c r="V290" s="3"/>
      <c r="W290" s="3" t="s">
        <v>1429</v>
      </c>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21"/>
      <c r="U291" s="21"/>
      <c r="V291" s="21"/>
      <c r="W291" s="21"/>
      <c r="X291" s="3" t="s">
        <v>1404</v>
      </c>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105.6"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1398</v>
      </c>
      <c r="V292" s="21"/>
      <c r="W292" s="3"/>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409.6"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3" t="s">
        <v>1394</v>
      </c>
      <c r="U294" s="25"/>
      <c r="V294" s="3" t="s">
        <v>1291</v>
      </c>
      <c r="W294" s="3" t="s">
        <v>1409</v>
      </c>
      <c r="X294" s="3" t="s">
        <v>1410</v>
      </c>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3" t="s">
        <v>21</v>
      </c>
      <c r="U295" s="21"/>
      <c r="V295" s="21"/>
      <c r="W295" s="21"/>
      <c r="X295" s="3" t="s">
        <v>1464</v>
      </c>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118.8" x14ac:dyDescent="0.25">
      <c r="A296" s="21">
        <v>274218</v>
      </c>
      <c r="B296" s="21" t="s">
        <v>384</v>
      </c>
      <c r="C296" s="21"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3" t="s">
        <v>1394</v>
      </c>
      <c r="U296" s="21"/>
      <c r="V296" s="3" t="s">
        <v>1291</v>
      </c>
      <c r="W296" s="3" t="s">
        <v>1431</v>
      </c>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184.8" x14ac:dyDescent="0.25">
      <c r="A297" s="21">
        <v>274224</v>
      </c>
      <c r="B297" s="21" t="s">
        <v>368</v>
      </c>
      <c r="C297" s="21" t="s">
        <v>377</v>
      </c>
      <c r="D297" s="21" t="s">
        <v>303</v>
      </c>
      <c r="E297" s="21"/>
      <c r="F297" s="21" t="s">
        <v>27</v>
      </c>
      <c r="G297" s="22" t="s">
        <v>28</v>
      </c>
      <c r="H297" s="22">
        <v>9</v>
      </c>
      <c r="I297" s="22" t="s">
        <v>304</v>
      </c>
      <c r="J297" s="22" t="s">
        <v>30</v>
      </c>
      <c r="K297" s="22" t="s">
        <v>305</v>
      </c>
      <c r="L297" s="22" t="s">
        <v>98</v>
      </c>
      <c r="M297" s="22" t="s">
        <v>370</v>
      </c>
      <c r="N297" s="21" t="s">
        <v>371</v>
      </c>
      <c r="O297" s="21" t="s">
        <v>76</v>
      </c>
      <c r="P297" s="21" t="s">
        <v>378</v>
      </c>
      <c r="Q297" s="21"/>
      <c r="R297" s="21" t="s">
        <v>37</v>
      </c>
      <c r="S297" s="3" t="s">
        <v>379</v>
      </c>
      <c r="T297" s="3" t="s">
        <v>23</v>
      </c>
      <c r="U297" s="3" t="s">
        <v>1432</v>
      </c>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3" t="s">
        <v>21</v>
      </c>
      <c r="U298" s="21"/>
      <c r="V298" s="21"/>
      <c r="W298" s="21"/>
      <c r="X298" s="3" t="s">
        <v>1464</v>
      </c>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66"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3" t="s">
        <v>373</v>
      </c>
      <c r="T299" s="3" t="s">
        <v>21</v>
      </c>
      <c r="U299" s="21"/>
      <c r="V299" s="21"/>
      <c r="W299" s="21"/>
      <c r="X299" s="3" t="s">
        <v>1464</v>
      </c>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105.6"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3" t="s">
        <v>1459</v>
      </c>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3" t="s">
        <v>704</v>
      </c>
      <c r="T301" s="3" t="s">
        <v>21</v>
      </c>
      <c r="U301" s="21"/>
      <c r="V301" s="21"/>
      <c r="W301" s="21"/>
      <c r="X301" s="3" t="s">
        <v>1464</v>
      </c>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3" t="s">
        <v>21</v>
      </c>
      <c r="U302" s="21"/>
      <c r="V302" s="21"/>
      <c r="W302" s="21"/>
      <c r="X302" s="3" t="s">
        <v>1464</v>
      </c>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79.2"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1394</v>
      </c>
      <c r="U303" s="21"/>
      <c r="V303" s="3" t="s">
        <v>1250</v>
      </c>
      <c r="W303" s="3" t="s">
        <v>1457</v>
      </c>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118.8"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1399</v>
      </c>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3" t="s">
        <v>23</v>
      </c>
      <c r="U305" s="3" t="s">
        <v>1519</v>
      </c>
      <c r="V305" s="21"/>
      <c r="W305" s="21"/>
      <c r="X305" s="3" t="s">
        <v>1464</v>
      </c>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3" t="s">
        <v>692</v>
      </c>
      <c r="T306" s="3" t="s">
        <v>23</v>
      </c>
      <c r="U306" s="3" t="s">
        <v>1519</v>
      </c>
      <c r="V306" s="21"/>
      <c r="W306" s="21"/>
      <c r="X306" s="3" t="s">
        <v>1464</v>
      </c>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3" t="s">
        <v>533</v>
      </c>
      <c r="T307" s="3" t="s">
        <v>21</v>
      </c>
      <c r="U307" s="21"/>
      <c r="V307" s="21"/>
      <c r="W307" s="21"/>
      <c r="X307" s="3" t="s">
        <v>1464</v>
      </c>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3" t="s">
        <v>21</v>
      </c>
      <c r="U308" s="21"/>
      <c r="V308" s="21"/>
      <c r="W308" s="21"/>
      <c r="X308" s="3" t="s">
        <v>1464</v>
      </c>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3" t="s">
        <v>21</v>
      </c>
      <c r="U309" s="21"/>
      <c r="V309" s="21"/>
      <c r="W309" s="21"/>
      <c r="X309" s="3" t="s">
        <v>1464</v>
      </c>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3" t="s">
        <v>21</v>
      </c>
      <c r="U310" s="21"/>
      <c r="V310" s="21"/>
      <c r="W310" s="21"/>
      <c r="X310" s="3" t="s">
        <v>1464</v>
      </c>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1388</v>
      </c>
      <c r="V311" s="21"/>
      <c r="W311" s="3"/>
      <c r="X311" s="3" t="s">
        <v>1464</v>
      </c>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21"/>
      <c r="U312" s="21"/>
      <c r="V312" s="21"/>
      <c r="W312" s="21"/>
      <c r="X312" s="3" t="s">
        <v>1442</v>
      </c>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52.8" x14ac:dyDescent="0.25">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22</v>
      </c>
      <c r="U313" s="3" t="s">
        <v>1400</v>
      </c>
      <c r="V313" s="21"/>
      <c r="W313" s="21"/>
      <c r="X313" s="3" t="s">
        <v>1464</v>
      </c>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79.2" x14ac:dyDescent="0.25">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3" t="s">
        <v>1394</v>
      </c>
      <c r="U314" s="21"/>
      <c r="V314" s="3" t="s">
        <v>1250</v>
      </c>
      <c r="W314" s="3" t="s">
        <v>1401</v>
      </c>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3" t="s">
        <v>518</v>
      </c>
      <c r="Q315" s="21"/>
      <c r="R315" s="21" t="s">
        <v>37</v>
      </c>
      <c r="S315" s="3" t="s">
        <v>519</v>
      </c>
      <c r="T315" s="3" t="s">
        <v>23</v>
      </c>
      <c r="U315" s="3" t="s">
        <v>1421</v>
      </c>
      <c r="V315" s="21"/>
      <c r="W315" s="21"/>
      <c r="X315" s="3" t="s">
        <v>1464</v>
      </c>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115" zoomScaleNormal="115" workbookViewId="0">
      <pane ySplit="1" topLeftCell="A2" activePane="bottomLeft" state="frozen"/>
      <selection pane="bottomLeft" activeCell="I5" sqref="I5"/>
    </sheetView>
  </sheetViews>
  <sheetFormatPr defaultColWidth="8.6640625" defaultRowHeight="13.2" x14ac:dyDescent="0.25"/>
  <cols>
    <col min="1" max="1" width="6" style="4" customWidth="1"/>
    <col min="2" max="2" width="7.5546875" style="4" customWidth="1"/>
    <col min="3" max="3" width="5.44140625" style="4" customWidth="1"/>
    <col min="4" max="4" width="8.6640625" style="4"/>
    <col min="5" max="5" width="7.5546875" style="4"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27" t="s">
        <v>20</v>
      </c>
      <c r="F1" s="27" t="s">
        <v>16</v>
      </c>
      <c r="G1" s="27" t="s">
        <v>1</v>
      </c>
      <c r="H1" s="27" t="s">
        <v>18</v>
      </c>
      <c r="I1" s="27" t="s">
        <v>19</v>
      </c>
      <c r="J1" s="28" t="s">
        <v>5</v>
      </c>
      <c r="K1" s="29" t="s">
        <v>6</v>
      </c>
      <c r="L1" s="27" t="s">
        <v>1247</v>
      </c>
      <c r="M1" s="27" t="s">
        <v>1248</v>
      </c>
      <c r="N1" s="27" t="s">
        <v>1276</v>
      </c>
    </row>
    <row r="2" spans="1:14" ht="52.8" x14ac:dyDescent="0.25">
      <c r="A2" s="26" t="s">
        <v>1340</v>
      </c>
      <c r="B2" s="26" t="s">
        <v>1250</v>
      </c>
      <c r="C2" s="26" t="s">
        <v>98</v>
      </c>
      <c r="D2" s="26"/>
      <c r="E2" s="26"/>
      <c r="F2" s="26"/>
      <c r="G2" s="26" t="s">
        <v>1438</v>
      </c>
      <c r="H2" s="26"/>
      <c r="I2" s="26" t="s">
        <v>1320</v>
      </c>
      <c r="J2" s="26"/>
      <c r="K2" s="26"/>
      <c r="L2" s="26"/>
      <c r="M2" s="26"/>
      <c r="N2" s="26"/>
    </row>
    <row r="3" spans="1:14" ht="39.6" x14ac:dyDescent="0.25">
      <c r="A3" s="26" t="s">
        <v>1341</v>
      </c>
      <c r="B3" s="26" t="s">
        <v>1250</v>
      </c>
      <c r="C3" s="26" t="s">
        <v>32</v>
      </c>
      <c r="D3" s="26"/>
      <c r="E3" s="26"/>
      <c r="F3" s="26"/>
      <c r="G3" s="26" t="s">
        <v>1324</v>
      </c>
      <c r="H3" s="26"/>
      <c r="I3" s="26" t="s">
        <v>1323</v>
      </c>
      <c r="J3" s="26"/>
      <c r="K3" s="26"/>
      <c r="L3" s="26"/>
      <c r="M3" s="26"/>
      <c r="N3" s="26"/>
    </row>
    <row r="4" spans="1:14" ht="66" x14ac:dyDescent="0.25">
      <c r="A4" s="26" t="s">
        <v>1342</v>
      </c>
      <c r="B4" s="26" t="s">
        <v>1250</v>
      </c>
      <c r="C4" s="26" t="s">
        <v>32</v>
      </c>
      <c r="D4" s="26"/>
      <c r="E4" s="26"/>
      <c r="F4" s="26"/>
      <c r="G4" s="26" t="s">
        <v>1319</v>
      </c>
      <c r="H4" s="26"/>
      <c r="I4" s="26" t="s">
        <v>1523</v>
      </c>
      <c r="J4" s="26"/>
      <c r="K4" s="26"/>
      <c r="L4" s="26"/>
      <c r="M4" s="26"/>
      <c r="N4" s="26"/>
    </row>
    <row r="5" spans="1:14" ht="52.8" x14ac:dyDescent="0.25">
      <c r="A5" s="26" t="s">
        <v>1343</v>
      </c>
      <c r="B5" s="26" t="s">
        <v>1250</v>
      </c>
      <c r="C5" s="26" t="s">
        <v>32</v>
      </c>
      <c r="D5" s="26"/>
      <c r="E5" s="26"/>
      <c r="F5" s="26"/>
      <c r="G5" s="26" t="s">
        <v>1321</v>
      </c>
      <c r="H5" s="26"/>
      <c r="I5" s="26" t="s">
        <v>1322</v>
      </c>
      <c r="J5" s="26"/>
      <c r="K5" s="26"/>
      <c r="L5" s="26"/>
      <c r="M5" s="26"/>
      <c r="N5" s="26"/>
    </row>
    <row r="6" spans="1:14" ht="145.19999999999999" x14ac:dyDescent="0.25">
      <c r="A6" s="26" t="s">
        <v>1344</v>
      </c>
      <c r="B6" s="26" t="s">
        <v>1250</v>
      </c>
      <c r="C6" s="26" t="s">
        <v>32</v>
      </c>
      <c r="D6" s="26"/>
      <c r="E6" s="26"/>
      <c r="F6" s="26"/>
      <c r="G6" s="26" t="s">
        <v>1325</v>
      </c>
      <c r="H6" s="26"/>
      <c r="I6" s="26" t="s">
        <v>1326</v>
      </c>
      <c r="J6" s="26"/>
      <c r="K6" s="26"/>
      <c r="L6" s="26"/>
      <c r="M6" s="26"/>
      <c r="N6" s="26"/>
    </row>
    <row r="7" spans="1:14" ht="26.4" x14ac:dyDescent="0.25">
      <c r="A7" s="26" t="s">
        <v>1345</v>
      </c>
      <c r="B7" s="26" t="s">
        <v>1250</v>
      </c>
      <c r="C7" s="26" t="s">
        <v>32</v>
      </c>
      <c r="D7" s="26"/>
      <c r="E7" s="26"/>
      <c r="F7" s="26"/>
      <c r="G7" s="26" t="s">
        <v>1328</v>
      </c>
      <c r="H7" s="26"/>
      <c r="I7" s="26" t="s">
        <v>1327</v>
      </c>
      <c r="J7" s="26"/>
      <c r="K7" s="26"/>
      <c r="L7" s="26"/>
      <c r="M7" s="26"/>
      <c r="N7" s="26"/>
    </row>
    <row r="8" spans="1:14" ht="316.8" x14ac:dyDescent="0.25">
      <c r="A8" s="26" t="s">
        <v>1346</v>
      </c>
      <c r="B8" s="26" t="s">
        <v>1250</v>
      </c>
      <c r="C8" s="4" t="s">
        <v>98</v>
      </c>
      <c r="D8" s="26"/>
      <c r="E8" s="26"/>
      <c r="F8" s="26"/>
      <c r="G8" s="26" t="s">
        <v>1329</v>
      </c>
      <c r="H8" s="26"/>
      <c r="I8" s="26" t="s">
        <v>1332</v>
      </c>
      <c r="J8" s="26"/>
      <c r="K8" s="26"/>
      <c r="L8" s="26"/>
      <c r="M8" s="26"/>
      <c r="N8" s="26"/>
    </row>
    <row r="9" spans="1:14" ht="52.8" x14ac:dyDescent="0.25">
      <c r="A9" s="26" t="s">
        <v>1347</v>
      </c>
      <c r="B9" s="26" t="s">
        <v>1250</v>
      </c>
      <c r="G9" s="4" t="s">
        <v>1330</v>
      </c>
      <c r="I9" s="4" t="s">
        <v>1331</v>
      </c>
    </row>
    <row r="10" spans="1:14" ht="39.6" x14ac:dyDescent="0.25">
      <c r="A10" s="26" t="s">
        <v>1348</v>
      </c>
      <c r="B10" s="26" t="s">
        <v>1250</v>
      </c>
      <c r="C10" s="4" t="s">
        <v>98</v>
      </c>
      <c r="G10" s="4" t="s">
        <v>1333</v>
      </c>
      <c r="I10" s="4" t="s">
        <v>1334</v>
      </c>
    </row>
    <row r="11" spans="1:14" ht="39.6" x14ac:dyDescent="0.25">
      <c r="A11" s="26" t="s">
        <v>1349</v>
      </c>
      <c r="B11" s="26" t="s">
        <v>1250</v>
      </c>
      <c r="C11" s="4" t="s">
        <v>32</v>
      </c>
      <c r="G11" s="4" t="s">
        <v>1362</v>
      </c>
      <c r="I11" s="4" t="s">
        <v>1335</v>
      </c>
    </row>
    <row r="12" spans="1:14" ht="26.4" x14ac:dyDescent="0.25">
      <c r="A12" s="26" t="s">
        <v>1376</v>
      </c>
      <c r="B12" s="26" t="s">
        <v>1250</v>
      </c>
      <c r="C12" s="4" t="s">
        <v>32</v>
      </c>
      <c r="G12" s="4" t="s">
        <v>1338</v>
      </c>
    </row>
    <row r="13" spans="1:14" ht="39.6" x14ac:dyDescent="0.25">
      <c r="A13" s="26" t="s">
        <v>1377</v>
      </c>
      <c r="B13" s="26" t="s">
        <v>1250</v>
      </c>
      <c r="C13" s="4" t="s">
        <v>32</v>
      </c>
      <c r="G13" s="4" t="s">
        <v>1353</v>
      </c>
      <c r="I13" s="4" t="s">
        <v>1354</v>
      </c>
    </row>
    <row r="14" spans="1:14" ht="26.4" x14ac:dyDescent="0.25">
      <c r="A14" s="26" t="s">
        <v>1378</v>
      </c>
      <c r="B14" s="26" t="s">
        <v>1250</v>
      </c>
      <c r="C14" s="4" t="s">
        <v>32</v>
      </c>
      <c r="G14" s="4" t="s">
        <v>1355</v>
      </c>
      <c r="I14" s="4" t="s">
        <v>1356</v>
      </c>
    </row>
    <row r="15" spans="1:14" ht="26.4" x14ac:dyDescent="0.25">
      <c r="A15" s="26" t="s">
        <v>1379</v>
      </c>
      <c r="B15" s="26" t="s">
        <v>1250</v>
      </c>
      <c r="C15" s="4" t="s">
        <v>98</v>
      </c>
      <c r="G15" s="4" t="s">
        <v>1357</v>
      </c>
      <c r="I15" s="4" t="s">
        <v>1359</v>
      </c>
    </row>
    <row r="16" spans="1:14" ht="145.19999999999999" x14ac:dyDescent="0.25">
      <c r="A16" s="26" t="s">
        <v>1380</v>
      </c>
      <c r="B16" s="4" t="s">
        <v>1250</v>
      </c>
      <c r="C16" s="4" t="s">
        <v>98</v>
      </c>
      <c r="G16" s="4" t="s">
        <v>1358</v>
      </c>
      <c r="I16" s="4" t="s">
        <v>1360</v>
      </c>
    </row>
    <row r="17" spans="1:14" ht="52.8" x14ac:dyDescent="0.25">
      <c r="A17" s="26" t="s">
        <v>1381</v>
      </c>
      <c r="B17" s="4" t="s">
        <v>1250</v>
      </c>
      <c r="C17" s="4" t="s">
        <v>98</v>
      </c>
      <c r="G17" s="4" t="s">
        <v>1361</v>
      </c>
      <c r="I17" s="4" t="s">
        <v>1363</v>
      </c>
    </row>
    <row r="18" spans="1:14" ht="26.4" x14ac:dyDescent="0.25">
      <c r="A18" s="26" t="s">
        <v>1382</v>
      </c>
      <c r="B18" s="4" t="s">
        <v>1250</v>
      </c>
      <c r="C18" s="4" t="s">
        <v>32</v>
      </c>
      <c r="G18" s="4" t="s">
        <v>1364</v>
      </c>
      <c r="I18" s="4" t="s">
        <v>1365</v>
      </c>
    </row>
    <row r="19" spans="1:14" ht="26.4" x14ac:dyDescent="0.25">
      <c r="A19" s="26" t="s">
        <v>1383</v>
      </c>
      <c r="B19" s="4" t="s">
        <v>1250</v>
      </c>
      <c r="C19" s="4" t="s">
        <v>32</v>
      </c>
      <c r="D19" s="4">
        <v>37</v>
      </c>
      <c r="F19" s="4">
        <v>18</v>
      </c>
      <c r="G19" s="4" t="s">
        <v>1366</v>
      </c>
    </row>
    <row r="20" spans="1:14" ht="39.6" x14ac:dyDescent="0.25">
      <c r="A20" s="26" t="s">
        <v>1384</v>
      </c>
      <c r="B20" s="4" t="s">
        <v>1373</v>
      </c>
      <c r="C20" s="4" t="s">
        <v>98</v>
      </c>
      <c r="E20" s="4">
        <v>9</v>
      </c>
      <c r="G20" s="4" t="s">
        <v>1374</v>
      </c>
      <c r="J20" s="4" t="s">
        <v>1394</v>
      </c>
      <c r="L20" s="4" t="s">
        <v>1250</v>
      </c>
      <c r="M20" s="4" t="s">
        <v>1375</v>
      </c>
    </row>
    <row r="21" spans="1:14" ht="26.4" x14ac:dyDescent="0.25">
      <c r="A21" s="4" t="s">
        <v>1434</v>
      </c>
      <c r="B21" s="4" t="s">
        <v>1250</v>
      </c>
      <c r="C21" s="4" t="s">
        <v>98</v>
      </c>
      <c r="G21" s="4" t="s">
        <v>1435</v>
      </c>
      <c r="I21" s="4" t="s">
        <v>1436</v>
      </c>
    </row>
    <row r="22" spans="1:14" ht="184.8" x14ac:dyDescent="0.25">
      <c r="A22" s="4" t="s">
        <v>1487</v>
      </c>
      <c r="B22" s="4" t="s">
        <v>1250</v>
      </c>
      <c r="C22" s="4" t="s">
        <v>98</v>
      </c>
      <c r="D22" s="4">
        <v>59</v>
      </c>
      <c r="E22" s="46" t="s">
        <v>54</v>
      </c>
      <c r="F22" s="4">
        <v>3</v>
      </c>
      <c r="G22" s="4" t="s">
        <v>1488</v>
      </c>
      <c r="I22" s="4" t="s">
        <v>1489</v>
      </c>
    </row>
    <row r="23" spans="1:14" ht="79.2" x14ac:dyDescent="0.25">
      <c r="A23" s="4" t="s">
        <v>1490</v>
      </c>
      <c r="B23" s="4" t="s">
        <v>1250</v>
      </c>
      <c r="C23" s="4" t="s">
        <v>32</v>
      </c>
      <c r="G23" s="4" t="s">
        <v>1491</v>
      </c>
    </row>
    <row r="24" spans="1:14" ht="79.2" x14ac:dyDescent="0.25">
      <c r="A24" s="4" t="s">
        <v>1501</v>
      </c>
      <c r="B24" s="4" t="s">
        <v>1250</v>
      </c>
      <c r="G24" s="4" t="s">
        <v>1502</v>
      </c>
      <c r="I24" s="4" t="s">
        <v>1503</v>
      </c>
    </row>
    <row r="25" spans="1:14" ht="211.2" x14ac:dyDescent="0.25">
      <c r="A25" s="4" t="s">
        <v>1504</v>
      </c>
      <c r="B25" s="4" t="s">
        <v>1250</v>
      </c>
      <c r="G25" s="4" t="s">
        <v>1505</v>
      </c>
      <c r="I25" s="4" t="s">
        <v>1506</v>
      </c>
    </row>
    <row r="26" spans="1:14" ht="39.6" x14ac:dyDescent="0.25">
      <c r="A26" s="4" t="s">
        <v>1514</v>
      </c>
      <c r="B26" s="4" t="s">
        <v>1250</v>
      </c>
      <c r="E26" s="4" t="s">
        <v>1515</v>
      </c>
      <c r="G26" s="4" t="s">
        <v>1516</v>
      </c>
      <c r="I26" s="4" t="s">
        <v>1517</v>
      </c>
      <c r="N26" s="4" t="s">
        <v>1464</v>
      </c>
    </row>
    <row r="27" spans="1:14" ht="105.6" x14ac:dyDescent="0.25">
      <c r="A27" s="4" t="s">
        <v>1520</v>
      </c>
      <c r="B27" s="4" t="s">
        <v>1250</v>
      </c>
      <c r="D27" s="4">
        <v>122</v>
      </c>
      <c r="F27" s="4">
        <v>15</v>
      </c>
      <c r="G27" s="4" t="s">
        <v>1521</v>
      </c>
      <c r="I27" s="4" t="s">
        <v>1522</v>
      </c>
    </row>
  </sheetData>
  <autoFilter ref="A1:N21"/>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I4" sqref="I4"/>
    </sheetView>
  </sheetViews>
  <sheetFormatPr defaultColWidth="11.5546875" defaultRowHeight="13.2" x14ac:dyDescent="0.25"/>
  <cols>
    <col min="1" max="1" width="21.33203125" customWidth="1"/>
    <col min="2" max="2" width="23" customWidth="1"/>
    <col min="3" max="3" width="10.77734375" customWidth="1"/>
    <col min="4" max="4" width="9" customWidth="1"/>
    <col min="5" max="5" width="6.21875" customWidth="1"/>
    <col min="6" max="6" width="8.77734375" customWidth="1"/>
    <col min="7" max="7" width="8.88671875" customWidth="1"/>
    <col min="8" max="8" width="15.21875" bestFit="1" customWidth="1"/>
    <col min="9" max="9" width="21.33203125" customWidth="1"/>
    <col min="10" max="10" width="23" customWidth="1"/>
    <col min="11" max="11" width="8.77734375" customWidth="1"/>
    <col min="12" max="12" width="15.21875" bestFit="1" customWidth="1"/>
  </cols>
  <sheetData>
    <row r="1" spans="1:12" ht="21" x14ac:dyDescent="0.4">
      <c r="A1" s="50" t="s">
        <v>1395</v>
      </c>
      <c r="B1" s="50"/>
      <c r="C1" s="50"/>
      <c r="D1" s="50"/>
      <c r="E1" s="50"/>
      <c r="F1" s="50"/>
      <c r="G1" s="50"/>
      <c r="I1" s="50" t="s">
        <v>1396</v>
      </c>
      <c r="J1" s="50"/>
      <c r="K1" s="50"/>
    </row>
    <row r="2" spans="1:12" ht="21" x14ac:dyDescent="0.4">
      <c r="A2" s="30" t="s">
        <v>0</v>
      </c>
      <c r="B2" s="32" t="s">
        <v>98</v>
      </c>
      <c r="J2" s="30" t="s">
        <v>1454</v>
      </c>
    </row>
    <row r="3" spans="1:12" x14ac:dyDescent="0.25">
      <c r="J3" t="s">
        <v>1389</v>
      </c>
      <c r="K3" t="s">
        <v>1394</v>
      </c>
      <c r="L3" t="s">
        <v>1390</v>
      </c>
    </row>
    <row r="4" spans="1:12" x14ac:dyDescent="0.25">
      <c r="B4" s="30" t="s">
        <v>1391</v>
      </c>
      <c r="I4" t="s">
        <v>1392</v>
      </c>
      <c r="J4" s="36">
        <v>18</v>
      </c>
      <c r="K4" s="36">
        <v>1</v>
      </c>
      <c r="L4" s="31">
        <v>19</v>
      </c>
    </row>
    <row r="5" spans="1:12" x14ac:dyDescent="0.25">
      <c r="B5" t="s">
        <v>21</v>
      </c>
      <c r="C5" t="s">
        <v>22</v>
      </c>
      <c r="D5" t="s">
        <v>23</v>
      </c>
      <c r="E5" t="s">
        <v>1394</v>
      </c>
      <c r="F5" t="s">
        <v>1426</v>
      </c>
      <c r="G5" t="s">
        <v>1390</v>
      </c>
    </row>
    <row r="6" spans="1:12" x14ac:dyDescent="0.25">
      <c r="A6" t="s">
        <v>1403</v>
      </c>
      <c r="B6" s="34">
        <v>23</v>
      </c>
      <c r="C6" s="34">
        <v>4</v>
      </c>
      <c r="D6" s="34">
        <v>49</v>
      </c>
      <c r="E6" s="36">
        <v>33</v>
      </c>
      <c r="F6" s="36">
        <v>3</v>
      </c>
      <c r="G6" s="31">
        <v>112</v>
      </c>
    </row>
    <row r="9" spans="1:12" ht="21" x14ac:dyDescent="0.4">
      <c r="A9" s="30" t="s">
        <v>0</v>
      </c>
      <c r="B9" s="32" t="s">
        <v>32</v>
      </c>
    </row>
    <row r="11" spans="1:12" x14ac:dyDescent="0.25">
      <c r="B11" s="30" t="s">
        <v>1391</v>
      </c>
    </row>
    <row r="12" spans="1:12" x14ac:dyDescent="0.25">
      <c r="B12" t="s">
        <v>21</v>
      </c>
      <c r="C12" t="s">
        <v>22</v>
      </c>
      <c r="D12" t="s">
        <v>23</v>
      </c>
      <c r="E12" t="s">
        <v>1389</v>
      </c>
      <c r="F12" t="s">
        <v>1394</v>
      </c>
      <c r="G12" t="s">
        <v>1426</v>
      </c>
      <c r="H12" t="s">
        <v>1390</v>
      </c>
    </row>
    <row r="13" spans="1:12" x14ac:dyDescent="0.25">
      <c r="A13" t="s">
        <v>1392</v>
      </c>
      <c r="B13" s="31">
        <v>6</v>
      </c>
      <c r="C13" s="31">
        <v>1</v>
      </c>
      <c r="D13" s="34">
        <v>7</v>
      </c>
      <c r="E13" s="36">
        <v>172</v>
      </c>
      <c r="F13" s="31">
        <v>5</v>
      </c>
      <c r="G13" s="31">
        <v>2</v>
      </c>
      <c r="H13" s="31">
        <v>193</v>
      </c>
    </row>
    <row r="16" spans="1:12" ht="21" x14ac:dyDescent="0.4">
      <c r="A16" s="30" t="s">
        <v>0</v>
      </c>
      <c r="B16" s="32" t="s">
        <v>59</v>
      </c>
    </row>
    <row r="18" spans="1:6" x14ac:dyDescent="0.25">
      <c r="B18" s="30" t="s">
        <v>1391</v>
      </c>
    </row>
    <row r="19" spans="1:6" x14ac:dyDescent="0.25">
      <c r="B19" t="s">
        <v>21</v>
      </c>
      <c r="C19" t="s">
        <v>22</v>
      </c>
      <c r="D19" t="s">
        <v>23</v>
      </c>
      <c r="E19" t="s">
        <v>1394</v>
      </c>
      <c r="F19" t="s">
        <v>1390</v>
      </c>
    </row>
    <row r="20" spans="1:6" x14ac:dyDescent="0.25">
      <c r="A20" t="s">
        <v>1392</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E8" sqref="E8"/>
    </sheetView>
  </sheetViews>
  <sheetFormatPr defaultRowHeight="13.2" x14ac:dyDescent="0.25"/>
  <cols>
    <col min="1" max="1" width="14.6640625" customWidth="1"/>
    <col min="4" max="4" width="12.77734375" customWidth="1"/>
    <col min="5" max="5" width="10" customWidth="1"/>
    <col min="6" max="7" width="10.77734375" customWidth="1"/>
    <col min="8" max="8" width="9" customWidth="1"/>
    <col min="9" max="9" width="11.5546875" customWidth="1"/>
    <col min="10" max="10" width="10.33203125" customWidth="1"/>
    <col min="11" max="11" width="11.6640625" customWidth="1"/>
    <col min="12" max="12" width="10.77734375" customWidth="1"/>
    <col min="13" max="13" width="12.33203125" customWidth="1"/>
  </cols>
  <sheetData>
    <row r="1" spans="1:15" ht="15.6" x14ac:dyDescent="0.3">
      <c r="B1" s="51" t="s">
        <v>1456</v>
      </c>
      <c r="C1" s="51"/>
      <c r="D1" s="51"/>
      <c r="E1" s="51"/>
      <c r="F1" s="51"/>
      <c r="G1" s="40"/>
      <c r="H1" s="38"/>
      <c r="I1" s="51" t="s">
        <v>1396</v>
      </c>
      <c r="J1" s="51"/>
      <c r="K1" s="51"/>
      <c r="L1" s="51"/>
      <c r="M1" s="51"/>
      <c r="N1" s="51"/>
      <c r="O1" s="51"/>
    </row>
    <row r="2" spans="1:15" x14ac:dyDescent="0.25">
      <c r="B2" s="39" t="s">
        <v>1455</v>
      </c>
      <c r="C2" s="39" t="s">
        <v>1394</v>
      </c>
      <c r="D2" s="37" t="s">
        <v>21</v>
      </c>
      <c r="E2" s="37" t="s">
        <v>23</v>
      </c>
      <c r="F2" s="37" t="s">
        <v>22</v>
      </c>
      <c r="G2" s="37" t="s">
        <v>1462</v>
      </c>
      <c r="I2" s="39" t="s">
        <v>1455</v>
      </c>
      <c r="J2" s="39" t="s">
        <v>1394</v>
      </c>
      <c r="K2" s="37" t="s">
        <v>21</v>
      </c>
      <c r="L2" s="37" t="s">
        <v>23</v>
      </c>
      <c r="M2" s="37" t="s">
        <v>22</v>
      </c>
    </row>
    <row r="3" spans="1:15" x14ac:dyDescent="0.25">
      <c r="A3" t="s">
        <v>98</v>
      </c>
      <c r="B3">
        <f>COUNTIFS('SA-Ballot Comments'!$T:$T, "",  'SA-Ballot Comments'!$L:$L, $A3)</f>
        <v>1</v>
      </c>
      <c r="C3">
        <f>COUNTIFS('SA-Ballot Comments'!$T:$T, C$2,  'SA-Ballot Comments'!$L:$L, $A3)</f>
        <v>33</v>
      </c>
      <c r="D3">
        <f>COUNTIFS('SA-Ballot Comments'!$T:$T, D$2,  'SA-Ballot Comments'!$L:$L, $A3)</f>
        <v>22</v>
      </c>
      <c r="E3">
        <f>COUNTIFS('SA-Ballot Comments'!$T:$T, E$2,  'SA-Ballot Comments'!$L:$L, $A3)</f>
        <v>48</v>
      </c>
      <c r="F3">
        <f>COUNTIFS('SA-Ballot Comments'!$T:$T, F$2,  'SA-Ballot Comments'!$L:$L, $A3)</f>
        <v>5</v>
      </c>
      <c r="G3">
        <f>SUM(B3:F3)</f>
        <v>109</v>
      </c>
      <c r="I3">
        <f>COUNTIFS('Additional Comments'!$J:$J, "",  'Additional Comments'!$C:$C, $A3)</f>
        <v>8</v>
      </c>
      <c r="J3">
        <f>COUNTIFS('Additional Comments'!$J:$J, J$2,  'Additional Comments'!$C:$C, $A3)</f>
        <v>1</v>
      </c>
      <c r="K3">
        <f>COUNTIFS('Additional Comments'!$J:$J, K$2,  'Additional Comments'!$C:$C, $A3)</f>
        <v>0</v>
      </c>
      <c r="L3">
        <f>COUNTIFS('Additional Comments'!$J:$J, L$2,  'Additional Comments'!$C:$C, $A3)</f>
        <v>0</v>
      </c>
      <c r="M3">
        <f>COUNTIFS('Additional Comments'!$J:$J, M$2,  'Additional Comments'!$C:$C, $A3)</f>
        <v>0</v>
      </c>
    </row>
    <row r="4" spans="1:15" x14ac:dyDescent="0.25">
      <c r="A4" t="s">
        <v>32</v>
      </c>
      <c r="B4">
        <f>COUNTIFS('SA-Ballot Comments'!$T:$T, "",  'SA-Ballot Comments'!$L:$L, $A4)</f>
        <v>45</v>
      </c>
      <c r="C4">
        <f>COUNTIFS('SA-Ballot Comments'!$T:$T, C$2,  'SA-Ballot Comments'!$L:$L, $A4)</f>
        <v>6</v>
      </c>
      <c r="D4">
        <f>COUNTIFS('SA-Ballot Comments'!$T:$T, D$2,  'SA-Ballot Comments'!$L:$L, $A4)</f>
        <v>97</v>
      </c>
      <c r="E4">
        <f>COUNTIFS('SA-Ballot Comments'!$T:$T, E$2,  'SA-Ballot Comments'!$L:$L, $A4)</f>
        <v>39</v>
      </c>
      <c r="F4">
        <f>COUNTIFS('SA-Ballot Comments'!$T:$T, F$2,  'SA-Ballot Comments'!$L:$L, $A4)</f>
        <v>5</v>
      </c>
      <c r="G4">
        <f>SUM(B4:F4)</f>
        <v>192</v>
      </c>
      <c r="I4">
        <f>COUNTIFS('Additional Comments'!$J:$J, "",  'Additional Comments'!$C:$C, $A4)</f>
        <v>12</v>
      </c>
      <c r="J4">
        <f>COUNTIFS('Additional Comments'!$J:$J, J$2,  'Additional Comments'!$C:$C, $A4)</f>
        <v>0</v>
      </c>
      <c r="K4">
        <f>COUNTIFS('Additional Comments'!$J:$J, K$2,  'Additional Comments'!$C:$C, $A4)</f>
        <v>0</v>
      </c>
      <c r="L4">
        <f>COUNTIFS('Additional Comments'!$J:$J, L$2,  'Additional Comments'!$C:$C, $A4)</f>
        <v>0</v>
      </c>
      <c r="M4">
        <f>COUNTIFS('Additional Comments'!$J:$J, M$2,  'Additional Comments'!$C:$C, $A4)</f>
        <v>0</v>
      </c>
    </row>
    <row r="5" spans="1:15" x14ac:dyDescent="0.25">
      <c r="A5" t="s">
        <v>59</v>
      </c>
      <c r="B5">
        <f>COUNTIFS('SA-Ballot Comments'!$T:$T, "",  'SA-Ballot Comments'!$L:$L, $A5)</f>
        <v>0</v>
      </c>
      <c r="C5">
        <f>COUNTIFS('SA-Ballot Comments'!$T:$T, C$2,  'SA-Ballot Comments'!$L:$L, $A5)</f>
        <v>2</v>
      </c>
      <c r="D5">
        <f>COUNTIFS('SA-Ballot Comments'!$T:$T, D$2,  'SA-Ballot Comments'!$L:$L, $A5)</f>
        <v>1</v>
      </c>
      <c r="E5">
        <f>COUNTIFS('SA-Ballot Comments'!$T:$T, E$2,  'SA-Ballot Comments'!$L:$L, $A5)</f>
        <v>5</v>
      </c>
      <c r="F5">
        <f>COUNTIFS('SA-Ballot Comments'!$T:$T, F$2,  'SA-Ballot Comments'!$L:$L, $A5)</f>
        <v>1</v>
      </c>
      <c r="G5">
        <f>SUM(B5:F5)</f>
        <v>9</v>
      </c>
      <c r="I5">
        <f>COUNTIFS('Additional Comments'!$J:$J, "",  'Additional Comments'!$C:$C, $A5)</f>
        <v>0</v>
      </c>
      <c r="J5">
        <f>COUNTIFS('Additional Comments'!$J:$J, J$2,  'Additional Comments'!$C:$C, $A5)</f>
        <v>0</v>
      </c>
      <c r="K5">
        <f>COUNTIFS('Additional Comments'!$J:$J, K$2,  'Additional Comments'!$C:$C, $A5)</f>
        <v>0</v>
      </c>
      <c r="L5">
        <f>COUNTIFS('Additional Comments'!$J:$J, L$2,  'Additional Comments'!$C:$C, $A5)</f>
        <v>0</v>
      </c>
      <c r="M5">
        <f>COUNTIFS('Additional Comments'!$J:$J, M$2,  'Additional Comments'!$C:$C, $A5)</f>
        <v>0</v>
      </c>
    </row>
    <row r="10" spans="1:15" x14ac:dyDescent="0.25">
      <c r="B10" t="s">
        <v>1461</v>
      </c>
      <c r="C10" t="s">
        <v>32</v>
      </c>
      <c r="D10" t="s">
        <v>59</v>
      </c>
      <c r="E10" t="s">
        <v>98</v>
      </c>
    </row>
    <row r="11" spans="1:15" x14ac:dyDescent="0.25">
      <c r="A11" t="s">
        <v>1460</v>
      </c>
      <c r="B11">
        <v>314</v>
      </c>
      <c r="C11">
        <v>193</v>
      </c>
      <c r="D11">
        <v>9</v>
      </c>
      <c r="E11">
        <v>112</v>
      </c>
    </row>
  </sheetData>
  <mergeCells count="2">
    <mergeCell ref="I1:O1"/>
    <mergeCell ref="B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L43" sqref="L43"/>
    </sheetView>
  </sheetViews>
  <sheetFormatPr defaultRowHeight="13.2" x14ac:dyDescent="0.25"/>
  <sheetData>
    <row r="2" spans="1:1" x14ac:dyDescent="0.25">
      <c r="A2" t="s">
        <v>1433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SA-Ballot Comments</vt:lpstr>
      <vt:lpstr>Additional Comments</vt:lpstr>
      <vt:lpstr>Statistics</vt:lpstr>
      <vt:lpstr>Statistics 2</vt:lpstr>
      <vt:lpstr>Lost&amp;Found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2021-05-12T16:59:32Z</dcterms:modified>
  <cp:category/>
  <cp:contentStatus/>
</cp:coreProperties>
</file>