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patrickkinney/MyDocuments/IEEE/Virtual 2021 Jan/"/>
    </mc:Choice>
  </mc:AlternateContent>
  <xr:revisionPtr revIDLastSave="0" documentId="13_ncr:1_{B77038A2-1B59-6548-99E0-8079048817A2}" xr6:coauthVersionLast="45" xr6:coauthVersionMax="45" xr10:uidLastSave="{00000000-0000-0000-0000-000000000000}"/>
  <bookViews>
    <workbookView xWindow="0" yWindow="460" windowWidth="28640" windowHeight="17340" activeTab="2" xr2:uid="{00000000-000D-0000-FFFF-FFFF00000000}"/>
  </bookViews>
  <sheets>
    <sheet name="Patent Policy-AntiTrust" sheetId="401" r:id="rId1"/>
    <sheet name="CAC" sheetId="414" r:id="rId2"/>
    <sheet name="WG Opening" sheetId="405" r:id="rId3"/>
    <sheet name="WG Closing" sheetId="23" r:id="rId4"/>
    <sheet name="SubGroup Agendas" sheetId="413" r:id="rId5"/>
    <sheet name="SubGroup mtgs" sheetId="412" r:id="rId6"/>
    <sheet name="802.15 Officer Election" sheetId="415" r:id="rId7"/>
    <sheet name="Lessons Learned" sheetId="411" r:id="rId8"/>
    <sheet name="Squirrel" sheetId="408" r:id="rId9"/>
  </sheets>
  <definedNames>
    <definedName name="_Parse_In" localSheetId="3" hidden="1">'WG Closing'!$A$82:$A$97</definedName>
    <definedName name="_Parse_Out" localSheetId="3" hidden="1">'WG Closing'!$A$99</definedName>
    <definedName name="all">#REF!</definedName>
    <definedName name="circular">#REF!</definedName>
    <definedName name="hour">#REF!</definedName>
    <definedName name="_xlnm.Print_Area" localSheetId="3">'WG Closing'!$A$1:$G$84</definedName>
    <definedName name="PRINT_AREA_MI" localSheetId="3">'WG Closing'!$A$1:$F$81</definedName>
    <definedName name="PRINT_AREA_MI">#REF!</definedName>
    <definedName name="slots">#REF!</definedName>
  </definedNames>
  <calcPr calcId="191029"/>
</workbook>
</file>

<file path=xl/calcChain.xml><?xml version="1.0" encoding="utf-8"?>
<calcChain xmlns="http://schemas.openxmlformats.org/spreadsheetml/2006/main">
  <c r="G41" i="23" l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55" i="23" s="1"/>
  <c r="G56" i="23" s="1"/>
  <c r="G57" i="23" s="1"/>
  <c r="G58" i="23" s="1"/>
  <c r="G59" i="23" s="1"/>
  <c r="G60" i="23" s="1"/>
  <c r="G61" i="23" s="1"/>
  <c r="G62" i="23" s="1"/>
  <c r="G63" i="23" s="1"/>
  <c r="G64" i="23" s="1"/>
  <c r="G65" i="23" s="1"/>
  <c r="G66" i="23" s="1"/>
  <c r="G67" i="23" s="1"/>
  <c r="G68" i="23" s="1"/>
  <c r="G69" i="23" s="1"/>
  <c r="G70" i="23" s="1"/>
  <c r="G34" i="405" l="1"/>
  <c r="G35" i="405" s="1"/>
  <c r="G36" i="405" s="1"/>
  <c r="A36" i="405"/>
  <c r="A34" i="405"/>
  <c r="G8" i="23" l="1"/>
  <c r="G4" i="405"/>
  <c r="A37" i="405" l="1"/>
  <c r="A24" i="405" l="1"/>
  <c r="A25" i="405" s="1"/>
  <c r="A47" i="405"/>
  <c r="A44" i="405"/>
  <c r="A45" i="405" s="1"/>
  <c r="A38" i="405" l="1"/>
  <c r="A40" i="405" s="1"/>
  <c r="A41" i="405" s="1"/>
  <c r="A26" i="405"/>
  <c r="A27" i="405" s="1"/>
  <c r="A28" i="405" s="1"/>
  <c r="A29" i="405" s="1"/>
  <c r="A30" i="405" s="1"/>
  <c r="A31" i="405" s="1"/>
  <c r="A33" i="405" s="1"/>
  <c r="G5" i="405"/>
  <c r="G6" i="405" s="1"/>
  <c r="G7" i="405" s="1"/>
  <c r="G8" i="405" l="1"/>
  <c r="G9" i="23"/>
  <c r="G9" i="405" l="1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10" i="23"/>
  <c r="G11" i="23" l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l="1"/>
  <c r="G34" i="23" s="1"/>
  <c r="G35" i="23" s="1"/>
  <c r="G36" i="23" l="1"/>
  <c r="G37" i="23" s="1"/>
  <c r="G38" i="23" s="1"/>
  <c r="G39" i="23" s="1"/>
  <c r="G40" i="23" l="1"/>
  <c r="G73" i="23" l="1"/>
  <c r="G74" i="23" s="1"/>
  <c r="G75" i="23" s="1"/>
  <c r="G76" i="23" s="1"/>
  <c r="G77" i="23" s="1"/>
  <c r="G78" i="23" s="1"/>
  <c r="G79" i="23" s="1"/>
  <c r="G80" i="23" s="1"/>
  <c r="G81" i="23" s="1"/>
</calcChain>
</file>

<file path=xl/sharedStrings.xml><?xml version="1.0" encoding="utf-8"?>
<sst xmlns="http://schemas.openxmlformats.org/spreadsheetml/2006/main" count="472" uniqueCount="253">
  <si>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</si>
  <si>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</si>
  <si>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</si>
  <si>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</si>
  <si>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</si>
  <si>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</si>
  <si>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</si>
  <si>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</si>
  <si>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</si>
  <si>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</si>
  <si>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</si>
  <si>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</si>
  <si>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</si>
  <si>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</si>
  <si>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</si>
  <si>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</si>
  <si>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</si>
  <si>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</si>
  <si>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</si>
  <si>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</si>
  <si>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</si>
  <si>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</si>
  <si>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</si>
  <si>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</si>
  <si>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</si>
  <si>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</si>
  <si>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</si>
  <si>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</si>
  <si>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</si>
  <si>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</si>
  <si>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</si>
  <si>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</si>
  <si>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</si>
  <si>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</si>
  <si>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</si>
  <si>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</si>
  <si>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</si>
  <si>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</si>
  <si>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</si>
  <si>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</si>
  <si>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6.</t>
  </si>
  <si>
    <t>7.</t>
  </si>
  <si>
    <t>4.3</t>
  </si>
  <si>
    <t>KINNEY</t>
  </si>
  <si>
    <t>OPEN DISCUSSION / NEXT STEPS</t>
  </si>
  <si>
    <t>4.9</t>
  </si>
  <si>
    <t>4.19</t>
  </si>
  <si>
    <t>5.1</t>
  </si>
  <si>
    <t>5.2</t>
  </si>
  <si>
    <t>DT - Discussion Topic         II - Information Item</t>
  </si>
  <si>
    <t>IEEE PATENT POLICY--CALL FOR LOAs</t>
  </si>
  <si>
    <t>ANY OTHER BUSINESS</t>
  </si>
  <si>
    <t>802.11 LIAISON REPORT</t>
  </si>
  <si>
    <t>802.24 LIAISON REPORT</t>
  </si>
  <si>
    <t>4.20</t>
  </si>
  <si>
    <t>4.21</t>
  </si>
  <si>
    <t>4.22</t>
  </si>
  <si>
    <t>4.23</t>
  </si>
  <si>
    <t>HOLCOMB</t>
  </si>
  <si>
    <t>GODFREY/ROLFE</t>
  </si>
  <si>
    <t>4.24</t>
  </si>
  <si>
    <t>4.25</t>
  </si>
  <si>
    <t>GENERAL AND ADMINISTRATIVE</t>
  </si>
  <si>
    <t>ROLFE</t>
  </si>
  <si>
    <t>JUNGNICKEL</t>
  </si>
  <si>
    <t>JANG</t>
  </si>
  <si>
    <t>STUREK</t>
  </si>
  <si>
    <t>CLOSING REPORT: TG15.4y SECN (SECURITY NEXT GENERATION)</t>
  </si>
  <si>
    <t>CLOSING REPORT: TG13 MG-OWC (MULTI-GIGABIT OWC)</t>
  </si>
  <si>
    <t>802.19 LIAISON REPORT</t>
  </si>
  <si>
    <t>ALFVIN</t>
  </si>
  <si>
    <t>KIVINEN</t>
  </si>
  <si>
    <t>802.18 LIAISON REPORT</t>
  </si>
  <si>
    <t>CLOSING REPORT: IG DEP</t>
  </si>
  <si>
    <t>NOT MEETING</t>
  </si>
  <si>
    <t>4.26</t>
  </si>
  <si>
    <t>CLOSING REPORT: TG16 MG 802.16 AMENDMENT</t>
  </si>
  <si>
    <t>GODFREY</t>
  </si>
  <si>
    <t>VIA WEBEX</t>
  </si>
  <si>
    <t>GROUPS AND COMMITTEES OPENING REPORTS</t>
  </si>
  <si>
    <t>KURAMOCHI</t>
  </si>
  <si>
    <t>OPENING REPORT: TG15.4y SECN (SECURITY NEXT GENERATION)</t>
  </si>
  <si>
    <t>OPENING REPORT: TG13 MG-OWC (MULTI-GIGABIT OWC)</t>
  </si>
  <si>
    <t>OPENING REPORT: TG16 MG 802.16 AMENDMENT</t>
  </si>
  <si>
    <t>OPENING REPORT: IG DEP</t>
  </si>
  <si>
    <t>OPENING REPORT: TG12 ULI (15.4 UPPER LAYER INTERFACE)</t>
  </si>
  <si>
    <t>OPENING REPORT:  SC-M, RULES</t>
  </si>
  <si>
    <t>DirectVoteLive (DVL) for Closing Plenary</t>
  </si>
  <si>
    <t>RECESS FOR SUBGROUP MEETINGS</t>
  </si>
  <si>
    <t>SHAH</t>
  </si>
  <si>
    <t>CLOSING REPORT:</t>
  </si>
  <si>
    <t>CLOSING REPORT:  SC-M, RULES</t>
  </si>
  <si>
    <t>KOHNO</t>
  </si>
  <si>
    <t>KUERNER</t>
  </si>
  <si>
    <t>1.1a</t>
  </si>
  <si>
    <t>1.1b</t>
  </si>
  <si>
    <t>1.1c</t>
  </si>
  <si>
    <t>1.1e</t>
  </si>
  <si>
    <t>Guidance Timing (ET)</t>
  </si>
  <si>
    <t>CALL TO SEE IF THERE ARE ANY NEW PARTICIPANTS</t>
  </si>
  <si>
    <t>INFORMATION FOR THE WEEK (http://grouper.ieee.org/groups/802/15/calendar.html)</t>
  </si>
  <si>
    <t>ANNOUNCEMENTS (Don’t forget to announce your name and affiliation before you speak)</t>
  </si>
  <si>
    <t>Lessons Learned from this week</t>
  </si>
  <si>
    <t>4</t>
  </si>
  <si>
    <t>Precludes the need to share the account password (something that the IEEE-SA has asked us not to do).</t>
  </si>
  <si>
    <t>Allows 2 meetings simultaneously</t>
  </si>
  <si>
    <t>802.15 Webpage</t>
  </si>
  <si>
    <t>DirectVoteLive (DVL)</t>
  </si>
  <si>
    <t>Does not allow voter to see how voter voted (J Goldberg to investigate correcting this issue)</t>
  </si>
  <si>
    <t>Does not allow voter to change vote (J Goldberg to investigate correcting this issue)</t>
  </si>
  <si>
    <t>Need to update OM: electronic voting, agenda plan for virtual meetings</t>
  </si>
  <si>
    <t>Attendance and DVL</t>
  </si>
  <si>
    <t>OPENING REPORT: TG4aa JRE (JAPANESE RATE EXTENSION)</t>
  </si>
  <si>
    <t>OPENING REPORT: SC WNG</t>
  </si>
  <si>
    <t>OPENING REPORT: SC THz</t>
  </si>
  <si>
    <t xml:space="preserve">Webex using IEEE-SA seat licenses </t>
  </si>
  <si>
    <t>CLOSING REPORT: SC WNG</t>
  </si>
  <si>
    <t xml:space="preserve">CLOSING REPORT: SC THZ </t>
  </si>
  <si>
    <t>CLOSING REPORT: TG4aa JRE (JAPANESE RATE EXTENSION)</t>
  </si>
  <si>
    <t>CHAPLIN</t>
  </si>
  <si>
    <t>CLOSING REPORT: TG4 Cor2 (CORRIGENDUM of 802.15.4-2020)</t>
  </si>
  <si>
    <t>CLOSING REPORT: TG 9ma (802.15.9 MAINTENANCE REVISION)</t>
  </si>
  <si>
    <t>OPENING REPORT: TG 9ma (802.15.9 MAINTENANCE REVISION)</t>
  </si>
  <si>
    <t>OPENING REPORT:TG 7a VAT (VEHICULAR ASSISTIVE TECHNOLOGY)</t>
  </si>
  <si>
    <t>OPENING REPORT: SC IETF</t>
  </si>
  <si>
    <t>HAASZ</t>
  </si>
  <si>
    <t>Opening Plenary</t>
  </si>
  <si>
    <t>Closing Plenary</t>
  </si>
  <si>
    <t>ET</t>
  </si>
  <si>
    <t>CLOSING REPORT: SC IETF</t>
  </si>
  <si>
    <t>SubGroup</t>
  </si>
  <si>
    <t>Time-Slots</t>
  </si>
  <si>
    <t>TG4y</t>
  </si>
  <si>
    <t>TG4aa</t>
  </si>
  <si>
    <t>Develop draft based upon the proposals heard</t>
  </si>
  <si>
    <t>TG7a</t>
  </si>
  <si>
    <t>TG9ma</t>
  </si>
  <si>
    <t>TG13</t>
  </si>
  <si>
    <t>TG16t</t>
  </si>
  <si>
    <t>IG dep</t>
  </si>
  <si>
    <t>SC THZ</t>
  </si>
  <si>
    <t>Brainstorming on future THz standards/amendments</t>
  </si>
  <si>
    <t>SC WNG</t>
  </si>
  <si>
    <t>SC IETF</t>
  </si>
  <si>
    <t>discuss IETF activities</t>
  </si>
  <si>
    <t>SC main</t>
  </si>
  <si>
    <t>discuss OM changes</t>
  </si>
  <si>
    <t>REVIEW JANUARY ELECTRONIC MEETING PLANS</t>
  </si>
  <si>
    <t>Monday</t>
  </si>
  <si>
    <t>Tuesday</t>
  </si>
  <si>
    <t>Wednesday</t>
  </si>
  <si>
    <t>Thursday</t>
  </si>
  <si>
    <t>Friday</t>
  </si>
  <si>
    <t>Saturday</t>
  </si>
  <si>
    <t>Sunday</t>
  </si>
  <si>
    <t>JST</t>
  </si>
  <si>
    <t>CAC Mtg</t>
  </si>
  <si>
    <t>SC THz</t>
  </si>
  <si>
    <t>CAC</t>
  </si>
  <si>
    <t>Review subgroup agendas</t>
  </si>
  <si>
    <t>Plans to approve CRG formations</t>
  </si>
  <si>
    <t>Form CRG</t>
  </si>
  <si>
    <t>Start SA Ballot process</t>
  </si>
  <si>
    <t>presentation on dependable platform with UWB-BAN and 5G/6G</t>
  </si>
  <si>
    <t>discussion on dependable MAC and interference mitigation for UWB-BAN</t>
  </si>
  <si>
    <t>TG Motion to confirm CRG members for the SA ballot</t>
  </si>
  <si>
    <t xml:space="preserve">          </t>
  </si>
  <si>
    <t>CLOSING REPORT: TG7a OCC (HIGHER RATE, LONGER RANGE)</t>
  </si>
  <si>
    <t>Tentative AGENDA  - 128th IEEE 802.15 WSN MEETING</t>
  </si>
  <si>
    <t>Tuesday, Jan 12, 2021</t>
  </si>
  <si>
    <t>APPROVE JANUARY AGENDA (15-20-0388-06)</t>
  </si>
  <si>
    <t>APPROVE THE MINUTES FROM NOV (15-20-0298-00)</t>
  </si>
  <si>
    <t>Thursday, Jan 21, 2021</t>
  </si>
  <si>
    <t>TREASURER'S REPORT (ec-20-0252-00)</t>
  </si>
  <si>
    <t>WEBEX/ATTENDANCE/VOTERS (voters: 88, nearly: 2, aspirant: 44)</t>
  </si>
  <si>
    <t>January CAC meeting</t>
  </si>
  <si>
    <t>January session closing meeting</t>
  </si>
  <si>
    <t>During January session</t>
  </si>
  <si>
    <t xml:space="preserve">Email a Call for Nominees </t>
  </si>
  <si>
    <t>4 weeks before March plenary</t>
  </si>
  <si>
    <t>2 weeks before March plenary</t>
  </si>
  <si>
    <t>4 days before the March plenary</t>
  </si>
  <si>
    <t>Close the ballot</t>
  </si>
  <si>
    <t xml:space="preserve">March Plenary Opening Meeting </t>
  </si>
  <si>
    <t>Discuss the election and process</t>
  </si>
  <si>
    <t xml:space="preserve">Motion made for WG approval of election process </t>
  </si>
  <si>
    <t>Close the call, announce nominees</t>
  </si>
  <si>
    <t>IG UWB-NG</t>
  </si>
  <si>
    <t>IG .4ORG</t>
  </si>
  <si>
    <t>Discuss Jan attendance recording and limits</t>
  </si>
  <si>
    <t>Plans for March Plenary</t>
  </si>
  <si>
    <t xml:space="preserve">Plans for 802.15 Officer Election </t>
  </si>
  <si>
    <t>Plans to approve drafts ready to go to WG LB</t>
  </si>
  <si>
    <t>January Agenda</t>
  </si>
  <si>
    <t>Hear additional Proposals</t>
  </si>
  <si>
    <t xml:space="preserve">Review Consolidated proposals </t>
  </si>
  <si>
    <t>Draft discussion</t>
  </si>
  <si>
    <t>Comment resolution on SA Ballot draft</t>
  </si>
  <si>
    <t>If finished with SA Ballot, declare victory!</t>
  </si>
  <si>
    <t>Presentation on Call for Applications</t>
  </si>
  <si>
    <t>Extended deadline: Jan. 6, 2021</t>
  </si>
  <si>
    <t>Upload the documents at https://mentor.ieee.org/802.15/documents and informing to the Chairman</t>
  </si>
  <si>
    <t>Finish initial standard association ballot.</t>
  </si>
  <si>
    <t>Process comments received</t>
  </si>
  <si>
    <t>Update WG regularly on the progress</t>
  </si>
  <si>
    <t>invitations for presentations</t>
  </si>
  <si>
    <t>Motion  to approve cited 802.15 Officer Election Process</t>
  </si>
  <si>
    <t>802.15 Officer Election Process</t>
  </si>
  <si>
    <t>Rolfe</t>
  </si>
  <si>
    <t>CLOSING REPORT: IG NGUWB &amp; .4org</t>
  </si>
  <si>
    <t>802.15 WG OFFICER ELECTION PROCESS Overview</t>
  </si>
  <si>
    <t>Voting: using DirectVoteLive (DVL) in the closing plenary</t>
  </si>
  <si>
    <t>Attendance requirements for Jan Interim</t>
  </si>
  <si>
    <t xml:space="preserve">802.15 Officer Election </t>
  </si>
  <si>
    <t>Agenda Items</t>
  </si>
  <si>
    <t>Subgroup Status and Objectives for Jan Interim</t>
  </si>
  <si>
    <t>Shah</t>
  </si>
  <si>
    <t>Sturek</t>
  </si>
  <si>
    <t>Kivinen</t>
  </si>
  <si>
    <t>Godfrey</t>
  </si>
  <si>
    <t>Kohno</t>
  </si>
  <si>
    <t>Kürner</t>
  </si>
  <si>
    <t>Kinney</t>
  </si>
  <si>
    <t>Jang</t>
  </si>
  <si>
    <t xml:space="preserve">Kuramochi </t>
  </si>
  <si>
    <t>Jungnickel</t>
  </si>
  <si>
    <t>AoB</t>
  </si>
  <si>
    <t>March Plenary and May Interim Session Update</t>
  </si>
  <si>
    <t>IN-PERSON PLAN WAS FOR March 14-19 2021 (SUNDAY - FRIDAY)</t>
  </si>
  <si>
    <t>March Virtual Plenary plans for 802.15</t>
  </si>
  <si>
    <t>802.15 WG will hold a virtual plenary from March Y to March Z</t>
  </si>
  <si>
    <t>802.15 CAC for this plenary will be held on Mar X from 10am - Noon Eastern time</t>
  </si>
  <si>
    <t>IG-UWB NG</t>
  </si>
  <si>
    <t>TG4Cor</t>
  </si>
  <si>
    <t>SA Ballot comment resolution</t>
  </si>
  <si>
    <t>129th IEEE 802.15 WSN MEETING</t>
  </si>
  <si>
    <t>SC-THz</t>
  </si>
  <si>
    <t xml:space="preserve">liaison statement for ITU-R WP5A </t>
  </si>
  <si>
    <t>SC-Main</t>
  </si>
  <si>
    <t>SC-WNG</t>
  </si>
  <si>
    <t>The subgroup chair logs into the call, and then does a "claim host role" with the host key.</t>
  </si>
  <si>
    <t>802.15 WG now uses the IEEE Webex seats, schedule's the telecoms, and then gives the Host Key to the subgroup Chair.</t>
  </si>
  <si>
    <t>Work in progress: now includes WG agenda URL</t>
  </si>
  <si>
    <t>doc: 15-20-0388-03</t>
  </si>
  <si>
    <t>Start a 10-day electronic ballot via DVL</t>
  </si>
  <si>
    <t>Announce the elected officers</t>
  </si>
  <si>
    <t>TG4 2020 Cor1</t>
  </si>
  <si>
    <t>Work on spec framework</t>
  </si>
  <si>
    <t>Discuss the election and process. Requirements for chair and vice chairs: must be IEEE/SA member, must declare affiliation(s), must have letter of declaration from company stating it will support the individual should he/she be elected</t>
  </si>
  <si>
    <t>WIRELESS CHAIRS STEERING COMMITTEE (WCSC) (minutes: ec-21-0006-00)</t>
  </si>
  <si>
    <t>OPENING REPORT: TG4 2020Cor1 (CORRIGENDUM of 802.15.4-2020)</t>
  </si>
  <si>
    <t>OPENING REPORT: IG NG-UWB</t>
  </si>
  <si>
    <t>ADVISORY COMMITTEE (AC) (minutes: 15-21-0011-00)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</si>
</sst>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General_)"/>
    <numFmt numFmtId="165" formatCode="hh:mm\ AM/PM_)"/>
    <numFmt numFmtId="166" formatCode="_([$€]* #,##0.00_);_([$€]* \(#,##0.00\);_([$€]* &quot;-&quot;??_);_(@_)"/>
    <numFmt numFmtId="167" formatCode="[$-409]d\-mmm;@"/>
    <numFmt numFmtId="168" formatCode="h:mm;@"/>
  </numFmts>
  <fonts count="39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9"/>
      <color indexed="8"/>
      <name val="Times New Roman"/>
      <family val="1"/>
    </font>
    <font>
      <u/>
      <sz val="12"/>
      <color theme="10"/>
      <name val="Courier"/>
      <family val="3"/>
    </font>
    <font>
      <sz val="16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4"/>
      <color rgb="FF000000"/>
      <name val="Tahoma"/>
      <family val="2"/>
    </font>
    <font>
      <b/>
      <sz val="12"/>
      <name val="Arial"/>
      <family val="2"/>
    </font>
    <font>
      <sz val="12"/>
      <name val="Courier"/>
      <family val="1"/>
    </font>
    <font>
      <b/>
      <sz val="14"/>
      <name val="Arial"/>
      <family val="2"/>
    </font>
    <font>
      <sz val="8"/>
      <name val="Courier"/>
      <family val="1"/>
    </font>
    <font>
      <sz val="11"/>
      <name val="Arial"/>
      <family val="2"/>
    </font>
    <font>
      <sz val="14"/>
      <name val="Helvetica"/>
      <family val="2"/>
    </font>
    <font>
      <sz val="14"/>
      <color rgb="FF000000"/>
      <name val="Arial"/>
      <family val="2"/>
    </font>
    <font>
      <sz val="16"/>
      <color indexed="8"/>
      <name val="Arial"/>
      <family val="2"/>
    </font>
    <font>
      <b/>
      <u/>
      <sz val="16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6">
    <xf numFmtId="164" fontId="0" fillId="0" borderId="0"/>
    <xf numFmtId="166" fontId="1" fillId="0" borderId="0" applyFont="0" applyFill="0" applyBorder="0" applyAlignment="0" applyProtection="0"/>
    <xf numFmtId="164" fontId="5" fillId="0" borderId="0"/>
    <xf numFmtId="164" fontId="5" fillId="0" borderId="0"/>
    <xf numFmtId="164" fontId="22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192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17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6" fillId="0" borderId="0" xfId="0" applyFont="1" applyFill="1" applyBorder="1" applyAlignment="1">
      <alignment horizontal="left" vertical="center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7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19" fillId="2" borderId="6" xfId="0" applyFont="1" applyFill="1" applyBorder="1" applyAlignment="1">
      <alignment horizontal="left" vertical="center" indent="2"/>
    </xf>
    <xf numFmtId="164" fontId="19" fillId="2" borderId="7" xfId="0" applyFont="1" applyFill="1" applyBorder="1" applyAlignment="1">
      <alignment horizontal="left" indent="2"/>
    </xf>
    <xf numFmtId="164" fontId="20" fillId="2" borderId="8" xfId="0" applyFont="1" applyFill="1" applyBorder="1" applyAlignment="1">
      <alignment horizontal="left" vertical="center" indent="2"/>
    </xf>
    <xf numFmtId="0" fontId="2" fillId="0" borderId="0" xfId="0" applyNumberFormat="1" applyFont="1" applyFill="1" applyAlignment="1" applyProtection="1">
      <alignment horizontal="left"/>
    </xf>
    <xf numFmtId="164" fontId="3" fillId="0" borderId="0" xfId="0" applyFont="1" applyAlignment="1">
      <alignment horizontal="left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2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3" fillId="0" borderId="0" xfId="0" applyFont="1" applyFill="1" applyAlignment="1">
      <alignment horizontal="left" indent="1"/>
    </xf>
    <xf numFmtId="164" fontId="14" fillId="0" borderId="0" xfId="0" applyFont="1" applyFill="1" applyAlignment="1"/>
    <xf numFmtId="164" fontId="15" fillId="0" borderId="0" xfId="0" applyFont="1" applyFill="1" applyAlignment="1"/>
    <xf numFmtId="164" fontId="15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13" fillId="3" borderId="1" xfId="0" quotePrefix="1" applyNumberFormat="1" applyFont="1" applyFill="1" applyBorder="1" applyAlignment="1" applyProtection="1">
      <alignment horizontal="center"/>
    </xf>
    <xf numFmtId="164" fontId="12" fillId="3" borderId="1" xfId="0" applyFont="1" applyFill="1" applyBorder="1" applyAlignment="1"/>
    <xf numFmtId="164" fontId="12" fillId="3" borderId="2" xfId="0" applyFont="1" applyFill="1" applyBorder="1" applyAlignment="1"/>
    <xf numFmtId="0" fontId="7" fillId="3" borderId="0" xfId="0" applyNumberFormat="1" applyFont="1" applyFill="1" applyBorder="1" applyAlignment="1">
      <alignment horizontal="left" vertical="center" indent="2"/>
    </xf>
    <xf numFmtId="164" fontId="16" fillId="3" borderId="0" xfId="0" quotePrefix="1" applyNumberFormat="1" applyFont="1" applyFill="1" applyBorder="1" applyAlignment="1" applyProtection="1">
      <alignment horizontal="center"/>
    </xf>
    <xf numFmtId="164" fontId="15" fillId="3" borderId="0" xfId="0" applyFont="1" applyFill="1" applyBorder="1" applyAlignment="1"/>
    <xf numFmtId="164" fontId="15" fillId="3" borderId="3" xfId="0" applyFont="1" applyFill="1" applyBorder="1" applyAlignment="1"/>
    <xf numFmtId="164" fontId="15" fillId="3" borderId="4" xfId="0" applyFont="1" applyFill="1" applyBorder="1" applyAlignment="1">
      <alignment horizontal="center"/>
    </xf>
    <xf numFmtId="164" fontId="15" fillId="3" borderId="4" xfId="0" applyFont="1" applyFill="1" applyBorder="1" applyAlignment="1"/>
    <xf numFmtId="164" fontId="15" fillId="3" borderId="5" xfId="0" applyFont="1" applyFill="1" applyBorder="1" applyAlignment="1"/>
    <xf numFmtId="0" fontId="7" fillId="3" borderId="1" xfId="0" applyNumberFormat="1" applyFont="1" applyFill="1" applyBorder="1" applyAlignment="1">
      <alignment horizontal="left" vertical="center"/>
    </xf>
    <xf numFmtId="0" fontId="18" fillId="3" borderId="4" xfId="0" applyNumberFormat="1" applyFont="1" applyFill="1" applyBorder="1" applyAlignment="1">
      <alignment horizontal="left" vertical="center" indent="2"/>
    </xf>
    <xf numFmtId="164" fontId="11" fillId="0" borderId="0" xfId="0" applyFont="1" applyFill="1" applyAlignment="1" applyProtection="1">
      <alignment horizontal="center" wrapText="1"/>
    </xf>
    <xf numFmtId="164" fontId="3" fillId="4" borderId="0" xfId="0" applyFont="1" applyFill="1"/>
    <xf numFmtId="164" fontId="2" fillId="4" borderId="0" xfId="0" applyNumberFormat="1" applyFont="1" applyFill="1" applyAlignment="1" applyProtection="1">
      <alignment horizontal="left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/>
    <xf numFmtId="0" fontId="2" fillId="0" borderId="0" xfId="0" quotePrefix="1" applyNumberFormat="1" applyFont="1" applyFill="1" applyAlignment="1" applyProtection="1">
      <alignment horizontal="left"/>
    </xf>
    <xf numFmtId="0" fontId="3" fillId="0" borderId="0" xfId="0" applyNumberFormat="1" applyFont="1" applyAlignment="1">
      <alignment horizontal="left"/>
    </xf>
    <xf numFmtId="164" fontId="3" fillId="4" borderId="0" xfId="0" applyFont="1" applyFill="1" applyAlignment="1">
      <alignment horizontal="left" indent="1"/>
    </xf>
    <xf numFmtId="164" fontId="2" fillId="0" borderId="9" xfId="0" applyNumberFormat="1" applyFont="1" applyFill="1" applyBorder="1" applyAlignment="1" applyProtection="1">
      <alignment horizontal="left" indent="1"/>
    </xf>
    <xf numFmtId="164" fontId="11" fillId="0" borderId="10" xfId="0" applyFont="1" applyFill="1" applyBorder="1" applyAlignment="1" applyProtection="1">
      <alignment horizontal="center" wrapText="1"/>
    </xf>
    <xf numFmtId="164" fontId="2" fillId="0" borderId="0" xfId="0" applyFont="1" applyFill="1" applyAlignment="1" applyProtection="1">
      <alignment horizontal="left" vertical="center" wrapText="1"/>
    </xf>
    <xf numFmtId="164" fontId="2" fillId="0" borderId="0" xfId="0" applyFont="1" applyFill="1" applyAlignment="1" applyProtection="1">
      <alignment horizontal="left" vertical="center" wrapText="1" indent="1"/>
    </xf>
    <xf numFmtId="164" fontId="2" fillId="0" borderId="0" xfId="0" applyNumberFormat="1" applyFont="1" applyFill="1" applyAlignment="1" applyProtection="1">
      <alignment horizontal="left" vertical="center" indent="1"/>
    </xf>
    <xf numFmtId="164" fontId="2" fillId="0" borderId="0" xfId="0" applyFont="1" applyFill="1" applyAlignment="1" applyProtection="1">
      <alignment horizontal="left" vertical="center" wrapText="1" indent="2"/>
    </xf>
    <xf numFmtId="164" fontId="22" fillId="0" borderId="0" xfId="4" applyFill="1" applyAlignment="1" applyProtection="1">
      <alignment horizontal="left" vertical="center" wrapText="1"/>
    </xf>
    <xf numFmtId="164" fontId="2" fillId="0" borderId="0" xfId="0" applyFont="1" applyFill="1" applyAlignment="1" applyProtection="1">
      <alignment horizontal="left" vertical="center" indent="1"/>
    </xf>
    <xf numFmtId="164" fontId="6" fillId="0" borderId="0" xfId="0" applyNumberFormat="1" applyFont="1" applyFill="1" applyAlignment="1" applyProtection="1">
      <alignment horizontal="center"/>
    </xf>
    <xf numFmtId="164" fontId="24" fillId="0" borderId="0" xfId="0" applyFont="1"/>
    <xf numFmtId="164" fontId="2" fillId="0" borderId="0" xfId="0" applyNumberFormat="1" applyFont="1" applyFill="1" applyAlignment="1" applyProtection="1">
      <alignment horizontal="left" vertical="center" indent="2"/>
    </xf>
    <xf numFmtId="164" fontId="25" fillId="0" borderId="0" xfId="0" applyNumberFormat="1" applyFont="1" applyFill="1" applyAlignment="1" applyProtection="1">
      <alignment horizontal="left"/>
    </xf>
    <xf numFmtId="164" fontId="25" fillId="0" borderId="0" xfId="0" applyNumberFormat="1" applyFont="1" applyFill="1" applyAlignment="1" applyProtection="1">
      <alignment horizontal="left" indent="1"/>
    </xf>
    <xf numFmtId="164" fontId="25" fillId="0" borderId="9" xfId="0" applyNumberFormat="1" applyFont="1" applyFill="1" applyBorder="1" applyAlignment="1" applyProtection="1">
      <alignment horizontal="left"/>
    </xf>
    <xf numFmtId="164" fontId="25" fillId="0" borderId="0" xfId="0" applyNumberFormat="1" applyFont="1" applyFill="1" applyBorder="1" applyAlignment="1" applyProtection="1">
      <alignment horizontal="left" wrapText="1" indent="1"/>
    </xf>
    <xf numFmtId="164" fontId="27" fillId="0" borderId="0" xfId="0" applyFont="1" applyAlignment="1">
      <alignment horizontal="left" indent="2"/>
    </xf>
    <xf numFmtId="164" fontId="26" fillId="0" borderId="0" xfId="0" applyFont="1"/>
    <xf numFmtId="164" fontId="26" fillId="0" borderId="0" xfId="0" applyFont="1" applyAlignment="1">
      <alignment horizontal="left" indent="1"/>
    </xf>
    <xf numFmtId="164" fontId="3" fillId="0" borderId="0" xfId="0" applyFont="1" applyFill="1" applyAlignment="1">
      <alignment horizontal="left" wrapText="1" indent="1"/>
    </xf>
    <xf numFmtId="164" fontId="3" fillId="0" borderId="0" xfId="0" applyNumberFormat="1" applyFont="1" applyFill="1" applyAlignment="1" applyProtection="1">
      <alignment horizontal="left" wrapText="1" indent="1"/>
    </xf>
    <xf numFmtId="164" fontId="2" fillId="0" borderId="0" xfId="0" applyNumberFormat="1" applyFont="1" applyFill="1" applyAlignment="1" applyProtection="1">
      <alignment horizontal="left" vertical="center" wrapText="1" indent="2"/>
    </xf>
    <xf numFmtId="168" fontId="28" fillId="0" borderId="0" xfId="0" applyNumberFormat="1" applyFont="1"/>
    <xf numFmtId="164" fontId="24" fillId="0" borderId="0" xfId="0" applyFont="1" applyAlignment="1">
      <alignment wrapText="1"/>
    </xf>
    <xf numFmtId="164" fontId="30" fillId="0" borderId="0" xfId="0" applyFont="1"/>
    <xf numFmtId="164" fontId="30" fillId="0" borderId="0" xfId="0" applyFont="1" applyAlignment="1">
      <alignment wrapText="1"/>
    </xf>
    <xf numFmtId="164" fontId="21" fillId="0" borderId="0" xfId="2" applyFont="1" applyFill="1" applyBorder="1" applyAlignment="1">
      <alignment vertical="center"/>
    </xf>
    <xf numFmtId="164" fontId="0" fillId="0" borderId="0" xfId="0" applyBorder="1"/>
    <xf numFmtId="164" fontId="24" fillId="0" borderId="0" xfId="0" applyFont="1" applyBorder="1"/>
    <xf numFmtId="164" fontId="24" fillId="0" borderId="11" xfId="0" applyFont="1" applyBorder="1"/>
    <xf numFmtId="168" fontId="24" fillId="0" borderId="0" xfId="0" applyNumberFormat="1" applyFont="1"/>
    <xf numFmtId="164" fontId="24" fillId="0" borderId="7" xfId="0" applyFont="1" applyBorder="1"/>
    <xf numFmtId="164" fontId="24" fillId="0" borderId="3" xfId="0" applyFont="1" applyBorder="1"/>
    <xf numFmtId="164" fontId="24" fillId="0" borderId="7" xfId="0" applyFont="1" applyBorder="1" applyAlignment="1">
      <alignment wrapText="1"/>
    </xf>
    <xf numFmtId="164" fontId="24" fillId="0" borderId="0" xfId="0" applyFont="1" applyBorder="1" applyAlignment="1">
      <alignment wrapText="1"/>
    </xf>
    <xf numFmtId="164" fontId="24" fillId="0" borderId="3" xfId="0" applyFont="1" applyBorder="1" applyAlignment="1">
      <alignment wrapText="1"/>
    </xf>
    <xf numFmtId="164" fontId="0" fillId="0" borderId="3" xfId="0" applyBorder="1"/>
    <xf numFmtId="164" fontId="24" fillId="0" borderId="3" xfId="0" applyFont="1" applyBorder="1" applyAlignment="1">
      <alignment vertical="center" wrapText="1"/>
    </xf>
    <xf numFmtId="164" fontId="24" fillId="0" borderId="14" xfId="0" applyFont="1" applyBorder="1"/>
    <xf numFmtId="164" fontId="24" fillId="0" borderId="14" xfId="0" applyFont="1" applyBorder="1" applyAlignment="1">
      <alignment wrapText="1"/>
    </xf>
    <xf numFmtId="164" fontId="24" fillId="0" borderId="15" xfId="0" applyFont="1" applyBorder="1"/>
    <xf numFmtId="164" fontId="28" fillId="0" borderId="13" xfId="0" applyFont="1" applyBorder="1" applyAlignment="1">
      <alignment horizontal="right"/>
    </xf>
    <xf numFmtId="164" fontId="28" fillId="0" borderId="11" xfId="0" applyFont="1" applyBorder="1" applyAlignment="1">
      <alignment horizontal="center"/>
    </xf>
    <xf numFmtId="167" fontId="28" fillId="0" borderId="12" xfId="0" applyNumberFormat="1" applyFont="1" applyBorder="1" applyAlignment="1">
      <alignment horizontal="center"/>
    </xf>
    <xf numFmtId="168" fontId="28" fillId="0" borderId="14" xfId="0" applyNumberFormat="1" applyFont="1" applyBorder="1"/>
    <xf numFmtId="168" fontId="28" fillId="0" borderId="12" xfId="0" applyNumberFormat="1" applyFont="1" applyBorder="1"/>
    <xf numFmtId="164" fontId="28" fillId="0" borderId="15" xfId="0" applyFont="1" applyBorder="1" applyAlignment="1">
      <alignment horizontal="center"/>
    </xf>
    <xf numFmtId="167" fontId="28" fillId="0" borderId="13" xfId="0" applyNumberFormat="1" applyFont="1" applyBorder="1" applyAlignment="1">
      <alignment horizontal="center"/>
    </xf>
    <xf numFmtId="164" fontId="28" fillId="0" borderId="12" xfId="0" applyFont="1" applyBorder="1" applyAlignment="1">
      <alignment horizontal="center"/>
    </xf>
    <xf numFmtId="164" fontId="0" fillId="0" borderId="14" xfId="0" applyBorder="1"/>
    <xf numFmtId="168" fontId="24" fillId="4" borderId="16" xfId="0" applyNumberFormat="1" applyFont="1" applyFill="1" applyBorder="1" applyAlignment="1">
      <alignment vertical="center"/>
    </xf>
    <xf numFmtId="164" fontId="33" fillId="0" borderId="0" xfId="0" applyFont="1"/>
    <xf numFmtId="164" fontId="34" fillId="0" borderId="0" xfId="0" applyFont="1"/>
    <xf numFmtId="164" fontId="22" fillId="0" borderId="0" xfId="4" applyFill="1" applyAlignment="1" applyProtection="1">
      <alignment horizontal="left" wrapText="1" indent="2"/>
    </xf>
    <xf numFmtId="164" fontId="3" fillId="0" borderId="0" xfId="0" applyFont="1" applyFill="1" applyAlignment="1">
      <alignment horizontal="left" indent="2"/>
    </xf>
    <xf numFmtId="164" fontId="3" fillId="0" borderId="0" xfId="0" applyFont="1" applyFill="1" applyAlignment="1">
      <alignment vertical="center" wrapText="1"/>
    </xf>
    <xf numFmtId="164" fontId="2" fillId="0" borderId="0" xfId="0" applyNumberFormat="1" applyFont="1" applyFill="1" applyAlignment="1" applyProtection="1">
      <alignment vertical="center" wrapText="1"/>
    </xf>
    <xf numFmtId="164" fontId="21" fillId="0" borderId="0" xfId="2" applyFont="1" applyFill="1" applyBorder="1" applyAlignment="1">
      <alignment horizontal="right" vertical="center"/>
    </xf>
    <xf numFmtId="164" fontId="21" fillId="0" borderId="0" xfId="2" applyFont="1" applyFill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24" fillId="4" borderId="15" xfId="0" applyFont="1" applyFill="1" applyBorder="1" applyAlignment="1">
      <alignment horizontal="center" wrapText="1"/>
    </xf>
    <xf numFmtId="164" fontId="24" fillId="4" borderId="13" xfId="0" applyFont="1" applyFill="1" applyBorder="1" applyAlignment="1">
      <alignment horizontal="center" wrapText="1"/>
    </xf>
    <xf numFmtId="164" fontId="24" fillId="4" borderId="11" xfId="0" applyFont="1" applyFill="1" applyBorder="1" applyAlignment="1">
      <alignment horizontal="center" vertical="center"/>
    </xf>
    <xf numFmtId="164" fontId="24" fillId="4" borderId="12" xfId="0" applyFont="1" applyFill="1" applyBorder="1" applyAlignment="1">
      <alignment horizontal="center" vertical="center"/>
    </xf>
    <xf numFmtId="164" fontId="24" fillId="4" borderId="12" xfId="0" applyFont="1" applyFill="1" applyBorder="1" applyAlignment="1">
      <alignment horizontal="center" vertical="center" wrapText="1"/>
    </xf>
    <xf numFmtId="164" fontId="28" fillId="0" borderId="15" xfId="0" applyFont="1" applyBorder="1" applyAlignment="1">
      <alignment horizontal="center"/>
    </xf>
    <xf numFmtId="164" fontId="28" fillId="0" borderId="1" xfId="0" applyFont="1" applyBorder="1" applyAlignment="1">
      <alignment horizontal="center"/>
    </xf>
    <xf numFmtId="164" fontId="28" fillId="0" borderId="2" xfId="0" applyFont="1" applyBorder="1" applyAlignment="1">
      <alignment horizontal="center"/>
    </xf>
    <xf numFmtId="167" fontId="28" fillId="0" borderId="13" xfId="0" applyNumberFormat="1" applyFont="1" applyBorder="1" applyAlignment="1">
      <alignment horizontal="center"/>
    </xf>
    <xf numFmtId="167" fontId="28" fillId="0" borderId="4" xfId="0" applyNumberFormat="1" applyFont="1" applyBorder="1" applyAlignment="1">
      <alignment horizontal="center"/>
    </xf>
    <xf numFmtId="167" fontId="28" fillId="0" borderId="5" xfId="0" applyNumberFormat="1" applyFont="1" applyBorder="1" applyAlignment="1">
      <alignment horizontal="center"/>
    </xf>
    <xf numFmtId="164" fontId="24" fillId="4" borderId="15" xfId="0" applyFont="1" applyFill="1" applyBorder="1" applyAlignment="1">
      <alignment horizontal="center" vertical="center" wrapText="1"/>
    </xf>
    <xf numFmtId="164" fontId="24" fillId="4" borderId="1" xfId="0" applyFont="1" applyFill="1" applyBorder="1" applyAlignment="1">
      <alignment horizontal="center" vertical="center" wrapText="1"/>
    </xf>
    <xf numFmtId="164" fontId="24" fillId="4" borderId="2" xfId="0" applyFont="1" applyFill="1" applyBorder="1" applyAlignment="1">
      <alignment horizontal="center" vertical="center" wrapText="1"/>
    </xf>
    <xf numFmtId="164" fontId="24" fillId="4" borderId="13" xfId="0" applyFont="1" applyFill="1" applyBorder="1" applyAlignment="1">
      <alignment horizontal="center" vertical="center" wrapText="1"/>
    </xf>
    <xf numFmtId="164" fontId="24" fillId="4" borderId="4" xfId="0" applyFont="1" applyFill="1" applyBorder="1" applyAlignment="1">
      <alignment horizontal="center" vertical="center" wrapText="1"/>
    </xf>
    <xf numFmtId="164" fontId="24" fillId="4" borderId="5" xfId="0" applyFont="1" applyFill="1" applyBorder="1" applyAlignment="1">
      <alignment horizontal="center" vertical="center" wrapText="1"/>
    </xf>
    <xf numFmtId="43" fontId="28" fillId="0" borderId="15" xfId="5" applyFont="1" applyBorder="1" applyAlignment="1">
      <alignment horizontal="center"/>
    </xf>
    <xf numFmtId="43" fontId="28" fillId="0" borderId="1" xfId="5" applyFont="1" applyBorder="1" applyAlignment="1">
      <alignment horizontal="center"/>
    </xf>
    <xf numFmtId="43" fontId="28" fillId="0" borderId="2" xfId="5" applyFont="1" applyBorder="1" applyAlignment="1">
      <alignment horizontal="center"/>
    </xf>
    <xf numFmtId="164" fontId="28" fillId="0" borderId="0" xfId="0" applyFont="1" applyAlignment="1">
      <alignment horizontal="center"/>
    </xf>
    <xf numFmtId="164" fontId="3" fillId="0" borderId="4" xfId="0" applyFont="1" applyBorder="1" applyAlignment="1">
      <alignment horizontal="left" indent="1"/>
    </xf>
    <xf numFmtId="164" fontId="23" fillId="0" borderId="0" xfId="0" applyFont="1"/>
    <xf numFmtId="164" fontId="35" fillId="0" borderId="0" xfId="0" applyNumberFormat="1" applyFont="1" applyFill="1" applyAlignment="1" applyProtection="1">
      <alignment horizontal="left"/>
    </xf>
    <xf numFmtId="164" fontId="23" fillId="0" borderId="0" xfId="0" applyFont="1" applyFill="1"/>
    <xf numFmtId="164" fontId="36" fillId="0" borderId="0" xfId="0" applyFont="1"/>
    <xf numFmtId="164" fontId="10" fillId="0" borderId="0" xfId="0" applyNumberFormat="1" applyFont="1" applyFill="1" applyAlignment="1" applyProtection="1">
      <alignment horizontal="left" vertical="center" indent="2"/>
    </xf>
    <xf numFmtId="164" fontId="32" fillId="4" borderId="11" xfId="0" applyFont="1" applyFill="1" applyBorder="1" applyAlignment="1">
      <alignment horizontal="center" vertical="center" wrapText="1"/>
    </xf>
    <xf numFmtId="164" fontId="24" fillId="5" borderId="11" xfId="0" applyFont="1" applyFill="1" applyBorder="1" applyAlignment="1">
      <alignment horizontal="center" vertical="center"/>
    </xf>
    <xf numFmtId="164" fontId="24" fillId="5" borderId="17" xfId="0" applyFont="1" applyFill="1" applyBorder="1" applyAlignment="1">
      <alignment horizontal="center" vertical="center"/>
    </xf>
    <xf numFmtId="164" fontId="37" fillId="0" borderId="0" xfId="0" applyFont="1"/>
    <xf numFmtId="164" fontId="38" fillId="0" borderId="0" xfId="0" applyFont="1"/>
    <xf numFmtId="164" fontId="32" fillId="4" borderId="11" xfId="0" applyFont="1" applyFill="1" applyBorder="1" applyAlignment="1">
      <alignment horizontal="center" vertical="center"/>
    </xf>
    <xf numFmtId="164" fontId="24" fillId="0" borderId="0" xfId="0" applyFont="1" applyFill="1" applyBorder="1" applyAlignment="1">
      <alignment wrapText="1"/>
    </xf>
    <xf numFmtId="164" fontId="24" fillId="0" borderId="3" xfId="0" applyFont="1" applyFill="1" applyBorder="1" applyAlignment="1">
      <alignment wrapText="1"/>
    </xf>
    <xf numFmtId="164" fontId="24" fillId="0" borderId="7" xfId="0" applyFont="1" applyFill="1" applyBorder="1" applyAlignment="1">
      <alignment wrapText="1"/>
    </xf>
    <xf numFmtId="164" fontId="24" fillId="0" borderId="14" xfId="0" applyFont="1" applyFill="1" applyBorder="1" applyAlignment="1">
      <alignment wrapText="1"/>
    </xf>
    <xf numFmtId="168" fontId="28" fillId="0" borderId="14" xfId="0" applyNumberFormat="1" applyFont="1" applyFill="1" applyBorder="1"/>
    <xf numFmtId="164" fontId="24" fillId="0" borderId="7" xfId="0" applyFont="1" applyFill="1" applyBorder="1"/>
    <xf numFmtId="164" fontId="24" fillId="0" borderId="0" xfId="0" applyFont="1" applyFill="1" applyBorder="1"/>
    <xf numFmtId="164" fontId="24" fillId="0" borderId="3" xfId="0" applyFont="1" applyFill="1" applyBorder="1"/>
    <xf numFmtId="168" fontId="28" fillId="0" borderId="12" xfId="0" applyNumberFormat="1" applyFont="1" applyFill="1" applyBorder="1"/>
    <xf numFmtId="164" fontId="24" fillId="0" borderId="13" xfId="0" applyFont="1" applyFill="1" applyBorder="1"/>
    <xf numFmtId="164" fontId="24" fillId="0" borderId="4" xfId="0" applyFont="1" applyFill="1" applyBorder="1"/>
    <xf numFmtId="164" fontId="24" fillId="0" borderId="5" xfId="0" applyFont="1" applyFill="1" applyBorder="1"/>
    <xf numFmtId="164" fontId="24" fillId="0" borderId="13" xfId="0" applyFont="1" applyFill="1" applyBorder="1" applyAlignment="1">
      <alignment wrapText="1"/>
    </xf>
    <xf numFmtId="164" fontId="24" fillId="0" borderId="4" xfId="0" applyFont="1" applyFill="1" applyBorder="1" applyAlignment="1">
      <alignment wrapText="1"/>
    </xf>
    <xf numFmtId="164" fontId="24" fillId="0" borderId="5" xfId="0" applyFont="1" applyFill="1" applyBorder="1" applyAlignment="1">
      <alignment wrapText="1"/>
    </xf>
    <xf numFmtId="164" fontId="0" fillId="0" borderId="13" xfId="0" applyFill="1" applyBorder="1"/>
    <xf numFmtId="164" fontId="24" fillId="0" borderId="12" xfId="0" applyFont="1" applyFill="1" applyBorder="1" applyAlignment="1">
      <alignment wrapText="1"/>
    </xf>
    <xf numFmtId="164" fontId="24" fillId="0" borderId="13" xfId="0" applyFont="1" applyFill="1" applyBorder="1" applyAlignment="1">
      <alignment horizontal="center"/>
    </xf>
    <xf numFmtId="167" fontId="28" fillId="0" borderId="7" xfId="0" applyNumberFormat="1" applyFont="1" applyFill="1" applyBorder="1"/>
    <xf numFmtId="167" fontId="28" fillId="0" borderId="0" xfId="0" applyNumberFormat="1" applyFont="1" applyFill="1" applyBorder="1"/>
    <xf numFmtId="167" fontId="28" fillId="0" borderId="3" xfId="0" applyNumberFormat="1" applyFont="1" applyFill="1" applyBorder="1"/>
    <xf numFmtId="167" fontId="28" fillId="0" borderId="14" xfId="0" applyNumberFormat="1" applyFont="1" applyFill="1" applyBorder="1"/>
    <xf numFmtId="167" fontId="28" fillId="0" borderId="15" xfId="0" applyNumberFormat="1" applyFont="1" applyFill="1" applyBorder="1"/>
    <xf numFmtId="167" fontId="28" fillId="0" borderId="1" xfId="0" applyNumberFormat="1" applyFont="1" applyFill="1" applyBorder="1"/>
  </cellXfs>
  <cellStyles count="6">
    <cellStyle name="Comma" xfId="5" builtinId="3"/>
    <cellStyle name="Euro" xfId="1" xr:uid="{00000000-0005-0000-0000-000000000000}"/>
    <cellStyle name="Hyperlink" xfId="4" builtinId="8"/>
    <cellStyle name="Normal" xfId="0" builtinId="0"/>
    <cellStyle name="Normal_00250r0P802-15_WG-Sep00 Meeting Objectives and Agenda" xfId="2" xr:uid="{00000000-0005-0000-0000-000003000000}"/>
    <cellStyle name="Normal_00250r0P802-15_WG-Sep00 Meeting Objectives and Agenda1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259081</xdr:colOff>
      <xdr:row>0</xdr:row>
      <xdr:rowOff>64770</xdr:rowOff>
    </xdr:from>
    <xdr:to>
      <xdr:col>6</xdr:col>
      <xdr:colOff>436881</xdr:colOff>
      <xdr:row>18</xdr:row>
      <xdr:rowOff>15240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E90AD026-E67A-7749-B982-1EE31B921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081" y="64770"/>
          <a:ext cx="4810760" cy="360807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6</xdr:col>
      <xdr:colOff>507999</xdr:colOff>
      <xdr:row>0</xdr:row>
      <xdr:rowOff>0</xdr:rowOff>
    </xdr:from>
    <xdr:to>
      <xdr:col>12</xdr:col>
      <xdr:colOff>765386</xdr:colOff>
      <xdr:row>18</xdr:row>
      <xdr:rowOff>10160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8D2E911-5F03-2C47-A166-69C2F5530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0959" y="0"/>
          <a:ext cx="4890347" cy="3667760"/>
        </a:xfrm>
        <a:prstGeom prst="rect">
          <a:avLst/>
        </a:prstGeom>
      </xdr:spPr>
    </xdr:pic>
    <xdr:clientData/>
  </xdr:twoCellAnchor>
  <xdr:twoCellAnchor editAs="oneCell">
    <xdr:from>
      <xdr:col>0</xdr:col>
      <xdr:colOff>142240</xdr:colOff>
      <xdr:row>18</xdr:row>
      <xdr:rowOff>10160</xdr:rowOff>
    </xdr:from>
    <xdr:to>
      <xdr:col>6</xdr:col>
      <xdr:colOff>494453</xdr:colOff>
      <xdr:row>36</xdr:row>
      <xdr:rowOff>91440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4CB1700-6DF5-C748-A61A-02C27F1C7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240" y="3667760"/>
          <a:ext cx="4985173" cy="3738880"/>
        </a:xfrm>
        <a:prstGeom prst="rect">
          <a:avLst/>
        </a:prstGeom>
      </xdr:spPr>
    </xdr:pic>
    <xdr:clientData/>
  </xdr:twoCellAnchor>
  <xdr:twoCellAnchor editAs="oneCell">
    <xdr:from>
      <xdr:col>6</xdr:col>
      <xdr:colOff>558801</xdr:colOff>
      <xdr:row>18</xdr:row>
      <xdr:rowOff>30480</xdr:rowOff>
    </xdr:from>
    <xdr:to>
      <xdr:col>13</xdr:col>
      <xdr:colOff>101600</xdr:colOff>
      <xdr:row>36</xdr:row>
      <xdr:rowOff>83819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659A9AF-033C-4444-A5DD-36D9FE7EF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761" y="3688080"/>
          <a:ext cx="4947919" cy="3710939"/>
        </a:xfrm>
        <a:prstGeom prst="rect">
          <a:avLst/>
        </a:prstGeom>
      </xdr:spPr>
    </xdr:pic>
    <xdr:clientData/>
  </xdr:twoCellAnchor>
  <xdr:twoCellAnchor editAs="oneCell">
    <xdr:from>
      <xdr:col>0</xdr:col>
      <xdr:colOff>107324</xdr:colOff>
      <xdr:row>36</xdr:row>
      <xdr:rowOff>125212</xdr:rowOff>
    </xdr:from>
    <xdr:to>
      <xdr:col>6</xdr:col>
      <xdr:colOff>503082</xdr:colOff>
      <xdr:row>55</xdr:row>
      <xdr:rowOff>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DAA60A4-6429-984B-8E28-7BD6D3FBDF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24" y="7208592"/>
          <a:ext cx="5010688" cy="36132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tandards.ieee.org/about/sasb/patcom/index.html" TargetMode="External"/><Relationship Id="rId1" Type="http://schemas.openxmlformats.org/officeDocument/2006/relationships/hyperlink" Target="https://standards.ieee.org/about/sasb/patcom/materials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topLeftCell="A38" zoomScale="222" zoomScaleNormal="222" workbookViewId="0">
      <selection activeCell="L50" sqref="L50"/>
    </sheetView>
  </sheetViews>
  <sheetFormatPr baseColWidth="10" defaultColWidth="8.7109375" defaultRowHeight="16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C008-F588-BD44-A9BC-D1495B84CA99}">
  <dimension ref="A2:C47"/>
  <sheetViews>
    <sheetView workbookViewId="0">
      <selection activeCell="D28" sqref="D28"/>
    </sheetView>
  </sheetViews>
  <sheetFormatPr baseColWidth="10" defaultRowHeight="16" x14ac:dyDescent="0.2"/>
  <cols>
    <col min="2" max="2" width="16.5703125" customWidth="1"/>
  </cols>
  <sheetData>
    <row r="2" spans="1:3" ht="20" x14ac:dyDescent="0.2">
      <c r="B2" s="160" t="s">
        <v>214</v>
      </c>
    </row>
    <row r="3" spans="1:3" ht="20" x14ac:dyDescent="0.2">
      <c r="A3" s="157">
        <v>1</v>
      </c>
      <c r="B3" s="157" t="s">
        <v>212</v>
      </c>
    </row>
    <row r="4" spans="1:3" ht="20" x14ac:dyDescent="0.2">
      <c r="A4" s="157">
        <v>2</v>
      </c>
      <c r="B4" s="157" t="s">
        <v>211</v>
      </c>
    </row>
    <row r="5" spans="1:3" ht="20" x14ac:dyDescent="0.2">
      <c r="A5" s="157">
        <v>3</v>
      </c>
      <c r="B5" s="157" t="s">
        <v>213</v>
      </c>
    </row>
    <row r="6" spans="1:3" ht="20" x14ac:dyDescent="0.2">
      <c r="A6" s="157">
        <v>4</v>
      </c>
      <c r="B6" s="157" t="s">
        <v>227</v>
      </c>
    </row>
    <row r="7" spans="1:3" ht="20" x14ac:dyDescent="0.2">
      <c r="A7" s="157">
        <v>5</v>
      </c>
      <c r="B7" s="157" t="s">
        <v>215</v>
      </c>
    </row>
    <row r="8" spans="1:3" ht="20" x14ac:dyDescent="0.2">
      <c r="B8" s="157" t="s">
        <v>246</v>
      </c>
      <c r="C8" s="157" t="s">
        <v>216</v>
      </c>
    </row>
    <row r="9" spans="1:3" ht="17" customHeight="1" x14ac:dyDescent="0.2">
      <c r="B9" s="157" t="s">
        <v>132</v>
      </c>
      <c r="C9" s="157" t="s">
        <v>217</v>
      </c>
    </row>
    <row r="10" spans="1:3" ht="17" customHeight="1" x14ac:dyDescent="0.2">
      <c r="B10" s="157" t="s">
        <v>133</v>
      </c>
      <c r="C10" s="158" t="s">
        <v>224</v>
      </c>
    </row>
    <row r="11" spans="1:3" ht="20" x14ac:dyDescent="0.2">
      <c r="B11" s="157" t="s">
        <v>135</v>
      </c>
      <c r="C11" s="157" t="s">
        <v>223</v>
      </c>
    </row>
    <row r="12" spans="1:3" ht="20" x14ac:dyDescent="0.2">
      <c r="B12" s="157" t="s">
        <v>136</v>
      </c>
      <c r="C12" s="157" t="s">
        <v>218</v>
      </c>
    </row>
    <row r="13" spans="1:3" ht="20" x14ac:dyDescent="0.2">
      <c r="B13" s="157" t="s">
        <v>137</v>
      </c>
      <c r="C13" s="159" t="s">
        <v>225</v>
      </c>
    </row>
    <row r="14" spans="1:3" ht="20" x14ac:dyDescent="0.2">
      <c r="B14" s="157" t="s">
        <v>138</v>
      </c>
      <c r="C14" s="157" t="s">
        <v>219</v>
      </c>
    </row>
    <row r="15" spans="1:3" ht="20" x14ac:dyDescent="0.2">
      <c r="B15" s="157" t="s">
        <v>139</v>
      </c>
      <c r="C15" s="157" t="s">
        <v>220</v>
      </c>
    </row>
    <row r="16" spans="1:3" ht="20" x14ac:dyDescent="0.2">
      <c r="B16" s="157" t="s">
        <v>187</v>
      </c>
      <c r="C16" s="157" t="s">
        <v>208</v>
      </c>
    </row>
    <row r="17" spans="1:3" ht="20" x14ac:dyDescent="0.2">
      <c r="B17" s="157" t="s">
        <v>188</v>
      </c>
      <c r="C17" s="157" t="s">
        <v>208</v>
      </c>
    </row>
    <row r="18" spans="1:3" ht="20" x14ac:dyDescent="0.2">
      <c r="B18" s="157" t="s">
        <v>140</v>
      </c>
      <c r="C18" s="157" t="s">
        <v>221</v>
      </c>
    </row>
    <row r="19" spans="1:3" ht="20" x14ac:dyDescent="0.2">
      <c r="B19" s="157" t="s">
        <v>142</v>
      </c>
      <c r="C19" s="157" t="s">
        <v>208</v>
      </c>
    </row>
    <row r="20" spans="1:3" ht="20" x14ac:dyDescent="0.2">
      <c r="B20" s="157" t="s">
        <v>143</v>
      </c>
      <c r="C20" s="157" t="s">
        <v>218</v>
      </c>
    </row>
    <row r="21" spans="1:3" ht="20" x14ac:dyDescent="0.2">
      <c r="B21" s="157" t="s">
        <v>145</v>
      </c>
      <c r="C21" s="157" t="s">
        <v>222</v>
      </c>
    </row>
    <row r="22" spans="1:3" ht="20" x14ac:dyDescent="0.2">
      <c r="A22" s="157">
        <v>6</v>
      </c>
      <c r="B22" s="157" t="s">
        <v>226</v>
      </c>
    </row>
    <row r="23" spans="1:3" ht="18" x14ac:dyDescent="0.2">
      <c r="B23" s="99"/>
    </row>
    <row r="24" spans="1:3" ht="18" x14ac:dyDescent="0.2">
      <c r="B24" s="99"/>
    </row>
    <row r="26" spans="1:3" ht="18" x14ac:dyDescent="0.2">
      <c r="B26" s="99"/>
    </row>
    <row r="27" spans="1:3" ht="18" x14ac:dyDescent="0.2">
      <c r="B27" s="99"/>
    </row>
    <row r="28" spans="1:3" ht="18" x14ac:dyDescent="0.2">
      <c r="B28" s="99"/>
    </row>
    <row r="29" spans="1:3" ht="18" x14ac:dyDescent="0.2">
      <c r="B29" s="99"/>
    </row>
    <row r="30" spans="1:3" ht="18" x14ac:dyDescent="0.2">
      <c r="B30" s="99"/>
    </row>
    <row r="32" spans="1:3" ht="18" x14ac:dyDescent="0.2">
      <c r="B32" s="99"/>
    </row>
    <row r="33" spans="2:2" ht="18" x14ac:dyDescent="0.2">
      <c r="B33" s="99"/>
    </row>
    <row r="35" spans="2:2" ht="18" x14ac:dyDescent="0.2">
      <c r="B35" s="99"/>
    </row>
    <row r="36" spans="2:2" ht="18" x14ac:dyDescent="0.2">
      <c r="B36" s="99"/>
    </row>
    <row r="38" spans="2:2" ht="18" x14ac:dyDescent="0.2">
      <c r="B38" s="99"/>
    </row>
    <row r="40" spans="2:2" ht="18" x14ac:dyDescent="0.2">
      <c r="B40" s="99"/>
    </row>
    <row r="42" spans="2:2" ht="18" x14ac:dyDescent="0.2">
      <c r="B42" s="99"/>
    </row>
    <row r="43" spans="2:2" ht="18" x14ac:dyDescent="0.2">
      <c r="B43" s="99"/>
    </row>
    <row r="45" spans="2:2" ht="18" x14ac:dyDescent="0.2">
      <c r="B45" s="99"/>
    </row>
    <row r="47" spans="2:2" ht="18" x14ac:dyDescent="0.2">
      <c r="B47" s="9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84"/>
  <sheetViews>
    <sheetView tabSelected="1" showRuler="0" view="pageLayout" topLeftCell="A3" zoomScale="169" zoomScaleNormal="140" zoomScalePageLayoutView="169" workbookViewId="0">
      <selection activeCell="C8" sqref="C8"/>
    </sheetView>
  </sheetViews>
  <sheetFormatPr baseColWidth="10" defaultColWidth="9.42578125" defaultRowHeight="13" x14ac:dyDescent="0.2"/>
  <cols>
    <col min="1" max="1" width="4.140625" style="30" customWidth="1"/>
    <col min="2" max="2" width="3.7109375" style="25" customWidth="1"/>
    <col min="3" max="3" width="59.28515625" style="26" customWidth="1"/>
    <col min="4" max="4" width="2.85546875" style="25" customWidth="1"/>
    <col min="5" max="5" width="10.42578125" style="25" customWidth="1"/>
    <col min="6" max="6" width="3.140625" style="27" customWidth="1"/>
    <col min="7" max="7" width="12.7109375" style="29" customWidth="1"/>
    <col min="8" max="8" width="4.140625" style="25" customWidth="1"/>
    <col min="9" max="256" width="9.42578125" style="25"/>
    <col min="257" max="257" width="6.28515625" style="25" customWidth="1"/>
    <col min="258" max="258" width="4.7109375" style="25" customWidth="1"/>
    <col min="259" max="259" width="55.85546875" style="25" customWidth="1"/>
    <col min="260" max="260" width="2.7109375" style="25" customWidth="1"/>
    <col min="261" max="261" width="14.7109375" style="25" customWidth="1"/>
    <col min="262" max="262" width="3.28515625" style="25" customWidth="1"/>
    <col min="263" max="263" width="8.140625" style="25" customWidth="1"/>
    <col min="264" max="264" width="4.140625" style="25" customWidth="1"/>
    <col min="265" max="512" width="9.42578125" style="25"/>
    <col min="513" max="513" width="6.28515625" style="25" customWidth="1"/>
    <col min="514" max="514" width="4.7109375" style="25" customWidth="1"/>
    <col min="515" max="515" width="55.85546875" style="25" customWidth="1"/>
    <col min="516" max="516" width="2.7109375" style="25" customWidth="1"/>
    <col min="517" max="517" width="14.7109375" style="25" customWidth="1"/>
    <col min="518" max="518" width="3.28515625" style="25" customWidth="1"/>
    <col min="519" max="519" width="8.140625" style="25" customWidth="1"/>
    <col min="520" max="520" width="4.140625" style="25" customWidth="1"/>
    <col min="521" max="768" width="9.42578125" style="25"/>
    <col min="769" max="769" width="6.28515625" style="25" customWidth="1"/>
    <col min="770" max="770" width="4.7109375" style="25" customWidth="1"/>
    <col min="771" max="771" width="55.85546875" style="25" customWidth="1"/>
    <col min="772" max="772" width="2.7109375" style="25" customWidth="1"/>
    <col min="773" max="773" width="14.7109375" style="25" customWidth="1"/>
    <col min="774" max="774" width="3.28515625" style="25" customWidth="1"/>
    <col min="775" max="775" width="8.140625" style="25" customWidth="1"/>
    <col min="776" max="776" width="4.140625" style="25" customWidth="1"/>
    <col min="777" max="1024" width="9.42578125" style="25"/>
    <col min="1025" max="1025" width="6.28515625" style="25" customWidth="1"/>
    <col min="1026" max="1026" width="4.7109375" style="25" customWidth="1"/>
    <col min="1027" max="1027" width="55.85546875" style="25" customWidth="1"/>
    <col min="1028" max="1028" width="2.7109375" style="25" customWidth="1"/>
    <col min="1029" max="1029" width="14.7109375" style="25" customWidth="1"/>
    <col min="1030" max="1030" width="3.28515625" style="25" customWidth="1"/>
    <col min="1031" max="1031" width="8.140625" style="25" customWidth="1"/>
    <col min="1032" max="1032" width="4.140625" style="25" customWidth="1"/>
    <col min="1033" max="1280" width="9.42578125" style="25"/>
    <col min="1281" max="1281" width="6.28515625" style="25" customWidth="1"/>
    <col min="1282" max="1282" width="4.7109375" style="25" customWidth="1"/>
    <col min="1283" max="1283" width="55.85546875" style="25" customWidth="1"/>
    <col min="1284" max="1284" width="2.7109375" style="25" customWidth="1"/>
    <col min="1285" max="1285" width="14.7109375" style="25" customWidth="1"/>
    <col min="1286" max="1286" width="3.28515625" style="25" customWidth="1"/>
    <col min="1287" max="1287" width="8.140625" style="25" customWidth="1"/>
    <col min="1288" max="1288" width="4.140625" style="25" customWidth="1"/>
    <col min="1289" max="1536" width="9.42578125" style="25"/>
    <col min="1537" max="1537" width="6.28515625" style="25" customWidth="1"/>
    <col min="1538" max="1538" width="4.7109375" style="25" customWidth="1"/>
    <col min="1539" max="1539" width="55.85546875" style="25" customWidth="1"/>
    <col min="1540" max="1540" width="2.7109375" style="25" customWidth="1"/>
    <col min="1541" max="1541" width="14.7109375" style="25" customWidth="1"/>
    <col min="1542" max="1542" width="3.28515625" style="25" customWidth="1"/>
    <col min="1543" max="1543" width="8.140625" style="25" customWidth="1"/>
    <col min="1544" max="1544" width="4.140625" style="25" customWidth="1"/>
    <col min="1545" max="1792" width="9.42578125" style="25"/>
    <col min="1793" max="1793" width="6.28515625" style="25" customWidth="1"/>
    <col min="1794" max="1794" width="4.7109375" style="25" customWidth="1"/>
    <col min="1795" max="1795" width="55.85546875" style="25" customWidth="1"/>
    <col min="1796" max="1796" width="2.7109375" style="25" customWidth="1"/>
    <col min="1797" max="1797" width="14.7109375" style="25" customWidth="1"/>
    <col min="1798" max="1798" width="3.28515625" style="25" customWidth="1"/>
    <col min="1799" max="1799" width="8.140625" style="25" customWidth="1"/>
    <col min="1800" max="1800" width="4.140625" style="25" customWidth="1"/>
    <col min="1801" max="2048" width="9.42578125" style="25"/>
    <col min="2049" max="2049" width="6.28515625" style="25" customWidth="1"/>
    <col min="2050" max="2050" width="4.7109375" style="25" customWidth="1"/>
    <col min="2051" max="2051" width="55.85546875" style="25" customWidth="1"/>
    <col min="2052" max="2052" width="2.7109375" style="25" customWidth="1"/>
    <col min="2053" max="2053" width="14.7109375" style="25" customWidth="1"/>
    <col min="2054" max="2054" width="3.28515625" style="25" customWidth="1"/>
    <col min="2055" max="2055" width="8.140625" style="25" customWidth="1"/>
    <col min="2056" max="2056" width="4.140625" style="25" customWidth="1"/>
    <col min="2057" max="2304" width="9.42578125" style="25"/>
    <col min="2305" max="2305" width="6.28515625" style="25" customWidth="1"/>
    <col min="2306" max="2306" width="4.7109375" style="25" customWidth="1"/>
    <col min="2307" max="2307" width="55.85546875" style="25" customWidth="1"/>
    <col min="2308" max="2308" width="2.7109375" style="25" customWidth="1"/>
    <col min="2309" max="2309" width="14.7109375" style="25" customWidth="1"/>
    <col min="2310" max="2310" width="3.28515625" style="25" customWidth="1"/>
    <col min="2311" max="2311" width="8.140625" style="25" customWidth="1"/>
    <col min="2312" max="2312" width="4.140625" style="25" customWidth="1"/>
    <col min="2313" max="2560" width="9.42578125" style="25"/>
    <col min="2561" max="2561" width="6.28515625" style="25" customWidth="1"/>
    <col min="2562" max="2562" width="4.7109375" style="25" customWidth="1"/>
    <col min="2563" max="2563" width="55.85546875" style="25" customWidth="1"/>
    <col min="2564" max="2564" width="2.7109375" style="25" customWidth="1"/>
    <col min="2565" max="2565" width="14.7109375" style="25" customWidth="1"/>
    <col min="2566" max="2566" width="3.28515625" style="25" customWidth="1"/>
    <col min="2567" max="2567" width="8.140625" style="25" customWidth="1"/>
    <col min="2568" max="2568" width="4.140625" style="25" customWidth="1"/>
    <col min="2569" max="2816" width="9.42578125" style="25"/>
    <col min="2817" max="2817" width="6.28515625" style="25" customWidth="1"/>
    <col min="2818" max="2818" width="4.7109375" style="25" customWidth="1"/>
    <col min="2819" max="2819" width="55.85546875" style="25" customWidth="1"/>
    <col min="2820" max="2820" width="2.7109375" style="25" customWidth="1"/>
    <col min="2821" max="2821" width="14.7109375" style="25" customWidth="1"/>
    <col min="2822" max="2822" width="3.28515625" style="25" customWidth="1"/>
    <col min="2823" max="2823" width="8.140625" style="25" customWidth="1"/>
    <col min="2824" max="2824" width="4.140625" style="25" customWidth="1"/>
    <col min="2825" max="3072" width="9.42578125" style="25"/>
    <col min="3073" max="3073" width="6.28515625" style="25" customWidth="1"/>
    <col min="3074" max="3074" width="4.7109375" style="25" customWidth="1"/>
    <col min="3075" max="3075" width="55.85546875" style="25" customWidth="1"/>
    <col min="3076" max="3076" width="2.7109375" style="25" customWidth="1"/>
    <col min="3077" max="3077" width="14.7109375" style="25" customWidth="1"/>
    <col min="3078" max="3078" width="3.28515625" style="25" customWidth="1"/>
    <col min="3079" max="3079" width="8.140625" style="25" customWidth="1"/>
    <col min="3080" max="3080" width="4.140625" style="25" customWidth="1"/>
    <col min="3081" max="3328" width="9.42578125" style="25"/>
    <col min="3329" max="3329" width="6.28515625" style="25" customWidth="1"/>
    <col min="3330" max="3330" width="4.7109375" style="25" customWidth="1"/>
    <col min="3331" max="3331" width="55.85546875" style="25" customWidth="1"/>
    <col min="3332" max="3332" width="2.7109375" style="25" customWidth="1"/>
    <col min="3333" max="3333" width="14.7109375" style="25" customWidth="1"/>
    <col min="3334" max="3334" width="3.28515625" style="25" customWidth="1"/>
    <col min="3335" max="3335" width="8.140625" style="25" customWidth="1"/>
    <col min="3336" max="3336" width="4.140625" style="25" customWidth="1"/>
    <col min="3337" max="3584" width="9.42578125" style="25"/>
    <col min="3585" max="3585" width="6.28515625" style="25" customWidth="1"/>
    <col min="3586" max="3586" width="4.7109375" style="25" customWidth="1"/>
    <col min="3587" max="3587" width="55.85546875" style="25" customWidth="1"/>
    <col min="3588" max="3588" width="2.7109375" style="25" customWidth="1"/>
    <col min="3589" max="3589" width="14.7109375" style="25" customWidth="1"/>
    <col min="3590" max="3590" width="3.28515625" style="25" customWidth="1"/>
    <col min="3591" max="3591" width="8.140625" style="25" customWidth="1"/>
    <col min="3592" max="3592" width="4.140625" style="25" customWidth="1"/>
    <col min="3593" max="3840" width="9.42578125" style="25"/>
    <col min="3841" max="3841" width="6.28515625" style="25" customWidth="1"/>
    <col min="3842" max="3842" width="4.7109375" style="25" customWidth="1"/>
    <col min="3843" max="3843" width="55.85546875" style="25" customWidth="1"/>
    <col min="3844" max="3844" width="2.7109375" style="25" customWidth="1"/>
    <col min="3845" max="3845" width="14.7109375" style="25" customWidth="1"/>
    <col min="3846" max="3846" width="3.28515625" style="25" customWidth="1"/>
    <col min="3847" max="3847" width="8.140625" style="25" customWidth="1"/>
    <col min="3848" max="3848" width="4.140625" style="25" customWidth="1"/>
    <col min="3849" max="4096" width="9.42578125" style="25"/>
    <col min="4097" max="4097" width="6.28515625" style="25" customWidth="1"/>
    <col min="4098" max="4098" width="4.7109375" style="25" customWidth="1"/>
    <col min="4099" max="4099" width="55.85546875" style="25" customWidth="1"/>
    <col min="4100" max="4100" width="2.7109375" style="25" customWidth="1"/>
    <col min="4101" max="4101" width="14.7109375" style="25" customWidth="1"/>
    <col min="4102" max="4102" width="3.28515625" style="25" customWidth="1"/>
    <col min="4103" max="4103" width="8.140625" style="25" customWidth="1"/>
    <col min="4104" max="4104" width="4.140625" style="25" customWidth="1"/>
    <col min="4105" max="4352" width="9.42578125" style="25"/>
    <col min="4353" max="4353" width="6.28515625" style="25" customWidth="1"/>
    <col min="4354" max="4354" width="4.7109375" style="25" customWidth="1"/>
    <col min="4355" max="4355" width="55.85546875" style="25" customWidth="1"/>
    <col min="4356" max="4356" width="2.7109375" style="25" customWidth="1"/>
    <col min="4357" max="4357" width="14.7109375" style="25" customWidth="1"/>
    <col min="4358" max="4358" width="3.28515625" style="25" customWidth="1"/>
    <col min="4359" max="4359" width="8.140625" style="25" customWidth="1"/>
    <col min="4360" max="4360" width="4.140625" style="25" customWidth="1"/>
    <col min="4361" max="4608" width="9.42578125" style="25"/>
    <col min="4609" max="4609" width="6.28515625" style="25" customWidth="1"/>
    <col min="4610" max="4610" width="4.7109375" style="25" customWidth="1"/>
    <col min="4611" max="4611" width="55.85546875" style="25" customWidth="1"/>
    <col min="4612" max="4612" width="2.7109375" style="25" customWidth="1"/>
    <col min="4613" max="4613" width="14.7109375" style="25" customWidth="1"/>
    <col min="4614" max="4614" width="3.28515625" style="25" customWidth="1"/>
    <col min="4615" max="4615" width="8.140625" style="25" customWidth="1"/>
    <col min="4616" max="4616" width="4.140625" style="25" customWidth="1"/>
    <col min="4617" max="4864" width="9.42578125" style="25"/>
    <col min="4865" max="4865" width="6.28515625" style="25" customWidth="1"/>
    <col min="4866" max="4866" width="4.7109375" style="25" customWidth="1"/>
    <col min="4867" max="4867" width="55.85546875" style="25" customWidth="1"/>
    <col min="4868" max="4868" width="2.7109375" style="25" customWidth="1"/>
    <col min="4869" max="4869" width="14.7109375" style="25" customWidth="1"/>
    <col min="4870" max="4870" width="3.28515625" style="25" customWidth="1"/>
    <col min="4871" max="4871" width="8.140625" style="25" customWidth="1"/>
    <col min="4872" max="4872" width="4.140625" style="25" customWidth="1"/>
    <col min="4873" max="5120" width="9.42578125" style="25"/>
    <col min="5121" max="5121" width="6.28515625" style="25" customWidth="1"/>
    <col min="5122" max="5122" width="4.7109375" style="25" customWidth="1"/>
    <col min="5123" max="5123" width="55.85546875" style="25" customWidth="1"/>
    <col min="5124" max="5124" width="2.7109375" style="25" customWidth="1"/>
    <col min="5125" max="5125" width="14.7109375" style="25" customWidth="1"/>
    <col min="5126" max="5126" width="3.28515625" style="25" customWidth="1"/>
    <col min="5127" max="5127" width="8.140625" style="25" customWidth="1"/>
    <col min="5128" max="5128" width="4.140625" style="25" customWidth="1"/>
    <col min="5129" max="5376" width="9.42578125" style="25"/>
    <col min="5377" max="5377" width="6.28515625" style="25" customWidth="1"/>
    <col min="5378" max="5378" width="4.7109375" style="25" customWidth="1"/>
    <col min="5379" max="5379" width="55.85546875" style="25" customWidth="1"/>
    <col min="5380" max="5380" width="2.7109375" style="25" customWidth="1"/>
    <col min="5381" max="5381" width="14.7109375" style="25" customWidth="1"/>
    <col min="5382" max="5382" width="3.28515625" style="25" customWidth="1"/>
    <col min="5383" max="5383" width="8.140625" style="25" customWidth="1"/>
    <col min="5384" max="5384" width="4.140625" style="25" customWidth="1"/>
    <col min="5385" max="5632" width="9.42578125" style="25"/>
    <col min="5633" max="5633" width="6.28515625" style="25" customWidth="1"/>
    <col min="5634" max="5634" width="4.7109375" style="25" customWidth="1"/>
    <col min="5635" max="5635" width="55.85546875" style="25" customWidth="1"/>
    <col min="5636" max="5636" width="2.7109375" style="25" customWidth="1"/>
    <col min="5637" max="5637" width="14.7109375" style="25" customWidth="1"/>
    <col min="5638" max="5638" width="3.28515625" style="25" customWidth="1"/>
    <col min="5639" max="5639" width="8.140625" style="25" customWidth="1"/>
    <col min="5640" max="5640" width="4.140625" style="25" customWidth="1"/>
    <col min="5641" max="5888" width="9.42578125" style="25"/>
    <col min="5889" max="5889" width="6.28515625" style="25" customWidth="1"/>
    <col min="5890" max="5890" width="4.7109375" style="25" customWidth="1"/>
    <col min="5891" max="5891" width="55.85546875" style="25" customWidth="1"/>
    <col min="5892" max="5892" width="2.7109375" style="25" customWidth="1"/>
    <col min="5893" max="5893" width="14.7109375" style="25" customWidth="1"/>
    <col min="5894" max="5894" width="3.28515625" style="25" customWidth="1"/>
    <col min="5895" max="5895" width="8.140625" style="25" customWidth="1"/>
    <col min="5896" max="5896" width="4.140625" style="25" customWidth="1"/>
    <col min="5897" max="6144" width="9.42578125" style="25"/>
    <col min="6145" max="6145" width="6.28515625" style="25" customWidth="1"/>
    <col min="6146" max="6146" width="4.7109375" style="25" customWidth="1"/>
    <col min="6147" max="6147" width="55.85546875" style="25" customWidth="1"/>
    <col min="6148" max="6148" width="2.7109375" style="25" customWidth="1"/>
    <col min="6149" max="6149" width="14.7109375" style="25" customWidth="1"/>
    <col min="6150" max="6150" width="3.28515625" style="25" customWidth="1"/>
    <col min="6151" max="6151" width="8.140625" style="25" customWidth="1"/>
    <col min="6152" max="6152" width="4.140625" style="25" customWidth="1"/>
    <col min="6153" max="6400" width="9.42578125" style="25"/>
    <col min="6401" max="6401" width="6.28515625" style="25" customWidth="1"/>
    <col min="6402" max="6402" width="4.7109375" style="25" customWidth="1"/>
    <col min="6403" max="6403" width="55.85546875" style="25" customWidth="1"/>
    <col min="6404" max="6404" width="2.7109375" style="25" customWidth="1"/>
    <col min="6405" max="6405" width="14.7109375" style="25" customWidth="1"/>
    <col min="6406" max="6406" width="3.28515625" style="25" customWidth="1"/>
    <col min="6407" max="6407" width="8.140625" style="25" customWidth="1"/>
    <col min="6408" max="6408" width="4.140625" style="25" customWidth="1"/>
    <col min="6409" max="6656" width="9.42578125" style="25"/>
    <col min="6657" max="6657" width="6.28515625" style="25" customWidth="1"/>
    <col min="6658" max="6658" width="4.7109375" style="25" customWidth="1"/>
    <col min="6659" max="6659" width="55.85546875" style="25" customWidth="1"/>
    <col min="6660" max="6660" width="2.7109375" style="25" customWidth="1"/>
    <col min="6661" max="6661" width="14.7109375" style="25" customWidth="1"/>
    <col min="6662" max="6662" width="3.28515625" style="25" customWidth="1"/>
    <col min="6663" max="6663" width="8.140625" style="25" customWidth="1"/>
    <col min="6664" max="6664" width="4.140625" style="25" customWidth="1"/>
    <col min="6665" max="6912" width="9.42578125" style="25"/>
    <col min="6913" max="6913" width="6.28515625" style="25" customWidth="1"/>
    <col min="6914" max="6914" width="4.7109375" style="25" customWidth="1"/>
    <col min="6915" max="6915" width="55.85546875" style="25" customWidth="1"/>
    <col min="6916" max="6916" width="2.7109375" style="25" customWidth="1"/>
    <col min="6917" max="6917" width="14.7109375" style="25" customWidth="1"/>
    <col min="6918" max="6918" width="3.28515625" style="25" customWidth="1"/>
    <col min="6919" max="6919" width="8.140625" style="25" customWidth="1"/>
    <col min="6920" max="6920" width="4.140625" style="25" customWidth="1"/>
    <col min="6921" max="7168" width="9.42578125" style="25"/>
    <col min="7169" max="7169" width="6.28515625" style="25" customWidth="1"/>
    <col min="7170" max="7170" width="4.7109375" style="25" customWidth="1"/>
    <col min="7171" max="7171" width="55.85546875" style="25" customWidth="1"/>
    <col min="7172" max="7172" width="2.7109375" style="25" customWidth="1"/>
    <col min="7173" max="7173" width="14.7109375" style="25" customWidth="1"/>
    <col min="7174" max="7174" width="3.28515625" style="25" customWidth="1"/>
    <col min="7175" max="7175" width="8.140625" style="25" customWidth="1"/>
    <col min="7176" max="7176" width="4.140625" style="25" customWidth="1"/>
    <col min="7177" max="7424" width="9.42578125" style="25"/>
    <col min="7425" max="7425" width="6.28515625" style="25" customWidth="1"/>
    <col min="7426" max="7426" width="4.7109375" style="25" customWidth="1"/>
    <col min="7427" max="7427" width="55.85546875" style="25" customWidth="1"/>
    <col min="7428" max="7428" width="2.7109375" style="25" customWidth="1"/>
    <col min="7429" max="7429" width="14.7109375" style="25" customWidth="1"/>
    <col min="7430" max="7430" width="3.28515625" style="25" customWidth="1"/>
    <col min="7431" max="7431" width="8.140625" style="25" customWidth="1"/>
    <col min="7432" max="7432" width="4.140625" style="25" customWidth="1"/>
    <col min="7433" max="7680" width="9.42578125" style="25"/>
    <col min="7681" max="7681" width="6.28515625" style="25" customWidth="1"/>
    <col min="7682" max="7682" width="4.7109375" style="25" customWidth="1"/>
    <col min="7683" max="7683" width="55.85546875" style="25" customWidth="1"/>
    <col min="7684" max="7684" width="2.7109375" style="25" customWidth="1"/>
    <col min="7685" max="7685" width="14.7109375" style="25" customWidth="1"/>
    <col min="7686" max="7686" width="3.28515625" style="25" customWidth="1"/>
    <col min="7687" max="7687" width="8.140625" style="25" customWidth="1"/>
    <col min="7688" max="7688" width="4.140625" style="25" customWidth="1"/>
    <col min="7689" max="7936" width="9.42578125" style="25"/>
    <col min="7937" max="7937" width="6.28515625" style="25" customWidth="1"/>
    <col min="7938" max="7938" width="4.7109375" style="25" customWidth="1"/>
    <col min="7939" max="7939" width="55.85546875" style="25" customWidth="1"/>
    <col min="7940" max="7940" width="2.7109375" style="25" customWidth="1"/>
    <col min="7941" max="7941" width="14.7109375" style="25" customWidth="1"/>
    <col min="7942" max="7942" width="3.28515625" style="25" customWidth="1"/>
    <col min="7943" max="7943" width="8.140625" style="25" customWidth="1"/>
    <col min="7944" max="7944" width="4.140625" style="25" customWidth="1"/>
    <col min="7945" max="8192" width="9.42578125" style="25"/>
    <col min="8193" max="8193" width="6.28515625" style="25" customWidth="1"/>
    <col min="8194" max="8194" width="4.7109375" style="25" customWidth="1"/>
    <col min="8195" max="8195" width="55.85546875" style="25" customWidth="1"/>
    <col min="8196" max="8196" width="2.7109375" style="25" customWidth="1"/>
    <col min="8197" max="8197" width="14.7109375" style="25" customWidth="1"/>
    <col min="8198" max="8198" width="3.28515625" style="25" customWidth="1"/>
    <col min="8199" max="8199" width="8.140625" style="25" customWidth="1"/>
    <col min="8200" max="8200" width="4.140625" style="25" customWidth="1"/>
    <col min="8201" max="8448" width="9.42578125" style="25"/>
    <col min="8449" max="8449" width="6.28515625" style="25" customWidth="1"/>
    <col min="8450" max="8450" width="4.7109375" style="25" customWidth="1"/>
    <col min="8451" max="8451" width="55.85546875" style="25" customWidth="1"/>
    <col min="8452" max="8452" width="2.7109375" style="25" customWidth="1"/>
    <col min="8453" max="8453" width="14.7109375" style="25" customWidth="1"/>
    <col min="8454" max="8454" width="3.28515625" style="25" customWidth="1"/>
    <col min="8455" max="8455" width="8.140625" style="25" customWidth="1"/>
    <col min="8456" max="8456" width="4.140625" style="25" customWidth="1"/>
    <col min="8457" max="8704" width="9.42578125" style="25"/>
    <col min="8705" max="8705" width="6.28515625" style="25" customWidth="1"/>
    <col min="8706" max="8706" width="4.7109375" style="25" customWidth="1"/>
    <col min="8707" max="8707" width="55.85546875" style="25" customWidth="1"/>
    <col min="8708" max="8708" width="2.7109375" style="25" customWidth="1"/>
    <col min="8709" max="8709" width="14.7109375" style="25" customWidth="1"/>
    <col min="8710" max="8710" width="3.28515625" style="25" customWidth="1"/>
    <col min="8711" max="8711" width="8.140625" style="25" customWidth="1"/>
    <col min="8712" max="8712" width="4.140625" style="25" customWidth="1"/>
    <col min="8713" max="8960" width="9.42578125" style="25"/>
    <col min="8961" max="8961" width="6.28515625" style="25" customWidth="1"/>
    <col min="8962" max="8962" width="4.7109375" style="25" customWidth="1"/>
    <col min="8963" max="8963" width="55.85546875" style="25" customWidth="1"/>
    <col min="8964" max="8964" width="2.7109375" style="25" customWidth="1"/>
    <col min="8965" max="8965" width="14.7109375" style="25" customWidth="1"/>
    <col min="8966" max="8966" width="3.28515625" style="25" customWidth="1"/>
    <col min="8967" max="8967" width="8.140625" style="25" customWidth="1"/>
    <col min="8968" max="8968" width="4.140625" style="25" customWidth="1"/>
    <col min="8969" max="9216" width="9.42578125" style="25"/>
    <col min="9217" max="9217" width="6.28515625" style="25" customWidth="1"/>
    <col min="9218" max="9218" width="4.7109375" style="25" customWidth="1"/>
    <col min="9219" max="9219" width="55.85546875" style="25" customWidth="1"/>
    <col min="9220" max="9220" width="2.7109375" style="25" customWidth="1"/>
    <col min="9221" max="9221" width="14.7109375" style="25" customWidth="1"/>
    <col min="9222" max="9222" width="3.28515625" style="25" customWidth="1"/>
    <col min="9223" max="9223" width="8.140625" style="25" customWidth="1"/>
    <col min="9224" max="9224" width="4.140625" style="25" customWidth="1"/>
    <col min="9225" max="9472" width="9.42578125" style="25"/>
    <col min="9473" max="9473" width="6.28515625" style="25" customWidth="1"/>
    <col min="9474" max="9474" width="4.7109375" style="25" customWidth="1"/>
    <col min="9475" max="9475" width="55.85546875" style="25" customWidth="1"/>
    <col min="9476" max="9476" width="2.7109375" style="25" customWidth="1"/>
    <col min="9477" max="9477" width="14.7109375" style="25" customWidth="1"/>
    <col min="9478" max="9478" width="3.28515625" style="25" customWidth="1"/>
    <col min="9479" max="9479" width="8.140625" style="25" customWidth="1"/>
    <col min="9480" max="9480" width="4.140625" style="25" customWidth="1"/>
    <col min="9481" max="9728" width="9.42578125" style="25"/>
    <col min="9729" max="9729" width="6.28515625" style="25" customWidth="1"/>
    <col min="9730" max="9730" width="4.7109375" style="25" customWidth="1"/>
    <col min="9731" max="9731" width="55.85546875" style="25" customWidth="1"/>
    <col min="9732" max="9732" width="2.7109375" style="25" customWidth="1"/>
    <col min="9733" max="9733" width="14.7109375" style="25" customWidth="1"/>
    <col min="9734" max="9734" width="3.28515625" style="25" customWidth="1"/>
    <col min="9735" max="9735" width="8.140625" style="25" customWidth="1"/>
    <col min="9736" max="9736" width="4.140625" style="25" customWidth="1"/>
    <col min="9737" max="9984" width="9.42578125" style="25"/>
    <col min="9985" max="9985" width="6.28515625" style="25" customWidth="1"/>
    <col min="9986" max="9986" width="4.7109375" style="25" customWidth="1"/>
    <col min="9987" max="9987" width="55.85546875" style="25" customWidth="1"/>
    <col min="9988" max="9988" width="2.7109375" style="25" customWidth="1"/>
    <col min="9989" max="9989" width="14.7109375" style="25" customWidth="1"/>
    <col min="9990" max="9990" width="3.28515625" style="25" customWidth="1"/>
    <col min="9991" max="9991" width="8.140625" style="25" customWidth="1"/>
    <col min="9992" max="9992" width="4.140625" style="25" customWidth="1"/>
    <col min="9993" max="10240" width="9.42578125" style="25"/>
    <col min="10241" max="10241" width="6.28515625" style="25" customWidth="1"/>
    <col min="10242" max="10242" width="4.7109375" style="25" customWidth="1"/>
    <col min="10243" max="10243" width="55.85546875" style="25" customWidth="1"/>
    <col min="10244" max="10244" width="2.7109375" style="25" customWidth="1"/>
    <col min="10245" max="10245" width="14.7109375" style="25" customWidth="1"/>
    <col min="10246" max="10246" width="3.28515625" style="25" customWidth="1"/>
    <col min="10247" max="10247" width="8.140625" style="25" customWidth="1"/>
    <col min="10248" max="10248" width="4.140625" style="25" customWidth="1"/>
    <col min="10249" max="10496" width="9.42578125" style="25"/>
    <col min="10497" max="10497" width="6.28515625" style="25" customWidth="1"/>
    <col min="10498" max="10498" width="4.7109375" style="25" customWidth="1"/>
    <col min="10499" max="10499" width="55.85546875" style="25" customWidth="1"/>
    <col min="10500" max="10500" width="2.7109375" style="25" customWidth="1"/>
    <col min="10501" max="10501" width="14.7109375" style="25" customWidth="1"/>
    <col min="10502" max="10502" width="3.28515625" style="25" customWidth="1"/>
    <col min="10503" max="10503" width="8.140625" style="25" customWidth="1"/>
    <col min="10504" max="10504" width="4.140625" style="25" customWidth="1"/>
    <col min="10505" max="10752" width="9.42578125" style="25"/>
    <col min="10753" max="10753" width="6.28515625" style="25" customWidth="1"/>
    <col min="10754" max="10754" width="4.7109375" style="25" customWidth="1"/>
    <col min="10755" max="10755" width="55.85546875" style="25" customWidth="1"/>
    <col min="10756" max="10756" width="2.7109375" style="25" customWidth="1"/>
    <col min="10757" max="10757" width="14.7109375" style="25" customWidth="1"/>
    <col min="10758" max="10758" width="3.28515625" style="25" customWidth="1"/>
    <col min="10759" max="10759" width="8.140625" style="25" customWidth="1"/>
    <col min="10760" max="10760" width="4.140625" style="25" customWidth="1"/>
    <col min="10761" max="11008" width="9.42578125" style="25"/>
    <col min="11009" max="11009" width="6.28515625" style="25" customWidth="1"/>
    <col min="11010" max="11010" width="4.7109375" style="25" customWidth="1"/>
    <col min="11011" max="11011" width="55.85546875" style="25" customWidth="1"/>
    <col min="11012" max="11012" width="2.7109375" style="25" customWidth="1"/>
    <col min="11013" max="11013" width="14.7109375" style="25" customWidth="1"/>
    <col min="11014" max="11014" width="3.28515625" style="25" customWidth="1"/>
    <col min="11015" max="11015" width="8.140625" style="25" customWidth="1"/>
    <col min="11016" max="11016" width="4.140625" style="25" customWidth="1"/>
    <col min="11017" max="11264" width="9.42578125" style="25"/>
    <col min="11265" max="11265" width="6.28515625" style="25" customWidth="1"/>
    <col min="11266" max="11266" width="4.7109375" style="25" customWidth="1"/>
    <col min="11267" max="11267" width="55.85546875" style="25" customWidth="1"/>
    <col min="11268" max="11268" width="2.7109375" style="25" customWidth="1"/>
    <col min="11269" max="11269" width="14.7109375" style="25" customWidth="1"/>
    <col min="11270" max="11270" width="3.28515625" style="25" customWidth="1"/>
    <col min="11271" max="11271" width="8.140625" style="25" customWidth="1"/>
    <col min="11272" max="11272" width="4.140625" style="25" customWidth="1"/>
    <col min="11273" max="11520" width="9.42578125" style="25"/>
    <col min="11521" max="11521" width="6.28515625" style="25" customWidth="1"/>
    <col min="11522" max="11522" width="4.7109375" style="25" customWidth="1"/>
    <col min="11523" max="11523" width="55.85546875" style="25" customWidth="1"/>
    <col min="11524" max="11524" width="2.7109375" style="25" customWidth="1"/>
    <col min="11525" max="11525" width="14.7109375" style="25" customWidth="1"/>
    <col min="11526" max="11526" width="3.28515625" style="25" customWidth="1"/>
    <col min="11527" max="11527" width="8.140625" style="25" customWidth="1"/>
    <col min="11528" max="11528" width="4.140625" style="25" customWidth="1"/>
    <col min="11529" max="11776" width="9.42578125" style="25"/>
    <col min="11777" max="11777" width="6.28515625" style="25" customWidth="1"/>
    <col min="11778" max="11778" width="4.7109375" style="25" customWidth="1"/>
    <col min="11779" max="11779" width="55.85546875" style="25" customWidth="1"/>
    <col min="11780" max="11780" width="2.7109375" style="25" customWidth="1"/>
    <col min="11781" max="11781" width="14.7109375" style="25" customWidth="1"/>
    <col min="11782" max="11782" width="3.28515625" style="25" customWidth="1"/>
    <col min="11783" max="11783" width="8.140625" style="25" customWidth="1"/>
    <col min="11784" max="11784" width="4.140625" style="25" customWidth="1"/>
    <col min="11785" max="12032" width="9.42578125" style="25"/>
    <col min="12033" max="12033" width="6.28515625" style="25" customWidth="1"/>
    <col min="12034" max="12034" width="4.7109375" style="25" customWidth="1"/>
    <col min="12035" max="12035" width="55.85546875" style="25" customWidth="1"/>
    <col min="12036" max="12036" width="2.7109375" style="25" customWidth="1"/>
    <col min="12037" max="12037" width="14.7109375" style="25" customWidth="1"/>
    <col min="12038" max="12038" width="3.28515625" style="25" customWidth="1"/>
    <col min="12039" max="12039" width="8.140625" style="25" customWidth="1"/>
    <col min="12040" max="12040" width="4.140625" style="25" customWidth="1"/>
    <col min="12041" max="12288" width="9.42578125" style="25"/>
    <col min="12289" max="12289" width="6.28515625" style="25" customWidth="1"/>
    <col min="12290" max="12290" width="4.7109375" style="25" customWidth="1"/>
    <col min="12291" max="12291" width="55.85546875" style="25" customWidth="1"/>
    <col min="12292" max="12292" width="2.7109375" style="25" customWidth="1"/>
    <col min="12293" max="12293" width="14.7109375" style="25" customWidth="1"/>
    <col min="12294" max="12294" width="3.28515625" style="25" customWidth="1"/>
    <col min="12295" max="12295" width="8.140625" style="25" customWidth="1"/>
    <col min="12296" max="12296" width="4.140625" style="25" customWidth="1"/>
    <col min="12297" max="12544" width="9.42578125" style="25"/>
    <col min="12545" max="12545" width="6.28515625" style="25" customWidth="1"/>
    <col min="12546" max="12546" width="4.7109375" style="25" customWidth="1"/>
    <col min="12547" max="12547" width="55.85546875" style="25" customWidth="1"/>
    <col min="12548" max="12548" width="2.7109375" style="25" customWidth="1"/>
    <col min="12549" max="12549" width="14.7109375" style="25" customWidth="1"/>
    <col min="12550" max="12550" width="3.28515625" style="25" customWidth="1"/>
    <col min="12551" max="12551" width="8.140625" style="25" customWidth="1"/>
    <col min="12552" max="12552" width="4.140625" style="25" customWidth="1"/>
    <col min="12553" max="12800" width="9.42578125" style="25"/>
    <col min="12801" max="12801" width="6.28515625" style="25" customWidth="1"/>
    <col min="12802" max="12802" width="4.7109375" style="25" customWidth="1"/>
    <col min="12803" max="12803" width="55.85546875" style="25" customWidth="1"/>
    <col min="12804" max="12804" width="2.7109375" style="25" customWidth="1"/>
    <col min="12805" max="12805" width="14.7109375" style="25" customWidth="1"/>
    <col min="12806" max="12806" width="3.28515625" style="25" customWidth="1"/>
    <col min="12807" max="12807" width="8.140625" style="25" customWidth="1"/>
    <col min="12808" max="12808" width="4.140625" style="25" customWidth="1"/>
    <col min="12809" max="13056" width="9.42578125" style="25"/>
    <col min="13057" max="13057" width="6.28515625" style="25" customWidth="1"/>
    <col min="13058" max="13058" width="4.7109375" style="25" customWidth="1"/>
    <col min="13059" max="13059" width="55.85546875" style="25" customWidth="1"/>
    <col min="13060" max="13060" width="2.7109375" style="25" customWidth="1"/>
    <col min="13061" max="13061" width="14.7109375" style="25" customWidth="1"/>
    <col min="13062" max="13062" width="3.28515625" style="25" customWidth="1"/>
    <col min="13063" max="13063" width="8.140625" style="25" customWidth="1"/>
    <col min="13064" max="13064" width="4.140625" style="25" customWidth="1"/>
    <col min="13065" max="13312" width="9.42578125" style="25"/>
    <col min="13313" max="13313" width="6.28515625" style="25" customWidth="1"/>
    <col min="13314" max="13314" width="4.7109375" style="25" customWidth="1"/>
    <col min="13315" max="13315" width="55.85546875" style="25" customWidth="1"/>
    <col min="13316" max="13316" width="2.7109375" style="25" customWidth="1"/>
    <col min="13317" max="13317" width="14.7109375" style="25" customWidth="1"/>
    <col min="13318" max="13318" width="3.28515625" style="25" customWidth="1"/>
    <col min="13319" max="13319" width="8.140625" style="25" customWidth="1"/>
    <col min="13320" max="13320" width="4.140625" style="25" customWidth="1"/>
    <col min="13321" max="13568" width="9.42578125" style="25"/>
    <col min="13569" max="13569" width="6.28515625" style="25" customWidth="1"/>
    <col min="13570" max="13570" width="4.7109375" style="25" customWidth="1"/>
    <col min="13571" max="13571" width="55.85546875" style="25" customWidth="1"/>
    <col min="13572" max="13572" width="2.7109375" style="25" customWidth="1"/>
    <col min="13573" max="13573" width="14.7109375" style="25" customWidth="1"/>
    <col min="13574" max="13574" width="3.28515625" style="25" customWidth="1"/>
    <col min="13575" max="13575" width="8.140625" style="25" customWidth="1"/>
    <col min="13576" max="13576" width="4.140625" style="25" customWidth="1"/>
    <col min="13577" max="13824" width="9.42578125" style="25"/>
    <col min="13825" max="13825" width="6.28515625" style="25" customWidth="1"/>
    <col min="13826" max="13826" width="4.7109375" style="25" customWidth="1"/>
    <col min="13827" max="13827" width="55.85546875" style="25" customWidth="1"/>
    <col min="13828" max="13828" width="2.7109375" style="25" customWidth="1"/>
    <col min="13829" max="13829" width="14.7109375" style="25" customWidth="1"/>
    <col min="13830" max="13830" width="3.28515625" style="25" customWidth="1"/>
    <col min="13831" max="13831" width="8.140625" style="25" customWidth="1"/>
    <col min="13832" max="13832" width="4.140625" style="25" customWidth="1"/>
    <col min="13833" max="14080" width="9.42578125" style="25"/>
    <col min="14081" max="14081" width="6.28515625" style="25" customWidth="1"/>
    <col min="14082" max="14082" width="4.7109375" style="25" customWidth="1"/>
    <col min="14083" max="14083" width="55.85546875" style="25" customWidth="1"/>
    <col min="14084" max="14084" width="2.7109375" style="25" customWidth="1"/>
    <col min="14085" max="14085" width="14.7109375" style="25" customWidth="1"/>
    <col min="14086" max="14086" width="3.28515625" style="25" customWidth="1"/>
    <col min="14087" max="14087" width="8.140625" style="25" customWidth="1"/>
    <col min="14088" max="14088" width="4.140625" style="25" customWidth="1"/>
    <col min="14089" max="14336" width="9.42578125" style="25"/>
    <col min="14337" max="14337" width="6.28515625" style="25" customWidth="1"/>
    <col min="14338" max="14338" width="4.7109375" style="25" customWidth="1"/>
    <col min="14339" max="14339" width="55.85546875" style="25" customWidth="1"/>
    <col min="14340" max="14340" width="2.7109375" style="25" customWidth="1"/>
    <col min="14341" max="14341" width="14.7109375" style="25" customWidth="1"/>
    <col min="14342" max="14342" width="3.28515625" style="25" customWidth="1"/>
    <col min="14343" max="14343" width="8.140625" style="25" customWidth="1"/>
    <col min="14344" max="14344" width="4.140625" style="25" customWidth="1"/>
    <col min="14345" max="14592" width="9.42578125" style="25"/>
    <col min="14593" max="14593" width="6.28515625" style="25" customWidth="1"/>
    <col min="14594" max="14594" width="4.7109375" style="25" customWidth="1"/>
    <col min="14595" max="14595" width="55.85546875" style="25" customWidth="1"/>
    <col min="14596" max="14596" width="2.7109375" style="25" customWidth="1"/>
    <col min="14597" max="14597" width="14.7109375" style="25" customWidth="1"/>
    <col min="14598" max="14598" width="3.28515625" style="25" customWidth="1"/>
    <col min="14599" max="14599" width="8.140625" style="25" customWidth="1"/>
    <col min="14600" max="14600" width="4.140625" style="25" customWidth="1"/>
    <col min="14601" max="14848" width="9.42578125" style="25"/>
    <col min="14849" max="14849" width="6.28515625" style="25" customWidth="1"/>
    <col min="14850" max="14850" width="4.7109375" style="25" customWidth="1"/>
    <col min="14851" max="14851" width="55.85546875" style="25" customWidth="1"/>
    <col min="14852" max="14852" width="2.7109375" style="25" customWidth="1"/>
    <col min="14853" max="14853" width="14.7109375" style="25" customWidth="1"/>
    <col min="14854" max="14854" width="3.28515625" style="25" customWidth="1"/>
    <col min="14855" max="14855" width="8.140625" style="25" customWidth="1"/>
    <col min="14856" max="14856" width="4.140625" style="25" customWidth="1"/>
    <col min="14857" max="15104" width="9.42578125" style="25"/>
    <col min="15105" max="15105" width="6.28515625" style="25" customWidth="1"/>
    <col min="15106" max="15106" width="4.7109375" style="25" customWidth="1"/>
    <col min="15107" max="15107" width="55.85546875" style="25" customWidth="1"/>
    <col min="15108" max="15108" width="2.7109375" style="25" customWidth="1"/>
    <col min="15109" max="15109" width="14.7109375" style="25" customWidth="1"/>
    <col min="15110" max="15110" width="3.28515625" style="25" customWidth="1"/>
    <col min="15111" max="15111" width="8.140625" style="25" customWidth="1"/>
    <col min="15112" max="15112" width="4.140625" style="25" customWidth="1"/>
    <col min="15113" max="15360" width="9.42578125" style="25"/>
    <col min="15361" max="15361" width="6.28515625" style="25" customWidth="1"/>
    <col min="15362" max="15362" width="4.7109375" style="25" customWidth="1"/>
    <col min="15363" max="15363" width="55.85546875" style="25" customWidth="1"/>
    <col min="15364" max="15364" width="2.7109375" style="25" customWidth="1"/>
    <col min="15365" max="15365" width="14.7109375" style="25" customWidth="1"/>
    <col min="15366" max="15366" width="3.28515625" style="25" customWidth="1"/>
    <col min="15367" max="15367" width="8.140625" style="25" customWidth="1"/>
    <col min="15368" max="15368" width="4.140625" style="25" customWidth="1"/>
    <col min="15369" max="15616" width="9.42578125" style="25"/>
    <col min="15617" max="15617" width="6.28515625" style="25" customWidth="1"/>
    <col min="15618" max="15618" width="4.7109375" style="25" customWidth="1"/>
    <col min="15619" max="15619" width="55.85546875" style="25" customWidth="1"/>
    <col min="15620" max="15620" width="2.7109375" style="25" customWidth="1"/>
    <col min="15621" max="15621" width="14.7109375" style="25" customWidth="1"/>
    <col min="15622" max="15622" width="3.28515625" style="25" customWidth="1"/>
    <col min="15623" max="15623" width="8.140625" style="25" customWidth="1"/>
    <col min="15624" max="15624" width="4.140625" style="25" customWidth="1"/>
    <col min="15625" max="15872" width="9.42578125" style="25"/>
    <col min="15873" max="15873" width="6.28515625" style="25" customWidth="1"/>
    <col min="15874" max="15874" width="4.7109375" style="25" customWidth="1"/>
    <col min="15875" max="15875" width="55.85546875" style="25" customWidth="1"/>
    <col min="15876" max="15876" width="2.7109375" style="25" customWidth="1"/>
    <col min="15877" max="15877" width="14.7109375" style="25" customWidth="1"/>
    <col min="15878" max="15878" width="3.28515625" style="25" customWidth="1"/>
    <col min="15879" max="15879" width="8.140625" style="25" customWidth="1"/>
    <col min="15880" max="15880" width="4.140625" style="25" customWidth="1"/>
    <col min="15881" max="16128" width="9.42578125" style="25"/>
    <col min="16129" max="16129" width="6.28515625" style="25" customWidth="1"/>
    <col min="16130" max="16130" width="4.7109375" style="25" customWidth="1"/>
    <col min="16131" max="16131" width="55.85546875" style="25" customWidth="1"/>
    <col min="16132" max="16132" width="2.7109375" style="25" customWidth="1"/>
    <col min="16133" max="16133" width="14.7109375" style="25" customWidth="1"/>
    <col min="16134" max="16134" width="3.28515625" style="25" customWidth="1"/>
    <col min="16135" max="16135" width="8.140625" style="25" customWidth="1"/>
    <col min="16136" max="16136" width="4.140625" style="25" customWidth="1"/>
    <col min="16137" max="16384" width="9.42578125" style="25"/>
  </cols>
  <sheetData>
    <row r="1" spans="1:9" s="10" customFormat="1" ht="17.25" customHeight="1" x14ac:dyDescent="0.2">
      <c r="A1" s="71"/>
      <c r="C1" s="67" t="s">
        <v>168</v>
      </c>
      <c r="D1" s="12"/>
      <c r="E1" s="12"/>
      <c r="F1" s="12"/>
      <c r="G1" s="12"/>
      <c r="I1" s="13"/>
    </row>
    <row r="2" spans="1:9" s="10" customFormat="1" ht="19" x14ac:dyDescent="0.2">
      <c r="A2" s="72"/>
      <c r="B2" s="12"/>
      <c r="C2" s="77" t="s">
        <v>169</v>
      </c>
      <c r="F2" s="12"/>
      <c r="G2" s="12"/>
      <c r="I2" s="15"/>
    </row>
    <row r="3" spans="1:9" ht="16.5" customHeight="1" x14ac:dyDescent="0.2">
      <c r="A3" s="22"/>
      <c r="B3" s="23"/>
      <c r="C3" s="24"/>
      <c r="D3" s="23"/>
      <c r="E3" s="23"/>
      <c r="F3" s="132" t="s">
        <v>98</v>
      </c>
      <c r="G3" s="132"/>
      <c r="H3" s="101"/>
    </row>
    <row r="4" spans="1:9" s="9" customFormat="1" ht="16" x14ac:dyDescent="0.2">
      <c r="A4" s="73">
        <v>1</v>
      </c>
      <c r="B4" s="12" t="s">
        <v>34</v>
      </c>
      <c r="C4" s="37" t="s">
        <v>17</v>
      </c>
      <c r="D4" s="38"/>
      <c r="E4" s="38" t="s">
        <v>43</v>
      </c>
      <c r="F4" s="39">
        <v>1</v>
      </c>
      <c r="G4" s="17">
        <f>TIME(9,0,0)</f>
        <v>0.375</v>
      </c>
    </row>
    <row r="5" spans="1:9" s="9" customFormat="1" ht="16" x14ac:dyDescent="0.2">
      <c r="A5" s="34">
        <v>1.1000000000000001</v>
      </c>
      <c r="B5" s="12" t="s">
        <v>34</v>
      </c>
      <c r="C5" s="38" t="s">
        <v>101</v>
      </c>
      <c r="D5" s="38"/>
      <c r="E5" s="38"/>
      <c r="F5" s="39"/>
      <c r="G5" s="17">
        <f t="shared" ref="G5:G7" si="0">G4+TIME(0,F4,0)</f>
        <v>0.37569444444444444</v>
      </c>
    </row>
    <row r="6" spans="1:9" s="9" customFormat="1" ht="12.75" customHeight="1" x14ac:dyDescent="0.2">
      <c r="A6" s="34" t="s">
        <v>94</v>
      </c>
      <c r="B6" s="12" t="s">
        <v>24</v>
      </c>
      <c r="C6" s="83" t="s">
        <v>100</v>
      </c>
      <c r="D6" s="38"/>
      <c r="E6" s="38" t="s">
        <v>43</v>
      </c>
      <c r="F6" s="39">
        <v>2</v>
      </c>
      <c r="G6" s="17">
        <f t="shared" si="0"/>
        <v>0.37569444444444444</v>
      </c>
    </row>
    <row r="7" spans="1:9" s="9" customFormat="1" ht="12.75" customHeight="1" x14ac:dyDescent="0.2">
      <c r="A7" s="34" t="s">
        <v>95</v>
      </c>
      <c r="B7" s="12" t="s">
        <v>24</v>
      </c>
      <c r="C7" s="156"/>
      <c r="D7" s="38"/>
      <c r="E7" s="38" t="s">
        <v>43</v>
      </c>
      <c r="F7" s="39">
        <v>5</v>
      </c>
      <c r="G7" s="17">
        <f t="shared" si="0"/>
        <v>0.37708333333333333</v>
      </c>
    </row>
    <row r="8" spans="1:9" s="9" customFormat="1" ht="12.75" customHeight="1" x14ac:dyDescent="0.2">
      <c r="A8" s="34" t="s">
        <v>96</v>
      </c>
      <c r="B8" s="12" t="s">
        <v>24</v>
      </c>
      <c r="C8" s="83" t="s">
        <v>87</v>
      </c>
      <c r="D8" s="38"/>
      <c r="E8" s="38" t="s">
        <v>125</v>
      </c>
      <c r="F8" s="39">
        <v>5</v>
      </c>
      <c r="G8" s="17">
        <f t="shared" ref="G8:G48" si="1">G7+TIME(0,F7,0)</f>
        <v>0.38055555555555554</v>
      </c>
    </row>
    <row r="9" spans="1:9" s="9" customFormat="1" ht="12.75" customHeight="1" x14ac:dyDescent="0.2">
      <c r="A9" s="34" t="s">
        <v>97</v>
      </c>
      <c r="B9" s="12" t="s">
        <v>24</v>
      </c>
      <c r="G9" s="17">
        <f t="shared" si="1"/>
        <v>0.38402777777777775</v>
      </c>
    </row>
    <row r="10" spans="1:9" s="9" customFormat="1" ht="12.75" customHeight="1" x14ac:dyDescent="0.2">
      <c r="A10" s="34"/>
      <c r="B10" s="12"/>
      <c r="C10" s="81"/>
      <c r="D10" s="38"/>
      <c r="E10" s="38"/>
      <c r="F10" s="39"/>
      <c r="G10" s="17">
        <f t="shared" si="1"/>
        <v>0.38402777777777775</v>
      </c>
    </row>
    <row r="11" spans="1:9" s="9" customFormat="1" ht="12.75" customHeight="1" x14ac:dyDescent="0.2">
      <c r="A11" s="34">
        <v>1.2</v>
      </c>
      <c r="B11" s="12" t="s">
        <v>23</v>
      </c>
      <c r="C11" s="78" t="s">
        <v>99</v>
      </c>
      <c r="D11" s="38"/>
      <c r="E11" s="38" t="s">
        <v>43</v>
      </c>
      <c r="F11" s="39">
        <v>1</v>
      </c>
      <c r="G11" s="17">
        <f t="shared" si="1"/>
        <v>0.38402777777777775</v>
      </c>
    </row>
    <row r="12" spans="1:9" s="9" customFormat="1" ht="12.75" customHeight="1" x14ac:dyDescent="0.2">
      <c r="A12" s="34">
        <v>1.3</v>
      </c>
      <c r="B12" s="12" t="s">
        <v>24</v>
      </c>
      <c r="C12" s="82" t="s">
        <v>50</v>
      </c>
      <c r="D12" s="38"/>
      <c r="E12" s="38" t="s">
        <v>43</v>
      </c>
      <c r="F12" s="39">
        <v>4</v>
      </c>
      <c r="G12" s="17">
        <f t="shared" si="1"/>
        <v>0.38472222222222219</v>
      </c>
    </row>
    <row r="13" spans="1:9" s="9" customFormat="1" ht="12.75" customHeight="1" x14ac:dyDescent="0.2">
      <c r="A13" s="34"/>
      <c r="B13" s="12"/>
      <c r="C13" s="128"/>
      <c r="D13" s="38"/>
      <c r="E13" s="38"/>
      <c r="F13" s="39"/>
      <c r="G13" s="17">
        <f t="shared" si="1"/>
        <v>0.38749999999999996</v>
      </c>
    </row>
    <row r="14" spans="1:9" s="9" customFormat="1" ht="12.75" customHeight="1" x14ac:dyDescent="0.2">
      <c r="A14" s="34">
        <v>1.4</v>
      </c>
      <c r="B14" s="12" t="s">
        <v>22</v>
      </c>
      <c r="C14" s="78" t="s">
        <v>170</v>
      </c>
      <c r="D14" s="38"/>
      <c r="E14" s="38" t="s">
        <v>43</v>
      </c>
      <c r="F14" s="39">
        <v>2</v>
      </c>
      <c r="G14" s="17">
        <f t="shared" si="1"/>
        <v>0.38749999999999996</v>
      </c>
    </row>
    <row r="15" spans="1:9" s="9" customFormat="1" ht="12.75" customHeight="1" x14ac:dyDescent="0.2">
      <c r="A15" s="34">
        <v>1.5</v>
      </c>
      <c r="B15" s="12" t="s">
        <v>22</v>
      </c>
      <c r="C15" s="78" t="s">
        <v>171</v>
      </c>
      <c r="D15" s="38"/>
      <c r="E15" s="38" t="s">
        <v>43</v>
      </c>
      <c r="F15" s="39">
        <v>1</v>
      </c>
      <c r="G15" s="17">
        <f t="shared" si="1"/>
        <v>0.38888888888888884</v>
      </c>
    </row>
    <row r="16" spans="1:9" s="9" customFormat="1" ht="13.5" customHeight="1" x14ac:dyDescent="0.2">
      <c r="A16" s="34"/>
      <c r="B16" s="12"/>
      <c r="C16" s="37"/>
      <c r="D16" s="38"/>
      <c r="E16" s="38"/>
      <c r="F16" s="39"/>
      <c r="G16" s="17">
        <f t="shared" si="1"/>
        <v>0.38958333333333328</v>
      </c>
    </row>
    <row r="17" spans="1:256" s="9" customFormat="1" ht="13.5" customHeight="1" x14ac:dyDescent="0.2">
      <c r="A17" s="34">
        <v>2</v>
      </c>
      <c r="B17" s="12"/>
      <c r="C17" s="78" t="s">
        <v>62</v>
      </c>
      <c r="D17" s="38"/>
      <c r="E17" s="38"/>
      <c r="F17" s="39"/>
      <c r="G17" s="17">
        <f t="shared" si="1"/>
        <v>0.38958333333333328</v>
      </c>
    </row>
    <row r="18" spans="1:256" s="12" customFormat="1" ht="13.5" customHeight="1" x14ac:dyDescent="0.2">
      <c r="A18" s="34">
        <v>2.1</v>
      </c>
      <c r="B18" s="12" t="s">
        <v>24</v>
      </c>
      <c r="C18" s="79" t="s">
        <v>174</v>
      </c>
      <c r="D18" s="2" t="s">
        <v>18</v>
      </c>
      <c r="E18" s="38" t="s">
        <v>70</v>
      </c>
      <c r="F18" s="39">
        <v>5</v>
      </c>
      <c r="G18" s="17">
        <f t="shared" si="1"/>
        <v>0.38958333333333328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</row>
    <row r="19" spans="1:256" s="9" customFormat="1" ht="13.5" customHeight="1" x14ac:dyDescent="0.2">
      <c r="A19" s="34">
        <v>2.2000000000000002</v>
      </c>
      <c r="B19" s="1" t="s">
        <v>24</v>
      </c>
      <c r="C19" s="80" t="s">
        <v>173</v>
      </c>
      <c r="D19" s="2" t="s">
        <v>18</v>
      </c>
      <c r="E19" s="2" t="s">
        <v>63</v>
      </c>
      <c r="F19" s="16">
        <v>5</v>
      </c>
      <c r="G19" s="17">
        <f t="shared" si="1"/>
        <v>0.39305555555555549</v>
      </c>
    </row>
    <row r="20" spans="1:256" s="28" customFormat="1" ht="13.5" customHeight="1" x14ac:dyDescent="0.15">
      <c r="A20" s="74">
        <v>2.2999999999999998</v>
      </c>
      <c r="B20" s="1" t="s">
        <v>24</v>
      </c>
      <c r="C20" s="80" t="s">
        <v>252</v>
      </c>
      <c r="D20" s="2" t="s">
        <v>18</v>
      </c>
      <c r="E20" s="35" t="s">
        <v>43</v>
      </c>
      <c r="F20" s="16">
        <v>3</v>
      </c>
      <c r="G20" s="17">
        <f t="shared" si="1"/>
        <v>0.3965277777777777</v>
      </c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  <c r="II20" s="35"/>
      <c r="IJ20" s="35"/>
      <c r="IK20" s="35"/>
      <c r="IL20" s="35"/>
      <c r="IM20" s="35"/>
      <c r="IN20" s="35"/>
      <c r="IO20" s="35"/>
      <c r="IP20" s="35"/>
      <c r="IQ20" s="35"/>
      <c r="IR20" s="35"/>
      <c r="IS20" s="35"/>
      <c r="IT20" s="35"/>
      <c r="IU20" s="35"/>
      <c r="IV20" s="35"/>
    </row>
    <row r="21" spans="1:256" ht="16" x14ac:dyDescent="0.2">
      <c r="A21" s="74">
        <v>2.4</v>
      </c>
      <c r="B21" s="1" t="s">
        <v>24</v>
      </c>
      <c r="C21" s="19" t="s">
        <v>249</v>
      </c>
      <c r="D21" s="2" t="s">
        <v>18</v>
      </c>
      <c r="E21" s="35" t="s">
        <v>43</v>
      </c>
      <c r="F21" s="16">
        <v>4</v>
      </c>
      <c r="G21" s="17">
        <f t="shared" si="1"/>
        <v>0.39861111111111103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</row>
    <row r="22" spans="1:256" ht="16" x14ac:dyDescent="0.2">
      <c r="A22" s="74">
        <v>2.5</v>
      </c>
      <c r="B22" s="1" t="s">
        <v>24</v>
      </c>
      <c r="C22" s="19" t="s">
        <v>210</v>
      </c>
      <c r="D22" s="2" t="s">
        <v>18</v>
      </c>
      <c r="E22" s="35" t="s">
        <v>43</v>
      </c>
      <c r="F22" s="16">
        <v>5</v>
      </c>
      <c r="G22" s="17">
        <f t="shared" si="1"/>
        <v>0.4013888888888888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</row>
    <row r="23" spans="1:256" ht="16" x14ac:dyDescent="0.2">
      <c r="A23" s="34"/>
      <c r="B23" s="38"/>
      <c r="C23" s="20"/>
      <c r="D23" s="1"/>
      <c r="E23" s="1"/>
      <c r="F23" s="16"/>
      <c r="G23" s="17">
        <f t="shared" si="1"/>
        <v>0.40486111111111101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</row>
    <row r="24" spans="1:256" ht="16" x14ac:dyDescent="0.2">
      <c r="A24" s="34">
        <f>A17+1</f>
        <v>3</v>
      </c>
      <c r="B24" s="38" t="s">
        <v>23</v>
      </c>
      <c r="C24" s="2" t="s">
        <v>79</v>
      </c>
      <c r="D24" s="42"/>
      <c r="E24" s="2" t="s">
        <v>43</v>
      </c>
      <c r="F24" s="16"/>
      <c r="G24" s="17">
        <f t="shared" si="1"/>
        <v>0.40486111111111101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</row>
    <row r="25" spans="1:256" ht="16" x14ac:dyDescent="0.2">
      <c r="A25" s="34">
        <f t="shared" ref="A25:A31" si="2">A24+0.1</f>
        <v>3.1</v>
      </c>
      <c r="B25" s="38" t="s">
        <v>23</v>
      </c>
      <c r="C25" s="19" t="s">
        <v>250</v>
      </c>
      <c r="D25" s="47" t="s">
        <v>38</v>
      </c>
      <c r="E25" s="47" t="s">
        <v>89</v>
      </c>
      <c r="F25" s="16">
        <v>3</v>
      </c>
      <c r="G25" s="17">
        <f t="shared" si="1"/>
        <v>0.40486111111111101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</row>
    <row r="26" spans="1:256" ht="16" x14ac:dyDescent="0.2">
      <c r="A26" s="34">
        <f t="shared" si="2"/>
        <v>3.2</v>
      </c>
      <c r="B26" s="38" t="s">
        <v>23</v>
      </c>
      <c r="C26" s="19" t="s">
        <v>81</v>
      </c>
      <c r="D26" s="47" t="s">
        <v>38</v>
      </c>
      <c r="E26" s="47" t="s">
        <v>66</v>
      </c>
      <c r="F26" s="16">
        <v>3</v>
      </c>
      <c r="G26" s="17">
        <f t="shared" si="1"/>
        <v>0.40694444444444433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</row>
    <row r="27" spans="1:256" ht="16" x14ac:dyDescent="0.2">
      <c r="A27" s="34">
        <f t="shared" si="2"/>
        <v>3.3000000000000003</v>
      </c>
      <c r="B27" s="38" t="s">
        <v>23</v>
      </c>
      <c r="C27" s="19" t="s">
        <v>112</v>
      </c>
      <c r="D27" s="2" t="s">
        <v>38</v>
      </c>
      <c r="E27" s="2" t="s">
        <v>80</v>
      </c>
      <c r="F27" s="16">
        <v>3</v>
      </c>
      <c r="G27" s="17">
        <f t="shared" si="1"/>
        <v>0.40902777777777766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</row>
    <row r="28" spans="1:256" ht="16" x14ac:dyDescent="0.2">
      <c r="A28" s="34">
        <f t="shared" si="2"/>
        <v>3.4000000000000004</v>
      </c>
      <c r="B28" s="38" t="s">
        <v>23</v>
      </c>
      <c r="C28" s="19" t="s">
        <v>123</v>
      </c>
      <c r="D28" s="2" t="s">
        <v>38</v>
      </c>
      <c r="E28" s="2" t="s">
        <v>65</v>
      </c>
      <c r="F28" s="16">
        <v>3</v>
      </c>
      <c r="G28" s="17">
        <f t="shared" si="1"/>
        <v>0.41111111111111098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</row>
    <row r="29" spans="1:256" ht="16" x14ac:dyDescent="0.2">
      <c r="A29" s="34">
        <f t="shared" si="2"/>
        <v>3.5000000000000004</v>
      </c>
      <c r="B29" s="38" t="s">
        <v>23</v>
      </c>
      <c r="C29" s="19" t="s">
        <v>122</v>
      </c>
      <c r="D29" s="47" t="s">
        <v>38</v>
      </c>
      <c r="E29" s="2" t="s">
        <v>71</v>
      </c>
      <c r="F29" s="16">
        <v>3</v>
      </c>
      <c r="G29" s="17">
        <f t="shared" si="1"/>
        <v>0.41319444444444431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</row>
    <row r="30" spans="1:256" ht="16" x14ac:dyDescent="0.2">
      <c r="A30" s="34">
        <f t="shared" si="2"/>
        <v>3.6000000000000005</v>
      </c>
      <c r="B30" s="38" t="s">
        <v>23</v>
      </c>
      <c r="C30" s="19" t="s">
        <v>82</v>
      </c>
      <c r="D30" s="47" t="s">
        <v>38</v>
      </c>
      <c r="E30" s="47" t="s">
        <v>64</v>
      </c>
      <c r="F30" s="16">
        <v>3</v>
      </c>
      <c r="G30" s="17">
        <f t="shared" si="1"/>
        <v>0.41527777777777763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</row>
    <row r="31" spans="1:256" ht="16" x14ac:dyDescent="0.2">
      <c r="A31" s="34">
        <f t="shared" si="2"/>
        <v>3.7000000000000006</v>
      </c>
      <c r="B31" s="38" t="s">
        <v>23</v>
      </c>
      <c r="C31" s="19" t="s">
        <v>83</v>
      </c>
      <c r="D31" s="47" t="s">
        <v>38</v>
      </c>
      <c r="E31" s="47" t="s">
        <v>77</v>
      </c>
      <c r="F31" s="16">
        <v>3</v>
      </c>
      <c r="G31" s="17">
        <f t="shared" si="1"/>
        <v>0.41736111111111096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</row>
    <row r="32" spans="1:256" ht="16" x14ac:dyDescent="0.2">
      <c r="B32" s="38"/>
      <c r="C32" s="19"/>
      <c r="D32" s="47"/>
      <c r="E32" s="47"/>
      <c r="F32" s="16"/>
      <c r="G32" s="17">
        <f t="shared" si="1"/>
        <v>0.41944444444444429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</row>
    <row r="33" spans="1:256" ht="16" x14ac:dyDescent="0.2">
      <c r="A33" s="34">
        <f>A31+0.1</f>
        <v>3.8000000000000007</v>
      </c>
      <c r="B33" s="38" t="s">
        <v>23</v>
      </c>
      <c r="C33" s="19" t="s">
        <v>84</v>
      </c>
      <c r="D33" s="47" t="s">
        <v>38</v>
      </c>
      <c r="E33" s="47" t="s">
        <v>92</v>
      </c>
      <c r="F33" s="16">
        <v>3</v>
      </c>
      <c r="G33" s="17">
        <f t="shared" si="1"/>
        <v>0.41944444444444429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</row>
    <row r="34" spans="1:256" ht="16" x14ac:dyDescent="0.2">
      <c r="A34" s="34">
        <f>A33+0.1</f>
        <v>3.9000000000000008</v>
      </c>
      <c r="B34" s="38" t="s">
        <v>23</v>
      </c>
      <c r="C34" s="19" t="s">
        <v>251</v>
      </c>
      <c r="D34" s="47" t="s">
        <v>38</v>
      </c>
      <c r="E34" s="47" t="s">
        <v>63</v>
      </c>
      <c r="F34" s="16">
        <v>4</v>
      </c>
      <c r="G34" s="17">
        <f t="shared" si="1"/>
        <v>0.42152777777777761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</row>
    <row r="35" spans="1:256" ht="16" x14ac:dyDescent="0.2">
      <c r="A35" s="34">
        <v>3.11</v>
      </c>
      <c r="B35" s="38" t="s">
        <v>23</v>
      </c>
      <c r="C35" s="19" t="s">
        <v>114</v>
      </c>
      <c r="D35" s="47" t="s">
        <v>38</v>
      </c>
      <c r="E35" s="2" t="s">
        <v>93</v>
      </c>
      <c r="F35" s="16">
        <v>3</v>
      </c>
      <c r="G35" s="17">
        <f t="shared" si="1"/>
        <v>0.42430555555555538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</row>
    <row r="36" spans="1:256" ht="16" x14ac:dyDescent="0.2">
      <c r="A36" s="34">
        <f>A35+0.01</f>
        <v>3.1199999999999997</v>
      </c>
      <c r="B36" s="38" t="s">
        <v>23</v>
      </c>
      <c r="C36" s="19" t="s">
        <v>124</v>
      </c>
      <c r="D36" s="47" t="s">
        <v>38</v>
      </c>
      <c r="E36" s="2" t="s">
        <v>71</v>
      </c>
      <c r="F36" s="16">
        <v>3</v>
      </c>
      <c r="G36" s="17">
        <f t="shared" si="1"/>
        <v>0.42638888888888871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/>
      <c r="IR36" s="9"/>
      <c r="IS36" s="9"/>
      <c r="IT36" s="9"/>
      <c r="IU36" s="9"/>
      <c r="IV36" s="9"/>
    </row>
    <row r="37" spans="1:256" ht="16" x14ac:dyDescent="0.2">
      <c r="A37" s="4">
        <f>A36+0.01</f>
        <v>3.1299999999999994</v>
      </c>
      <c r="B37" s="38" t="s">
        <v>23</v>
      </c>
      <c r="C37" s="19" t="s">
        <v>86</v>
      </c>
      <c r="D37" s="2" t="s">
        <v>38</v>
      </c>
      <c r="E37" s="2" t="s">
        <v>43</v>
      </c>
      <c r="F37" s="16">
        <v>3</v>
      </c>
      <c r="G37" s="17">
        <f t="shared" si="1"/>
        <v>0.42847222222222203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</row>
    <row r="38" spans="1:256" ht="16" x14ac:dyDescent="0.2">
      <c r="A38" s="34">
        <f>A37+0.01</f>
        <v>3.1399999999999992</v>
      </c>
      <c r="B38" s="38" t="s">
        <v>23</v>
      </c>
      <c r="C38" s="19" t="s">
        <v>113</v>
      </c>
      <c r="D38" s="47" t="s">
        <v>38</v>
      </c>
      <c r="E38" s="2" t="s">
        <v>63</v>
      </c>
      <c r="F38" s="16">
        <v>3</v>
      </c>
      <c r="G38" s="17">
        <f t="shared" si="1"/>
        <v>0.43055555555555536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</row>
    <row r="39" spans="1:256" ht="16" x14ac:dyDescent="0.2">
      <c r="B39" s="38"/>
      <c r="C39" s="19"/>
      <c r="D39" s="47" t="s">
        <v>38</v>
      </c>
      <c r="E39" s="2"/>
      <c r="F39" s="16"/>
      <c r="G39" s="17">
        <f t="shared" si="1"/>
        <v>0.43263888888888868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</row>
    <row r="40" spans="1:256" ht="16" x14ac:dyDescent="0.2">
      <c r="A40" s="34">
        <f>A38+0.01</f>
        <v>3.149999999999999</v>
      </c>
      <c r="B40" s="38" t="s">
        <v>23</v>
      </c>
      <c r="C40" s="19" t="s">
        <v>85</v>
      </c>
      <c r="D40" s="2" t="s">
        <v>38</v>
      </c>
      <c r="E40" s="2" t="s">
        <v>74</v>
      </c>
      <c r="F40" s="16">
        <v>0</v>
      </c>
      <c r="G40" s="17">
        <f t="shared" si="1"/>
        <v>0.43263888888888868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</row>
    <row r="41" spans="1:256" ht="16" x14ac:dyDescent="0.2">
      <c r="A41" s="34">
        <f>A40+0.01</f>
        <v>3.1599999999999988</v>
      </c>
      <c r="B41" s="38"/>
      <c r="C41" s="25"/>
      <c r="F41" s="16">
        <v>0</v>
      </c>
      <c r="G41" s="17">
        <f t="shared" si="1"/>
        <v>0.43263888888888868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</row>
    <row r="42" spans="1:256" ht="16" x14ac:dyDescent="0.2">
      <c r="A42" s="34"/>
      <c r="B42" s="38"/>
      <c r="C42" s="19"/>
      <c r="D42" s="47"/>
      <c r="E42" s="47"/>
      <c r="F42" s="16"/>
      <c r="G42" s="17">
        <f t="shared" si="1"/>
        <v>0.43263888888888868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</row>
    <row r="43" spans="1:256" ht="16" x14ac:dyDescent="0.15">
      <c r="A43" s="34" t="s">
        <v>32</v>
      </c>
      <c r="B43" s="38"/>
      <c r="C43" s="35" t="s">
        <v>51</v>
      </c>
      <c r="D43" s="36" t="s">
        <v>18</v>
      </c>
      <c r="E43" s="38"/>
      <c r="F43" s="39"/>
      <c r="G43" s="17">
        <f t="shared" si="1"/>
        <v>0.43263888888888868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8"/>
      <c r="GS43" s="18"/>
      <c r="GT43" s="18"/>
      <c r="GU43" s="18"/>
      <c r="GV43" s="18"/>
      <c r="GW43" s="18"/>
      <c r="GX43" s="18"/>
      <c r="GY43" s="18"/>
      <c r="GZ43" s="18"/>
      <c r="HA43" s="18"/>
      <c r="HB43" s="18"/>
      <c r="HC43" s="18"/>
      <c r="HD43" s="18"/>
      <c r="HE43" s="18"/>
      <c r="HF43" s="18"/>
      <c r="HG43" s="18"/>
      <c r="HH43" s="18"/>
      <c r="HI43" s="18"/>
      <c r="HJ43" s="18"/>
      <c r="HK43" s="18"/>
      <c r="HL43" s="18"/>
      <c r="HM43" s="18"/>
      <c r="HN43" s="18"/>
      <c r="HO43" s="18"/>
      <c r="HP43" s="18"/>
      <c r="HQ43" s="18"/>
      <c r="HR43" s="18"/>
      <c r="HS43" s="18"/>
      <c r="HT43" s="18"/>
      <c r="HU43" s="18"/>
      <c r="HV43" s="18"/>
      <c r="HW43" s="18"/>
      <c r="HX43" s="18"/>
      <c r="HY43" s="18"/>
      <c r="HZ43" s="18"/>
      <c r="IA43" s="18"/>
      <c r="IB43" s="18"/>
      <c r="IC43" s="18"/>
      <c r="ID43" s="18"/>
      <c r="IE43" s="18"/>
      <c r="IF43" s="18"/>
      <c r="IG43" s="18"/>
      <c r="IH43" s="18"/>
      <c r="II43" s="18"/>
      <c r="IJ43" s="18"/>
      <c r="IK43" s="18"/>
      <c r="IL43" s="18"/>
      <c r="IM43" s="18"/>
      <c r="IN43" s="18"/>
      <c r="IO43" s="18"/>
      <c r="IP43" s="18"/>
      <c r="IQ43" s="18"/>
      <c r="IR43" s="18"/>
      <c r="IS43" s="18"/>
      <c r="IT43" s="18"/>
      <c r="IU43" s="18"/>
      <c r="IV43" s="18"/>
    </row>
    <row r="44" spans="1:256" ht="16" x14ac:dyDescent="0.15">
      <c r="A44" s="34">
        <f>A43+0.1</f>
        <v>4.0999999999999996</v>
      </c>
      <c r="B44" s="38" t="s">
        <v>24</v>
      </c>
      <c r="C44" s="6"/>
      <c r="D44" s="36" t="s">
        <v>18</v>
      </c>
      <c r="E44" s="38"/>
      <c r="F44" s="39">
        <v>3</v>
      </c>
      <c r="G44" s="17">
        <f t="shared" si="1"/>
        <v>0.43263888888888868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8"/>
      <c r="GS44" s="18"/>
      <c r="GT44" s="18"/>
      <c r="GU44" s="18"/>
      <c r="GV44" s="18"/>
      <c r="GW44" s="18"/>
      <c r="GX44" s="18"/>
      <c r="GY44" s="18"/>
      <c r="GZ44" s="18"/>
      <c r="HA44" s="18"/>
      <c r="HB44" s="18"/>
      <c r="HC44" s="18"/>
      <c r="HD44" s="18"/>
      <c r="HE44" s="18"/>
      <c r="HF44" s="18"/>
      <c r="HG44" s="18"/>
      <c r="HH44" s="18"/>
      <c r="HI44" s="18"/>
      <c r="HJ44" s="18"/>
      <c r="HK44" s="18"/>
      <c r="HL44" s="18"/>
      <c r="HM44" s="18"/>
      <c r="HN44" s="18"/>
      <c r="HO44" s="18"/>
      <c r="HP44" s="18"/>
      <c r="HQ44" s="18"/>
      <c r="HR44" s="18"/>
      <c r="HS44" s="18"/>
      <c r="HT44" s="18"/>
      <c r="HU44" s="18"/>
      <c r="HV44" s="18"/>
      <c r="HW44" s="18"/>
      <c r="HX44" s="18"/>
      <c r="HY44" s="18"/>
      <c r="HZ44" s="18"/>
      <c r="IA44" s="18"/>
      <c r="IB44" s="18"/>
      <c r="IC44" s="18"/>
      <c r="ID44" s="18"/>
      <c r="IE44" s="18"/>
      <c r="IF44" s="18"/>
      <c r="IG44" s="18"/>
      <c r="IH44" s="18"/>
      <c r="II44" s="18"/>
      <c r="IJ44" s="18"/>
      <c r="IK44" s="18"/>
      <c r="IL44" s="18"/>
      <c r="IM44" s="18"/>
      <c r="IN44" s="18"/>
      <c r="IO44" s="18"/>
      <c r="IP44" s="18"/>
      <c r="IQ44" s="18"/>
      <c r="IR44" s="18"/>
      <c r="IS44" s="18"/>
      <c r="IT44" s="18"/>
      <c r="IU44" s="18"/>
      <c r="IV44" s="18"/>
    </row>
    <row r="45" spans="1:256" ht="16" x14ac:dyDescent="0.2">
      <c r="A45" s="34">
        <f>A44+0.1</f>
        <v>4.1999999999999993</v>
      </c>
      <c r="B45" s="38" t="s">
        <v>22</v>
      </c>
      <c r="C45" s="6"/>
      <c r="D45" s="36" t="s">
        <v>18</v>
      </c>
      <c r="E45" s="38"/>
      <c r="F45" s="39"/>
      <c r="G45" s="17">
        <f t="shared" si="1"/>
        <v>0.43472222222222201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  <c r="BU45" s="9"/>
      <c r="BV45" s="9"/>
      <c r="BW45" s="9"/>
      <c r="BX45" s="9"/>
      <c r="BY45" s="9"/>
      <c r="BZ45" s="9"/>
      <c r="CA45" s="9"/>
      <c r="CB45" s="9"/>
      <c r="CC45" s="9"/>
      <c r="CD45" s="9"/>
      <c r="CE45" s="9"/>
      <c r="CF45" s="9"/>
      <c r="CG45" s="9"/>
      <c r="CH45" s="9"/>
      <c r="CI45" s="9"/>
      <c r="CJ45" s="9"/>
      <c r="CK45" s="9"/>
      <c r="CL45" s="9"/>
      <c r="CM45" s="9"/>
      <c r="CN45" s="9"/>
      <c r="CO45" s="9"/>
      <c r="CP45" s="9"/>
      <c r="CQ45" s="9"/>
      <c r="CR45" s="9"/>
      <c r="CS45" s="9"/>
      <c r="CT45" s="9"/>
      <c r="CU45" s="9"/>
      <c r="CV45" s="9"/>
      <c r="CW45" s="9"/>
      <c r="CX45" s="9"/>
      <c r="CY45" s="9"/>
      <c r="CZ45" s="9"/>
      <c r="DA45" s="9"/>
      <c r="DB45" s="9"/>
      <c r="DC45" s="9"/>
      <c r="DD45" s="9"/>
      <c r="DE45" s="9"/>
      <c r="DF45" s="9"/>
      <c r="DG45" s="9"/>
      <c r="DH45" s="9"/>
      <c r="DI45" s="9"/>
      <c r="DJ45" s="9"/>
      <c r="DK45" s="9"/>
      <c r="DL45" s="9"/>
      <c r="DM45" s="9"/>
      <c r="DN45" s="9"/>
      <c r="DO45" s="9"/>
      <c r="DP45" s="9"/>
      <c r="DQ45" s="9"/>
      <c r="DR45" s="9"/>
      <c r="DS45" s="9"/>
      <c r="DT45" s="9"/>
      <c r="DU45" s="9"/>
      <c r="DV45" s="9"/>
      <c r="DW45" s="9"/>
      <c r="DX45" s="9"/>
      <c r="DY45" s="9"/>
      <c r="DZ45" s="9"/>
      <c r="EA45" s="9"/>
      <c r="EB45" s="9"/>
      <c r="EC45" s="9"/>
      <c r="ED45" s="9"/>
      <c r="EE45" s="9"/>
      <c r="EF45" s="9"/>
      <c r="EG45" s="9"/>
      <c r="EH45" s="9"/>
      <c r="EI45" s="9"/>
      <c r="EJ45" s="9"/>
      <c r="EK45" s="9"/>
      <c r="EL45" s="9"/>
      <c r="EM45" s="9"/>
      <c r="EN45" s="9"/>
      <c r="EO45" s="9"/>
      <c r="EP45" s="9"/>
      <c r="EQ45" s="9"/>
      <c r="ER45" s="9"/>
      <c r="ES45" s="9"/>
      <c r="ET45" s="9"/>
      <c r="EU45" s="9"/>
      <c r="EV45" s="9"/>
      <c r="EW45" s="9"/>
      <c r="EX45" s="9"/>
      <c r="EY45" s="9"/>
      <c r="EZ45" s="9"/>
      <c r="FA45" s="9"/>
      <c r="FB45" s="9"/>
      <c r="FC45" s="9"/>
      <c r="FD45" s="9"/>
      <c r="FE45" s="9"/>
      <c r="FF45" s="9"/>
      <c r="FG45" s="9"/>
      <c r="FH45" s="9"/>
      <c r="FI45" s="9"/>
      <c r="FJ45" s="9"/>
      <c r="FK45" s="9"/>
      <c r="FL45" s="9"/>
      <c r="FM45" s="9"/>
      <c r="FN45" s="9"/>
      <c r="FO45" s="9"/>
      <c r="FP45" s="9"/>
      <c r="FQ45" s="9"/>
      <c r="FR45" s="9"/>
      <c r="FS45" s="9"/>
      <c r="FT45" s="9"/>
      <c r="FU45" s="9"/>
      <c r="FV45" s="9"/>
      <c r="FW45" s="9"/>
      <c r="FX45" s="9"/>
      <c r="FY45" s="9"/>
      <c r="FZ45" s="9"/>
      <c r="GA45" s="9"/>
      <c r="GB45" s="9"/>
      <c r="GC45" s="9"/>
      <c r="GD45" s="9"/>
      <c r="GE45" s="9"/>
      <c r="GF45" s="9"/>
      <c r="GG45" s="9"/>
      <c r="GH45" s="9"/>
      <c r="GI45" s="9"/>
      <c r="GJ45" s="9"/>
      <c r="GK45" s="9"/>
      <c r="GL45" s="9"/>
      <c r="GM45" s="9"/>
      <c r="GN45" s="9"/>
      <c r="GO45" s="9"/>
      <c r="GP45" s="9"/>
      <c r="GQ45" s="9"/>
      <c r="GR45" s="9"/>
      <c r="GS45" s="9"/>
      <c r="GT45" s="9"/>
      <c r="GU45" s="9"/>
      <c r="GV45" s="9"/>
      <c r="GW45" s="9"/>
      <c r="GX45" s="9"/>
      <c r="GY45" s="9"/>
      <c r="GZ45" s="9"/>
      <c r="HA45" s="9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</row>
    <row r="46" spans="1:256" ht="16" x14ac:dyDescent="0.2">
      <c r="A46" s="34"/>
      <c r="B46" s="38"/>
      <c r="C46" s="35"/>
      <c r="D46" s="36"/>
      <c r="E46" s="38"/>
      <c r="F46" s="39"/>
      <c r="G46" s="17">
        <f t="shared" si="1"/>
        <v>0.43472222222222201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9"/>
      <c r="CJ46" s="9"/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9"/>
      <c r="EF46" s="9"/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9"/>
      <c r="GB46" s="9"/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/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</row>
    <row r="47" spans="1:256" ht="16" x14ac:dyDescent="0.2">
      <c r="A47" s="34">
        <f>A43+1</f>
        <v>5</v>
      </c>
      <c r="B47" s="38" t="s">
        <v>22</v>
      </c>
      <c r="C47" s="38" t="s">
        <v>88</v>
      </c>
      <c r="D47" s="36" t="s">
        <v>18</v>
      </c>
      <c r="E47" s="38" t="s">
        <v>43</v>
      </c>
      <c r="F47" s="39">
        <v>1</v>
      </c>
      <c r="G47" s="17">
        <f t="shared" si="1"/>
        <v>0.43472222222222201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9"/>
      <c r="EF47" s="9"/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9"/>
      <c r="GB47" s="9"/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</row>
    <row r="48" spans="1:256" ht="16" x14ac:dyDescent="0.2">
      <c r="A48" s="34"/>
      <c r="B48" s="38"/>
      <c r="C48" s="38"/>
      <c r="D48" s="36"/>
      <c r="E48" s="38"/>
      <c r="F48" s="39"/>
      <c r="G48" s="17">
        <f t="shared" si="1"/>
        <v>0.43541666666666645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9"/>
      <c r="HX48" s="9"/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</row>
    <row r="49" spans="1:256" x14ac:dyDescent="0.15">
      <c r="A49" s="34"/>
      <c r="B49" s="38"/>
      <c r="C49" s="40"/>
      <c r="D49" s="36"/>
      <c r="E49" s="38"/>
      <c r="F49" s="39"/>
      <c r="G49" s="39"/>
    </row>
    <row r="50" spans="1:256" ht="16" x14ac:dyDescent="0.15">
      <c r="A50" s="34"/>
      <c r="B50" s="38"/>
      <c r="C50" s="40"/>
      <c r="D50" s="36"/>
      <c r="E50" s="38"/>
      <c r="F50" s="39"/>
      <c r="G50" s="39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  <c r="HY50" s="28"/>
      <c r="HZ50" s="28"/>
      <c r="IA50" s="28"/>
      <c r="IB50" s="28"/>
      <c r="IC50" s="28"/>
      <c r="ID50" s="28"/>
      <c r="IE50" s="28"/>
      <c r="IF50" s="28"/>
      <c r="IG50" s="28"/>
      <c r="IH50" s="28"/>
      <c r="II50" s="28"/>
      <c r="IJ50" s="28"/>
      <c r="IK50" s="28"/>
      <c r="IL50" s="28"/>
      <c r="IM50" s="28"/>
      <c r="IN50" s="28"/>
      <c r="IO50" s="28"/>
      <c r="IP50" s="28"/>
      <c r="IQ50" s="28"/>
      <c r="IR50" s="28"/>
      <c r="IS50" s="28"/>
      <c r="IT50" s="28"/>
      <c r="IU50" s="28"/>
      <c r="IV50" s="28"/>
    </row>
    <row r="51" spans="1:256" ht="16" x14ac:dyDescent="0.15">
      <c r="A51" s="34"/>
      <c r="B51" s="38" t="s">
        <v>25</v>
      </c>
      <c r="C51" s="40" t="s">
        <v>26</v>
      </c>
      <c r="D51" s="36" t="s">
        <v>25</v>
      </c>
      <c r="E51" s="38"/>
      <c r="F51" s="39" t="s">
        <v>25</v>
      </c>
      <c r="G51" s="17" t="s">
        <v>25</v>
      </c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  <c r="HY51" s="28"/>
      <c r="HZ51" s="28"/>
      <c r="IA51" s="28"/>
      <c r="IB51" s="28"/>
      <c r="IC51" s="28"/>
      <c r="ID51" s="28"/>
      <c r="IE51" s="28"/>
      <c r="IF51" s="28"/>
      <c r="IG51" s="28"/>
      <c r="IH51" s="28"/>
      <c r="II51" s="28"/>
      <c r="IJ51" s="28"/>
      <c r="IK51" s="28"/>
      <c r="IL51" s="28"/>
      <c r="IM51" s="28"/>
      <c r="IN51" s="28"/>
      <c r="IO51" s="28"/>
      <c r="IP51" s="28"/>
      <c r="IQ51" s="28"/>
      <c r="IR51" s="28"/>
      <c r="IS51" s="28"/>
      <c r="IT51" s="28"/>
      <c r="IU51" s="28"/>
      <c r="IV51" s="28"/>
    </row>
    <row r="52" spans="1:256" ht="16" x14ac:dyDescent="0.15">
      <c r="A52" s="34" t="s">
        <v>25</v>
      </c>
      <c r="B52" s="38"/>
      <c r="C52" s="8" t="s">
        <v>49</v>
      </c>
      <c r="D52" s="36"/>
      <c r="E52" s="38"/>
      <c r="F52" s="39"/>
      <c r="G52" s="39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  <c r="HY52" s="28"/>
      <c r="HZ52" s="28"/>
      <c r="IA52" s="28"/>
      <c r="IB52" s="28"/>
      <c r="IC52" s="28"/>
      <c r="ID52" s="28"/>
      <c r="IE52" s="28"/>
      <c r="IF52" s="28"/>
      <c r="IG52" s="28"/>
      <c r="IH52" s="28"/>
      <c r="II52" s="28"/>
      <c r="IJ52" s="28"/>
      <c r="IK52" s="28"/>
      <c r="IL52" s="28"/>
      <c r="IM52" s="28"/>
      <c r="IN52" s="28"/>
      <c r="IO52" s="28"/>
      <c r="IP52" s="28"/>
      <c r="IQ52" s="28"/>
      <c r="IR52" s="28"/>
      <c r="IS52" s="28"/>
      <c r="IT52" s="28"/>
      <c r="IU52" s="28"/>
      <c r="IV52" s="28"/>
    </row>
    <row r="53" spans="1:256" ht="16" x14ac:dyDescent="0.15">
      <c r="A53" s="34"/>
      <c r="B53" s="2"/>
      <c r="C53" s="20"/>
      <c r="D53" s="3"/>
      <c r="E53" s="2"/>
      <c r="F53" s="16"/>
      <c r="G53" s="17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  <c r="HY53" s="28"/>
      <c r="HZ53" s="28"/>
      <c r="IA53" s="28"/>
      <c r="IB53" s="28"/>
      <c r="IC53" s="28"/>
      <c r="ID53" s="28"/>
      <c r="IE53" s="28"/>
      <c r="IF53" s="28"/>
      <c r="IG53" s="28"/>
      <c r="IH53" s="28"/>
      <c r="II53" s="28"/>
      <c r="IJ53" s="28"/>
      <c r="IK53" s="28"/>
      <c r="IL53" s="28"/>
      <c r="IM53" s="28"/>
      <c r="IN53" s="28"/>
      <c r="IO53" s="28"/>
      <c r="IP53" s="28"/>
      <c r="IQ53" s="28"/>
      <c r="IR53" s="28"/>
      <c r="IS53" s="28"/>
      <c r="IT53" s="28"/>
      <c r="IU53" s="28"/>
      <c r="IV53" s="28"/>
    </row>
    <row r="54" spans="1:256" ht="16" x14ac:dyDescent="0.2">
      <c r="A54" s="70"/>
      <c r="B54" s="2"/>
      <c r="C54" s="20"/>
      <c r="D54" s="3"/>
      <c r="E54" s="2"/>
      <c r="F54" s="16"/>
      <c r="G54" s="17"/>
    </row>
    <row r="55" spans="1:256" x14ac:dyDescent="0.2">
      <c r="C55" s="25"/>
      <c r="F55" s="25"/>
      <c r="G55" s="25"/>
    </row>
    <row r="56" spans="1:256" x14ac:dyDescent="0.2">
      <c r="C56" s="25"/>
      <c r="F56" s="25"/>
      <c r="G56" s="25"/>
    </row>
    <row r="57" spans="1:256" x14ac:dyDescent="0.2">
      <c r="C57" s="25"/>
      <c r="F57" s="25"/>
      <c r="G57" s="25"/>
    </row>
    <row r="58" spans="1:256" x14ac:dyDescent="0.2">
      <c r="C58" s="25"/>
      <c r="F58" s="25"/>
      <c r="G58" s="25"/>
    </row>
    <row r="59" spans="1:256" x14ac:dyDescent="0.2">
      <c r="C59" s="25"/>
      <c r="F59" s="25"/>
      <c r="G59" s="25"/>
    </row>
    <row r="60" spans="1:256" x14ac:dyDescent="0.2">
      <c r="C60" s="25"/>
      <c r="F60" s="25"/>
      <c r="G60" s="25"/>
    </row>
    <row r="61" spans="1:256" x14ac:dyDescent="0.2">
      <c r="C61" s="25"/>
      <c r="F61" s="25"/>
      <c r="G61" s="25"/>
    </row>
    <row r="62" spans="1:256" x14ac:dyDescent="0.2">
      <c r="C62" s="25"/>
      <c r="F62" s="25"/>
      <c r="G62" s="25"/>
    </row>
    <row r="63" spans="1:256" x14ac:dyDescent="0.2">
      <c r="A63" s="25"/>
      <c r="C63" s="25"/>
      <c r="F63" s="25"/>
      <c r="G63" s="25"/>
    </row>
    <row r="64" spans="1:256" x14ac:dyDescent="0.2">
      <c r="A64" s="25"/>
      <c r="C64" s="25"/>
      <c r="F64" s="25"/>
      <c r="G64" s="25"/>
    </row>
    <row r="65" spans="1:7" x14ac:dyDescent="0.2">
      <c r="A65" s="25"/>
    </row>
    <row r="66" spans="1:7" x14ac:dyDescent="0.2">
      <c r="A66" s="25"/>
    </row>
    <row r="67" spans="1:7" x14ac:dyDescent="0.2">
      <c r="A67" s="25"/>
    </row>
    <row r="78" spans="1:7" ht="16.5" customHeight="1" x14ac:dyDescent="0.2">
      <c r="A78" s="25"/>
    </row>
    <row r="79" spans="1:7" ht="16.5" customHeight="1" x14ac:dyDescent="0.2">
      <c r="A79" s="25"/>
    </row>
    <row r="80" spans="1:7" ht="16.5" customHeight="1" x14ac:dyDescent="0.2">
      <c r="A80" s="25"/>
      <c r="C80" s="25"/>
      <c r="F80" s="25"/>
      <c r="G80" s="25"/>
    </row>
    <row r="81" spans="1:7" ht="16.5" customHeight="1" x14ac:dyDescent="0.2">
      <c r="A81" s="25"/>
      <c r="C81" s="25"/>
      <c r="F81" s="25"/>
      <c r="G81" s="25"/>
    </row>
    <row r="82" spans="1:7" ht="16.5" customHeight="1" x14ac:dyDescent="0.2">
      <c r="A82" s="25"/>
      <c r="C82" s="25"/>
      <c r="F82" s="25"/>
      <c r="G82" s="25"/>
    </row>
    <row r="83" spans="1:7" x14ac:dyDescent="0.2">
      <c r="A83" s="25"/>
      <c r="C83" s="25"/>
      <c r="F83" s="25"/>
      <c r="G83" s="25"/>
    </row>
    <row r="84" spans="1:7" x14ac:dyDescent="0.2">
      <c r="A84" s="25"/>
      <c r="C84" s="25"/>
      <c r="F84" s="25"/>
      <c r="G84" s="25"/>
    </row>
  </sheetData>
  <mergeCells count="1">
    <mergeCell ref="F3:G3"/>
  </mergeCells>
  <hyperlinks>
    <hyperlink ref="C12" r:id="rId1" xr:uid="{00000000-0004-0000-0100-000000000000}"/>
    <hyperlink ref="C12:C13" r:id="rId2" display="IEEE PATENT POLICY--CALL FOR LOAs" xr:uid="{EECEBFD4-D0CF-F34A-A25D-ED64E33F4C98}"/>
  </hyperlinks>
  <pageMargins left="0.7" right="0.93688362919132151" top="0.75" bottom="0.75" header="0.3" footer="0.3"/>
  <pageSetup orientation="landscape" r:id="rId3"/>
  <headerFooter>
    <oddHeader>&amp;L&amp;"Arial,Bold"&amp;18 129th IEEE 802.15 WSN MEETING VIA WEBEX&amp;R&amp;"Arial,Bold"&amp;18doc: 15-20-0388-03</oddHeader>
    <oddFooter>&amp;LPage &amp;P&amp;R&amp;"Arial,Bold"&amp;16IEEE 802 Plenary Meeting Information - January 2021</oddFooter>
  </headerFooter>
  <ignoredErrors>
    <ignoredError sqref="A4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38" transitionEvaluation="1">
    <pageSetUpPr fitToPage="1"/>
  </sheetPr>
  <dimension ref="A1:IV88"/>
  <sheetViews>
    <sheetView view="pageLayout" topLeftCell="A9" zoomScale="132" zoomScaleNormal="142" zoomScalePageLayoutView="132" workbookViewId="0">
      <selection activeCell="A18" sqref="A18:XFD18"/>
    </sheetView>
  </sheetViews>
  <sheetFormatPr baseColWidth="10" defaultColWidth="9.7109375" defaultRowHeight="16" x14ac:dyDescent="0.2"/>
  <cols>
    <col min="1" max="1" width="6.140625" style="48" customWidth="1"/>
    <col min="2" max="2" width="3.7109375" style="48" customWidth="1"/>
    <col min="3" max="3" width="60.42578125" style="48" customWidth="1"/>
    <col min="4" max="4" width="2.140625" style="48" customWidth="1"/>
    <col min="5" max="5" width="14" style="48" customWidth="1"/>
    <col min="6" max="6" width="3.7109375" style="48" customWidth="1"/>
    <col min="7" max="7" width="8.7109375" style="48" customWidth="1"/>
    <col min="8" max="8" width="3.7109375" style="48" customWidth="1"/>
    <col min="9" max="16384" width="9.7109375" style="48"/>
  </cols>
  <sheetData>
    <row r="1" spans="1:9" s="44" customFormat="1" ht="23" x14ac:dyDescent="0.25">
      <c r="A1" s="31" t="s">
        <v>235</v>
      </c>
      <c r="B1" s="65"/>
      <c r="C1" s="55"/>
      <c r="D1" s="56"/>
      <c r="E1" s="56" t="s">
        <v>243</v>
      </c>
      <c r="F1" s="56"/>
      <c r="G1" s="57"/>
    </row>
    <row r="2" spans="1:9" s="44" customFormat="1" ht="21.75" customHeight="1" x14ac:dyDescent="0.25">
      <c r="A2" s="32" t="s">
        <v>78</v>
      </c>
      <c r="B2" s="58"/>
      <c r="C2" s="59"/>
      <c r="D2" s="60"/>
      <c r="E2" s="60"/>
      <c r="F2" s="60"/>
      <c r="G2" s="61"/>
    </row>
    <row r="3" spans="1:9" s="44" customFormat="1" ht="18.5" customHeight="1" x14ac:dyDescent="0.25">
      <c r="A3" s="33"/>
      <c r="B3" s="66"/>
      <c r="C3" s="62"/>
      <c r="D3" s="63"/>
      <c r="E3" s="63"/>
      <c r="F3" s="63"/>
      <c r="G3" s="64"/>
    </row>
    <row r="4" spans="1:9" s="44" customFormat="1" ht="18.5" customHeight="1" x14ac:dyDescent="0.25">
      <c r="A4" s="21"/>
      <c r="B4" s="45"/>
      <c r="C4" s="46"/>
      <c r="D4" s="45"/>
      <c r="E4" s="45"/>
      <c r="F4" s="45"/>
      <c r="G4" s="45"/>
    </row>
    <row r="5" spans="1:9" s="10" customFormat="1" ht="15.75" customHeight="1" x14ac:dyDescent="0.2">
      <c r="A5" s="11"/>
      <c r="C5" s="7" t="s">
        <v>168</v>
      </c>
      <c r="D5" s="12"/>
      <c r="E5" s="12"/>
      <c r="F5" s="12"/>
      <c r="G5" s="12"/>
      <c r="I5" s="13"/>
    </row>
    <row r="6" spans="1:9" s="10" customFormat="1" ht="18" x14ac:dyDescent="0.15">
      <c r="A6" s="12"/>
      <c r="B6" s="12"/>
      <c r="C6" s="14" t="s">
        <v>172</v>
      </c>
      <c r="F6" s="12"/>
      <c r="G6" s="12"/>
      <c r="I6" s="15"/>
    </row>
    <row r="7" spans="1:9" ht="13.5" customHeight="1" x14ac:dyDescent="0.2">
      <c r="A7" s="47"/>
      <c r="B7" s="47"/>
      <c r="D7" s="47"/>
      <c r="E7" s="47"/>
      <c r="F7" s="133" t="s">
        <v>98</v>
      </c>
      <c r="G7" s="133"/>
      <c r="H7" s="134"/>
    </row>
    <row r="8" spans="1:9" x14ac:dyDescent="0.2">
      <c r="A8" s="2" t="s">
        <v>16</v>
      </c>
      <c r="B8" s="47" t="s">
        <v>34</v>
      </c>
      <c r="C8" s="2" t="s">
        <v>17</v>
      </c>
      <c r="D8" s="2" t="s">
        <v>18</v>
      </c>
      <c r="E8" s="2" t="s">
        <v>43</v>
      </c>
      <c r="F8" s="49">
        <v>1</v>
      </c>
      <c r="G8" s="50">
        <f>TIME(9,0,0)</f>
        <v>0.375</v>
      </c>
    </row>
    <row r="9" spans="1:9" x14ac:dyDescent="0.2">
      <c r="A9" s="2" t="s">
        <v>19</v>
      </c>
      <c r="B9" s="47"/>
      <c r="C9" s="2"/>
      <c r="D9" s="2"/>
      <c r="E9" s="2"/>
      <c r="F9" s="49"/>
      <c r="G9" s="50">
        <f>G8+TIME(0,F8,0)</f>
        <v>0.37569444444444444</v>
      </c>
    </row>
    <row r="10" spans="1:9" x14ac:dyDescent="0.2">
      <c r="A10" s="2" t="s">
        <v>20</v>
      </c>
      <c r="B10" s="2" t="s">
        <v>34</v>
      </c>
      <c r="C10" s="2" t="s">
        <v>39</v>
      </c>
      <c r="D10" s="2" t="s">
        <v>18</v>
      </c>
      <c r="E10" s="2" t="s">
        <v>43</v>
      </c>
      <c r="F10" s="49">
        <v>1</v>
      </c>
      <c r="G10" s="50">
        <f>G9+TIME(0,F9,0)</f>
        <v>0.37569444444444444</v>
      </c>
    </row>
    <row r="11" spans="1:9" ht="12.75" customHeight="1" x14ac:dyDescent="0.2">
      <c r="A11" s="2"/>
      <c r="B11" s="2"/>
      <c r="C11" s="80" t="s">
        <v>111</v>
      </c>
      <c r="D11" s="2" t="s">
        <v>18</v>
      </c>
      <c r="E11" s="2" t="s">
        <v>70</v>
      </c>
      <c r="F11" s="49">
        <v>2</v>
      </c>
      <c r="G11" s="50">
        <f t="shared" ref="G11:G32" si="0">G10+TIME(0,F10,0)</f>
        <v>0.37638888888888888</v>
      </c>
    </row>
    <row r="12" spans="1:9" ht="12.75" customHeight="1" x14ac:dyDescent="0.2">
      <c r="A12" s="2"/>
      <c r="B12" s="2" t="s">
        <v>23</v>
      </c>
      <c r="C12" s="80" t="s">
        <v>102</v>
      </c>
      <c r="D12" s="2" t="s">
        <v>18</v>
      </c>
      <c r="E12" s="2" t="s">
        <v>43</v>
      </c>
      <c r="F12" s="49">
        <v>8</v>
      </c>
      <c r="G12" s="50">
        <f t="shared" si="0"/>
        <v>0.37777777777777777</v>
      </c>
    </row>
    <row r="13" spans="1:9" ht="16" customHeight="1" x14ac:dyDescent="0.2">
      <c r="A13" s="2"/>
      <c r="B13" s="2"/>
      <c r="C13" s="96"/>
      <c r="D13" s="2"/>
      <c r="E13" s="2"/>
      <c r="F13" s="49"/>
      <c r="G13" s="50">
        <f t="shared" si="0"/>
        <v>0.3833333333333333</v>
      </c>
    </row>
    <row r="14" spans="1:9" ht="13.5" customHeight="1" x14ac:dyDescent="0.2">
      <c r="A14" s="2"/>
      <c r="B14" s="2"/>
      <c r="C14" s="129"/>
      <c r="G14" s="50">
        <f t="shared" si="0"/>
        <v>0.3833333333333333</v>
      </c>
    </row>
    <row r="15" spans="1:9" ht="13.5" customHeight="1" x14ac:dyDescent="0.2">
      <c r="A15" s="2"/>
      <c r="B15" s="2" t="s">
        <v>23</v>
      </c>
      <c r="C15" s="130" t="s">
        <v>207</v>
      </c>
      <c r="D15" s="2" t="s">
        <v>18</v>
      </c>
      <c r="E15" s="2" t="s">
        <v>43</v>
      </c>
      <c r="F15" s="49">
        <v>5</v>
      </c>
      <c r="G15" s="50">
        <f>G14+TIME(0,F66,0)</f>
        <v>0.38680555555555551</v>
      </c>
    </row>
    <row r="16" spans="1:9" ht="13.5" customHeight="1" x14ac:dyDescent="0.2">
      <c r="A16" s="2"/>
      <c r="B16" s="2"/>
      <c r="C16" s="43"/>
      <c r="G16" s="50">
        <f>G15+TIME(0,F67,0)</f>
        <v>0.38680555555555551</v>
      </c>
    </row>
    <row r="17" spans="1:7" ht="13.5" customHeight="1" x14ac:dyDescent="0.2">
      <c r="A17" s="2"/>
      <c r="B17" s="2"/>
      <c r="C17" s="80"/>
      <c r="D17" s="2"/>
      <c r="E17" s="2"/>
      <c r="F17" s="49"/>
      <c r="G17" s="50">
        <f>G16+TIME(0,F68,0)</f>
        <v>0.38680555555555551</v>
      </c>
    </row>
    <row r="18" spans="1:7" ht="13.5" customHeight="1" x14ac:dyDescent="0.2">
      <c r="A18" s="2"/>
      <c r="B18" s="2" t="s">
        <v>22</v>
      </c>
      <c r="C18" s="80" t="s">
        <v>206</v>
      </c>
      <c r="D18" s="2" t="s">
        <v>18</v>
      </c>
      <c r="E18" s="2" t="s">
        <v>43</v>
      </c>
      <c r="F18" s="49">
        <v>5</v>
      </c>
      <c r="G18" s="50">
        <f t="shared" si="0"/>
        <v>0.38680555555555551</v>
      </c>
    </row>
    <row r="19" spans="1:7" ht="13.5" customHeight="1" x14ac:dyDescent="0.2">
      <c r="A19" s="2"/>
      <c r="B19" s="2"/>
      <c r="C19" s="80"/>
      <c r="D19" s="2"/>
      <c r="E19" s="2"/>
      <c r="F19" s="49"/>
      <c r="G19" s="50">
        <f t="shared" si="0"/>
        <v>0.39027777777777772</v>
      </c>
    </row>
    <row r="20" spans="1:7" ht="13.5" customHeight="1" x14ac:dyDescent="0.2">
      <c r="A20" s="2"/>
      <c r="B20" s="2"/>
      <c r="C20" s="80"/>
      <c r="D20" s="2"/>
      <c r="E20" s="2"/>
      <c r="F20" s="49"/>
      <c r="G20" s="50">
        <f t="shared" si="0"/>
        <v>0.39027777777777772</v>
      </c>
    </row>
    <row r="21" spans="1:7" ht="13.5" customHeight="1" x14ac:dyDescent="0.2">
      <c r="A21" s="2"/>
      <c r="B21" s="2"/>
      <c r="C21" s="80"/>
      <c r="D21" s="2"/>
      <c r="E21" s="2"/>
      <c r="F21" s="49"/>
      <c r="G21" s="50">
        <f t="shared" si="0"/>
        <v>0.39027777777777772</v>
      </c>
    </row>
    <row r="22" spans="1:7" ht="13.5" customHeight="1" x14ac:dyDescent="0.2">
      <c r="A22" s="2"/>
      <c r="B22" s="2"/>
      <c r="C22" s="80"/>
      <c r="D22" s="2"/>
      <c r="E22" s="2"/>
      <c r="F22" s="49"/>
      <c r="G22" s="50">
        <f t="shared" si="0"/>
        <v>0.39027777777777772</v>
      </c>
    </row>
    <row r="23" spans="1:7" ht="24" customHeight="1" x14ac:dyDescent="0.2">
      <c r="A23" s="2"/>
      <c r="B23" s="2"/>
      <c r="C23" s="131"/>
      <c r="D23" s="2" t="s">
        <v>18</v>
      </c>
      <c r="E23" s="2" t="s">
        <v>43</v>
      </c>
      <c r="F23" s="49">
        <v>5</v>
      </c>
      <c r="G23" s="50">
        <f t="shared" si="0"/>
        <v>0.39027777777777772</v>
      </c>
    </row>
    <row r="24" spans="1:7" x14ac:dyDescent="0.2">
      <c r="A24" s="2"/>
      <c r="B24" s="2"/>
      <c r="C24" s="43"/>
      <c r="D24" s="2"/>
      <c r="E24" s="2"/>
      <c r="F24" s="49"/>
      <c r="G24" s="50">
        <f t="shared" si="0"/>
        <v>0.39374999999999993</v>
      </c>
    </row>
    <row r="25" spans="1:7" x14ac:dyDescent="0.2">
      <c r="A25" s="2"/>
      <c r="B25" s="2"/>
      <c r="C25" s="80"/>
      <c r="D25" s="2"/>
      <c r="E25" s="2"/>
      <c r="F25" s="49"/>
      <c r="G25" s="50">
        <f t="shared" si="0"/>
        <v>0.39374999999999993</v>
      </c>
    </row>
    <row r="26" spans="1:7" x14ac:dyDescent="0.2">
      <c r="A26" s="2"/>
      <c r="B26" s="2"/>
      <c r="C26" s="80"/>
      <c r="D26" s="2"/>
      <c r="E26" s="2"/>
      <c r="F26" s="49"/>
      <c r="G26" s="50">
        <f t="shared" si="0"/>
        <v>0.39374999999999993</v>
      </c>
    </row>
    <row r="27" spans="1:7" x14ac:dyDescent="0.2">
      <c r="A27" s="2"/>
      <c r="B27" s="2"/>
      <c r="C27" s="80"/>
      <c r="D27" s="2"/>
      <c r="E27" s="2"/>
      <c r="F27" s="49"/>
      <c r="G27" s="50">
        <f t="shared" si="0"/>
        <v>0.39374999999999993</v>
      </c>
    </row>
    <row r="28" spans="1:7" x14ac:dyDescent="0.2">
      <c r="A28" s="2"/>
      <c r="B28" s="2"/>
      <c r="C28" s="80"/>
      <c r="D28" s="2"/>
      <c r="E28" s="2"/>
      <c r="F28" s="49"/>
      <c r="G28" s="50">
        <f t="shared" si="0"/>
        <v>0.39374999999999993</v>
      </c>
    </row>
    <row r="29" spans="1:7" x14ac:dyDescent="0.2">
      <c r="A29" s="2"/>
      <c r="B29" s="2"/>
      <c r="C29" s="80"/>
      <c r="D29" s="2"/>
      <c r="E29" s="2"/>
      <c r="F29" s="49"/>
      <c r="G29" s="50">
        <f t="shared" si="0"/>
        <v>0.39374999999999993</v>
      </c>
    </row>
    <row r="30" spans="1:7" x14ac:dyDescent="0.2">
      <c r="A30" s="2"/>
      <c r="B30" s="2"/>
      <c r="C30" s="80"/>
      <c r="D30" s="2"/>
      <c r="E30" s="2"/>
      <c r="F30" s="49"/>
      <c r="G30" s="50">
        <f t="shared" si="0"/>
        <v>0.39374999999999993</v>
      </c>
    </row>
    <row r="31" spans="1:7" ht="12.75" customHeight="1" x14ac:dyDescent="0.2">
      <c r="A31" s="2"/>
      <c r="B31" s="2" t="s">
        <v>21</v>
      </c>
      <c r="D31" s="2"/>
      <c r="E31" s="2"/>
      <c r="F31" s="49"/>
      <c r="G31" s="50">
        <f t="shared" si="0"/>
        <v>0.39374999999999993</v>
      </c>
    </row>
    <row r="32" spans="1:7" ht="13.5" customHeight="1" x14ac:dyDescent="0.2">
      <c r="A32" s="5" t="s">
        <v>103</v>
      </c>
      <c r="B32" s="2" t="s">
        <v>23</v>
      </c>
      <c r="C32" s="47" t="s">
        <v>37</v>
      </c>
      <c r="D32" s="2"/>
      <c r="E32" s="51"/>
      <c r="F32" s="49"/>
      <c r="G32" s="50">
        <f t="shared" si="0"/>
        <v>0.39374999999999993</v>
      </c>
    </row>
    <row r="33" spans="1:7" ht="13.5" customHeight="1" x14ac:dyDescent="0.2">
      <c r="A33" s="4" t="s">
        <v>0</v>
      </c>
      <c r="B33" s="2"/>
      <c r="C33" s="19" t="s">
        <v>120</v>
      </c>
      <c r="D33" s="47" t="s">
        <v>38</v>
      </c>
      <c r="E33" s="47" t="s">
        <v>89</v>
      </c>
      <c r="F33" s="16">
        <v>4</v>
      </c>
      <c r="G33" s="50">
        <f t="shared" ref="G33" si="1">G32+TIME(0,F32,0)</f>
        <v>0.39374999999999993</v>
      </c>
    </row>
    <row r="34" spans="1:7" ht="12.75" customHeight="1" x14ac:dyDescent="0.2">
      <c r="A34" s="4" t="s">
        <v>1</v>
      </c>
      <c r="B34" s="2"/>
      <c r="C34" s="19" t="s">
        <v>67</v>
      </c>
      <c r="D34" s="47" t="s">
        <v>38</v>
      </c>
      <c r="E34" s="47" t="s">
        <v>66</v>
      </c>
      <c r="F34" s="16">
        <v>4</v>
      </c>
      <c r="G34" s="50">
        <f t="shared" ref="G34:G77" si="2">G33+TIME(0,F33,0)</f>
        <v>0.3965277777777777</v>
      </c>
    </row>
    <row r="35" spans="1:7" ht="13.5" customHeight="1" x14ac:dyDescent="0.2">
      <c r="A35" s="4" t="s">
        <v>42</v>
      </c>
      <c r="B35" s="2" t="s">
        <v>22</v>
      </c>
      <c r="C35" s="19" t="s">
        <v>118</v>
      </c>
      <c r="D35" s="2" t="s">
        <v>38</v>
      </c>
      <c r="E35" s="2" t="s">
        <v>80</v>
      </c>
      <c r="F35" s="16">
        <v>4</v>
      </c>
      <c r="G35" s="50">
        <f t="shared" si="2"/>
        <v>0.39930555555555547</v>
      </c>
    </row>
    <row r="36" spans="1:7" ht="13.5" customHeight="1" x14ac:dyDescent="0.2">
      <c r="A36" s="4"/>
      <c r="B36" s="2"/>
      <c r="C36" s="19" t="s">
        <v>167</v>
      </c>
      <c r="D36" s="47" t="s">
        <v>38</v>
      </c>
      <c r="E36" s="2" t="s">
        <v>65</v>
      </c>
      <c r="F36" s="16">
        <v>5</v>
      </c>
      <c r="G36" s="50">
        <f t="shared" si="2"/>
        <v>0.40208333333333324</v>
      </c>
    </row>
    <row r="37" spans="1:7" ht="12.75" customHeight="1" x14ac:dyDescent="0.2">
      <c r="A37" s="4" t="s">
        <v>14</v>
      </c>
      <c r="B37" s="2"/>
      <c r="C37" s="19" t="s">
        <v>121</v>
      </c>
      <c r="D37" s="1" t="s">
        <v>38</v>
      </c>
      <c r="E37" s="2" t="s">
        <v>71</v>
      </c>
      <c r="F37" s="16">
        <v>5</v>
      </c>
      <c r="G37" s="50">
        <f t="shared" si="2"/>
        <v>0.40555555555555545</v>
      </c>
    </row>
    <row r="38" spans="1:7" ht="13.5" customHeight="1" x14ac:dyDescent="0.2">
      <c r="A38" s="4" t="s">
        <v>15</v>
      </c>
      <c r="B38" s="2" t="s">
        <v>22</v>
      </c>
      <c r="C38" s="19" t="s">
        <v>68</v>
      </c>
      <c r="D38" s="47" t="s">
        <v>38</v>
      </c>
      <c r="E38" s="47" t="s">
        <v>64</v>
      </c>
      <c r="F38" s="16">
        <v>4</v>
      </c>
      <c r="G38" s="50">
        <f t="shared" si="2"/>
        <v>0.40902777777777766</v>
      </c>
    </row>
    <row r="39" spans="1:7" ht="13.5" customHeight="1" x14ac:dyDescent="0.2">
      <c r="A39" s="4" t="s">
        <v>2</v>
      </c>
      <c r="C39" s="19" t="s">
        <v>76</v>
      </c>
      <c r="D39" s="47" t="s">
        <v>38</v>
      </c>
      <c r="E39" s="47" t="s">
        <v>77</v>
      </c>
      <c r="F39" s="16">
        <v>4</v>
      </c>
      <c r="G39" s="50">
        <f t="shared" si="2"/>
        <v>0.41180555555555542</v>
      </c>
    </row>
    <row r="40" spans="1:7" ht="13.5" customHeight="1" x14ac:dyDescent="0.2">
      <c r="A40" s="4" t="s">
        <v>3</v>
      </c>
      <c r="B40" s="2" t="s">
        <v>22</v>
      </c>
      <c r="C40" s="19" t="s">
        <v>73</v>
      </c>
      <c r="D40" s="2" t="s">
        <v>38</v>
      </c>
      <c r="E40" s="47" t="s">
        <v>92</v>
      </c>
      <c r="F40" s="16">
        <v>5</v>
      </c>
      <c r="G40" s="50">
        <f t="shared" si="2"/>
        <v>0.41458333333333319</v>
      </c>
    </row>
    <row r="41" spans="1:7" ht="13.5" customHeight="1" x14ac:dyDescent="0.2">
      <c r="A41" s="4" t="s">
        <v>4</v>
      </c>
      <c r="B41" s="2"/>
      <c r="C41" s="19" t="s">
        <v>209</v>
      </c>
      <c r="D41" s="2" t="s">
        <v>38</v>
      </c>
      <c r="E41" s="47" t="s">
        <v>63</v>
      </c>
      <c r="F41" s="16">
        <v>6</v>
      </c>
      <c r="G41" s="50">
        <f t="shared" si="2"/>
        <v>0.4180555555555554</v>
      </c>
    </row>
    <row r="42" spans="1:7" ht="13.5" customHeight="1" x14ac:dyDescent="0.2">
      <c r="A42" s="4" t="s">
        <v>45</v>
      </c>
      <c r="B42" s="2"/>
      <c r="C42" s="19" t="s">
        <v>117</v>
      </c>
      <c r="D42" s="2" t="s">
        <v>38</v>
      </c>
      <c r="E42" s="2" t="s">
        <v>93</v>
      </c>
      <c r="F42" s="16">
        <v>4</v>
      </c>
      <c r="G42" s="50">
        <f t="shared" si="2"/>
        <v>0.42222222222222205</v>
      </c>
    </row>
    <row r="43" spans="1:7" ht="12.75" customHeight="1" x14ac:dyDescent="0.2">
      <c r="A43" s="4" t="s">
        <v>5</v>
      </c>
      <c r="B43" s="2"/>
      <c r="C43" s="19" t="s">
        <v>129</v>
      </c>
      <c r="D43" s="2" t="s">
        <v>38</v>
      </c>
      <c r="E43" s="2" t="s">
        <v>71</v>
      </c>
      <c r="F43" s="16">
        <v>5</v>
      </c>
      <c r="G43" s="50">
        <f t="shared" si="2"/>
        <v>0.42499999999999982</v>
      </c>
    </row>
    <row r="44" spans="1:7" ht="12.75" customHeight="1" x14ac:dyDescent="0.2">
      <c r="A44" s="4" t="s">
        <v>6</v>
      </c>
      <c r="B44" s="2"/>
      <c r="C44" s="19" t="s">
        <v>116</v>
      </c>
      <c r="D44" s="47" t="s">
        <v>38</v>
      </c>
      <c r="E44" s="2" t="s">
        <v>63</v>
      </c>
      <c r="F44" s="16">
        <v>5</v>
      </c>
      <c r="G44" s="50">
        <f t="shared" si="2"/>
        <v>0.42847222222222203</v>
      </c>
    </row>
    <row r="45" spans="1:7" ht="13.5" customHeight="1" x14ac:dyDescent="0.2">
      <c r="A45" s="4" t="s">
        <v>7</v>
      </c>
      <c r="B45" s="4" t="s">
        <v>22</v>
      </c>
      <c r="C45" s="19" t="s">
        <v>91</v>
      </c>
      <c r="D45" s="2" t="s">
        <v>38</v>
      </c>
      <c r="E45" s="2" t="s">
        <v>43</v>
      </c>
      <c r="F45" s="16">
        <v>0</v>
      </c>
      <c r="G45" s="50">
        <f t="shared" si="2"/>
        <v>0.43194444444444424</v>
      </c>
    </row>
    <row r="46" spans="1:7" s="43" customFormat="1" ht="13.5" customHeight="1" x14ac:dyDescent="0.15">
      <c r="A46" s="4" t="s">
        <v>8</v>
      </c>
      <c r="B46" s="2"/>
      <c r="G46" s="50">
        <f t="shared" si="2"/>
        <v>0.43194444444444424</v>
      </c>
    </row>
    <row r="47" spans="1:7" ht="12.75" customHeight="1" x14ac:dyDescent="0.2">
      <c r="A47" s="4" t="s">
        <v>9</v>
      </c>
      <c r="F47" s="16">
        <v>5</v>
      </c>
      <c r="G47" s="50">
        <f t="shared" si="2"/>
        <v>0.43194444444444424</v>
      </c>
    </row>
    <row r="48" spans="1:7" ht="12.75" customHeight="1" x14ac:dyDescent="0.2">
      <c r="A48" s="4" t="s">
        <v>10</v>
      </c>
      <c r="B48" s="4"/>
      <c r="C48" s="19" t="s">
        <v>90</v>
      </c>
      <c r="D48" s="2" t="s">
        <v>38</v>
      </c>
      <c r="E48" s="2"/>
      <c r="F48" s="16"/>
      <c r="G48" s="50">
        <f t="shared" si="2"/>
        <v>0.43541666666666645</v>
      </c>
    </row>
    <row r="49" spans="1:256" ht="13.5" customHeight="1" x14ac:dyDescent="0.2">
      <c r="A49" s="4" t="s">
        <v>10</v>
      </c>
      <c r="B49" s="2"/>
      <c r="G49" s="50">
        <f t="shared" si="2"/>
        <v>0.43541666666666645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</row>
    <row r="50" spans="1:256" ht="13.5" customHeight="1" x14ac:dyDescent="0.2">
      <c r="A50" s="4" t="s">
        <v>11</v>
      </c>
      <c r="B50" s="4"/>
      <c r="G50" s="50">
        <f t="shared" si="2"/>
        <v>0.43541666666666645</v>
      </c>
    </row>
    <row r="51" spans="1:256" ht="13.5" customHeight="1" x14ac:dyDescent="0.2">
      <c r="A51" s="4" t="s">
        <v>12</v>
      </c>
      <c r="B51" s="4"/>
      <c r="C51" s="76"/>
      <c r="D51" s="2"/>
      <c r="E51" s="1"/>
      <c r="F51" s="41"/>
      <c r="G51" s="50">
        <f t="shared" si="2"/>
        <v>0.43541666666666645</v>
      </c>
    </row>
    <row r="52" spans="1:256" ht="12.75" customHeight="1" x14ac:dyDescent="0.2">
      <c r="A52" s="4" t="s">
        <v>13</v>
      </c>
      <c r="B52" s="2"/>
      <c r="C52" s="19"/>
      <c r="D52" s="2"/>
      <c r="E52" s="47"/>
      <c r="F52" s="16"/>
      <c r="G52" s="50">
        <f t="shared" si="2"/>
        <v>0.43541666666666645</v>
      </c>
    </row>
    <row r="53" spans="1:256" ht="13.5" customHeight="1" x14ac:dyDescent="0.2">
      <c r="A53" s="4" t="s">
        <v>46</v>
      </c>
      <c r="B53" s="2"/>
      <c r="C53" s="19"/>
      <c r="D53" s="2"/>
      <c r="E53" s="47"/>
      <c r="F53" s="16"/>
      <c r="G53" s="50">
        <f t="shared" si="2"/>
        <v>0.43541666666666645</v>
      </c>
    </row>
    <row r="54" spans="1:256" ht="13.5" customHeight="1" x14ac:dyDescent="0.2">
      <c r="A54" s="4" t="s">
        <v>54</v>
      </c>
      <c r="B54" s="2"/>
      <c r="C54" s="19"/>
      <c r="D54" s="2"/>
      <c r="E54" s="47"/>
      <c r="F54" s="16"/>
      <c r="G54" s="50">
        <f t="shared" si="2"/>
        <v>0.43541666666666645</v>
      </c>
    </row>
    <row r="55" spans="1:256" ht="13.5" customHeight="1" x14ac:dyDescent="0.2">
      <c r="A55" s="4" t="s">
        <v>55</v>
      </c>
      <c r="B55" s="2"/>
      <c r="C55" s="19"/>
      <c r="D55" s="2"/>
      <c r="E55" s="47"/>
      <c r="F55" s="16"/>
      <c r="G55" s="50">
        <f t="shared" si="2"/>
        <v>0.43541666666666645</v>
      </c>
    </row>
    <row r="56" spans="1:256" ht="13.5" customHeight="1" x14ac:dyDescent="0.2">
      <c r="A56" s="4" t="s">
        <v>56</v>
      </c>
      <c r="B56" s="47" t="s">
        <v>24</v>
      </c>
      <c r="C56" s="75" t="s">
        <v>53</v>
      </c>
      <c r="D56" s="69" t="s">
        <v>18</v>
      </c>
      <c r="E56" s="68" t="s">
        <v>59</v>
      </c>
      <c r="F56" s="68">
        <v>3</v>
      </c>
      <c r="G56" s="50">
        <f t="shared" si="2"/>
        <v>0.43541666666666645</v>
      </c>
    </row>
    <row r="57" spans="1:256" ht="13.5" customHeight="1" x14ac:dyDescent="0.2">
      <c r="A57" s="4" t="s">
        <v>57</v>
      </c>
      <c r="B57" s="47" t="s">
        <v>24</v>
      </c>
      <c r="C57" s="75" t="s">
        <v>72</v>
      </c>
      <c r="D57" s="69" t="s">
        <v>18</v>
      </c>
      <c r="E57" s="68" t="s">
        <v>58</v>
      </c>
      <c r="F57" s="68">
        <v>3</v>
      </c>
      <c r="G57" s="50">
        <f t="shared" si="2"/>
        <v>0.43749999999999978</v>
      </c>
    </row>
    <row r="58" spans="1:256" ht="13.5" customHeight="1" x14ac:dyDescent="0.2">
      <c r="A58" s="4" t="s">
        <v>60</v>
      </c>
      <c r="B58" s="47" t="s">
        <v>24</v>
      </c>
      <c r="C58" s="75" t="s">
        <v>69</v>
      </c>
      <c r="D58" s="69" t="s">
        <v>18</v>
      </c>
      <c r="E58" s="68" t="s">
        <v>63</v>
      </c>
      <c r="F58" s="68">
        <v>3</v>
      </c>
      <c r="G58" s="50">
        <f t="shared" si="2"/>
        <v>0.4395833333333331</v>
      </c>
    </row>
    <row r="59" spans="1:256" ht="13.5" customHeight="1" x14ac:dyDescent="0.2">
      <c r="A59" s="4" t="s">
        <v>61</v>
      </c>
      <c r="B59" s="12" t="s">
        <v>24</v>
      </c>
      <c r="C59" s="75" t="s">
        <v>52</v>
      </c>
      <c r="D59" s="69" t="s">
        <v>18</v>
      </c>
      <c r="E59" s="68" t="s">
        <v>119</v>
      </c>
      <c r="F59" s="68">
        <v>3</v>
      </c>
      <c r="G59" s="50">
        <f t="shared" si="2"/>
        <v>0.44166666666666643</v>
      </c>
    </row>
    <row r="60" spans="1:256" x14ac:dyDescent="0.2">
      <c r="A60" s="4" t="s">
        <v>75</v>
      </c>
      <c r="B60" s="12"/>
      <c r="D60" s="2"/>
      <c r="E60" s="47"/>
      <c r="F60" s="47"/>
      <c r="G60" s="50">
        <f t="shared" si="2"/>
        <v>0.44374999999999976</v>
      </c>
    </row>
    <row r="61" spans="1:256" x14ac:dyDescent="0.2">
      <c r="B61" s="2"/>
      <c r="C61" s="43"/>
      <c r="D61" s="52"/>
      <c r="E61" s="51"/>
      <c r="F61" s="49"/>
      <c r="G61" s="50">
        <f t="shared" si="2"/>
        <v>0.44374999999999976</v>
      </c>
    </row>
    <row r="62" spans="1:256" x14ac:dyDescent="0.2">
      <c r="A62" s="5" t="s">
        <v>33</v>
      </c>
      <c r="B62" s="2"/>
      <c r="C62" s="47" t="s">
        <v>36</v>
      </c>
      <c r="D62" s="2"/>
      <c r="E62" s="51"/>
      <c r="F62" s="49"/>
      <c r="G62" s="50">
        <f t="shared" si="2"/>
        <v>0.44374999999999976</v>
      </c>
    </row>
    <row r="63" spans="1:256" x14ac:dyDescent="0.2">
      <c r="A63" s="5" t="s">
        <v>47</v>
      </c>
      <c r="B63" s="2"/>
      <c r="C63" s="19"/>
      <c r="D63" s="2"/>
      <c r="E63" s="51"/>
      <c r="F63" s="49"/>
      <c r="G63" s="50">
        <f t="shared" si="2"/>
        <v>0.44374999999999976</v>
      </c>
    </row>
    <row r="64" spans="1:256" x14ac:dyDescent="0.2">
      <c r="A64" s="5" t="s">
        <v>48</v>
      </c>
      <c r="B64" s="2" t="s">
        <v>22</v>
      </c>
      <c r="C64" s="53" t="s">
        <v>147</v>
      </c>
      <c r="D64" s="2" t="s">
        <v>18</v>
      </c>
      <c r="E64" s="2" t="s">
        <v>43</v>
      </c>
      <c r="F64" s="49">
        <v>2</v>
      </c>
      <c r="G64" s="50">
        <f t="shared" si="2"/>
        <v>0.44374999999999976</v>
      </c>
    </row>
    <row r="65" spans="1:7" x14ac:dyDescent="0.2">
      <c r="A65" s="5"/>
      <c r="B65" s="2"/>
      <c r="C65" s="94" t="s">
        <v>228</v>
      </c>
      <c r="D65" s="2" t="s">
        <v>18</v>
      </c>
      <c r="E65" s="2" t="s">
        <v>43</v>
      </c>
      <c r="F65" s="47">
        <v>3</v>
      </c>
      <c r="G65" s="50">
        <f t="shared" si="2"/>
        <v>0.44513888888888864</v>
      </c>
    </row>
    <row r="66" spans="1:7" x14ac:dyDescent="0.2">
      <c r="A66" s="5"/>
      <c r="B66" s="2"/>
      <c r="C66" s="80" t="s">
        <v>229</v>
      </c>
      <c r="D66" s="2" t="s">
        <v>18</v>
      </c>
      <c r="E66" s="2" t="s">
        <v>43</v>
      </c>
      <c r="F66" s="49">
        <v>5</v>
      </c>
      <c r="G66" s="50">
        <f t="shared" si="2"/>
        <v>0.44722222222222197</v>
      </c>
    </row>
    <row r="67" spans="1:7" x14ac:dyDescent="0.2">
      <c r="A67" s="5"/>
      <c r="B67" s="2"/>
      <c r="C67" s="86" t="s">
        <v>230</v>
      </c>
      <c r="D67" s="2" t="s">
        <v>18</v>
      </c>
      <c r="E67" s="2" t="s">
        <v>43</v>
      </c>
      <c r="F67" s="49"/>
      <c r="G67" s="50">
        <f t="shared" si="2"/>
        <v>0.45069444444444418</v>
      </c>
    </row>
    <row r="68" spans="1:7" x14ac:dyDescent="0.2">
      <c r="A68" s="5"/>
      <c r="B68" s="2"/>
      <c r="C68" s="86" t="s">
        <v>231</v>
      </c>
      <c r="D68" s="2" t="s">
        <v>18</v>
      </c>
      <c r="E68" s="2" t="s">
        <v>43</v>
      </c>
      <c r="F68" s="49"/>
      <c r="G68" s="50">
        <f t="shared" si="2"/>
        <v>0.45069444444444418</v>
      </c>
    </row>
    <row r="69" spans="1:7" x14ac:dyDescent="0.2">
      <c r="A69" s="5"/>
      <c r="B69" s="2"/>
      <c r="C69" s="161"/>
      <c r="D69" s="2" t="s">
        <v>18</v>
      </c>
      <c r="E69" s="2" t="s">
        <v>43</v>
      </c>
      <c r="F69" s="49"/>
      <c r="G69" s="50">
        <f t="shared" si="2"/>
        <v>0.45069444444444418</v>
      </c>
    </row>
    <row r="70" spans="1:7" x14ac:dyDescent="0.2">
      <c r="A70" s="5"/>
      <c r="B70" s="2"/>
      <c r="C70" s="86"/>
      <c r="D70" s="2" t="s">
        <v>18</v>
      </c>
      <c r="E70" s="2" t="s">
        <v>43</v>
      </c>
      <c r="F70" s="49"/>
      <c r="G70" s="50">
        <f t="shared" si="2"/>
        <v>0.45069444444444418</v>
      </c>
    </row>
    <row r="71" spans="1:7" x14ac:dyDescent="0.2">
      <c r="A71" s="5"/>
      <c r="B71" s="2"/>
      <c r="C71" s="86"/>
      <c r="D71" s="2"/>
      <c r="E71" s="2"/>
      <c r="F71" s="49"/>
      <c r="G71" s="50"/>
    </row>
    <row r="72" spans="1:7" x14ac:dyDescent="0.2">
      <c r="A72" s="5"/>
      <c r="B72" s="2"/>
      <c r="C72" s="86"/>
      <c r="D72" s="2"/>
      <c r="E72" s="2"/>
      <c r="F72" s="49"/>
      <c r="G72" s="50"/>
    </row>
    <row r="73" spans="1:7" x14ac:dyDescent="0.2">
      <c r="A73" s="5" t="s">
        <v>40</v>
      </c>
      <c r="B73" s="2" t="s">
        <v>23</v>
      </c>
      <c r="C73" s="51" t="s">
        <v>44</v>
      </c>
      <c r="D73" s="2" t="s">
        <v>18</v>
      </c>
      <c r="E73" s="2" t="s">
        <v>43</v>
      </c>
      <c r="F73" s="49">
        <v>2</v>
      </c>
      <c r="G73" s="50">
        <f>G68+TIME(0,F68,0)</f>
        <v>0.45069444444444418</v>
      </c>
    </row>
    <row r="74" spans="1:7" x14ac:dyDescent="0.2">
      <c r="A74" s="5"/>
      <c r="B74" s="2"/>
      <c r="C74" s="54"/>
      <c r="D74" s="2" t="s">
        <v>18</v>
      </c>
      <c r="E74" s="2" t="s">
        <v>43</v>
      </c>
      <c r="F74" s="49">
        <v>1</v>
      </c>
      <c r="G74" s="50">
        <f t="shared" si="2"/>
        <v>0.45208333333333306</v>
      </c>
    </row>
    <row r="75" spans="1:7" x14ac:dyDescent="0.2">
      <c r="A75" s="5"/>
      <c r="B75" s="2"/>
      <c r="C75" s="54"/>
      <c r="D75" s="2" t="s">
        <v>18</v>
      </c>
      <c r="E75" s="2" t="s">
        <v>43</v>
      </c>
      <c r="F75" s="49">
        <v>1</v>
      </c>
      <c r="G75" s="50">
        <f t="shared" si="2"/>
        <v>0.4527777777777775</v>
      </c>
    </row>
    <row r="76" spans="1:7" x14ac:dyDescent="0.2">
      <c r="A76" s="5"/>
      <c r="B76" s="2"/>
      <c r="C76" s="54"/>
      <c r="D76" s="2" t="s">
        <v>18</v>
      </c>
      <c r="E76" s="2" t="s">
        <v>43</v>
      </c>
      <c r="F76" s="49">
        <v>1</v>
      </c>
      <c r="G76" s="50">
        <f t="shared" si="2"/>
        <v>0.45347222222222194</v>
      </c>
    </row>
    <row r="77" spans="1:7" x14ac:dyDescent="0.2">
      <c r="A77" s="5"/>
      <c r="B77" s="2"/>
      <c r="C77" s="54"/>
      <c r="D77" s="2" t="s">
        <v>18</v>
      </c>
      <c r="E77" s="2" t="s">
        <v>43</v>
      </c>
      <c r="F77" s="47">
        <v>1</v>
      </c>
      <c r="G77" s="50">
        <f t="shared" si="2"/>
        <v>0.45416666666666639</v>
      </c>
    </row>
    <row r="78" spans="1:7" x14ac:dyDescent="0.2">
      <c r="A78" s="5"/>
      <c r="B78" s="2"/>
      <c r="C78" s="54"/>
      <c r="D78" s="2" t="s">
        <v>18</v>
      </c>
      <c r="E78" s="2" t="s">
        <v>43</v>
      </c>
      <c r="F78" s="47">
        <v>1</v>
      </c>
      <c r="G78" s="50">
        <f t="shared" ref="G78:G81" si="3">G77+TIME(0,F77,0)</f>
        <v>0.45486111111111083</v>
      </c>
    </row>
    <row r="79" spans="1:7" x14ac:dyDescent="0.2">
      <c r="A79" s="5"/>
      <c r="B79" s="2"/>
      <c r="C79" s="95" t="s">
        <v>110</v>
      </c>
      <c r="D79" s="2" t="s">
        <v>18</v>
      </c>
      <c r="E79" s="2" t="s">
        <v>43</v>
      </c>
      <c r="F79" s="49">
        <v>3</v>
      </c>
      <c r="G79" s="50">
        <f t="shared" si="3"/>
        <v>0.45555555555555527</v>
      </c>
    </row>
    <row r="80" spans="1:7" x14ac:dyDescent="0.2">
      <c r="A80" s="5" t="s">
        <v>41</v>
      </c>
      <c r="B80" s="2" t="s">
        <v>22</v>
      </c>
      <c r="C80" s="51" t="s">
        <v>35</v>
      </c>
      <c r="D80" s="2" t="s">
        <v>18</v>
      </c>
      <c r="E80" s="2" t="s">
        <v>43</v>
      </c>
      <c r="F80" s="49">
        <v>1</v>
      </c>
      <c r="G80" s="50">
        <f t="shared" si="3"/>
        <v>0.4576388888888886</v>
      </c>
    </row>
    <row r="81" spans="1:7" x14ac:dyDescent="0.2">
      <c r="A81" s="4"/>
      <c r="B81" s="2"/>
      <c r="C81" s="51"/>
      <c r="D81" s="2"/>
      <c r="E81" s="51"/>
      <c r="F81" s="49"/>
      <c r="G81" s="50">
        <f t="shared" si="3"/>
        <v>0.45833333333333304</v>
      </c>
    </row>
    <row r="82" spans="1:7" x14ac:dyDescent="0.2">
      <c r="A82" s="4" t="s">
        <v>25</v>
      </c>
      <c r="B82" s="2"/>
      <c r="C82" s="47"/>
      <c r="D82" s="2"/>
      <c r="E82" s="47"/>
      <c r="F82" s="49"/>
      <c r="G82" s="50"/>
    </row>
    <row r="83" spans="1:7" x14ac:dyDescent="0.2">
      <c r="A83" s="2"/>
      <c r="B83" s="2" t="s">
        <v>25</v>
      </c>
      <c r="C83" s="47" t="s">
        <v>26</v>
      </c>
      <c r="D83" s="2" t="s">
        <v>25</v>
      </c>
      <c r="E83" s="47"/>
      <c r="F83" s="49" t="s">
        <v>25</v>
      </c>
      <c r="G83" s="50" t="s">
        <v>25</v>
      </c>
    </row>
    <row r="84" spans="1:7" x14ac:dyDescent="0.2">
      <c r="A84" s="2" t="s">
        <v>28</v>
      </c>
      <c r="B84" s="47"/>
      <c r="C84" s="47" t="s">
        <v>27</v>
      </c>
      <c r="D84" s="47"/>
    </row>
    <row r="85" spans="1:7" x14ac:dyDescent="0.2">
      <c r="A85" s="2" t="s">
        <v>29</v>
      </c>
      <c r="B85" s="47"/>
      <c r="C85" s="47"/>
      <c r="D85" s="47"/>
    </row>
    <row r="86" spans="1:7" x14ac:dyDescent="0.2">
      <c r="A86" s="2" t="s">
        <v>30</v>
      </c>
      <c r="B86" s="47"/>
      <c r="C86" s="47"/>
    </row>
    <row r="87" spans="1:7" x14ac:dyDescent="0.2">
      <c r="A87" s="2" t="s">
        <v>31</v>
      </c>
      <c r="B87" s="47"/>
      <c r="C87" s="47"/>
    </row>
    <row r="88" spans="1:7" x14ac:dyDescent="0.2">
      <c r="B88" s="47"/>
      <c r="C88" s="47"/>
    </row>
  </sheetData>
  <mergeCells count="1">
    <mergeCell ref="F7:H7"/>
  </mergeCells>
  <phoneticPr fontId="0" type="noConversion"/>
  <printOptions gridLines="1" gridLinesSet="0"/>
  <pageMargins left="1.0069444444444445E-2" right="0.25" top="1.25" bottom="1.25" header="0.5" footer="0.5"/>
  <pageSetup scale="50" orientation="portrait" horizontalDpi="4294967292" verticalDpi="300" r:id="rId1"/>
  <headerFooter alignWithMargins="0">
    <oddHeader>&amp;L&amp;"Times New Roman,Regular"January 2021&amp;R&amp;"Times New Roman,Regular"IEEE P802.15 15-20-0283-05</oddHeader>
    <oddFooter>&amp;L&amp;"Times New Roman,Regular"Submission&amp;C&amp;"Times New Roman,Regular"Page &amp;P&amp;R&amp;"Times New Roman,Regular"Pat Kinney, Kinney Consulting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69965-1204-5540-BBEF-29B15F8CCBD7}">
  <dimension ref="A1:G116"/>
  <sheetViews>
    <sheetView topLeftCell="A16" workbookViewId="0">
      <selection activeCell="C48" sqref="C48"/>
    </sheetView>
  </sheetViews>
  <sheetFormatPr baseColWidth="10" defaultRowHeight="16" x14ac:dyDescent="0.2"/>
  <cols>
    <col min="1" max="1" width="14.85546875" customWidth="1"/>
    <col min="2" max="2" width="6" customWidth="1"/>
    <col min="3" max="3" width="60" customWidth="1"/>
  </cols>
  <sheetData>
    <row r="1" spans="1:7" ht="38" x14ac:dyDescent="0.2">
      <c r="A1" s="99" t="s">
        <v>130</v>
      </c>
      <c r="B1" s="100" t="s">
        <v>131</v>
      </c>
      <c r="C1" s="99" t="s">
        <v>193</v>
      </c>
      <c r="D1" s="99"/>
      <c r="E1" s="99"/>
      <c r="F1" s="99"/>
      <c r="G1" s="99"/>
    </row>
    <row r="2" spans="1:7" ht="18" x14ac:dyDescent="0.2">
      <c r="A2" s="99"/>
      <c r="B2" s="99"/>
      <c r="C2" s="99"/>
      <c r="D2" s="99"/>
      <c r="E2" s="99"/>
      <c r="F2" s="99"/>
      <c r="G2" s="99"/>
    </row>
    <row r="3" spans="1:7" ht="18" x14ac:dyDescent="0.2">
      <c r="A3" s="165" t="s">
        <v>158</v>
      </c>
      <c r="B3" s="99">
        <v>1</v>
      </c>
      <c r="C3" s="92" t="s">
        <v>159</v>
      </c>
      <c r="D3" s="99"/>
      <c r="E3" s="99"/>
      <c r="F3" s="99"/>
      <c r="G3" s="99"/>
    </row>
    <row r="4" spans="1:7" ht="18" x14ac:dyDescent="0.2">
      <c r="A4" s="99"/>
      <c r="B4" s="99"/>
      <c r="C4" s="92" t="s">
        <v>189</v>
      </c>
      <c r="D4" s="99"/>
      <c r="E4" s="99"/>
      <c r="F4" s="99"/>
      <c r="G4" s="99"/>
    </row>
    <row r="5" spans="1:7" ht="18" x14ac:dyDescent="0.2">
      <c r="A5" s="99"/>
      <c r="B5" s="99"/>
      <c r="C5" s="92" t="s">
        <v>191</v>
      </c>
      <c r="D5" s="99"/>
      <c r="E5" s="99"/>
      <c r="F5" s="99"/>
      <c r="G5" s="99"/>
    </row>
    <row r="6" spans="1:7" ht="18" x14ac:dyDescent="0.2">
      <c r="A6" s="99"/>
      <c r="B6" s="99"/>
      <c r="C6" s="92" t="s">
        <v>192</v>
      </c>
      <c r="D6" s="99"/>
      <c r="E6" s="99"/>
      <c r="F6" s="99"/>
      <c r="G6" s="99"/>
    </row>
    <row r="7" spans="1:7" ht="18" x14ac:dyDescent="0.2">
      <c r="A7" s="99"/>
      <c r="B7" s="99"/>
      <c r="C7" s="92" t="s">
        <v>160</v>
      </c>
      <c r="D7" s="99"/>
      <c r="E7" s="99"/>
      <c r="F7" s="99"/>
      <c r="G7" s="99"/>
    </row>
    <row r="8" spans="1:7" ht="18" x14ac:dyDescent="0.2">
      <c r="A8" s="99"/>
      <c r="B8" s="99"/>
      <c r="C8" s="92" t="s">
        <v>190</v>
      </c>
      <c r="D8" s="99"/>
      <c r="E8" s="99"/>
      <c r="F8" s="99"/>
      <c r="G8" s="99"/>
    </row>
    <row r="9" spans="1:7" ht="18" x14ac:dyDescent="0.2">
      <c r="A9" s="99"/>
      <c r="B9" s="99"/>
      <c r="C9" s="99"/>
      <c r="D9" s="99"/>
      <c r="E9" s="99"/>
      <c r="F9" s="99"/>
      <c r="G9" s="99"/>
    </row>
    <row r="10" spans="1:7" ht="18" x14ac:dyDescent="0.2">
      <c r="A10" s="165" t="s">
        <v>246</v>
      </c>
      <c r="B10" s="99">
        <v>2</v>
      </c>
      <c r="C10" s="92" t="s">
        <v>194</v>
      </c>
      <c r="D10" s="99"/>
      <c r="E10" s="99"/>
      <c r="F10" s="99"/>
      <c r="G10" s="99"/>
    </row>
    <row r="11" spans="1:7" ht="18" x14ac:dyDescent="0.2">
      <c r="A11" s="99"/>
      <c r="B11" s="99"/>
      <c r="C11" s="92" t="s">
        <v>134</v>
      </c>
      <c r="D11" s="99"/>
      <c r="E11" s="99"/>
      <c r="F11" s="99"/>
      <c r="G11" s="99"/>
    </row>
    <row r="12" spans="1:7" ht="18" x14ac:dyDescent="0.2">
      <c r="A12" s="99"/>
      <c r="B12" s="99"/>
      <c r="C12" s="99"/>
      <c r="D12" s="99"/>
      <c r="E12" s="99"/>
      <c r="F12" s="99"/>
      <c r="G12" s="99"/>
    </row>
    <row r="13" spans="1:7" ht="18" x14ac:dyDescent="0.2">
      <c r="A13" s="165" t="s">
        <v>132</v>
      </c>
      <c r="B13" s="99">
        <v>1</v>
      </c>
      <c r="C13" s="92" t="s">
        <v>197</v>
      </c>
      <c r="D13" s="99"/>
      <c r="E13" s="99"/>
      <c r="F13" s="99"/>
      <c r="G13" s="99"/>
    </row>
    <row r="14" spans="1:7" ht="18" x14ac:dyDescent="0.2">
      <c r="A14" s="99"/>
      <c r="B14" s="99"/>
      <c r="C14" s="92" t="s">
        <v>161</v>
      </c>
      <c r="D14" s="99"/>
      <c r="E14" s="99"/>
      <c r="F14" s="99"/>
      <c r="G14" s="99"/>
    </row>
    <row r="15" spans="1:7" ht="18" x14ac:dyDescent="0.2">
      <c r="A15" s="99"/>
      <c r="B15" s="99"/>
      <c r="C15" s="92" t="s">
        <v>198</v>
      </c>
      <c r="D15" s="99"/>
      <c r="E15" s="99"/>
      <c r="F15" s="99"/>
      <c r="G15" s="99"/>
    </row>
    <row r="16" spans="1:7" ht="18" x14ac:dyDescent="0.2">
      <c r="A16" s="99"/>
      <c r="B16" s="99"/>
      <c r="C16" s="92"/>
      <c r="D16" s="99"/>
      <c r="E16" s="99"/>
      <c r="F16" s="99"/>
      <c r="G16" s="99"/>
    </row>
    <row r="17" spans="1:7" ht="18" x14ac:dyDescent="0.2">
      <c r="A17" s="165" t="s">
        <v>133</v>
      </c>
      <c r="B17" s="99">
        <v>3</v>
      </c>
      <c r="C17" s="92" t="s">
        <v>195</v>
      </c>
      <c r="D17" s="99"/>
      <c r="E17" s="99"/>
      <c r="F17" s="99"/>
      <c r="G17" s="99"/>
    </row>
    <row r="18" spans="1:7" ht="18" x14ac:dyDescent="0.2">
      <c r="A18" s="99"/>
      <c r="B18" s="99"/>
      <c r="C18" s="92" t="s">
        <v>196</v>
      </c>
      <c r="D18" s="99"/>
      <c r="E18" s="99"/>
      <c r="F18" s="99"/>
      <c r="G18" s="99"/>
    </row>
    <row r="19" spans="1:7" ht="18" x14ac:dyDescent="0.2">
      <c r="A19" s="99"/>
      <c r="B19" s="99"/>
      <c r="C19" s="92"/>
      <c r="D19" s="99"/>
      <c r="E19" s="99"/>
      <c r="F19" s="99"/>
      <c r="G19" s="99"/>
    </row>
    <row r="20" spans="1:7" ht="18" x14ac:dyDescent="0.2">
      <c r="A20" s="165" t="s">
        <v>135</v>
      </c>
      <c r="B20" s="99">
        <v>3</v>
      </c>
      <c r="C20" s="92" t="s">
        <v>199</v>
      </c>
      <c r="D20" s="99"/>
      <c r="E20" s="99"/>
      <c r="F20" s="99"/>
      <c r="G20" s="99"/>
    </row>
    <row r="21" spans="1:7" ht="18" x14ac:dyDescent="0.2">
      <c r="A21" s="99"/>
      <c r="B21" s="99"/>
      <c r="C21" s="93" t="s">
        <v>200</v>
      </c>
      <c r="D21" s="99"/>
      <c r="E21" s="99"/>
      <c r="F21" s="99"/>
      <c r="G21" s="99"/>
    </row>
    <row r="22" spans="1:7" ht="18" x14ac:dyDescent="0.2">
      <c r="A22" s="99"/>
      <c r="B22" s="99"/>
      <c r="C22" s="93" t="s">
        <v>201</v>
      </c>
      <c r="D22" s="99"/>
      <c r="E22" s="99"/>
      <c r="F22" s="99"/>
      <c r="G22" s="99"/>
    </row>
    <row r="23" spans="1:7" ht="18" x14ac:dyDescent="0.2">
      <c r="A23" s="99"/>
      <c r="B23" s="99"/>
      <c r="D23" s="99"/>
      <c r="E23" s="99"/>
      <c r="F23" s="99"/>
      <c r="G23" s="99"/>
    </row>
    <row r="24" spans="1:7" ht="18" x14ac:dyDescent="0.2">
      <c r="A24" s="165" t="s">
        <v>136</v>
      </c>
      <c r="B24" s="99">
        <v>3</v>
      </c>
      <c r="C24" s="92" t="s">
        <v>202</v>
      </c>
      <c r="D24" s="99"/>
      <c r="E24" s="99"/>
      <c r="F24" s="99"/>
      <c r="G24" s="99"/>
    </row>
    <row r="25" spans="1:7" ht="18" x14ac:dyDescent="0.2">
      <c r="A25" s="99"/>
      <c r="B25" s="99"/>
      <c r="C25" s="92" t="s">
        <v>203</v>
      </c>
      <c r="D25" s="99"/>
      <c r="E25" s="99"/>
      <c r="F25" s="99"/>
      <c r="G25" s="99"/>
    </row>
    <row r="26" spans="1:7" ht="18" x14ac:dyDescent="0.2">
      <c r="A26" s="99"/>
      <c r="B26" s="99"/>
      <c r="C26" s="92"/>
      <c r="D26" s="99"/>
      <c r="E26" s="99"/>
      <c r="F26" s="99"/>
      <c r="G26" s="99"/>
    </row>
    <row r="27" spans="1:7" ht="18" x14ac:dyDescent="0.2">
      <c r="A27" s="165" t="s">
        <v>137</v>
      </c>
      <c r="B27" s="99">
        <v>3</v>
      </c>
      <c r="C27" s="92" t="s">
        <v>162</v>
      </c>
      <c r="D27" s="99"/>
      <c r="E27" s="99"/>
      <c r="F27" s="99"/>
      <c r="G27" s="99"/>
    </row>
    <row r="28" spans="1:7" ht="18" x14ac:dyDescent="0.2">
      <c r="A28" s="99"/>
      <c r="B28" s="99"/>
      <c r="C28" s="127" t="s">
        <v>165</v>
      </c>
      <c r="D28" s="99"/>
      <c r="E28" s="99"/>
      <c r="F28" s="99"/>
      <c r="G28" s="99"/>
    </row>
    <row r="29" spans="1:7" ht="18" x14ac:dyDescent="0.2">
      <c r="A29" s="99"/>
      <c r="B29" s="99"/>
      <c r="C29" s="92" t="s">
        <v>234</v>
      </c>
      <c r="D29" s="99"/>
      <c r="E29" s="99"/>
      <c r="F29" s="99"/>
      <c r="G29" s="99"/>
    </row>
    <row r="30" spans="1:7" ht="18" x14ac:dyDescent="0.2">
      <c r="A30" s="99"/>
      <c r="B30" s="99"/>
      <c r="D30" s="99"/>
      <c r="E30" s="99"/>
      <c r="F30" s="99"/>
      <c r="G30" s="99"/>
    </row>
    <row r="31" spans="1:7" ht="18" x14ac:dyDescent="0.2">
      <c r="A31" s="165" t="s">
        <v>138</v>
      </c>
      <c r="B31" s="99">
        <v>2</v>
      </c>
      <c r="C31" s="92" t="s">
        <v>247</v>
      </c>
      <c r="D31" s="99"/>
      <c r="E31" s="99"/>
      <c r="F31" s="99"/>
      <c r="G31" s="99"/>
    </row>
    <row r="32" spans="1:7" ht="18" x14ac:dyDescent="0.2">
      <c r="A32" s="99"/>
      <c r="B32" s="99"/>
      <c r="C32" s="92" t="s">
        <v>204</v>
      </c>
      <c r="D32" s="99"/>
      <c r="E32" s="99"/>
      <c r="F32" s="99"/>
      <c r="G32" s="99"/>
    </row>
    <row r="33" spans="1:7" ht="18" x14ac:dyDescent="0.2">
      <c r="A33" s="99"/>
      <c r="B33" s="99"/>
      <c r="C33" s="92"/>
      <c r="D33" s="99"/>
      <c r="E33" s="99"/>
      <c r="F33" s="99"/>
      <c r="G33" s="99"/>
    </row>
    <row r="34" spans="1:7" ht="18" x14ac:dyDescent="0.2">
      <c r="A34" s="165" t="s">
        <v>139</v>
      </c>
      <c r="B34" s="99">
        <v>3</v>
      </c>
      <c r="C34" s="126" t="s">
        <v>163</v>
      </c>
      <c r="D34" s="99"/>
      <c r="E34" s="99"/>
      <c r="F34" s="99"/>
      <c r="G34" s="99"/>
    </row>
    <row r="35" spans="1:7" ht="18" x14ac:dyDescent="0.2">
      <c r="A35" s="99"/>
      <c r="B35" s="99"/>
      <c r="C35" s="126" t="s">
        <v>164</v>
      </c>
      <c r="D35" s="99"/>
      <c r="E35" s="99"/>
      <c r="F35" s="99"/>
      <c r="G35" s="99"/>
    </row>
    <row r="36" spans="1:7" ht="18" x14ac:dyDescent="0.2">
      <c r="A36" s="99"/>
      <c r="B36" s="99"/>
      <c r="C36" s="126"/>
      <c r="D36" s="99"/>
      <c r="E36" s="99"/>
      <c r="F36" s="99"/>
      <c r="G36" s="99"/>
    </row>
    <row r="37" spans="1:7" ht="18" x14ac:dyDescent="0.2">
      <c r="A37" s="165" t="s">
        <v>187</v>
      </c>
      <c r="B37" s="99">
        <v>1</v>
      </c>
      <c r="C37" s="126"/>
      <c r="D37" s="99"/>
      <c r="E37" s="99"/>
      <c r="F37" s="99"/>
      <c r="G37" s="99"/>
    </row>
    <row r="38" spans="1:7" ht="18" x14ac:dyDescent="0.2">
      <c r="A38" s="99"/>
      <c r="B38" s="99"/>
      <c r="C38" s="126"/>
      <c r="D38" s="99"/>
      <c r="E38" s="99"/>
      <c r="F38" s="99"/>
      <c r="G38" s="99"/>
    </row>
    <row r="39" spans="1:7" ht="18" x14ac:dyDescent="0.2">
      <c r="A39" s="165" t="s">
        <v>188</v>
      </c>
      <c r="B39" s="99">
        <v>1</v>
      </c>
      <c r="C39" s="126"/>
      <c r="D39" s="99"/>
      <c r="E39" s="99"/>
      <c r="F39" s="99"/>
      <c r="G39" s="99"/>
    </row>
    <row r="40" spans="1:7" ht="18" x14ac:dyDescent="0.2">
      <c r="A40" s="99"/>
      <c r="B40" s="99"/>
      <c r="C40" s="126"/>
      <c r="D40" s="99"/>
      <c r="E40" s="99"/>
      <c r="F40" s="99"/>
      <c r="G40" s="99"/>
    </row>
    <row r="41" spans="1:7" ht="18" x14ac:dyDescent="0.2">
      <c r="A41" s="165" t="s">
        <v>157</v>
      </c>
      <c r="B41" s="99">
        <v>1</v>
      </c>
      <c r="C41" s="92" t="s">
        <v>141</v>
      </c>
      <c r="D41" s="99"/>
      <c r="E41" s="99"/>
      <c r="F41" s="99"/>
      <c r="G41" s="99"/>
    </row>
    <row r="42" spans="1:7" ht="18" x14ac:dyDescent="0.2">
      <c r="A42" s="99"/>
      <c r="B42" s="99"/>
      <c r="C42" s="92" t="s">
        <v>237</v>
      </c>
      <c r="D42" s="99"/>
      <c r="E42" s="99"/>
      <c r="F42" s="99"/>
      <c r="G42" s="99"/>
    </row>
    <row r="43" spans="1:7" ht="18" x14ac:dyDescent="0.2">
      <c r="A43" s="99"/>
      <c r="B43" s="99"/>
      <c r="C43" s="92"/>
      <c r="D43" s="99"/>
      <c r="E43" s="99"/>
      <c r="F43" s="99"/>
      <c r="G43" s="99"/>
    </row>
    <row r="44" spans="1:7" ht="18" x14ac:dyDescent="0.2">
      <c r="A44" s="165" t="s">
        <v>142</v>
      </c>
      <c r="B44" s="99">
        <v>1</v>
      </c>
      <c r="C44" s="92" t="s">
        <v>205</v>
      </c>
      <c r="D44" s="99"/>
      <c r="E44" s="99"/>
      <c r="F44" s="99"/>
      <c r="G44" s="99"/>
    </row>
    <row r="45" spans="1:7" ht="18" x14ac:dyDescent="0.2">
      <c r="A45" s="99"/>
      <c r="B45" s="99"/>
      <c r="C45" s="92"/>
      <c r="D45" s="99"/>
      <c r="E45" s="99"/>
      <c r="F45" s="99"/>
      <c r="G45" s="99"/>
    </row>
    <row r="46" spans="1:7" ht="18" x14ac:dyDescent="0.2">
      <c r="A46" s="165" t="s">
        <v>143</v>
      </c>
      <c r="B46" s="99">
        <v>1</v>
      </c>
      <c r="C46" s="166" t="s">
        <v>144</v>
      </c>
      <c r="D46" s="99"/>
      <c r="E46" s="99"/>
      <c r="F46" s="99"/>
      <c r="G46" s="99"/>
    </row>
    <row r="47" spans="1:7" ht="18" x14ac:dyDescent="0.2">
      <c r="A47" s="99"/>
      <c r="B47" s="99"/>
      <c r="C47" s="99"/>
      <c r="D47" s="99"/>
      <c r="E47" s="99"/>
      <c r="F47" s="99"/>
      <c r="G47" s="99"/>
    </row>
    <row r="48" spans="1:7" ht="18" x14ac:dyDescent="0.2">
      <c r="A48" s="165" t="s">
        <v>145</v>
      </c>
      <c r="B48" s="99">
        <v>1</v>
      </c>
      <c r="C48" s="92" t="s">
        <v>146</v>
      </c>
      <c r="D48" s="99"/>
      <c r="E48" s="99"/>
      <c r="F48" s="99"/>
      <c r="G48" s="99"/>
    </row>
    <row r="49" spans="1:7" ht="18" x14ac:dyDescent="0.2">
      <c r="A49" s="99"/>
      <c r="B49" s="99"/>
      <c r="C49" s="99"/>
      <c r="D49" s="99"/>
      <c r="E49" s="99"/>
      <c r="F49" s="99"/>
      <c r="G49" s="99"/>
    </row>
    <row r="50" spans="1:7" ht="18" x14ac:dyDescent="0.2">
      <c r="A50" s="99"/>
      <c r="B50" s="99"/>
      <c r="C50" s="99"/>
      <c r="D50" s="99"/>
      <c r="E50" s="99"/>
      <c r="F50" s="99"/>
      <c r="G50" s="99"/>
    </row>
    <row r="51" spans="1:7" ht="18" x14ac:dyDescent="0.2">
      <c r="A51" s="99"/>
      <c r="B51" s="99"/>
      <c r="C51" s="99"/>
      <c r="D51" s="99"/>
      <c r="E51" s="99"/>
      <c r="F51" s="99"/>
      <c r="G51" s="99"/>
    </row>
    <row r="52" spans="1:7" ht="18" x14ac:dyDescent="0.2">
      <c r="A52" s="99"/>
      <c r="B52" s="99"/>
      <c r="C52" s="99"/>
      <c r="D52" s="99"/>
      <c r="E52" s="99"/>
      <c r="F52" s="99"/>
      <c r="G52" s="99"/>
    </row>
    <row r="53" spans="1:7" ht="18" x14ac:dyDescent="0.2">
      <c r="A53" s="99"/>
      <c r="B53" s="99"/>
      <c r="C53" s="99"/>
      <c r="D53" s="99"/>
      <c r="E53" s="99"/>
      <c r="F53" s="99"/>
      <c r="G53" s="99"/>
    </row>
    <row r="54" spans="1:7" ht="18" x14ac:dyDescent="0.2">
      <c r="A54" s="99"/>
      <c r="B54" s="99"/>
      <c r="C54" s="99"/>
      <c r="D54" s="99"/>
      <c r="E54" s="99"/>
      <c r="F54" s="99"/>
      <c r="G54" s="99"/>
    </row>
    <row r="55" spans="1:7" ht="18" x14ac:dyDescent="0.2">
      <c r="A55" s="99"/>
      <c r="B55" s="99"/>
      <c r="C55" s="99"/>
      <c r="D55" s="99"/>
      <c r="E55" s="99"/>
      <c r="F55" s="99"/>
      <c r="G55" s="99"/>
    </row>
    <row r="56" spans="1:7" ht="18" x14ac:dyDescent="0.2">
      <c r="A56" s="99"/>
      <c r="B56" s="99"/>
      <c r="C56" s="99"/>
      <c r="D56" s="99"/>
      <c r="E56" s="99"/>
      <c r="F56" s="99"/>
      <c r="G56" s="99"/>
    </row>
    <row r="57" spans="1:7" ht="18" x14ac:dyDescent="0.2">
      <c r="A57" s="99"/>
      <c r="B57" s="99"/>
      <c r="C57" s="99"/>
      <c r="D57" s="99"/>
      <c r="E57" s="99"/>
      <c r="F57" s="99"/>
      <c r="G57" s="99"/>
    </row>
    <row r="58" spans="1:7" ht="18" x14ac:dyDescent="0.2">
      <c r="A58" s="99"/>
      <c r="B58" s="99"/>
      <c r="C58" s="99"/>
      <c r="D58" s="99"/>
      <c r="E58" s="99"/>
      <c r="F58" s="99"/>
      <c r="G58" s="99"/>
    </row>
    <row r="59" spans="1:7" ht="18" x14ac:dyDescent="0.2">
      <c r="A59" s="99"/>
      <c r="B59" s="99"/>
      <c r="C59" s="99"/>
      <c r="D59" s="99"/>
      <c r="E59" s="99"/>
      <c r="F59" s="99"/>
      <c r="G59" s="99"/>
    </row>
    <row r="60" spans="1:7" ht="18" x14ac:dyDescent="0.2">
      <c r="A60" s="99"/>
      <c r="B60" s="99"/>
      <c r="C60" s="99"/>
      <c r="D60" s="99"/>
      <c r="E60" s="99"/>
      <c r="F60" s="99"/>
      <c r="G60" s="99"/>
    </row>
    <row r="61" spans="1:7" ht="18" x14ac:dyDescent="0.2">
      <c r="A61" s="99"/>
      <c r="B61" s="99"/>
      <c r="C61" s="99"/>
      <c r="D61" s="99"/>
      <c r="E61" s="99"/>
      <c r="F61" s="99"/>
      <c r="G61" s="99"/>
    </row>
    <row r="62" spans="1:7" ht="18" x14ac:dyDescent="0.2">
      <c r="A62" s="99"/>
      <c r="B62" s="99"/>
      <c r="C62" s="99"/>
      <c r="D62" s="99"/>
      <c r="E62" s="99"/>
      <c r="F62" s="99"/>
      <c r="G62" s="99"/>
    </row>
    <row r="63" spans="1:7" ht="18" x14ac:dyDescent="0.2">
      <c r="A63" s="99"/>
      <c r="B63" s="99"/>
      <c r="C63" s="99"/>
      <c r="D63" s="99"/>
      <c r="E63" s="99"/>
      <c r="F63" s="99"/>
      <c r="G63" s="99"/>
    </row>
    <row r="64" spans="1:7" ht="18" x14ac:dyDescent="0.2">
      <c r="A64" s="99"/>
      <c r="B64" s="99"/>
      <c r="C64" s="99"/>
      <c r="D64" s="99"/>
      <c r="E64" s="99"/>
      <c r="F64" s="99"/>
      <c r="G64" s="99"/>
    </row>
    <row r="65" spans="1:7" ht="18" x14ac:dyDescent="0.2">
      <c r="A65" s="99"/>
      <c r="B65" s="99"/>
      <c r="C65" s="99"/>
      <c r="D65" s="99"/>
      <c r="E65" s="99"/>
      <c r="F65" s="99"/>
      <c r="G65" s="99"/>
    </row>
    <row r="66" spans="1:7" ht="18" x14ac:dyDescent="0.2">
      <c r="A66" s="99"/>
      <c r="B66" s="99"/>
      <c r="C66" s="99"/>
      <c r="D66" s="99"/>
      <c r="E66" s="99"/>
      <c r="F66" s="99"/>
      <c r="G66" s="99"/>
    </row>
    <row r="67" spans="1:7" ht="18" x14ac:dyDescent="0.2">
      <c r="A67" s="99"/>
      <c r="B67" s="99"/>
      <c r="C67" s="99"/>
      <c r="D67" s="99"/>
      <c r="E67" s="99"/>
      <c r="F67" s="99"/>
      <c r="G67" s="99"/>
    </row>
    <row r="68" spans="1:7" ht="18" x14ac:dyDescent="0.2">
      <c r="A68" s="99"/>
      <c r="B68" s="99"/>
      <c r="C68" s="99"/>
      <c r="D68" s="99"/>
      <c r="E68" s="99"/>
      <c r="F68" s="99"/>
      <c r="G68" s="99"/>
    </row>
    <row r="69" spans="1:7" ht="18" x14ac:dyDescent="0.2">
      <c r="A69" s="99"/>
      <c r="B69" s="99"/>
      <c r="C69" s="99"/>
      <c r="D69" s="99"/>
      <c r="E69" s="99"/>
      <c r="F69" s="99"/>
      <c r="G69" s="99"/>
    </row>
    <row r="70" spans="1:7" ht="18" x14ac:dyDescent="0.2">
      <c r="A70" s="99"/>
      <c r="B70" s="99"/>
      <c r="C70" s="99"/>
      <c r="D70" s="99"/>
      <c r="E70" s="99"/>
      <c r="F70" s="99"/>
      <c r="G70" s="99"/>
    </row>
    <row r="71" spans="1:7" ht="18" x14ac:dyDescent="0.2">
      <c r="A71" s="99"/>
      <c r="B71" s="99"/>
      <c r="C71" s="99"/>
      <c r="D71" s="99"/>
      <c r="E71" s="99"/>
      <c r="F71" s="99"/>
      <c r="G71" s="99"/>
    </row>
    <row r="72" spans="1:7" ht="18" x14ac:dyDescent="0.2">
      <c r="A72" s="99"/>
      <c r="B72" s="99"/>
      <c r="C72" s="99"/>
      <c r="D72" s="99"/>
      <c r="E72" s="99"/>
      <c r="F72" s="99"/>
      <c r="G72" s="99"/>
    </row>
    <row r="73" spans="1:7" ht="18" x14ac:dyDescent="0.2">
      <c r="A73" s="99"/>
      <c r="B73" s="99"/>
      <c r="C73" s="99"/>
      <c r="D73" s="99"/>
      <c r="E73" s="99"/>
      <c r="F73" s="99"/>
      <c r="G73" s="99"/>
    </row>
    <row r="74" spans="1:7" ht="18" x14ac:dyDescent="0.2">
      <c r="A74" s="99"/>
      <c r="B74" s="99"/>
      <c r="C74" s="99"/>
      <c r="D74" s="99"/>
      <c r="E74" s="99"/>
      <c r="F74" s="99"/>
      <c r="G74" s="99"/>
    </row>
    <row r="75" spans="1:7" ht="18" x14ac:dyDescent="0.2">
      <c r="A75" s="99"/>
      <c r="B75" s="99"/>
      <c r="C75" s="99"/>
      <c r="D75" s="99"/>
      <c r="E75" s="99"/>
      <c r="F75" s="99"/>
      <c r="G75" s="99"/>
    </row>
    <row r="76" spans="1:7" ht="18" x14ac:dyDescent="0.2">
      <c r="A76" s="99"/>
      <c r="B76" s="99"/>
      <c r="C76" s="99"/>
      <c r="D76" s="99"/>
      <c r="E76" s="99"/>
      <c r="F76" s="99"/>
      <c r="G76" s="99"/>
    </row>
    <row r="77" spans="1:7" ht="18" x14ac:dyDescent="0.2">
      <c r="A77" s="99"/>
      <c r="B77" s="99"/>
      <c r="C77" s="99"/>
      <c r="D77" s="99"/>
      <c r="E77" s="99"/>
      <c r="F77" s="99"/>
      <c r="G77" s="99"/>
    </row>
    <row r="78" spans="1:7" ht="18" x14ac:dyDescent="0.2">
      <c r="A78" s="99"/>
      <c r="B78" s="99"/>
      <c r="C78" s="99"/>
      <c r="D78" s="99"/>
      <c r="E78" s="99"/>
      <c r="F78" s="99"/>
      <c r="G78" s="99"/>
    </row>
    <row r="79" spans="1:7" ht="18" x14ac:dyDescent="0.2">
      <c r="A79" s="99"/>
      <c r="B79" s="99"/>
      <c r="C79" s="99"/>
      <c r="D79" s="99"/>
      <c r="E79" s="99"/>
      <c r="F79" s="99"/>
      <c r="G79" s="99"/>
    </row>
    <row r="80" spans="1:7" ht="18" x14ac:dyDescent="0.2">
      <c r="A80" s="99"/>
      <c r="B80" s="99"/>
      <c r="C80" s="99"/>
      <c r="D80" s="99"/>
      <c r="E80" s="99"/>
      <c r="F80" s="99"/>
      <c r="G80" s="99"/>
    </row>
    <row r="81" spans="1:7" ht="18" x14ac:dyDescent="0.2">
      <c r="A81" s="99"/>
      <c r="B81" s="99"/>
      <c r="C81" s="99"/>
      <c r="D81" s="99"/>
      <c r="E81" s="99"/>
      <c r="F81" s="99"/>
      <c r="G81" s="99"/>
    </row>
    <row r="82" spans="1:7" ht="18" x14ac:dyDescent="0.2">
      <c r="A82" s="99"/>
      <c r="B82" s="99"/>
      <c r="C82" s="99"/>
      <c r="D82" s="99"/>
      <c r="E82" s="99"/>
      <c r="F82" s="99"/>
      <c r="G82" s="99"/>
    </row>
    <row r="83" spans="1:7" ht="18" x14ac:dyDescent="0.2">
      <c r="A83" s="99"/>
      <c r="B83" s="99"/>
      <c r="C83" s="99"/>
      <c r="D83" s="99"/>
      <c r="E83" s="99"/>
      <c r="F83" s="99"/>
      <c r="G83" s="99"/>
    </row>
    <row r="84" spans="1:7" ht="18" x14ac:dyDescent="0.2">
      <c r="A84" s="99"/>
      <c r="B84" s="99"/>
      <c r="C84" s="99"/>
      <c r="D84" s="99"/>
      <c r="E84" s="99"/>
      <c r="F84" s="99"/>
      <c r="G84" s="99"/>
    </row>
    <row r="85" spans="1:7" ht="18" x14ac:dyDescent="0.2">
      <c r="A85" s="99"/>
      <c r="B85" s="99"/>
      <c r="C85" s="99"/>
      <c r="D85" s="99"/>
      <c r="E85" s="99"/>
      <c r="F85" s="99"/>
      <c r="G85" s="99"/>
    </row>
    <row r="86" spans="1:7" ht="18" x14ac:dyDescent="0.2">
      <c r="A86" s="99"/>
      <c r="B86" s="99"/>
      <c r="C86" s="99"/>
      <c r="D86" s="99"/>
      <c r="E86" s="99"/>
      <c r="F86" s="99"/>
      <c r="G86" s="99"/>
    </row>
    <row r="87" spans="1:7" ht="18" x14ac:dyDescent="0.2">
      <c r="A87" s="99"/>
      <c r="B87" s="99"/>
      <c r="C87" s="99"/>
      <c r="D87" s="99"/>
      <c r="E87" s="99"/>
      <c r="F87" s="99"/>
      <c r="G87" s="99"/>
    </row>
    <row r="88" spans="1:7" ht="18" x14ac:dyDescent="0.2">
      <c r="A88" s="99"/>
      <c r="B88" s="99"/>
      <c r="C88" s="99"/>
      <c r="D88" s="99"/>
      <c r="E88" s="99"/>
      <c r="F88" s="99"/>
      <c r="G88" s="99"/>
    </row>
    <row r="89" spans="1:7" ht="18" x14ac:dyDescent="0.2">
      <c r="A89" s="99"/>
      <c r="B89" s="99"/>
      <c r="C89" s="99"/>
      <c r="D89" s="99"/>
      <c r="E89" s="99"/>
      <c r="F89" s="99"/>
      <c r="G89" s="99"/>
    </row>
    <row r="90" spans="1:7" ht="18" x14ac:dyDescent="0.2">
      <c r="A90" s="99"/>
      <c r="B90" s="99"/>
      <c r="C90" s="99"/>
      <c r="D90" s="99"/>
      <c r="E90" s="99"/>
      <c r="F90" s="99"/>
      <c r="G90" s="99"/>
    </row>
    <row r="91" spans="1:7" ht="18" x14ac:dyDescent="0.2">
      <c r="A91" s="99"/>
      <c r="B91" s="99"/>
      <c r="C91" s="99"/>
      <c r="D91" s="99"/>
      <c r="E91" s="99"/>
      <c r="F91" s="99"/>
      <c r="G91" s="99"/>
    </row>
    <row r="92" spans="1:7" ht="18" x14ac:dyDescent="0.2">
      <c r="A92" s="99"/>
      <c r="B92" s="99"/>
      <c r="C92" s="99"/>
      <c r="D92" s="99"/>
      <c r="E92" s="99"/>
      <c r="F92" s="99"/>
      <c r="G92" s="99"/>
    </row>
    <row r="93" spans="1:7" ht="18" x14ac:dyDescent="0.2">
      <c r="A93" s="99"/>
      <c r="B93" s="99"/>
      <c r="C93" s="99"/>
      <c r="D93" s="99"/>
      <c r="E93" s="99"/>
      <c r="F93" s="99"/>
      <c r="G93" s="99"/>
    </row>
    <row r="94" spans="1:7" ht="18" x14ac:dyDescent="0.2">
      <c r="A94" s="99"/>
      <c r="B94" s="99"/>
      <c r="C94" s="99"/>
      <c r="D94" s="99"/>
      <c r="E94" s="99"/>
      <c r="F94" s="99"/>
      <c r="G94" s="99"/>
    </row>
    <row r="95" spans="1:7" ht="18" x14ac:dyDescent="0.2">
      <c r="A95" s="99"/>
      <c r="B95" s="99"/>
      <c r="C95" s="99"/>
      <c r="D95" s="99"/>
      <c r="E95" s="99"/>
      <c r="F95" s="99"/>
      <c r="G95" s="99"/>
    </row>
    <row r="96" spans="1:7" ht="18" x14ac:dyDescent="0.2">
      <c r="A96" s="99"/>
      <c r="B96" s="99"/>
      <c r="C96" s="99"/>
      <c r="D96" s="99"/>
      <c r="E96" s="99"/>
      <c r="F96" s="99"/>
      <c r="G96" s="99"/>
    </row>
    <row r="97" spans="1:7" ht="18" x14ac:dyDescent="0.2">
      <c r="A97" s="99"/>
      <c r="B97" s="99"/>
      <c r="C97" s="99"/>
      <c r="D97" s="99"/>
      <c r="E97" s="99"/>
      <c r="F97" s="99"/>
      <c r="G97" s="99"/>
    </row>
    <row r="98" spans="1:7" ht="18" x14ac:dyDescent="0.2">
      <c r="A98" s="99"/>
      <c r="B98" s="99"/>
      <c r="C98" s="99"/>
      <c r="D98" s="99"/>
      <c r="E98" s="99"/>
      <c r="F98" s="99"/>
      <c r="G98" s="99"/>
    </row>
    <row r="99" spans="1:7" ht="18" x14ac:dyDescent="0.2">
      <c r="A99" s="99"/>
      <c r="B99" s="99"/>
      <c r="C99" s="99"/>
      <c r="D99" s="99"/>
      <c r="E99" s="99"/>
      <c r="F99" s="99"/>
      <c r="G99" s="99"/>
    </row>
    <row r="100" spans="1:7" ht="18" x14ac:dyDescent="0.2">
      <c r="A100" s="99"/>
      <c r="B100" s="99"/>
      <c r="C100" s="99"/>
      <c r="D100" s="99"/>
      <c r="E100" s="99"/>
      <c r="F100" s="99"/>
      <c r="G100" s="99"/>
    </row>
    <row r="101" spans="1:7" ht="18" x14ac:dyDescent="0.2">
      <c r="A101" s="99"/>
      <c r="B101" s="99"/>
      <c r="C101" s="99"/>
      <c r="D101" s="99"/>
      <c r="E101" s="99"/>
      <c r="F101" s="99"/>
      <c r="G101" s="99"/>
    </row>
    <row r="102" spans="1:7" ht="18" x14ac:dyDescent="0.2">
      <c r="A102" s="99"/>
      <c r="B102" s="99"/>
      <c r="C102" s="99"/>
      <c r="D102" s="99"/>
      <c r="E102" s="99"/>
      <c r="F102" s="99"/>
      <c r="G102" s="99"/>
    </row>
    <row r="103" spans="1:7" ht="18" x14ac:dyDescent="0.2">
      <c r="A103" s="99"/>
      <c r="B103" s="99"/>
      <c r="C103" s="99"/>
      <c r="D103" s="99"/>
      <c r="E103" s="99"/>
      <c r="F103" s="99"/>
      <c r="G103" s="99"/>
    </row>
    <row r="104" spans="1:7" ht="18" x14ac:dyDescent="0.2">
      <c r="A104" s="99"/>
      <c r="B104" s="99"/>
      <c r="C104" s="99"/>
      <c r="D104" s="99"/>
      <c r="E104" s="99"/>
      <c r="F104" s="99"/>
      <c r="G104" s="99"/>
    </row>
    <row r="105" spans="1:7" ht="18" x14ac:dyDescent="0.2">
      <c r="A105" s="99"/>
      <c r="B105" s="99"/>
      <c r="C105" s="99"/>
      <c r="D105" s="99"/>
      <c r="E105" s="99"/>
      <c r="F105" s="99"/>
      <c r="G105" s="99"/>
    </row>
    <row r="106" spans="1:7" ht="18" x14ac:dyDescent="0.2">
      <c r="A106" s="99"/>
      <c r="B106" s="99"/>
      <c r="C106" s="99"/>
      <c r="D106" s="99"/>
      <c r="E106" s="99"/>
      <c r="F106" s="99"/>
      <c r="G106" s="99"/>
    </row>
    <row r="107" spans="1:7" ht="18" x14ac:dyDescent="0.2">
      <c r="A107" s="99"/>
      <c r="B107" s="99"/>
      <c r="C107" s="99"/>
      <c r="D107" s="99"/>
      <c r="E107" s="99"/>
      <c r="F107" s="99"/>
      <c r="G107" s="99"/>
    </row>
    <row r="108" spans="1:7" ht="18" x14ac:dyDescent="0.2">
      <c r="A108" s="99"/>
      <c r="B108" s="99"/>
      <c r="C108" s="99"/>
      <c r="D108" s="99"/>
      <c r="E108" s="99"/>
      <c r="F108" s="99"/>
      <c r="G108" s="99"/>
    </row>
    <row r="109" spans="1:7" ht="18" x14ac:dyDescent="0.2">
      <c r="A109" s="99"/>
      <c r="B109" s="99"/>
      <c r="C109" s="99"/>
      <c r="D109" s="99"/>
      <c r="E109" s="99"/>
      <c r="F109" s="99"/>
      <c r="G109" s="99"/>
    </row>
    <row r="110" spans="1:7" ht="18" x14ac:dyDescent="0.2">
      <c r="A110" s="99"/>
      <c r="B110" s="99"/>
      <c r="C110" s="99"/>
      <c r="D110" s="99"/>
      <c r="E110" s="99"/>
      <c r="F110" s="99"/>
      <c r="G110" s="99"/>
    </row>
    <row r="111" spans="1:7" ht="18" x14ac:dyDescent="0.2">
      <c r="A111" s="99"/>
      <c r="B111" s="99"/>
      <c r="C111" s="99"/>
      <c r="D111" s="99"/>
      <c r="E111" s="99"/>
      <c r="F111" s="99"/>
      <c r="G111" s="99"/>
    </row>
    <row r="112" spans="1:7" ht="18" x14ac:dyDescent="0.2">
      <c r="A112" s="99"/>
      <c r="B112" s="99"/>
      <c r="C112" s="99"/>
      <c r="D112" s="99"/>
      <c r="E112" s="99"/>
      <c r="F112" s="99"/>
      <c r="G112" s="99"/>
    </row>
    <row r="113" spans="1:7" ht="18" x14ac:dyDescent="0.2">
      <c r="A113" s="99"/>
      <c r="B113" s="99"/>
      <c r="C113" s="99"/>
      <c r="D113" s="99"/>
      <c r="E113" s="99"/>
      <c r="F113" s="99"/>
      <c r="G113" s="99"/>
    </row>
    <row r="114" spans="1:7" ht="18" x14ac:dyDescent="0.2">
      <c r="A114" s="99"/>
      <c r="B114" s="99"/>
      <c r="C114" s="99"/>
      <c r="D114" s="99"/>
      <c r="E114" s="99"/>
      <c r="F114" s="99"/>
      <c r="G114" s="99"/>
    </row>
    <row r="115" spans="1:7" ht="18" x14ac:dyDescent="0.2">
      <c r="A115" s="99"/>
      <c r="B115" s="99"/>
      <c r="C115" s="99"/>
      <c r="D115" s="99"/>
      <c r="E115" s="99"/>
      <c r="F115" s="99"/>
      <c r="G115" s="99"/>
    </row>
    <row r="116" spans="1:7" ht="18" x14ac:dyDescent="0.2">
      <c r="A116" s="99"/>
      <c r="B116" s="99"/>
      <c r="C116" s="99"/>
      <c r="D116" s="99"/>
      <c r="E116" s="99"/>
      <c r="F116" s="99"/>
      <c r="G116" s="9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726D8-CCFA-BD4F-BCD5-E49E5D300829}">
  <dimension ref="A1:AB37"/>
  <sheetViews>
    <sheetView workbookViewId="0">
      <selection activeCell="J25" sqref="J25"/>
    </sheetView>
  </sheetViews>
  <sheetFormatPr baseColWidth="10" defaultRowHeight="16" x14ac:dyDescent="0.2"/>
  <cols>
    <col min="1" max="1" width="6.28515625" style="85" customWidth="1"/>
    <col min="2" max="2" width="9.42578125" style="85" customWidth="1"/>
    <col min="3" max="4" width="6.140625" style="85" customWidth="1"/>
    <col min="5" max="5" width="5.7109375" style="85" customWidth="1"/>
    <col min="6" max="6" width="6.85546875" style="85" customWidth="1"/>
    <col min="7" max="7" width="7" style="85" customWidth="1"/>
    <col min="8" max="8" width="7.28515625" style="85" customWidth="1"/>
    <col min="9" max="9" width="7.42578125" style="85" customWidth="1"/>
    <col min="10" max="10" width="7.140625" style="85" customWidth="1"/>
    <col min="11" max="11" width="5.28515625" style="85" customWidth="1"/>
    <col min="12" max="12" width="6.5703125" style="85" customWidth="1"/>
    <col min="13" max="13" width="4.5703125" style="85" customWidth="1"/>
    <col min="14" max="14" width="4.85546875" style="85" customWidth="1"/>
    <col min="15" max="15" width="8.7109375" style="85" customWidth="1"/>
    <col min="16" max="16" width="9.28515625" style="85" customWidth="1"/>
    <col min="17" max="17" width="6.7109375" style="85" customWidth="1"/>
    <col min="18" max="18" width="5.85546875" style="85" customWidth="1"/>
    <col min="19" max="19" width="6" style="85" customWidth="1"/>
    <col min="20" max="20" width="7.85546875" style="85" customWidth="1"/>
    <col min="21" max="22" width="6.140625" style="85" customWidth="1"/>
    <col min="23" max="23" width="7.28515625" style="85" customWidth="1"/>
    <col min="24" max="24" width="6.85546875" style="85" customWidth="1"/>
    <col min="25" max="25" width="5" style="85" customWidth="1"/>
    <col min="26" max="26" width="8.85546875" style="85" customWidth="1"/>
    <col min="27" max="27" width="5.5703125" style="85" customWidth="1"/>
    <col min="28" max="16384" width="10.7109375" style="85"/>
  </cols>
  <sheetData>
    <row r="1" spans="1:28" x14ac:dyDescent="0.2">
      <c r="A1" s="115"/>
      <c r="B1" s="117" t="s">
        <v>149</v>
      </c>
      <c r="C1" s="140" t="s">
        <v>149</v>
      </c>
      <c r="D1" s="141"/>
      <c r="E1" s="142"/>
      <c r="F1" s="140" t="s">
        <v>150</v>
      </c>
      <c r="G1" s="141"/>
      <c r="H1" s="142"/>
      <c r="I1" s="140" t="s">
        <v>151</v>
      </c>
      <c r="J1" s="141"/>
      <c r="K1" s="142"/>
      <c r="L1" s="140" t="s">
        <v>152</v>
      </c>
      <c r="M1" s="141"/>
      <c r="N1" s="142"/>
      <c r="O1" s="117" t="s">
        <v>153</v>
      </c>
      <c r="P1" s="117" t="s">
        <v>154</v>
      </c>
      <c r="Q1" s="140" t="s">
        <v>148</v>
      </c>
      <c r="R1" s="141"/>
      <c r="S1" s="142"/>
      <c r="T1" s="155" t="s">
        <v>149</v>
      </c>
      <c r="U1" s="155"/>
      <c r="V1" s="155"/>
      <c r="W1" s="152" t="s">
        <v>150</v>
      </c>
      <c r="X1" s="153"/>
      <c r="Y1" s="154"/>
      <c r="Z1" s="121" t="s">
        <v>151</v>
      </c>
      <c r="AA1" s="104"/>
    </row>
    <row r="2" spans="1:28" x14ac:dyDescent="0.2">
      <c r="A2" s="116" t="s">
        <v>128</v>
      </c>
      <c r="B2" s="118">
        <v>44201</v>
      </c>
      <c r="C2" s="143">
        <v>44208</v>
      </c>
      <c r="D2" s="144"/>
      <c r="E2" s="145"/>
      <c r="F2" s="143">
        <v>44209</v>
      </c>
      <c r="G2" s="144"/>
      <c r="H2" s="145"/>
      <c r="I2" s="143">
        <v>44210</v>
      </c>
      <c r="J2" s="144"/>
      <c r="K2" s="145"/>
      <c r="L2" s="143">
        <v>44211</v>
      </c>
      <c r="M2" s="144"/>
      <c r="N2" s="145"/>
      <c r="O2" s="118">
        <v>44212</v>
      </c>
      <c r="P2" s="118">
        <v>44213</v>
      </c>
      <c r="Q2" s="143">
        <v>44214</v>
      </c>
      <c r="R2" s="144"/>
      <c r="S2" s="145"/>
      <c r="T2" s="143">
        <v>44215</v>
      </c>
      <c r="U2" s="144"/>
      <c r="V2" s="145"/>
      <c r="W2" s="143">
        <v>44216</v>
      </c>
      <c r="X2" s="144"/>
      <c r="Y2" s="145"/>
      <c r="Z2" s="122">
        <v>44217</v>
      </c>
      <c r="AA2" s="123" t="s">
        <v>155</v>
      </c>
    </row>
    <row r="3" spans="1:28" x14ac:dyDescent="0.2">
      <c r="A3" s="97">
        <v>0.29166666666666702</v>
      </c>
      <c r="B3" s="172"/>
      <c r="C3" s="186"/>
      <c r="D3" s="187"/>
      <c r="E3" s="188"/>
      <c r="F3" s="186"/>
      <c r="G3" s="187"/>
      <c r="H3" s="188"/>
      <c r="I3" s="186"/>
      <c r="J3" s="187"/>
      <c r="K3" s="188"/>
      <c r="L3" s="186"/>
      <c r="M3" s="187"/>
      <c r="N3" s="188"/>
      <c r="O3" s="189"/>
      <c r="P3" s="189"/>
      <c r="Q3" s="186"/>
      <c r="R3" s="187"/>
      <c r="S3" s="188"/>
      <c r="T3" s="190"/>
      <c r="U3" s="191"/>
      <c r="V3" s="191"/>
      <c r="W3" s="186"/>
      <c r="X3" s="187"/>
      <c r="Y3" s="188"/>
      <c r="Z3" s="186"/>
      <c r="AA3" s="119">
        <v>0.875</v>
      </c>
    </row>
    <row r="4" spans="1:28" x14ac:dyDescent="0.2">
      <c r="A4" s="97">
        <v>0.33333333333333331</v>
      </c>
      <c r="B4" s="119"/>
      <c r="C4" s="106"/>
      <c r="D4" s="103"/>
      <c r="E4" s="107"/>
      <c r="F4" s="106"/>
      <c r="G4" s="103"/>
      <c r="H4" s="107"/>
      <c r="I4" s="106"/>
      <c r="J4" s="103"/>
      <c r="K4" s="107"/>
      <c r="L4" s="106"/>
      <c r="M4" s="103"/>
      <c r="N4" s="107"/>
      <c r="O4" s="113"/>
      <c r="P4" s="113"/>
      <c r="Q4" s="137" t="s">
        <v>135</v>
      </c>
      <c r="S4" s="107"/>
      <c r="T4" s="137" t="s">
        <v>135</v>
      </c>
      <c r="U4" s="167" t="s">
        <v>236</v>
      </c>
      <c r="V4" s="102"/>
      <c r="W4" s="137" t="s">
        <v>135</v>
      </c>
      <c r="X4" s="103"/>
      <c r="Y4" s="107"/>
      <c r="Z4" s="106"/>
      <c r="AA4" s="119">
        <v>0.91666666666666696</v>
      </c>
    </row>
    <row r="5" spans="1:28" ht="16" customHeight="1" x14ac:dyDescent="0.2">
      <c r="A5" s="97">
        <v>0.375</v>
      </c>
      <c r="B5" s="119"/>
      <c r="C5" s="146" t="s">
        <v>126</v>
      </c>
      <c r="D5" s="147"/>
      <c r="E5" s="148"/>
      <c r="F5" s="146" t="s">
        <v>239</v>
      </c>
      <c r="G5" s="147"/>
      <c r="H5" s="148"/>
      <c r="I5" s="167" t="s">
        <v>238</v>
      </c>
      <c r="J5" s="109"/>
      <c r="K5" s="110"/>
      <c r="L5" s="137" t="s">
        <v>137</v>
      </c>
      <c r="M5" s="102"/>
      <c r="N5" s="111"/>
      <c r="O5" s="114"/>
      <c r="Q5" s="138"/>
      <c r="R5" s="137" t="s">
        <v>137</v>
      </c>
      <c r="S5" s="111"/>
      <c r="T5" s="138"/>
      <c r="U5" s="138"/>
      <c r="V5" s="107"/>
      <c r="W5" s="138"/>
      <c r="X5" s="137" t="s">
        <v>137</v>
      </c>
      <c r="Y5" s="110"/>
      <c r="Z5" s="135" t="s">
        <v>127</v>
      </c>
      <c r="AA5" s="119">
        <v>0.95833333333333304</v>
      </c>
    </row>
    <row r="6" spans="1:28" ht="16" customHeight="1" x14ac:dyDescent="0.2">
      <c r="A6" s="97">
        <v>0.41666666666666669</v>
      </c>
      <c r="B6" s="125" t="s">
        <v>156</v>
      </c>
      <c r="C6" s="149"/>
      <c r="D6" s="150"/>
      <c r="E6" s="151"/>
      <c r="F6" s="149"/>
      <c r="G6" s="150"/>
      <c r="H6" s="151"/>
      <c r="I6" s="138"/>
      <c r="J6" s="109"/>
      <c r="K6" s="110"/>
      <c r="L6" s="138"/>
      <c r="M6" s="102"/>
      <c r="N6" s="111"/>
      <c r="O6" s="114"/>
      <c r="P6" s="113"/>
      <c r="R6" s="138"/>
      <c r="S6" s="111"/>
      <c r="T6" s="162" t="s">
        <v>232</v>
      </c>
      <c r="U6"/>
      <c r="V6" s="107"/>
      <c r="W6" s="162" t="s">
        <v>232</v>
      </c>
      <c r="X6" s="138"/>
      <c r="Y6" s="110"/>
      <c r="Z6" s="136"/>
      <c r="AA6" s="119">
        <v>1</v>
      </c>
    </row>
    <row r="7" spans="1:28" x14ac:dyDescent="0.2">
      <c r="A7" s="97">
        <v>0.45833333333333298</v>
      </c>
      <c r="B7"/>
      <c r="C7" s="108"/>
      <c r="D7" s="109"/>
      <c r="E7" s="110"/>
      <c r="F7" s="106"/>
      <c r="G7" s="103"/>
      <c r="H7" s="107"/>
      <c r="I7"/>
      <c r="J7" s="109"/>
      <c r="K7" s="110"/>
      <c r="L7" s="106"/>
      <c r="M7" s="103"/>
      <c r="N7" s="107"/>
      <c r="O7" s="114"/>
      <c r="P7" s="114"/>
      <c r="Q7"/>
      <c r="R7"/>
      <c r="S7" s="107"/>
      <c r="T7" s="139"/>
      <c r="U7"/>
      <c r="V7" s="110"/>
      <c r="W7" s="139"/>
      <c r="X7"/>
      <c r="Y7" s="110"/>
      <c r="Z7" s="106"/>
      <c r="AA7" s="119">
        <v>1.0416666666666701</v>
      </c>
    </row>
    <row r="8" spans="1:28" x14ac:dyDescent="0.2">
      <c r="A8" s="97">
        <v>0.5</v>
      </c>
      <c r="B8" s="119"/>
      <c r="C8" s="108"/>
      <c r="D8" s="109"/>
      <c r="E8" s="110"/>
      <c r="F8" s="108"/>
      <c r="G8" s="109"/>
      <c r="H8" s="110"/>
      <c r="I8" s="108"/>
      <c r="J8" s="109"/>
      <c r="K8" s="110"/>
      <c r="L8" s="108"/>
      <c r="M8" s="109"/>
      <c r="N8" s="110"/>
      <c r="O8" s="114"/>
      <c r="P8" s="114"/>
      <c r="Q8" s="137" t="s">
        <v>136</v>
      </c>
      <c r="R8"/>
      <c r="S8" s="110"/>
      <c r="T8" s="137" t="s">
        <v>136</v>
      </c>
      <c r="U8"/>
      <c r="V8" s="110"/>
      <c r="W8" s="137" t="s">
        <v>136</v>
      </c>
      <c r="X8"/>
      <c r="Y8" s="110"/>
      <c r="Z8" s="108"/>
      <c r="AA8" s="119">
        <v>1.0833333333333299</v>
      </c>
    </row>
    <row r="9" spans="1:28" x14ac:dyDescent="0.2">
      <c r="A9" s="97">
        <v>0.54166666666666696</v>
      </c>
      <c r="B9" s="119"/>
      <c r="C9" s="106"/>
      <c r="D9" s="103"/>
      <c r="E9" s="107"/>
      <c r="F9" s="106"/>
      <c r="G9" s="103"/>
      <c r="H9" s="107"/>
      <c r="I9" s="106"/>
      <c r="J9" s="103"/>
      <c r="K9" s="107"/>
      <c r="L9" s="108"/>
      <c r="M9" s="109"/>
      <c r="N9" s="110"/>
      <c r="O9" s="114"/>
      <c r="P9" s="114"/>
      <c r="Q9" s="138"/>
      <c r="R9"/>
      <c r="S9" s="110"/>
      <c r="T9" s="138"/>
      <c r="U9"/>
      <c r="V9" s="110"/>
      <c r="W9" s="138"/>
      <c r="X9"/>
      <c r="Y9" s="110"/>
      <c r="Z9" s="108"/>
      <c r="AA9" s="119">
        <v>1.125</v>
      </c>
    </row>
    <row r="10" spans="1:28" x14ac:dyDescent="0.2">
      <c r="A10" s="97">
        <v>0.58333333333333304</v>
      </c>
      <c r="B10" s="119"/>
      <c r="C10" s="137" t="s">
        <v>138</v>
      </c>
      <c r="D10"/>
      <c r="E10" s="110"/>
      <c r="F10" s="108"/>
      <c r="G10" s="109"/>
      <c r="H10" s="110"/>
      <c r="I10" s="108"/>
      <c r="J10" s="109"/>
      <c r="K10" s="110"/>
      <c r="L10" s="108"/>
      <c r="M10" s="109"/>
      <c r="N10" s="110"/>
      <c r="O10" s="114"/>
      <c r="P10" s="114"/>
      <c r="Q10" s="162" t="s">
        <v>232</v>
      </c>
      <c r="R10"/>
      <c r="S10" s="110"/>
      <c r="T10" s="137" t="s">
        <v>138</v>
      </c>
      <c r="U10"/>
      <c r="V10" s="110"/>
      <c r="W10"/>
      <c r="X10"/>
      <c r="Y10" s="110"/>
      <c r="Z10" s="108"/>
      <c r="AA10" s="119">
        <v>1.1666666666666701</v>
      </c>
    </row>
    <row r="11" spans="1:28" x14ac:dyDescent="0.2">
      <c r="A11" s="97">
        <v>0.625</v>
      </c>
      <c r="B11" s="119"/>
      <c r="C11" s="138"/>
      <c r="D11"/>
      <c r="E11" s="107"/>
      <c r="F11"/>
      <c r="G11"/>
      <c r="H11" s="110"/>
      <c r="I11"/>
      <c r="J11"/>
      <c r="K11" s="110"/>
      <c r="L11" s="108"/>
      <c r="M11" s="109"/>
      <c r="N11" s="110"/>
      <c r="O11" s="114"/>
      <c r="P11" s="114"/>
      <c r="Q11" s="139"/>
      <c r="R11"/>
      <c r="S11" s="110"/>
      <c r="T11" s="138"/>
      <c r="U11"/>
      <c r="V11" s="110"/>
      <c r="W11"/>
      <c r="X11"/>
      <c r="Y11" s="110"/>
      <c r="Z11" s="108"/>
      <c r="AA11" s="119">
        <v>1.2083333333333299</v>
      </c>
    </row>
    <row r="12" spans="1:28" ht="17" customHeight="1" x14ac:dyDescent="0.2">
      <c r="A12" s="97">
        <v>0.66666666666666696</v>
      </c>
      <c r="B12" s="119"/>
      <c r="C12"/>
      <c r="D12"/>
      <c r="E12" s="107"/>
      <c r="F12" s="162" t="s">
        <v>232</v>
      </c>
      <c r="G12"/>
      <c r="H12" s="110"/>
      <c r="I12"/>
      <c r="J12"/>
      <c r="K12" s="110"/>
      <c r="L12" s="108"/>
      <c r="M12" s="109"/>
      <c r="N12" s="110"/>
      <c r="O12" s="114"/>
      <c r="P12" s="114"/>
      <c r="Q12" s="167" t="s">
        <v>143</v>
      </c>
      <c r="R12"/>
      <c r="S12" s="110"/>
      <c r="T12" s="137" t="s">
        <v>132</v>
      </c>
      <c r="V12" s="111"/>
      <c r="W12" s="137" t="s">
        <v>132</v>
      </c>
      <c r="X12"/>
      <c r="Y12" s="110"/>
      <c r="Z12" s="108"/>
      <c r="AA12" s="119">
        <v>1.25</v>
      </c>
    </row>
    <row r="13" spans="1:28" ht="17" customHeight="1" x14ac:dyDescent="0.2">
      <c r="A13" s="97">
        <v>0.70833333333333304</v>
      </c>
      <c r="B13" s="119"/>
      <c r="C13"/>
      <c r="D13"/>
      <c r="E13" s="107"/>
      <c r="F13" s="139"/>
      <c r="G13"/>
      <c r="H13" s="110"/>
      <c r="I13"/>
      <c r="J13"/>
      <c r="K13" s="111"/>
      <c r="L13" s="108"/>
      <c r="M13" s="109"/>
      <c r="N13" s="110"/>
      <c r="O13" s="114"/>
      <c r="P13" s="114"/>
      <c r="Q13" s="138"/>
      <c r="R13"/>
      <c r="S13" s="111"/>
      <c r="T13" s="138"/>
      <c r="V13" s="111"/>
      <c r="W13" s="138"/>
      <c r="X13"/>
      <c r="Y13" s="111"/>
      <c r="Z13" s="108"/>
      <c r="AA13" s="119">
        <v>1.2916666666666701</v>
      </c>
    </row>
    <row r="14" spans="1:28" ht="17" customHeight="1" x14ac:dyDescent="0.2">
      <c r="A14" s="97">
        <v>0.75</v>
      </c>
      <c r="B14" s="119"/>
      <c r="C14" s="137" t="s">
        <v>133</v>
      </c>
      <c r="D14"/>
      <c r="E14" s="111"/>
      <c r="F14" s="137" t="s">
        <v>133</v>
      </c>
      <c r="G14"/>
      <c r="H14" s="111"/>
      <c r="I14"/>
      <c r="J14" s="163" t="s">
        <v>233</v>
      </c>
      <c r="K14" s="111"/>
      <c r="L14" s="106"/>
      <c r="M14" s="103"/>
      <c r="N14" s="107"/>
      <c r="O14" s="114"/>
      <c r="P14" s="124"/>
      <c r="Q14" s="163" t="s">
        <v>233</v>
      </c>
      <c r="R14"/>
      <c r="S14" s="111"/>
      <c r="T14" s="137" t="s">
        <v>133</v>
      </c>
      <c r="U14"/>
      <c r="V14" s="107"/>
      <c r="W14"/>
      <c r="X14"/>
      <c r="Z14" s="108"/>
      <c r="AA14" s="119">
        <v>1.3333333333333299</v>
      </c>
    </row>
    <row r="15" spans="1:28" ht="17" customHeight="1" x14ac:dyDescent="0.2">
      <c r="A15" s="97">
        <v>0.79166666666666696</v>
      </c>
      <c r="B15" s="119"/>
      <c r="C15" s="138"/>
      <c r="D15" s="137" t="s">
        <v>139</v>
      </c>
      <c r="E15" s="112"/>
      <c r="F15" s="138"/>
      <c r="G15" s="137" t="s">
        <v>139</v>
      </c>
      <c r="H15" s="112"/>
      <c r="I15" s="137" t="s">
        <v>139</v>
      </c>
      <c r="J15" s="164"/>
      <c r="K15" s="111"/>
      <c r="L15" s="106"/>
      <c r="M15" s="103"/>
      <c r="N15" s="107"/>
      <c r="O15" s="114"/>
      <c r="P15" s="124"/>
      <c r="Q15" s="164"/>
      <c r="R15"/>
      <c r="S15" s="111"/>
      <c r="T15" s="138"/>
      <c r="U15"/>
      <c r="V15" s="107"/>
      <c r="W15"/>
      <c r="X15"/>
      <c r="Y15" s="107"/>
      <c r="Z15" s="102"/>
      <c r="AA15" s="119">
        <v>1.375</v>
      </c>
      <c r="AB15"/>
    </row>
    <row r="16" spans="1:28" ht="17" customHeight="1" x14ac:dyDescent="0.2">
      <c r="A16" s="97">
        <v>0.83333333333333404</v>
      </c>
      <c r="B16" s="119"/>
      <c r="C16" s="108"/>
      <c r="D16" s="138"/>
      <c r="E16" s="110"/>
      <c r="F16"/>
      <c r="G16" s="138"/>
      <c r="H16" s="110"/>
      <c r="I16" s="138"/>
      <c r="J16" s="168"/>
      <c r="K16" s="169"/>
      <c r="L16" s="170"/>
      <c r="M16" s="168"/>
      <c r="N16" s="169"/>
      <c r="O16" s="171"/>
      <c r="P16" s="171"/>
      <c r="Q16" s="170"/>
      <c r="R16" s="168"/>
      <c r="S16" s="169"/>
      <c r="T16" s="48"/>
      <c r="U16" s="48"/>
      <c r="V16" s="169"/>
      <c r="W16" s="48"/>
      <c r="X16" s="48"/>
      <c r="Y16" s="169"/>
      <c r="Z16" s="170"/>
      <c r="AA16" s="119">
        <v>1.4166666666666701</v>
      </c>
    </row>
    <row r="17" spans="1:27" x14ac:dyDescent="0.2">
      <c r="A17" s="97">
        <v>0.875</v>
      </c>
      <c r="B17" s="172"/>
      <c r="C17" s="170"/>
      <c r="D17" s="168"/>
      <c r="E17" s="169"/>
      <c r="F17" s="170"/>
      <c r="G17" s="168"/>
      <c r="H17" s="169"/>
      <c r="I17" s="173"/>
      <c r="J17" s="174"/>
      <c r="K17" s="175"/>
      <c r="L17" s="170"/>
      <c r="M17" s="168"/>
      <c r="N17" s="169"/>
      <c r="O17" s="171"/>
      <c r="P17" s="171"/>
      <c r="Q17" s="170"/>
      <c r="R17" s="168"/>
      <c r="S17" s="169"/>
      <c r="T17" s="170"/>
      <c r="U17" s="168"/>
      <c r="V17" s="168"/>
      <c r="W17" s="170"/>
      <c r="X17" s="168"/>
      <c r="Y17" s="169"/>
      <c r="Z17" s="170"/>
      <c r="AA17" s="119">
        <v>1.4583333333333299</v>
      </c>
    </row>
    <row r="18" spans="1:27" x14ac:dyDescent="0.2">
      <c r="A18" s="97">
        <v>0.91666666666666696</v>
      </c>
      <c r="B18" s="172"/>
      <c r="C18" s="170"/>
      <c r="D18" s="168"/>
      <c r="E18" s="169"/>
      <c r="F18" s="170"/>
      <c r="G18" s="168"/>
      <c r="H18" s="169"/>
      <c r="I18" s="173"/>
      <c r="J18" s="174"/>
      <c r="K18" s="175"/>
      <c r="L18" s="170"/>
      <c r="M18" s="168"/>
      <c r="N18" s="169"/>
      <c r="O18" s="171"/>
      <c r="P18" s="171"/>
      <c r="Q18" s="173"/>
      <c r="R18" s="174"/>
      <c r="S18" s="175"/>
      <c r="T18" s="170"/>
      <c r="U18" s="168"/>
      <c r="V18" s="168"/>
      <c r="W18" s="170"/>
      <c r="X18" s="168"/>
      <c r="Y18" s="169"/>
      <c r="Z18" s="173"/>
      <c r="AA18" s="119">
        <v>1.5</v>
      </c>
    </row>
    <row r="19" spans="1:27" ht="17" customHeight="1" x14ac:dyDescent="0.2">
      <c r="A19" s="97">
        <v>0.95833333333333404</v>
      </c>
      <c r="B19" s="176"/>
      <c r="C19" s="177"/>
      <c r="D19" s="178"/>
      <c r="E19" s="179"/>
      <c r="F19" s="180"/>
      <c r="G19" s="181"/>
      <c r="H19" s="182"/>
      <c r="I19" s="183"/>
      <c r="J19" s="181"/>
      <c r="K19" s="182"/>
      <c r="L19" s="177"/>
      <c r="M19" s="178"/>
      <c r="N19" s="179"/>
      <c r="O19" s="184"/>
      <c r="P19" s="184"/>
      <c r="Q19" s="177"/>
      <c r="R19" s="178"/>
      <c r="S19" s="179"/>
      <c r="T19" s="185"/>
      <c r="U19" s="178"/>
      <c r="V19" s="178"/>
      <c r="W19" s="180"/>
      <c r="X19" s="181"/>
      <c r="Y19" s="182"/>
      <c r="Z19" s="177"/>
      <c r="AA19" s="120">
        <v>1.5416666666666701</v>
      </c>
    </row>
    <row r="20" spans="1:27" ht="16" customHeight="1" x14ac:dyDescent="0.2">
      <c r="A20" s="105"/>
      <c r="B20" s="105"/>
      <c r="F20" s="98"/>
      <c r="G20" s="98"/>
      <c r="H20" s="98"/>
      <c r="I20"/>
      <c r="J20" s="98"/>
      <c r="K20" s="98"/>
      <c r="O20" s="98"/>
      <c r="P20" s="98"/>
      <c r="W20" s="98"/>
      <c r="X20" s="98"/>
      <c r="Y20" s="98"/>
      <c r="Z20" s="98"/>
    </row>
    <row r="21" spans="1:27" x14ac:dyDescent="0.2">
      <c r="A21" s="105"/>
      <c r="B21" s="105"/>
      <c r="C21" s="98"/>
      <c r="D21" s="98"/>
      <c r="E21" s="98"/>
      <c r="I21" s="98"/>
      <c r="J21" s="98"/>
      <c r="K21" s="98"/>
      <c r="O21" s="98"/>
      <c r="P21" s="98"/>
      <c r="T21" s="98"/>
      <c r="U21" s="98"/>
      <c r="V21" s="98"/>
      <c r="W21" s="98"/>
      <c r="X21" s="98"/>
      <c r="Y21" s="98"/>
      <c r="Z21" s="98"/>
    </row>
    <row r="22" spans="1:27" x14ac:dyDescent="0.2">
      <c r="A22" s="105"/>
      <c r="B22" s="105"/>
      <c r="C22" s="98"/>
      <c r="D22" s="98"/>
      <c r="E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</row>
    <row r="23" spans="1:27" x14ac:dyDescent="0.2">
      <c r="A23" s="105"/>
      <c r="B23" s="105"/>
      <c r="C23" s="98"/>
      <c r="D23" s="98"/>
      <c r="E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</row>
    <row r="24" spans="1:27" x14ac:dyDescent="0.2">
      <c r="A24" s="105"/>
      <c r="B24" s="105"/>
      <c r="C24" s="98"/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</row>
    <row r="25" spans="1:27" x14ac:dyDescent="0.2">
      <c r="A25" s="105"/>
      <c r="B25" s="105"/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</row>
    <row r="26" spans="1:27" ht="17" x14ac:dyDescent="0.2">
      <c r="A26" s="105"/>
      <c r="B26" s="105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 t="s">
        <v>166</v>
      </c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 spans="1:27" x14ac:dyDescent="0.2">
      <c r="A27" s="105"/>
      <c r="B27" s="105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</row>
    <row r="28" spans="1:27" x14ac:dyDescent="0.2">
      <c r="A28" s="105"/>
      <c r="B28" s="105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</row>
    <row r="29" spans="1:27" x14ac:dyDescent="0.2">
      <c r="A29" s="105"/>
      <c r="B29" s="105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</row>
    <row r="30" spans="1:27" x14ac:dyDescent="0.2"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</row>
    <row r="31" spans="1:27" x14ac:dyDescent="0.2"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</row>
    <row r="32" spans="1:27" x14ac:dyDescent="0.2"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</row>
    <row r="33" spans="3:26" x14ac:dyDescent="0.2"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</row>
    <row r="34" spans="3:26" x14ac:dyDescent="0.2"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</row>
    <row r="35" spans="3:26" x14ac:dyDescent="0.2"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</row>
    <row r="36" spans="3:26" x14ac:dyDescent="0.2"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</row>
    <row r="37" spans="3:26" x14ac:dyDescent="0.2">
      <c r="Q37" s="98"/>
      <c r="R37" s="98"/>
      <c r="S37" s="98"/>
      <c r="T37" s="98"/>
      <c r="U37" s="98"/>
      <c r="V37" s="98"/>
      <c r="W37" s="98"/>
      <c r="X37" s="98"/>
      <c r="Y37" s="98"/>
    </row>
  </sheetData>
  <mergeCells count="45">
    <mergeCell ref="X5:X6"/>
    <mergeCell ref="J14:J15"/>
    <mergeCell ref="Q14:Q15"/>
    <mergeCell ref="F5:H6"/>
    <mergeCell ref="C10:C11"/>
    <mergeCell ref="T10:T11"/>
    <mergeCell ref="Q4:Q5"/>
    <mergeCell ref="T4:T5"/>
    <mergeCell ref="W4:W5"/>
    <mergeCell ref="U4:U5"/>
    <mergeCell ref="I5:I6"/>
    <mergeCell ref="T12:T13"/>
    <mergeCell ref="Q8:Q9"/>
    <mergeCell ref="T8:T9"/>
    <mergeCell ref="W8:W9"/>
    <mergeCell ref="Q12:Q13"/>
    <mergeCell ref="W6:W7"/>
    <mergeCell ref="C14:C15"/>
    <mergeCell ref="F14:F15"/>
    <mergeCell ref="T14:T15"/>
    <mergeCell ref="D15:D16"/>
    <mergeCell ref="G15:G16"/>
    <mergeCell ref="L5:L6"/>
    <mergeCell ref="R5:R6"/>
    <mergeCell ref="Q10:Q11"/>
    <mergeCell ref="T6:T7"/>
    <mergeCell ref="W12:W13"/>
    <mergeCell ref="F12:F13"/>
    <mergeCell ref="I15:I16"/>
    <mergeCell ref="W1:Y1"/>
    <mergeCell ref="W2:Y2"/>
    <mergeCell ref="F1:H1"/>
    <mergeCell ref="F2:H2"/>
    <mergeCell ref="I1:K1"/>
    <mergeCell ref="I2:K2"/>
    <mergeCell ref="L1:N1"/>
    <mergeCell ref="L2:N2"/>
    <mergeCell ref="Q1:S1"/>
    <mergeCell ref="Q2:S2"/>
    <mergeCell ref="T1:V1"/>
    <mergeCell ref="T2:V2"/>
    <mergeCell ref="C5:E6"/>
    <mergeCell ref="C1:E1"/>
    <mergeCell ref="C2:E2"/>
    <mergeCell ref="Z5:Z6"/>
  </mergeCells>
  <phoneticPr fontId="3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B6552-AA69-DC49-A4EE-AD186A3F6436}">
  <dimension ref="A2:N9"/>
  <sheetViews>
    <sheetView workbookViewId="0">
      <selection activeCell="C9" sqref="C9"/>
    </sheetView>
  </sheetViews>
  <sheetFormatPr baseColWidth="10" defaultRowHeight="16" x14ac:dyDescent="0.2"/>
  <cols>
    <col min="1" max="1" width="4.5703125" customWidth="1"/>
    <col min="2" max="2" width="35.42578125" customWidth="1"/>
  </cols>
  <sheetData>
    <row r="2" spans="1:14" ht="20" x14ac:dyDescent="0.2">
      <c r="A2" s="157">
        <v>1</v>
      </c>
      <c r="B2" s="157" t="s">
        <v>175</v>
      </c>
      <c r="C2" s="157" t="s">
        <v>184</v>
      </c>
      <c r="D2" s="157"/>
      <c r="F2" s="85"/>
      <c r="G2" s="85"/>
      <c r="H2" s="85"/>
      <c r="I2" s="85"/>
      <c r="J2" s="85"/>
      <c r="K2" s="85"/>
      <c r="L2" s="85"/>
      <c r="M2" s="85"/>
      <c r="N2" s="85"/>
    </row>
    <row r="3" spans="1:14" ht="20" customHeight="1" x14ac:dyDescent="0.2">
      <c r="A3" s="157">
        <v>2</v>
      </c>
      <c r="B3" s="157" t="s">
        <v>176</v>
      </c>
      <c r="C3" s="157" t="s">
        <v>248</v>
      </c>
      <c r="D3" s="157"/>
      <c r="E3" s="85"/>
      <c r="F3" s="85"/>
      <c r="G3" s="85"/>
      <c r="H3" s="85"/>
      <c r="I3" s="85"/>
      <c r="J3" s="85"/>
      <c r="K3" s="85"/>
      <c r="L3" s="85"/>
      <c r="M3" s="85"/>
      <c r="N3" s="85"/>
    </row>
    <row r="4" spans="1:14" ht="20" x14ac:dyDescent="0.2">
      <c r="A4" s="157">
        <v>3</v>
      </c>
      <c r="B4" s="157" t="s">
        <v>176</v>
      </c>
      <c r="C4" s="157" t="s">
        <v>185</v>
      </c>
      <c r="D4" s="157"/>
      <c r="E4" s="85"/>
      <c r="F4" s="85"/>
      <c r="G4" s="85"/>
      <c r="H4" s="85"/>
      <c r="I4" s="85"/>
      <c r="J4" s="85"/>
      <c r="K4" s="85"/>
      <c r="L4" s="85"/>
      <c r="M4" s="85"/>
      <c r="N4" s="85"/>
    </row>
    <row r="5" spans="1:14" ht="20" x14ac:dyDescent="0.2">
      <c r="A5" s="157">
        <v>4</v>
      </c>
      <c r="B5" s="157" t="s">
        <v>177</v>
      </c>
      <c r="C5" s="157" t="s">
        <v>178</v>
      </c>
      <c r="D5" s="157"/>
      <c r="F5" s="85"/>
      <c r="G5" s="85"/>
      <c r="H5" s="85"/>
      <c r="I5" s="85"/>
      <c r="J5" s="85"/>
      <c r="K5" s="85"/>
      <c r="L5" s="85"/>
      <c r="M5" s="85"/>
      <c r="N5" s="85"/>
    </row>
    <row r="6" spans="1:14" ht="20" x14ac:dyDescent="0.2">
      <c r="A6" s="157">
        <v>5</v>
      </c>
      <c r="B6" s="157" t="s">
        <v>179</v>
      </c>
      <c r="C6" s="157" t="s">
        <v>186</v>
      </c>
      <c r="D6" s="157"/>
      <c r="E6" s="85"/>
      <c r="F6" s="85"/>
      <c r="G6" s="85"/>
      <c r="H6" s="85"/>
      <c r="I6" s="85"/>
      <c r="J6" s="85"/>
      <c r="K6" s="85"/>
      <c r="L6" s="85"/>
      <c r="M6" s="85"/>
      <c r="N6" s="85"/>
    </row>
    <row r="7" spans="1:14" ht="20" x14ac:dyDescent="0.2">
      <c r="A7" s="157">
        <v>6</v>
      </c>
      <c r="B7" s="157" t="s">
        <v>180</v>
      </c>
      <c r="C7" s="157" t="s">
        <v>244</v>
      </c>
      <c r="D7" s="157"/>
      <c r="E7" s="85"/>
      <c r="F7" s="85"/>
      <c r="G7" s="85"/>
      <c r="H7" s="85"/>
      <c r="I7" s="85"/>
      <c r="J7" s="85"/>
      <c r="K7" s="85"/>
      <c r="L7" s="85"/>
      <c r="M7" s="85"/>
      <c r="N7" s="85"/>
    </row>
    <row r="8" spans="1:14" ht="20" x14ac:dyDescent="0.2">
      <c r="A8" s="157">
        <v>7</v>
      </c>
      <c r="B8" s="157" t="s">
        <v>181</v>
      </c>
      <c r="C8" s="157" t="s">
        <v>182</v>
      </c>
      <c r="D8" s="157"/>
      <c r="E8" s="85"/>
      <c r="F8" s="85"/>
      <c r="G8" s="85"/>
      <c r="H8" s="85"/>
      <c r="I8" s="85"/>
      <c r="J8" s="85"/>
      <c r="K8" s="85"/>
      <c r="L8" s="85"/>
      <c r="M8" s="85"/>
      <c r="N8" s="85"/>
    </row>
    <row r="9" spans="1:14" ht="20" x14ac:dyDescent="0.2">
      <c r="A9" s="157">
        <v>8</v>
      </c>
      <c r="B9" s="157" t="s">
        <v>183</v>
      </c>
      <c r="C9" s="157" t="s">
        <v>245</v>
      </c>
      <c r="D9" s="157"/>
      <c r="E9" s="85"/>
      <c r="F9" s="85"/>
      <c r="G9" s="85"/>
      <c r="H9" s="85"/>
      <c r="I9" s="85"/>
      <c r="J9" s="85"/>
      <c r="K9" s="85"/>
      <c r="L9" s="85"/>
      <c r="M9" s="85"/>
      <c r="N9" s="8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F5E82-D40F-594C-8D13-2D6215EF2121}">
  <dimension ref="B3:B20"/>
  <sheetViews>
    <sheetView workbookViewId="0">
      <selection activeCell="B14" sqref="B14"/>
    </sheetView>
  </sheetViews>
  <sheetFormatPr baseColWidth="10" defaultRowHeight="16" x14ac:dyDescent="0.2"/>
  <cols>
    <col min="2" max="2" width="114.42578125" customWidth="1"/>
  </cols>
  <sheetData>
    <row r="3" spans="2:2" ht="20" x14ac:dyDescent="0.2">
      <c r="B3" s="84" t="s">
        <v>102</v>
      </c>
    </row>
    <row r="4" spans="2:2" ht="18" x14ac:dyDescent="0.2">
      <c r="B4" s="87"/>
    </row>
    <row r="5" spans="2:2" ht="18" x14ac:dyDescent="0.2">
      <c r="B5" s="87" t="s">
        <v>115</v>
      </c>
    </row>
    <row r="6" spans="2:2" ht="18" x14ac:dyDescent="0.2">
      <c r="B6" s="88" t="s">
        <v>105</v>
      </c>
    </row>
    <row r="7" spans="2:2" ht="18" x14ac:dyDescent="0.2">
      <c r="B7" s="91" t="s">
        <v>241</v>
      </c>
    </row>
    <row r="8" spans="2:2" ht="18" x14ac:dyDescent="0.2">
      <c r="B8" s="91" t="s">
        <v>104</v>
      </c>
    </row>
    <row r="9" spans="2:2" ht="18" x14ac:dyDescent="0.2">
      <c r="B9" s="91" t="s">
        <v>240</v>
      </c>
    </row>
    <row r="10" spans="2:2" ht="18" x14ac:dyDescent="0.2">
      <c r="B10" s="89"/>
    </row>
    <row r="11" spans="2:2" ht="18" x14ac:dyDescent="0.2">
      <c r="B11" s="90"/>
    </row>
    <row r="12" spans="2:2" ht="18" x14ac:dyDescent="0.2">
      <c r="B12" s="92" t="s">
        <v>106</v>
      </c>
    </row>
    <row r="13" spans="2:2" ht="19" x14ac:dyDescent="0.2">
      <c r="B13" s="90" t="s">
        <v>242</v>
      </c>
    </row>
    <row r="14" spans="2:2" ht="18" x14ac:dyDescent="0.2">
      <c r="B14" s="92" t="s">
        <v>107</v>
      </c>
    </row>
    <row r="15" spans="2:2" ht="18" x14ac:dyDescent="0.2">
      <c r="B15" s="93" t="s">
        <v>108</v>
      </c>
    </row>
    <row r="16" spans="2:2" ht="18" x14ac:dyDescent="0.2">
      <c r="B16" s="93" t="s">
        <v>109</v>
      </c>
    </row>
    <row r="17" spans="2:2" x14ac:dyDescent="0.2">
      <c r="B17" s="85"/>
    </row>
    <row r="18" spans="2:2" x14ac:dyDescent="0.2">
      <c r="B18" s="85"/>
    </row>
    <row r="19" spans="2:2" x14ac:dyDescent="0.2">
      <c r="B19" s="85"/>
    </row>
    <row r="20" spans="2:2" x14ac:dyDescent="0.2">
      <c r="B20" s="8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P37" sqref="P37"/>
    </sheetView>
  </sheetViews>
  <sheetFormatPr baseColWidth="10" defaultColWidth="8.7109375" defaultRowHeight="16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Patent Policy-AntiTrust</vt:lpstr>
      <vt:lpstr>CAC</vt:lpstr>
      <vt:lpstr>WG Opening</vt:lpstr>
      <vt:lpstr>WG Closing</vt:lpstr>
      <vt:lpstr>SubGroup Agendas</vt:lpstr>
      <vt:lpstr>SubGroup mtgs</vt:lpstr>
      <vt:lpstr>802.15 Officer Election</vt:lpstr>
      <vt:lpstr>Lessons Learned</vt:lpstr>
      <vt:lpstr>Squirrel</vt:lpstr>
      <vt:lpstr>'WG Closing'!Print_Area</vt:lpstr>
      <vt:lpstr>'WG Closing'!PRINT_AREA_MI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Interim Meeting Information - January 2020</dc:title>
  <dc:subject/>
  <dc:creator>Patrick Kinney</dc:creator>
  <cp:keywords/>
  <dc:description/>
  <cp:lastModifiedBy>pat@kinneys.us</cp:lastModifiedBy>
  <cp:lastPrinted>2004-07-14T19:56:53Z</cp:lastPrinted>
  <dcterms:created xsi:type="dcterms:W3CDTF">1999-06-01T20:16:59Z</dcterms:created>
  <dcterms:modified xsi:type="dcterms:W3CDTF">2021-01-12T13:47:01Z</dcterms:modified>
  <cp:category/>
</cp:coreProperties>
</file>