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SB1/Comments/"/>
    </mc:Choice>
  </mc:AlternateContent>
  <xr:revisionPtr revIDLastSave="0" documentId="13_ncr:1_{7A600461-BAD6-CE4C-977E-336C53850AF2}" xr6:coauthVersionLast="45" xr6:coauthVersionMax="45" xr10:uidLastSave="{00000000-0000-0000-0000-000000000000}"/>
  <bookViews>
    <workbookView xWindow="0" yWindow="460" windowWidth="33600" windowHeight="19480" tabRatio="500" activeTab="3" xr2:uid="{00000000-000D-0000-FFFF-FFFF00000000}"/>
  </bookViews>
  <sheets>
    <sheet name="IEEE_Cover" sheetId="1" r:id="rId1"/>
    <sheet name="Comments" sheetId="2" r:id="rId2"/>
    <sheet name="Rogue Comments" sheetId="3" r:id="rId3"/>
    <sheet name="Summary" sheetId="4" r:id="rId4"/>
  </sheets>
  <definedNames>
    <definedName name="_xlnm._FilterDatabase" localSheetId="1" hidden="1">Comments!$A$1:$AMK$500</definedName>
    <definedName name="_xlnm._FilterDatabase" localSheetId="2" hidden="1">'Rogue Comments'!$A$1:$AMK$14</definedName>
  </definedNames>
  <calcPr calcId="191029" iterateDelta="1E-4"/>
  <pivotCaches>
    <pivotCache cacheId="12"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4" i="4" l="1"/>
  <c r="C6" i="4" l="1"/>
  <c r="C5" i="4"/>
  <c r="C33" i="4" l="1"/>
  <c r="C32" i="4"/>
  <c r="C31" i="4"/>
  <c r="C30" i="4"/>
  <c r="C29" i="4"/>
  <c r="C28" i="4"/>
  <c r="C23" i="4"/>
  <c r="C22" i="4"/>
  <c r="C21" i="4"/>
  <c r="C15" i="4"/>
  <c r="C14" i="4"/>
  <c r="C13" i="4"/>
  <c r="C12" i="4"/>
  <c r="C8" i="4" l="1"/>
  <c r="C34" i="4" s="1"/>
  <c r="C24" i="4"/>
  <c r="C17" i="4"/>
</calcChain>
</file>

<file path=xl/sharedStrings.xml><?xml version="1.0" encoding="utf-8"?>
<sst xmlns="http://schemas.openxmlformats.org/spreadsheetml/2006/main" count="2197" uniqueCount="626">
  <si>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</si>
  <si>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</si>
  <si>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</si>
  <si>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</si>
  <si>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</si>
  <si>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</si>
  <si>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</si>
  <si>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</si>
  <si>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</si>
  <si>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</si>
  <si>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</si>
  <si>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</si>
  <si>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</si>
  <si>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</si>
  <si>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</si>
  <si>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</si>
  <si>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</si>
  <si>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</si>
  <si>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</si>
  <si>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</si>
  <si>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</si>
  <si>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</si>
  <si>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</si>
  <si>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</si>
  <si>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</si>
  <si>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</si>
  <si>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</si>
  <si>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</si>
  <si>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</si>
  <si>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</si>
  <si>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</si>
  <si>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</si>
  <si>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</si>
  <si>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</si>
  <si>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</si>
  <si>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</si>
  <si>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Blind Creek Associates</t>
  </si>
  <si>
    <t>Yes</t>
  </si>
  <si>
    <t>Ben Rolfe</t>
  </si>
  <si>
    <t>may</t>
  </si>
  <si>
    <t>Clint Powell</t>
  </si>
  <si>
    <t>Tero Kivinen</t>
  </si>
  <si>
    <t>As specified in comment</t>
  </si>
  <si>
    <t>No</t>
  </si>
  <si>
    <t>TOC</t>
  </si>
  <si>
    <t>Revised</t>
  </si>
  <si>
    <t>Accept</t>
  </si>
  <si>
    <t>Itron Inc.</t>
  </si>
  <si>
    <t>5.5.1</t>
  </si>
  <si>
    <t>5.5.2</t>
  </si>
  <si>
    <t>Y</t>
  </si>
  <si>
    <t>5.7.1.1</t>
  </si>
  <si>
    <t>Ruben Salazar</t>
  </si>
  <si>
    <t>Shoichi Kitazawa</t>
  </si>
  <si>
    <t>Muroran IT</t>
  </si>
  <si>
    <t>5.7.2.3</t>
  </si>
  <si>
    <t>Reject</t>
  </si>
  <si>
    <t>5.7.3</t>
  </si>
  <si>
    <t>5.7.4</t>
  </si>
  <si>
    <t>5.7.5</t>
  </si>
  <si>
    <t>5.7.6</t>
  </si>
  <si>
    <t>5.7.7</t>
  </si>
  <si>
    <t>SRM</t>
  </si>
  <si>
    <t>6.2.5.1</t>
  </si>
  <si>
    <t>6.3.1</t>
  </si>
  <si>
    <t>6.3.2.1</t>
  </si>
  <si>
    <t>6.3.4</t>
  </si>
  <si>
    <t>6.3.6</t>
  </si>
  <si>
    <t>6.4.2</t>
  </si>
  <si>
    <t>6.4.3</t>
  </si>
  <si>
    <t>6.5.2</t>
  </si>
  <si>
    <t>6.7.2</t>
  </si>
  <si>
    <t>6.11.3.1</t>
  </si>
  <si>
    <t>6.17.1.1</t>
  </si>
  <si>
    <t>6.17.1.6</t>
  </si>
  <si>
    <t>6.17.1.4</t>
  </si>
  <si>
    <t>6.17.1.7</t>
  </si>
  <si>
    <t>6.17.2.4</t>
  </si>
  <si>
    <t>6.17.2.1</t>
  </si>
  <si>
    <t>6.17.2.2</t>
  </si>
  <si>
    <t>6.17.2.3</t>
  </si>
  <si>
    <t>Remove the blank page</t>
  </si>
  <si>
    <t>7.3.1.3</t>
  </si>
  <si>
    <t>7.3.3</t>
  </si>
  <si>
    <t>7.3.5</t>
  </si>
  <si>
    <t>7.4.2.9</t>
  </si>
  <si>
    <t>7.4.2.19.2</t>
  </si>
  <si>
    <t>7.4.4.1</t>
  </si>
  <si>
    <t>7.4.4.19</t>
  </si>
  <si>
    <t>7.5.26</t>
  </si>
  <si>
    <t>8.2.1</t>
  </si>
  <si>
    <t>8.2.2</t>
  </si>
  <si>
    <t>8.2.5</t>
  </si>
  <si>
    <t>8.2.5.2</t>
  </si>
  <si>
    <t>8.2.26</t>
  </si>
  <si>
    <t>8.2.26.2.1</t>
  </si>
  <si>
    <t>James Gilb</t>
  </si>
  <si>
    <t>9.3.2.3</t>
  </si>
  <si>
    <t>9.4.1.1</t>
  </si>
  <si>
    <t>10.1.1</t>
  </si>
  <si>
    <t>15.3.2</t>
  </si>
  <si>
    <t>15.4.4</t>
  </si>
  <si>
    <t>19.2.2</t>
  </si>
  <si>
    <t>19.2.3</t>
  </si>
  <si>
    <t>20.2.1.2</t>
  </si>
  <si>
    <t>20.2.3</t>
  </si>
  <si>
    <t>22.2.6.1</t>
  </si>
  <si>
    <t>22.2.7.1</t>
  </si>
  <si>
    <t>22.4.8</t>
  </si>
  <si>
    <t>23.3.6</t>
  </si>
  <si>
    <t>25.2.1.2</t>
  </si>
  <si>
    <t>25.2.3</t>
  </si>
  <si>
    <t>30.8.11</t>
  </si>
  <si>
    <t>31.2.3</t>
  </si>
  <si>
    <t>31.2.5</t>
  </si>
  <si>
    <t>B.4</t>
  </si>
  <si>
    <t>B.4.1</t>
  </si>
  <si>
    <t>8.4.2</t>
  </si>
  <si>
    <t>General</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</si>
  <si>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</si>
  <si>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</si>
  <si>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</si>
  <si>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</si>
  <si>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</si>
  <si>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</si>
  <si>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</si>
  <si>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</si>
  <si>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</si>
  <si>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</si>
  <si>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</si>
  <si>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</si>
  <si>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</si>
  <si>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</si>
  <si>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</si>
  <si>
    <t xml:space="preserve">The updated </t>
  </si>
  <si>
    <t>Shah, Kunal</t>
  </si>
  <si>
    <t>Kitazawa, Shoichi</t>
  </si>
  <si>
    <t>Rannow, R K</t>
  </si>
  <si>
    <t>Kivinen, Tero</t>
  </si>
  <si>
    <t>Ward, Lisa</t>
  </si>
  <si>
    <t>Sturek, Don</t>
  </si>
  <si>
    <t>Hueske, Klaus</t>
  </si>
  <si>
    <t>Salazar Cardozo, Ruben E</t>
  </si>
  <si>
    <t>Stuebing, Gary</t>
  </si>
  <si>
    <t>Hislop, Roger</t>
  </si>
  <si>
    <t>De Ruijter, Hendricus</t>
  </si>
  <si>
    <t>Turner, Michelle</t>
  </si>
  <si>
    <t>Bims, Harry</t>
  </si>
  <si>
    <t>Rolfe, Benjamin</t>
  </si>
  <si>
    <t>Myself</t>
  </si>
  <si>
    <t>Self Employed</t>
  </si>
  <si>
    <t>Rohde &amp; Schwarz</t>
  </si>
  <si>
    <t>Renesas Electronics Corporation</t>
  </si>
  <si>
    <t>Landis+Gyr AG</t>
  </si>
  <si>
    <t>Cisco Systems, Inc.</t>
  </si>
  <si>
    <t>Internet Solutions</t>
  </si>
  <si>
    <t>Silicon Laboratories</t>
  </si>
  <si>
    <t>Bims Laboratories, Inc.</t>
  </si>
  <si>
    <t>20.5.8</t>
  </si>
  <si>
    <t>20.5.3</t>
  </si>
  <si>
    <t>7.4.2.19.1</t>
  </si>
  <si>
    <t>29.1.1</t>
  </si>
  <si>
    <t>E.5</t>
  </si>
  <si>
    <t>E.4</t>
  </si>
  <si>
    <t>D.7.2</t>
  </si>
  <si>
    <t>D.7</t>
  </si>
  <si>
    <t>D.1</t>
  </si>
  <si>
    <t>C.2.2.3</t>
  </si>
  <si>
    <t>C.2.2.2</t>
  </si>
  <si>
    <t>C.2.1.3</t>
  </si>
  <si>
    <t>C.2.1.2</t>
  </si>
  <si>
    <t>C.2</t>
  </si>
  <si>
    <t>B.4.2</t>
  </si>
  <si>
    <t>B.3</t>
  </si>
  <si>
    <t>30.4.3</t>
  </si>
  <si>
    <t>30.4.2</t>
  </si>
  <si>
    <t>30.4.1.2</t>
  </si>
  <si>
    <t>30.2.1</t>
  </si>
  <si>
    <t>29.2.1</t>
  </si>
  <si>
    <t>24.1.1</t>
  </si>
  <si>
    <t>23.3.3</t>
  </si>
  <si>
    <t>23.2.1</t>
  </si>
  <si>
    <t>22.3.6</t>
  </si>
  <si>
    <t>22.2.6</t>
  </si>
  <si>
    <t>22.2.4</t>
  </si>
  <si>
    <t>21.2.1</t>
  </si>
  <si>
    <t>20.4.6</t>
  </si>
  <si>
    <t>19.3.3</t>
  </si>
  <si>
    <t>19.2.1</t>
  </si>
  <si>
    <t>18.2.3</t>
  </si>
  <si>
    <t>18.2.2</t>
  </si>
  <si>
    <t>18.2.1</t>
  </si>
  <si>
    <t>15.7.2</t>
  </si>
  <si>
    <t>15.3.3</t>
  </si>
  <si>
    <t>15.2.5</t>
  </si>
  <si>
    <t>13.2.5</t>
  </si>
  <si>
    <t>12.1.2</t>
  </si>
  <si>
    <t>12.1.1</t>
  </si>
  <si>
    <t>10.1.2.12</t>
  </si>
  <si>
    <t>10.1.2.10</t>
  </si>
  <si>
    <t>10.1.2</t>
  </si>
  <si>
    <t>9.4.3</t>
  </si>
  <si>
    <t>9.4.1</t>
  </si>
  <si>
    <t>9.3.5</t>
  </si>
  <si>
    <t>9.3.4</t>
  </si>
  <si>
    <t>8.4.2.2</t>
  </si>
  <si>
    <t>8.2.22</t>
  </si>
  <si>
    <t>8.2.20</t>
  </si>
  <si>
    <t>8.2.17</t>
  </si>
  <si>
    <t>8.2.16</t>
  </si>
  <si>
    <t>8.2.15</t>
  </si>
  <si>
    <t>8.2.14</t>
  </si>
  <si>
    <t>8.2.13</t>
  </si>
  <si>
    <t>8.2.12</t>
  </si>
  <si>
    <t>8.2.11</t>
  </si>
  <si>
    <t>8.2.10</t>
  </si>
  <si>
    <t>8.2.9</t>
  </si>
  <si>
    <t>8.2.8</t>
  </si>
  <si>
    <t>8.2.7</t>
  </si>
  <si>
    <t>8.2.6</t>
  </si>
  <si>
    <t>8.2.4</t>
  </si>
  <si>
    <t>8.2.3</t>
  </si>
  <si>
    <t>7.4.3</t>
  </si>
  <si>
    <t>7.3.4</t>
  </si>
  <si>
    <t>7.3.2</t>
  </si>
  <si>
    <t>7.3.1</t>
  </si>
  <si>
    <t>7.2.1</t>
  </si>
  <si>
    <t>6.17.2</t>
  </si>
  <si>
    <t>6.12.2</t>
  </si>
  <si>
    <t>6.11.5</t>
  </si>
  <si>
    <t>6.11.3</t>
  </si>
  <si>
    <t>6.7.4</t>
  </si>
  <si>
    <t>6.5.4</t>
  </si>
  <si>
    <t>6.3.3</t>
  </si>
  <si>
    <t>6.3.2</t>
  </si>
  <si>
    <t>6.2.1</t>
  </si>
  <si>
    <t>31.4.2</t>
  </si>
  <si>
    <t>30.4.1.1.3</t>
  </si>
  <si>
    <t>20.2.2.2</t>
  </si>
  <si>
    <t>14.4.3</t>
  </si>
  <si>
    <t>7.4.19.1</t>
  </si>
  <si>
    <t>6.18.2.3</t>
  </si>
  <si>
    <t>6.12.4</t>
  </si>
  <si>
    <t>7.5.1</t>
  </si>
  <si>
    <t>7.2.4.1</t>
  </si>
  <si>
    <t>6.17.2.6</t>
  </si>
  <si>
    <t>6.17.1.10</t>
  </si>
  <si>
    <t>15.2.3</t>
  </si>
  <si>
    <t>15.2.1</t>
  </si>
  <si>
    <t>7.4.4.26</t>
  </si>
  <si>
    <t>6.5.5</t>
  </si>
  <si>
    <t>6.12.1</t>
  </si>
  <si>
    <t>6.9.5</t>
  </si>
  <si>
    <t>6.8.4</t>
  </si>
  <si>
    <t>6.7.9</t>
  </si>
  <si>
    <t>31.2.1</t>
  </si>
  <si>
    <t>6.7.4.2</t>
  </si>
  <si>
    <t>6.7.1</t>
  </si>
  <si>
    <t>6.5.4.2</t>
  </si>
  <si>
    <t>6.3.2.2</t>
  </si>
  <si>
    <t>6.3.1.1</t>
  </si>
  <si>
    <t>6.2.10</t>
  </si>
  <si>
    <t>5.7.2.4</t>
  </si>
  <si>
    <t>5.7.1</t>
  </si>
  <si>
    <t>As the description in Annex E says "The mechanisms described in this annex are obsolete. Consequently, this clause may be removed in a later revision of the standard." The descripton was also present as part 802.15.4-2015 Standard. In which case, this annex should be removed as part of the current revision.</t>
  </si>
  <si>
    <t>Remove thik line from table 20-22.</t>
  </si>
  <si>
    <t>Sensitivity limit for option2 MCS6 is missing from Table 20-20.</t>
  </si>
  <si>
    <t>FSK, OFDM and O-QPSK should be described as SUN FSK, SUN OFDM and SUN O-QPSK in the table 19-14 header.</t>
  </si>
  <si>
    <t>MR-FSK should be specified as SUN FSK.</t>
  </si>
  <si>
    <t>FSK should be specified as SUN FSK to be consistent with the field description.</t>
  </si>
  <si>
    <t>As Table 19-9 operating modes were added as part of the amendment; however, symbol period of operating mode#1a is not listed in the description.</t>
  </si>
  <si>
    <t>The range for deviceAddress and TxPower is missing from the table 11-4.</t>
  </si>
  <si>
    <t>Description for deviceAddrMode attribute is missing in Table 11-4.</t>
  </si>
  <si>
    <t>Remove thik line from table 11-2.</t>
  </si>
  <si>
    <t>Remove thik line from table 10-2.</t>
  </si>
  <si>
    <t>Extra c in front of CSS.</t>
  </si>
  <si>
    <t>Remove extra bullet.</t>
  </si>
  <si>
    <t>Remove the extra bullet.</t>
  </si>
  <si>
    <t>Caption of Figure 6-86, "MLME-SRM.indication" shoud be "MLME-SRM-RES.indication"</t>
  </si>
  <si>
    <t>"7.4.2.17" is blue color with underline.</t>
  </si>
  <si>
    <t>Table 7-19 Sub-clause of  0x46 SRM IE,  "7.4.4.31a" and  "6.16a" are incorrect references.</t>
  </si>
  <si>
    <t>Figure 7-48, the figure is bitmap, and is not searchable.</t>
  </si>
  <si>
    <t>Figure 7-47, the figure is bitmap, and is not searchable.</t>
  </si>
  <si>
    <t>Figure 6-87, caption "MLME-SRMINFORMATION.
indication" is brake raight side of vertical  line.</t>
  </si>
  <si>
    <t>Figure 6-87, caption position of "MLME-SRM-INFORMATION.request" is close to arrow line,</t>
  </si>
  <si>
    <t>Figure 6-81, the figure size is larg and cannot display whole figure.</t>
  </si>
  <si>
    <t>Figure 5-10, the figure is bitmap, and is not searchable.</t>
  </si>
  <si>
    <t>"spectrum resource measurement (SRM)"  first characteer should be capitalized or insert an article.</t>
  </si>
  <si>
    <t>The term "but" is used a multiple instances in the document,
just not consistently (adverb, preposition, conjunction, pronoun, noun).
This may create confusion or convey incomplete information.</t>
  </si>
  <si>
    <t>The line numbers in the draft are in italics (everywhere else than in table of contents, where they are not italics) and very light gray color, which makes them very hard to read.</t>
  </si>
  <si>
    <t>Table of contents have left and right page formats where the footer is in different location. Even pages have it half a line lower than odd pages.</t>
  </si>
  <si>
    <t>Table contents is in wrong location. It is now between sections 1 and 2. Move it to frontmatter.</t>
  </si>
  <si>
    <t>Footer text is in different font size than on other pages. This applies to pages 17 and 18.</t>
  </si>
  <si>
    <t>Page numbers are not centered on pages 819-819</t>
  </si>
  <si>
    <t>Page numbers are not centered on pages 707-744</t>
  </si>
  <si>
    <t>We have lots of duplicated paramaters to the MLME calls, for example all the SecurityLevel, KeyIdMode, KeyIndex and KeySource paramaters are almost always given to all MLME call. Their description is now pointing to two locations in the MCPS tables, but I think it would be better to add those parameters as SecurityStructure (i.e. replace them as one new paramater) and define that substructure in the beginning of 8.2.</t>
  </si>
  <si>
    <t>The channel page and channel number logic is completely messed up in the 802.15.4. We have channel pages, but channel pages does not specify which band or mode you are. Then we have channel numbers, which depend on the bands and operating modes, meaning there is no unique channel numbers for each channel page, but channel number n on page m does not identify one frequency. We have multiple IEs which send channel page and numbers out, but not the mode, thus receiver has no way of knowing what is the actual frequency which is specified in the IE.</t>
  </si>
  <si>
    <t>The MLME-COMM-STATUS.indication should contain the received HeaderIEs and PayloadIEs (if available, meaning if they were not encrypted or if the security processing succeeded but something went wrong after that). Also frame payload might be useful for this MLME operation.</t>
  </si>
  <si>
    <t>Hanging paragraph.</t>
  </si>
  <si>
    <t>If the channel spacing and the channel width is changed drastically between two modes, is the device required to use the wider channel width when doing LBT or similar mechinanism?</t>
  </si>
  <si>
    <t>The text "Also, if no PPDU is received in the new mode after the specifeid settling delay plus LIFS period, the receiver shall return to the previous operating mode and phyCurrentPage, as defined in 11.3, within a SIFS or LIFS period". Which period is used? SIFS or LIFS? We did not receive any frame so we do not know the length of the frame.</t>
  </si>
  <si>
    <t>The mode switch mechanism was marked as deprecated in last revision as it is broken and causes issues. This revision should remove it. I do not think the fixes included fixes the issues caused by the mode switch, and I still think it should be removed.</t>
  </si>
  <si>
    <t>The Mode switch mechanism was marked as deperecated in last revision as it is broken and causes issues. This revision should remove it. I do not think this version fixes all issues with it and I still think it should be removed.</t>
  </si>
  <si>
    <t>Typo in MF3.2 of Table D-7</t>
  </si>
  <si>
    <t>Some editorial text in the middle of paragraph.</t>
  </si>
  <si>
    <t>This is first use of SNR, do expand it here.</t>
  </si>
  <si>
    <t>There is some editor notes in the end of line.</t>
  </si>
  <si>
    <t>This is first use of SiPC do expand it here.</t>
  </si>
  <si>
    <t>This is not first use of TASK, do not expand here.</t>
  </si>
  <si>
    <t>This is not first use of MCS do not expand here.</t>
  </si>
  <si>
    <t>This is not first use IDFT to do not expand here.</t>
  </si>
  <si>
    <t>This is not first use of DFT, do not expand here.</t>
  </si>
  <si>
    <t>This is not first use of SF, do not expand it here.</t>
  </si>
  <si>
    <t>This is not first use of BPSK, do not expand.</t>
  </si>
  <si>
    <t>This is not first use of LFSR, do not expand here.</t>
  </si>
  <si>
    <t>This is not first use of DSSS, do not expand here.</t>
  </si>
  <si>
    <t>This is first use of CP, expand it here.</t>
  </si>
  <si>
    <t>This is first use of DFT expand it here.</t>
  </si>
  <si>
    <t>Figure 19-16 was not removed even when mode switch was supposed to be deprecated. It this figure stays it should be converted to real image. Now it is bitmap image.</t>
  </si>
  <si>
    <t>The sentence "If the device that does not mode switch it shall drop the frame" do not make any sense.</t>
  </si>
  <si>
    <t>This is not first use of RFD-TX or RFD-RX, do not expand here.</t>
  </si>
  <si>
    <t>This is not first use of RDEV do not expand here.</t>
  </si>
  <si>
    <t>This is not first use of BPM or BPSK. Do not expand here.</t>
  </si>
  <si>
    <t>Editorial text &lt;No such #&gt; in draft, and link is broken.</t>
  </si>
  <si>
    <t>This is not first use of DQPSK, do not expand here.</t>
  </si>
  <si>
    <t>In the Table 11-1 the phyCurrentChannel range is not correct. I do not think section 11.3 (this section) defines range for phyCurrentChannel.</t>
  </si>
  <si>
    <t>Ts is the first use of CCM, so expand it here,</t>
  </si>
  <si>
    <t>Remove the "CCM*" from the line 9 as it is not needed and will be wrong when new algorithms are added.</t>
  </si>
  <si>
    <t>This is first use of AEAD, expand it.</t>
  </si>
  <si>
    <t>Change "generates SRM information" to "generates SRM Information command".</t>
  </si>
  <si>
    <t>There is no longer MLME-SRM call and the references in columns point to MLME-SRM-REPORT calls.</t>
  </si>
  <si>
    <t>There is no longer MLME-SRM.request call.</t>
  </si>
  <si>
    <t>Table 7-45 has something that looks like editor comments ("Is this section correct?" text) and the links to 20.2.2 do not work and is wrong.</t>
  </si>
  <si>
    <t>This whole section is in wrong place. It is under the 7.4.2.19 Header Termination 2 IE. There is nothing common with Header Termination IE 2 and Scope-Based Performance Metric.</t>
  </si>
  <si>
    <t>Figure 7-47 is in bitmap format.</t>
  </si>
  <si>
    <t>This is first use of MIC. This is the correct location to expand.</t>
  </si>
  <si>
    <t>In Figure 7-7 this is not first use of Battery Life Extension (BLE), so do not expand the acronym. There was accepted comment in LB done about this but change was not done.</t>
  </si>
  <si>
    <t>In the (*) note the text in the Figure 6-86 is referencing MLME-SRM.indication, but there is no longer such MLME call. Techincal</t>
  </si>
  <si>
    <t>The idle power indication in the beginning of the sentence should have capital letter.</t>
  </si>
  <si>
    <t>Figure is 6-81 scaled incorrectly and the heading is left side of the figure.</t>
  </si>
  <si>
    <t>There is extra &lt;cap1stE?&gt; in the middle of sentence.</t>
  </si>
  <si>
    <t>Change "spectrum" to "Spectrum" in the beginning of the paragraph.</t>
  </si>
  <si>
    <t>RIV was marked to be removed in LB, but the edit was not done. It is not used at all in the document.</t>
  </si>
  <si>
    <t>The last sentence "Major corrigenda items included changes to the transmission order of the field" is missing the field name.</t>
  </si>
  <si>
    <t>Is there a significance to sub-block being capitalized in this sentence:
"In Channel Adaptation mode, the slot allocation bitmap (SAB) Sub-block is as illustrated in Figure 6-53."
In the figure 6-53, sub block is not capitalized.</t>
  </si>
  <si>
    <t>The &lt;cap1stE?&gt; appears to be a typo macIRitenabled&lt;cap1stE?&gt; is TRUE.
I do not see that described anywhere else</t>
  </si>
  <si>
    <t>Several blank lines</t>
  </si>
  <si>
    <t>Blank page</t>
  </si>
  <si>
    <t>MCS6 for Option 2 is missing a sensitivity number</t>
  </si>
  <si>
    <t>Blank line</t>
  </si>
  <si>
    <t>Don't think the word "NO" should be in all caps</t>
  </si>
  <si>
    <t>"to be performed"</t>
  </si>
  <si>
    <t>"to get started"</t>
  </si>
  <si>
    <t>"is starts"</t>
  </si>
  <si>
    <t>We should move the reserved fiields of 0x29-0xff after the last definition for 0x28 rather than have them after 0x24</t>
  </si>
  <si>
    <t>No exactly sure what Table 7-17 is saying.  It has a list of signal quality attributes but seems unrelated to the use of the term "attributes" in Figure 7-48 just above it.</t>
  </si>
  <si>
    <t>In Figure 7-47, the SRM IE is shown with size "Octets:  1-127", however, in looking at the fields, Content shows Octet:  1-126 and there must be a Metric ID/Scope so the overall field length must be "Octets:  2-127"</t>
  </si>
  <si>
    <t>Scope in Figure 7-47 should have values from 0 to 2, not 1 to 3</t>
  </si>
  <si>
    <t>Value of 0x2b is both defined for the DA IE and also reserved</t>
  </si>
  <si>
    <t>Figure 6-81 has some formatting issues.  The diagram is cut off and there needs to be a space between the figure number and title</t>
  </si>
  <si>
    <t>Line 5 states "The PHR shall be transmitted
using the lowest supported modulation and coding scheme (MCS) level, as described in Table 20-9" Since 802.15.4x the lowest supported modulation type for all OFDM options is MCS0, which has an impact on the number of symbols used by the PHR.</t>
  </si>
  <si>
    <t>Document says:
"The transmit power control shall ignore the Link Margin IE when the device is transmitting non-GTS frames"
There is no reason for this constraint: as long as the power control is within range, the device may decide how to use link margin information for other traffic outside GTS.</t>
  </si>
  <si>
    <t>This formula was already described in page 158, line 13. It should be enough to reference that section here.</t>
  </si>
  <si>
    <t>Document says:
"-- 10 metric specific MAC PIB attributes..." Is this correct? why 10? which 10?</t>
  </si>
  <si>
    <t>The title of the subclause is not clear.</t>
  </si>
  <si>
    <t>Document says:
"The above transmit power shall not exceed the maximum transmit power."
The sentence reads as if it is incomplete or unnecessary.</t>
  </si>
  <si>
    <t>Document says:
"If the TX power is limited for a device in the PAN, where CSMA-CA is employed, ..."
This sentence is already used in line 7 and is redundant.</t>
  </si>
  <si>
    <t>Average Access Delay parameter is not specified in size or dimensions.</t>
  </si>
  <si>
    <t>Paragraph starts as:
"An indication of the signal to noise plus interference ratio..."
It seems to be missing the subject of the definition.</t>
  </si>
  <si>
    <t>Document says:
"..which is defined as macRcpi; one of the SRM Metrics in Table 7-15..."
It is difficult to read</t>
  </si>
  <si>
    <t>The document says: "
"The period of retry attempts is measured as Tx fail time[j] as depicted in Figure 6-79"
The definition of the histogram is not time sensitive, so this comment about TX fail time is not relevant to this section.</t>
  </si>
  <si>
    <t>The Figure included after line 9 is unreadable, it is marked as Figure 6-81, but there is no reference in the text to Figure 6-81</t>
  </si>
  <si>
    <t>"where Er and Ep are the energies of r(t) and p(t), respectively" is explaining terms in the equation above but there is no explainition of the p* and Re operations.
I consulted with a number of colleagues to verify the change (right) to explain these.</t>
  </si>
  <si>
    <t>This paragraph contains the sentence "The code length together with the channel number defines a complex channel.", which is not correct.  It's not the code length just the code. (The correct definition saying that a Complex Channel is the combination of channel and preamble code, is on p 503 line 10). THere is not need to restate it here, (especially when not correct). Thus we can just delete this line.</t>
  </si>
  <si>
    <t>The statement "This means that Symbol 0 is always transmitted in the first half of the first header symbol" is misleading/confusing.  Since it is supposed to be informative and does not really add anything important, we can simply delete it rather than try to correct it.</t>
  </si>
  <si>
    <t>Paragraph begins "Table 15-1 and Table 15-2 show how the SHR field, the PHR field,...." but the SHR field is not part of either figure.</t>
  </si>
  <si>
    <t>Document says:
" In the case that SRM capabilities is supported"
There is an editorial error</t>
  </si>
  <si>
    <t>This procedure 6.16 seems to be relevant only to TVWS: Should this be a sub-clause of 6.15, rather than an independent sub-clause?</t>
  </si>
  <si>
    <t>Document says:
"The Timestamp IE is shall be formatted as shown in Figure 7-99."
There is a typo in the text.</t>
  </si>
  <si>
    <t>Ranging ... there's distance, would there also be angle? As in Bluetooth 5.1 there is  AOD and AOA.</t>
  </si>
  <si>
    <t>In "6.5.5 Orphaned device realignment" it says "If the next higher layer receives repeated communications failures following its requests to transmit data, it may conclude that it has been orphaned. A single communications failure occurs when a device transaction fails to reach the coordinator; i.e., an acknowledgment is not received after macMaxFrameRetries attempts at sending the data."
But on page 107 there  is a "no ack" mode "6.7.4.1 No acknowledgment
A frame transmitted with its AR field set to indicate no acknowledgment requested, as defined in 7.2.1.4, shall not be acknowledged by its target. The originating device shall assume that the transmission of the frame was successful."
This would mean that there needs to be an explicit mechanism that Orphaned Device Realignment does not happen in non-ack mode.</t>
  </si>
  <si>
    <t>"spectrum resource measurement (SRM) enables devices to gather a variety of data for evaluating radio link." should be caps "Spectrum"</t>
  </si>
  <si>
    <t>"The simplest form of a cluster tree network is a single cluster network, but larger networks are possible by forming a mesh of multiple neighboring clusters." There appears to be no upper limit on number of devices that can be associated in a "network of networks".
One assumes that the PAN coordinator would dish out PAN IDs as nodes join, and each device in the "Cluster of Clusters" would have a unique PAN ID otherwise there wold need to be a form of NAT going on. So that would imply upper limit of 65536 nodes in the Cluster of Clusters.</t>
  </si>
  <si>
    <t>Copy reads: "A contention resolution mechanism is required if two or more FFDs simultaneously attempt to establish themselves as PAN coordinators; however, such a mechanism is outside the scope of this standard." Solving contention resolution would be extremely useful, as this seems like a likely occurence.</t>
  </si>
  <si>
    <t>There is a lot of discussion around PAN ID, and there are numerous functions (eg keys) that depend on it ... can't see where the PAN ID is actually selected and by whom. "This is achieved by choosing a PAN ID that is not currently used by any other network within the radio communications range. Once the PAN ID is chosen, the PAN coordinator allows other devices, potentially both FFDs and RFDs, to join its network." There is discussion on conflict resolution in 6.3.2 "PAN ID conflict resolution", but this says "The algorithm for selecting a suitable PAN ID is outside the scope of this
standard."
Two issues: who and what initially selects the PAN ID, and what mechanism to modify PAN to fix conflict.
PAN ID is defined in TABLE 8-94 "macPanId: Integer 0x0000-0xffff The identifier of the PAN on which the device is operating."
.</t>
  </si>
  <si>
    <t>In 6.13 and 6.15 the text reads: "In step A, the SPC obtains the set of available TVWS channels from the GDB through the Internet. The protocol used to access the GDB over the Internet is outside the scope of this standard." and "The communication between the independent device and the GDB is outside the scope of this standard."
Potentially this can be done through PAWS (Protocol to Access White Space), IETF RFC 7545. PAWS is a little primitive, but seems to be the "good enough" that the TVWS industry is converging on.</t>
  </si>
  <si>
    <t>Some editorial notes are not removed and the time unit disappeared.</t>
  </si>
  <si>
    <t>Document says:
"...macIRitenabled&lt;cap1stE?&gt; is TRUE."
There appears to be remains of some past edits.</t>
  </si>
  <si>
    <t>The measurement bandwidth of twice the symbol rate will impact the
measurement result.</t>
  </si>
  <si>
    <t>The first sentence is not helpful in anyway.</t>
  </si>
  <si>
    <t>The Figure 6-62 doesnt seem to represent what is described in the subclause. For example it shows "Enh-Ack indicating data pending" going from the Endpoint MAC to the coordinator MAC, when the text explains that such Enh-Ack goes from the Coordinator to the Endpoint...</t>
  </si>
  <si>
    <t>Document says:
"...starting just below the just after the MLME-DPS exchange"
Confusing sentence.</t>
  </si>
  <si>
    <t>Document says:
"... can be completed before the end of the GTS. "
The document doesn't say what happens if the calculation performed shows taht the transmission cannot be completed before the end of the GTS.
Is there an error format for that situation?</t>
  </si>
  <si>
    <t>The document says:
" ...the device may broadcast a an Enhanced Beacon... "
There is a typo in the text.</t>
  </si>
  <si>
    <t>In RS-GFSK data whitening is always applied and only over the PSDU.</t>
  </si>
  <si>
    <t>Document says:
"The AR field shall be set to no acknowledgment when using Frak."
This sentence belong to the previous subclause?</t>
  </si>
  <si>
    <t>Document says:
"If any of the fourth-level filtering requirements are not satisfied, the MAC sublayer shall discard..."
This sentence is not correct: for example filters two and three don't obey the notion of "satisfied" or not, but they are rather a selection path.</t>
  </si>
  <si>
    <t>Document says:
"The MAC sublayer shall be in promiscuous mode if macPromiscuousMode is set to TRUE."
The sentence could be made simpler and easier to read.</t>
  </si>
  <si>
    <t>Document says"
"The second level of filtering shall be dependent..."
Given the description in the paragraph, SHALL and "dependent" don't read correctly.</t>
  </si>
  <si>
    <t>Document says:
"When PSDU fragmentation is in use, the acknowledgment of fragments uses the procedure described in 22.3."
This sentence is not in scope with the section. May be a left over.</t>
  </si>
  <si>
    <t>The document says:
"... it shall use that address in preference to its extended address (i.e., macExtendedAddress) wherever possible."
The use of SHALL is not correct if it is still left to the choice of the implementer "wherever possible".</t>
  </si>
  <si>
    <t>Document says:
"Each device shall store its current DSN value in the MAC PIB attribute macDsn and initialize it to a random value"
Is this sentence in the correct order? It reads strange to store first and initialize after...
Same comment for page 102 line 40 and to page 103 line 4.</t>
  </si>
  <si>
    <t>Naming mismatch: In clause 31, 2-GFSK and 4-GFSK is used
while clause 19.3.2 uses 2-FSK and 4-FSK.</t>
  </si>
  <si>
    <t>Document says:
" A single communications failure occurs when a device transaction fails to reach the coordinator; i.e., an .."
This statement applies only to star configurations, not to mesh configurations:
in mesh configurations the failure occurs when the frame doesn't make it to the
 targeted neighbor, which doesn't need to be a coordinator.</t>
  </si>
  <si>
    <t>Document says:
"... arrival time to use that information to adjust its own clock."
The sentence doesn't read well.</t>
  </si>
  <si>
    <t>Document says:
" If the receiver is not a clock source, the time correction is ignored."
If the receiver is not a clock source, why the receiver would be asked to send a time correction that already knows will be ignored?
Shouldn't it be easier inverse the logic making the payloads of such receivers smaller?</t>
  </si>
  <si>
    <t>Document says:
"...an acknowledgment with time correction information, as described in 7.4.2.7, or from the arrival time..."
This sentence is confusing considering the next line refers to section 6.5.4.2.
Also, section 7.4.2.7 describes the Time Correction IE, not the acknowledgment with time correction information...</t>
  </si>
  <si>
    <t>Document says:
"...reason of BEACON_LOSS."
This is incorrect.</t>
  </si>
  <si>
    <t>The document says:
" If the request failed, the Association Response command with a Association Status field set to indicate..."
The sentence is unclear.</t>
  </si>
  <si>
    <t>Document says:
"For devices using the optional TSCH mode, additional disassociation behavior is required. "
In page 92, line 26 it says that "Association is optional for... TSCH mode", so the disassociation behavior
should apply ONLY if the network using TSCH is ALSO using Association,
otherwise it would be inconsistency.</t>
  </si>
  <si>
    <t>Document says:
"NOTE--A lower value in the Join Metric field indicates that connection of the beaconing device to a specific network device determined by the higher layer is a shorter route."
Very confusing text. Text may be optional anyway.</t>
  </si>
  <si>
    <t>Document says:
" If a device does lose synchronization with its coordinator, the MLME of the device shall issue the MLME-SYNC-LOSS.indication..."
Given that the paragraph starts with reference to aMaxLostBeacons, this sentence should also be referenced to it for clarity, otherwise there is a need to define when the device loses synchronization.</t>
  </si>
  <si>
    <t>The document says:
"The next higher layer of the PAN coordinator may then perform...scan and...select new PAN ID."
I think that this should be mandatory (MUST) instead of optional (MAY), because it is a conflict resolution process.</t>
  </si>
  <si>
    <t>The document says:
"and an address that is equal to neither macCoordShortAddress nor macCoordExtendedAddress."
This construction is not easy to follow. It should be changed to clarify its meaning</t>
  </si>
  <si>
    <t>Document says:
" A device shall be able to store at least one channel ED measurement."
I think that the text is incorrect and it should describe at least one ED measurement per channel.</t>
  </si>
  <si>
    <t>tHE DOCUMENT SAYS:
"... The unslotted mode often does not use network synchronization for hopping.."
This same text is used two lines above. Consolidate the text for better reading.</t>
  </si>
  <si>
    <t>There is a "shall" in an informative NOTE, please remove. Please see recommendation:</t>
  </si>
  <si>
    <t>With respect to Data frames, the sentence on line 16 and the sentence on line 18 are requirements that cannot both be true, as the former requires "the Frame Pending field shall be set as indicated", and the latter requires "set the Frame Pending field to zero"</t>
  </si>
  <si>
    <t>The document says:
"...each transmission attempt and reset to CW0 each time the channel is assessed to be busy..."
C0 has not been defined and it is not defined thereafter in the paragraph. It should be defined.</t>
  </si>
  <si>
    <t>The document says:
"...something that is of far less concern with higher bandwidth networks..."
This sentence is speculative at best, it may not be true at all. It shouldn't be there.</t>
  </si>
  <si>
    <t>The document says:
"...access (PCA) in for critical events..."
It is unclear. Clarify text.</t>
  </si>
  <si>
    <t>Document says:
"This standard makes use of information element (IEs) to transfer formatted data between layers and between devices."
This is introducing the notion of Information Elements and is not related to the frame structure section, so it should go in an independent subsection.</t>
  </si>
  <si>
    <t>The document says:
"For peer-to-peer transfers, a device will either receive constantly or synchronize with each the other device. "</t>
  </si>
  <si>
    <t>The document says:
"When the coordinator wishes to transfer data to a device in a beacon-enabled PAN, it indicates in the beacon that the data message is pending"
If the transfer is specific &lt;to a device&gt;, how is that need conveyed in a beacon that is broadcasted?</t>
  </si>
  <si>
    <t>The document says:
"The PAN coordinator allocates up to seven of these GTSs, and a GTS is allowed to occupy more than one slot period..."
This is very confusing, because the definition of GTS is Guaranteed Time Slot, yet the text says that A Guaranteed Time Slot could occupy more than one time slot...
What is then the meaning of "...seven ... GTSs..."?</t>
  </si>
  <si>
    <t>The document enters the discussion about superframe structure and fails to mention whether the establishment of a superframe impies automatically the definition of slots.
The Figures 5a/5b imply that there is such structure but it is not described anywhere.</t>
  </si>
  <si>
    <t>The document says:
"An reduced function device--receive only (RFD-RX) can also serve as a PAN coordinator termination point for RFD-TXs."
Thjs statement is unclear and has spelling errors.</t>
  </si>
  <si>
    <t>Acronym OFDM is used (extensively) in the standard but never defined as orthogonal frequency division multiplexing.</t>
  </si>
  <si>
    <t>Remove the annex as described in the annex description.</t>
  </si>
  <si>
    <t>See comment.</t>
  </si>
  <si>
    <t>Include the sensitivity requirement for option 2 MCS6 as -88 dBm.</t>
  </si>
  <si>
    <t>Change the header to specify SUN FSK, SUN OFDM and SUN O-QPSK.</t>
  </si>
  <si>
    <t>Update the sentence to "...shall be the symbol period of operating mode #1 or operating mode #1a specified in Table 19-7, Table 19-8 and Table 19-9."</t>
  </si>
  <si>
    <t>Include description for deviceAddrMode attribute.</t>
  </si>
  <si>
    <t>Change from "cCSS" to "CSS".</t>
  </si>
  <si>
    <t>Delate  blue color underline.</t>
  </si>
  <si>
    <t>Remove term and use "." as appropriate or change sentence structure.</t>
  </si>
  <si>
    <t>Change the line numbers to be non-italics to make them easier to read. It might also be that line numbers are in smaller font in normal pages than in the table of contents. The table of contents line numbers are much easier to read, for normal pages I had to several times guess the line number as it was almost impossible to read it from page.</t>
  </si>
  <si>
    <t>Fix footer location for table of contents. Even page locations are same than in rest of the draft, odd page location is higher than in other pages.</t>
  </si>
  <si>
    <t>Fix table of contents location.</t>
  </si>
  <si>
    <t>Fix footer (Copyright, Draft warning text) size.</t>
  </si>
  <si>
    <t>Fix the page number location on footer.</t>
  </si>
  <si>
    <t>Again this is quite big change, so we might want to push this to the todo list of next revision instead of doing it now.</t>
  </si>
  <si>
    <t>We need to clear this out, but as this will affect multiple IEs, and we most likely need to redefine the channel page and number concept completely, this is quite big change, and doing it this late in the revision might not be good idea. I would propose that we postpone this for the next revision, but put it on the pending fixes list for next revision and start working on this immediately after this revision is out. So my proposed fix is to add this to the todo list for next revision, but and perhaps add note to the current draft that channel numbering and channel pages are going to change in next revision.</t>
  </si>
  <si>
    <t>Add HeaderIeList, PayloadIeList and Msdu to the parameter list just as we have those in MCPS-DATA.indication.</t>
  </si>
  <si>
    <t>Remove hanging paragraph.</t>
  </si>
  <si>
    <t>Text is silent about the LBT or CCA behavior and whether it is changed because of the mode switch? I think it should mention that it is either affected, or say that mode switch does not affect it.</t>
  </si>
  <si>
    <t>This is just one example that shows this text cases issues, thus correct fix is to remove whole mode switch mechinism thus whole section 19.5</t>
  </si>
  <si>
    <t>Remove this whole section. One of the problems with mode switch is that the phyModeSwitchParameterEntries are used as indexed by the two bits in the PHR, but as this is done before addressing fields or anything else, everybody on the same channel will hear this frame and will act based on this. Not everybody in the network will have same values for those PIB values, so different networks will cause problems for unrelated networks. Another issue is that the checksum is only 4 bits + parity bit so it is very easy to get bit errors that look like mode switch frame. As there is no FCS in the mode switch frame the frame is accepted and processed even if it just happens to be random garbage.</t>
  </si>
  <si>
    <t>Mark bit 0 in the Figure 19-4 as reserved, and remove lines 3-4.</t>
  </si>
  <si>
    <t>Remove "and may support the format shown in Figure 19-2 if mode switch is enabled" and figure 19-2. Note, that the text is wrong as we do not know whether mode switch is enabled before we read the SHR, so implementation cannot know whether it should use figure 19-1 or Figure 19-2 when it starts receiving SHR. It will only know it needs to use Figure 19-2 after it has parsed the PHR.</t>
  </si>
  <si>
    <t>Remove section 19.5 compeltely. There are still problems in the text for example as the PIB attributes are not coordinated, some devices receiving mode switch might use and assume longer settling delay and might miss the start of frame because of that, or otherwise mess up things, and will receive garbage frame because of that. Note, that the new frame received might have completely random PHR, which means the length field there might be very long causing reeciver to stay on way longer than was desired. Also the center frequency of the old mode and new mode very rarely match, so only very few channels can be used for this mode.</t>
  </si>
  <si>
    <t>Change "Mulitpurpose" to "Multipurpose".</t>
  </si>
  <si>
    <t>Remove editorial comments.</t>
  </si>
  <si>
    <t>Change "SNR measurement' to "Signal-to-noise ratio (SNR) measurenent"</t>
  </si>
  <si>
    <t>Remove editorial text.</t>
  </si>
  <si>
    <t>Change "SiPC" to "single parity check (SiPC)".</t>
  </si>
  <si>
    <t>Change "ternary amplitude shift keying (TASK)" to "TASK".</t>
  </si>
  <si>
    <t>Change "modulation and coding scheme (MCS)" to "MCS".</t>
  </si>
  <si>
    <t>Change "inverse discrete Fourier transform (IDFT)" to "IDFT".</t>
  </si>
  <si>
    <t>Change "discrete Fourier transform (DFT)" to "DFT".</t>
  </si>
  <si>
    <t>Change "spreading factor (SF)" to "SF".</t>
  </si>
  <si>
    <t>Change "Binary phase-shift keying (BPSK)" to "BPSK".</t>
  </si>
  <si>
    <t>Change "linear feedback shift registers (LFSR)" to "LFSR".</t>
  </si>
  <si>
    <t>Change "direct sequence spread spectrum (DSSS)" to "DSSS".</t>
  </si>
  <si>
    <t>Change "modulation and coding scheme (MCS)" to "MCS"</t>
  </si>
  <si>
    <t>Change "CP" to "cyclic prefix (CP)".</t>
  </si>
  <si>
    <t>Change "DFT" to "discrete Fourier transform (DFT)".</t>
  </si>
  <si>
    <t>Redraw the figure.</t>
  </si>
  <si>
    <t>Is this trying to say that device that do not implement/enable/use mode switch, shall drop the frame or what?</t>
  </si>
  <si>
    <t>Change "transmitter (RFD-TX) and receiver (RFD-RX)" to "RFD-TX and RFD-RX".</t>
  </si>
  <si>
    <t>Change "ranging-capable device (RDEV)" to "RDEV".</t>
  </si>
  <si>
    <t>Change "linear feedback shift register (LFSR)" to "LFSR".</t>
  </si>
  <si>
    <t>Change "burst position modulation (BPM) and binary phase-shift keying (BPSK)" with "BPM and BPSK".</t>
  </si>
  <si>
    <t>Fix the reference and remove editing text.</t>
  </si>
  <si>
    <t>Replace "differential quadrature phase-shift keying (DQPSK)" with "DQPSK".</t>
  </si>
  <si>
    <t>I think correct reference is 10.1.2.</t>
  </si>
  <si>
    <t>Replace "CCM", with "counter mode encryption and cipher block chaining message authentication code (CCM)".</t>
  </si>
  <si>
    <t>Replace "The CCM* nonce for Fragment frames" with "The nonce for Fragment frames".</t>
  </si>
  <si>
    <t>Change "AEAD" with "authenticated encryption with associated data (AEAD)".</t>
  </si>
  <si>
    <t>Command should be capitalized and have word command.</t>
  </si>
  <si>
    <t>Remove MLME-SRM line from the Table 8-1.</t>
  </si>
  <si>
    <t>Change "MLME-SRM.request" to "MLME-SRM-REQ.request".</t>
  </si>
  <si>
    <t>Remove editing instructions and fix the reference. Perhaps correct reference is 19.3.4 FEC and first scheme is RSC or second is NRNSC. I have no idea what the 3rd FEC scheme is and where it is define, or what the "Interleaver for the second FEC scheme" is.</t>
  </si>
  <si>
    <t>Move 7.4.19.1 and 7.4.19.2 to somewhere else, or remove them completely. At least figures 7-47 and 7-48 are both wrong and duplicate, and also the Table 7-17 is subset of the 7-15 which is used by the SRM IE.</t>
  </si>
  <si>
    <t>Remove the figure as it does not have any references in the document, and the first 16 bits repeat IE formatting from figure 7-21, and rest does not show any IE described in this standard.</t>
  </si>
  <si>
    <t>Expand "MIC" to "message integrity code (MIC)".</t>
  </si>
  <si>
    <t>Replace "Battery Life Extension (BLE)" with "BLE" in the figure 7-7.</t>
  </si>
  <si>
    <t>Change MLME-SRM.indication to MLME-SRM-RES.indication.</t>
  </si>
  <si>
    <t>Change "idle power indicator" to "Idle power indicator".</t>
  </si>
  <si>
    <t>Fix the scaling.</t>
  </si>
  <si>
    <t>Remove extra junk.</t>
  </si>
  <si>
    <t>Capitalize first word.</t>
  </si>
  <si>
    <t>Remove RIV from the acronym list.</t>
  </si>
  <si>
    <t>I think it was the address field.</t>
  </si>
  <si>
    <t>Suggest changing sub-block to lower case.</t>
  </si>
  <si>
    <t>Change to  macIRitenabled is TRUE.</t>
  </si>
  <si>
    <t>Remove the blank lines</t>
  </si>
  <si>
    <t>Add in the sensitivity value</t>
  </si>
  <si>
    <t>Remove the blank line</t>
  </si>
  <si>
    <t>Change to:  "No"</t>
  </si>
  <si>
    <t>Change to: "is performed"</t>
  </si>
  <si>
    <t>Change to:  "is started"</t>
  </si>
  <si>
    <t>Fix the order presented in the table</t>
  </si>
  <si>
    <t>Explain how the term attributes is used in the Table/Figure or add whatever is missing which ties the two together.</t>
  </si>
  <si>
    <t>Fix the length fields</t>
  </si>
  <si>
    <t>Fix the scope value</t>
  </si>
  <si>
    <t>Change the reserved start to 0x2c</t>
  </si>
  <si>
    <t>Fix table formatting</t>
  </si>
  <si>
    <t>The text in lines 1-8 shall be modified as follows: "When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
OFDM symbols for Option 2, twelve OFDM symbols for Option 3, and twenty-four OFDM symbols for Option 4. The PHR shall be transmitted using the lowest supported modulation and coding scheme (MCS) level, as described in Table 20-9, for the option being used. It is sent to the convolutional encoder starting from the leftmost bit in Figure 20-5 to the rightmost bit."</t>
  </si>
  <si>
    <t>Document should say:
The transmit power control can ignore the Link Margin IE when the device is transmitting non-GTS frames"
Or similar.</t>
  </si>
  <si>
    <t>Remove the formula in line 7.
Change line 6 page 162 to say: "By using these attributes, the packet success rate can be calculated as described in 6.17.1.11"</t>
  </si>
  <si>
    <t>Clarify if this is an editorial error or if there is information missing.</t>
  </si>
  <si>
    <t>Re-phrase for clarity the title of the sub-clause</t>
  </si>
  <si>
    <t>I believe that the sentence should be completed. Document should say:
"The above transmit power shall not exceed the maximum transmit power allowed by regulations or supported by the device, whichever is less."</t>
  </si>
  <si>
    <t>Remove entire sentence form the paragraph.</t>
  </si>
  <si>
    <t>Add information about the size and dimensions of this parameter, or mention a reference where such definitions are made.</t>
  </si>
  <si>
    <t>If I read correctly the paragraph, it should start as:
"RSNI is an indication of the signal to noise plus interference ratio..."</t>
  </si>
  <si>
    <t>Document should say:
"...which is one of the SRM Metrics in Table 7-15, defined as macRcpi,..."
or similar</t>
  </si>
  <si>
    <t>Remove the sentence.</t>
  </si>
  <si>
    <t>Correctly include the Figure 6-81 in the document and refer to it in the subclause 6.17.1.4 text.
For example starting line 4 page 155 could read:
"Retry histogram, as presented in Figure 6-81, is the histogram of the number of retries..."</t>
  </si>
  <si>
    <t>At the end of the sentence add: ", p* denotes the complex conjugate of p, and, Re indicates that the real part is used"</t>
  </si>
  <si>
    <t>Delete the sentence.</t>
  </si>
  <si>
    <t>Delete this sentence.</t>
  </si>
  <si>
    <t>Delete "the SHR field,"</t>
  </si>
  <si>
    <t>Document should say:
" In the case that SRM capabilities are supported"</t>
  </si>
  <si>
    <t>Rename 6.16 as 6.15.1</t>
  </si>
  <si>
    <t>Document should say:
The Timestamp IE shall be formatted as shown in Figure 7-99.</t>
  </si>
  <si>
    <t>Can the BT 5.1 angle determination method potentially be lifted into this standard?</t>
  </si>
  <si>
    <t>Insert copy after 6.5.5 "If devices are operating in non-acknowledge mode, devices are never orphaned through acks not being received'</t>
  </si>
  <si>
    <t>Upcase first S.</t>
  </si>
  <si>
    <t>Insert line in 5.5.2 that "Nodes in a Cluster Tree Network would be assigned PAN IDs by the Super PAN Coordinator (SPC) that are unique to the cluster, and would fall in the range 0x0000-0xffff."</t>
  </si>
  <si>
    <t>"If two or more FFDs simultaneously attempt to establish themselves as PAN coordinators, the one first transmitting its Beacon shall be selected as PAN coordinator.", similar to the mechanism in 5.5.2 for peer-to-peer networks</t>
  </si>
  <si>
    <t>Insert in 5.5.1 "The PAN ID shall be selected by the network operator through a suitable user interface on the PAN coordinator, or be randomly generated at network setup time when the PAN coordinator is initiated".
Possibly worth considering is amending the definition of macPanID to "Integer 0x0000 - oxffff, with the first three octets user defined and the last randomly generated at run time to reduce the chance of conflicts."</t>
  </si>
  <si>
    <t>Insert wording to make PAWS normative: "The communication between the independent device and the GDB shall be done using the IETF RFC 7545 "PAWS" standard.
Also perhaps use GDB and GLDB in definitions as the two common contraction for geolocation database.</t>
  </si>
  <si>
    <t>Correct to "Channel switch time shall be less than or equal to 500 &amp;#956;s.
The channel switch time...."</t>
  </si>
  <si>
    <t>Document should say:
"...macIRitenabled is TRUE"</t>
  </si>
  <si>
    <t>Remove the sentence with the measurement bandwidth.</t>
  </si>
  <si>
    <t>Remove sentence.</t>
  </si>
  <si>
    <t>Review and correct Figure 6-62 if necessary.</t>
  </si>
  <si>
    <t>Document should say:
"...starting just below the MLME-DPS exchange"</t>
  </si>
  <si>
    <t>Complete the sentence above with a description of what to do if the transmission cannot be completed before the end of the GTS.
Text in line 8 page 117, "If the requested transaction cannot be completed before the end of the current GTS, the MAC sublayer shall defer the transmission until the specified GTS in the next superframe." may be applicable.</t>
  </si>
  <si>
    <t>Document should say:
"... the device may broadcast an Enhanced Beacon ..."</t>
  </si>
  <si>
    <t>Change text on line 6 and 7 to: "Data whitening shall be applied over the
PSDU, as described in 31.2.9." Also change Fig. 31-3: Move left
Concatenator to below the Data whitening block to Concatenate the
PHR to the whitened PSDU.</t>
  </si>
  <si>
    <t>Remove the sentence from this subclause and put it in subclause 6.7.4.1, for example after Figure 6-34.</t>
  </si>
  <si>
    <t>Document should remove the entire paragraph: the information about acceptance of frames is included in each one of the filters.
Otherwise, the paragraph should be reviewed in its entirety to reflect the decision filters correctly.</t>
  </si>
  <si>
    <t>Document should say:
"
 The MAC sublayer is in promiscuous mode if macPromiscuousMode is set to TRUE."</t>
  </si>
  <si>
    <t>Document should say:
"The second level of filtering is dependent..."</t>
  </si>
  <si>
    <t>Document should remove this sentence.</t>
  </si>
  <si>
    <t>Document should say either:
"... it should use that address in preference to its extended address (i.e., macExtendedAddress) wherever possible."
or, alternatively:
"... it shall always use that address."</t>
  </si>
  <si>
    <t>Document should say:
"Each device shall initialize the DSN to a random value, and store its current value in the MAC PIB attribute macDsn."
or similar.
This proposed change also applies to page 102 line 40 and to page 103 line 4.</t>
  </si>
  <si>
    <t>Change sentence: "The bit-to-symbol mapping of the 2-GFSK and 4-GFSK
modes shall be the same as the respective 2-FSK and 4-FSK modes as
described in clause 19.3.2.</t>
  </si>
  <si>
    <t>The document should say:
" A single communications failure occurs when a device transaction fails to reach the targeted neighbor, (which may be a coordinator) i.e., an "</t>
  </si>
  <si>
    <t>Document should say:
"... arrival time and use that information to adjust its own clock."</t>
  </si>
  <si>
    <t>Document should say:
"If the receiver is not a clock source the time correction IE should not be sent"
Or similar. The first sentence of the paragraph (line 28) may require adjustment to the proposed logic.</t>
  </si>
  <si>
    <t>Document should say:
"...an acknowledgment with time correction information, or from the arrival time..."</t>
  </si>
  <si>
    <t>Document should say:
"...reason of BEACON_LOST."</t>
  </si>
  <si>
    <t>The document should say:
" If the request failed, the Association Response command includes the Association Status field set to indicate..."</t>
  </si>
  <si>
    <t>The document should say:
For devices using the optional TSCH mode, and using Association, additional disassociation behavior is required."</t>
  </si>
  <si>
    <t>Either re-phrase the text and make it clearer as to what a lower value in the Join Metric Field indicates, or simply remove the test.</t>
  </si>
  <si>
    <t>The document should say:
"If a device misses aMaxLostBeacons from its coordinator, the MLME
of the device shall issue the MLME-SYNC-LOSS.indication..."</t>
  </si>
  <si>
    <t>The document should say:
"The next higher layer of the PAN coordinator must then perform...scan and...select new PAN ID."</t>
  </si>
  <si>
    <t>Document should say:
"and an address that is not equal to either macCoordShortAddress or macCoordExtendedAddress.
"</t>
  </si>
  <si>
    <t>Change the text to say:
"A device shall be able to store at least one ED measurement per channel."</t>
  </si>
  <si>
    <t>Consolidate and re-phrase this sentence with the previous one to eliminate the repetition of an entire sentence within 2 lines.</t>
  </si>
  <si>
    <t>........The first codeword generated is counted as zero and thus is even.</t>
  </si>
  <si>
    <t>change line 18 from
"If the Ack frame is being sent in response to either a Data frame"
to
"If the Ack frame is being sent in response to either a Data frame other than as explained in 6.12.1"</t>
  </si>
  <si>
    <t>Define CW0 in the sentence or in the paragraph.</t>
  </si>
  <si>
    <t>Remove this sentence from the document.</t>
  </si>
  <si>
    <t>Document should say:
"...access (PCA) for critical events..."</t>
  </si>
  <si>
    <t>The document should create a separate subsection to introduce the IEs. For example:
"5.7.x Information Elements (IE)
This standard makes use of information element (IEs) to transfer formatted data between layers
and between devices. IEs consist of an identification, a length, and the IE content.
Devices can accept or discard a particular element if the ID is known,
and skip over unknown ID elements."</t>
  </si>
  <si>
    <t>If I understand correctly the document should say:
"For peer-to-peer transfers, a device will either receive constantly or synchronize with the other device."
However an alternative purposed change could say:
"For peer-to-peer transfers, a device will either receive constantly or synchronize with each other device. "</t>
  </si>
  <si>
    <t>There should be more clarity offered here as to whether the beacon broadcasted by the coordinator can convey information to a single device and how is it expected to be processed by all the other devices receiving the same beacon.</t>
  </si>
  <si>
    <t>The document should clarify the text by providing a unique definition of time slots and the corresponding GTS, either in 5.7.1 or within 5.7.1.1</t>
  </si>
  <si>
    <t>I propose that there be text entered between 5.7.1 and 5.7.1.1 explaining if the existence of beacons limiting superframes imply slots within the superframe.
Also explaining what is the expected behavior within those slots. For example Figure 5a) describes Active period as containing slots,
Figure b) describes active (slots) and inactive periods: can a period delimited by beacons be without slots and yet be active?
This is the explanation missing before 5.7.1.1</t>
  </si>
  <si>
    <t>The document should say:
"A reduced function device with receive-only capability (RFD-RX) can serve as a PAN coordinator termination point for RFD-TXs."
or similar.</t>
  </si>
  <si>
    <t>Add OFDM as orthogonal frequency division multiplexing in 3.2 and expand at first use.</t>
  </si>
  <si>
    <t>Technical</t>
  </si>
  <si>
    <t>Editorial</t>
  </si>
  <si>
    <t>Must Be Satisfied</t>
  </si>
  <si>
    <t>The text "The new mode center frequency shall align with a valid channel for that operating mode." does not specify clearly what to do, making interoperability problematic.</t>
  </si>
  <si>
    <t>Change to:
If the current mode/rate center frequency aligns exactly with a valid center frequency of the new mode/rate, then the channel number for the new mode/rate shall be the one who's center frequency aligns exactly with center frequency of the current mode/rate.
If the current mode/rate center frequency does not align exactly with a valid center frequency of the new mode/rate, then the channel number for the new mode/rate shall be the one representing the next higher valid center frequency for the new mode/rate.</t>
  </si>
  <si>
    <t>10.1.2.13</t>
  </si>
  <si>
    <t>Table 10-23 RS-GFSK 902-928 -  4, 4a, 6 can only be 25 channels (0 to 24).</t>
  </si>
  <si>
    <t>Change to:
0 to 24.</t>
  </si>
  <si>
    <t>Powell Wireless Commsulting</t>
  </si>
  <si>
    <t>Jan 2020</t>
  </si>
  <si>
    <t>P802.15.4-REVd-D04_Comment_Entry_Form.xls</t>
  </si>
  <si>
    <t>802.15.4md D04 Draft Comments in response to Sponsor Ballot</t>
  </si>
  <si>
    <t>The commenter agrees that data whitening is always applied and only over the PSDU and no change required.</t>
  </si>
  <si>
    <t>Delete the sentence on page 76, line 6 to page 77 line 2. Remove "This mechanism allows a node to communicate with one or many other nodes. The unslotted mode often does not
use network synchronization for hopping and time slots."
Update the sentence on page 77, line 3 to "The unslotted mode does not use..."</t>
  </si>
  <si>
    <t>Remove the text on page 160, line 7-9, "If the TX power is limited for a device in the
PAN, where CSMA-CA is employed, it should be limited to the same value for all devices in the PAN to enable the CSMA-CA algorithm to work correctly"</t>
  </si>
  <si>
    <t>Update the range for phyCurrentChannel to "PHY dependent as defined in 10.1.2."</t>
  </si>
  <si>
    <t>The commenter agrees that there is no technical change required. The group agrees to discuss the same as part of the next revision.</t>
  </si>
  <si>
    <t>The comment resolution group (CRG) discussed this comment and failed to reach consensus on the resolution to this comment.</t>
  </si>
  <si>
    <t>Update the sentence on page 15, line 8 to "Major corrigenda item included changes to the transmission order of the address field."</t>
  </si>
  <si>
    <t>Formation of the cluster network is outside the scope of this standard. For example, in some deployments the PAN IDs could be reused. No change required.</t>
  </si>
  <si>
    <t>PAN ID needs to be selected by either the next higher layer of PAN coordinator or by a network operator, but it is out of scope of the standard. PAN conflict resolution is described in 6.3.2. No change required.</t>
  </si>
  <si>
    <t>Don Sturek</t>
  </si>
  <si>
    <t>Remove text on page 52 line 2, ", as shown in Figure 5-6" and remove Figure 5-6.</t>
  </si>
  <si>
    <t xml:space="preserve">Update the sentence on page 54 line 8 to, "…indicates in the beacon, as defined in 7.3.1.5, that the data…". </t>
  </si>
  <si>
    <t>Insert a new sub-clause title 5.7.4 Information element (IEs) on page 55 line 1.</t>
  </si>
  <si>
    <t>Remove sentence on page 56 line 33-36, "In addition, battery lifetime and cost
constraints put severe limits on the security overhead these networks can tolerate, something that is of far less concern with higher bandwidth networks."</t>
  </si>
  <si>
    <t>Update the sentence on page 65 line 19-20 to "The initial value of CW, CW0, shall be two. The value of CW shall be initialized to CW0 before each transmission attempt and reset to CW0 each time the channel is assessed to be busy."</t>
  </si>
  <si>
    <t>period shall be noted before moving on to the next channel in the channel list.</t>
  </si>
  <si>
    <t>Remove sentence on page 78 lie 33-34, "A device shall be able to store at least one channel ED measurement." Update the sentence on line 32 to "The maximum ED measurement obtained during this period shall be passed to the next higher layer in MLME-SCAN.confirm as defined in 8.2.11.2."</t>
  </si>
  <si>
    <t>Update the sentence on page 85 line 10-11 to "...the PAN coordinator can then perform an active scan…"</t>
  </si>
  <si>
    <t>Update the sentence on page 87 line 45 to "If a device misses aMaxLostBeacons consecutive Beacon frames from its coordinator, the MLME of the device shall issue the MLME-SYNC-LOSS.indication…"</t>
  </si>
  <si>
    <t>Delete sentence on page 89 line 42-43 "NOTE—A lower value in the Join Metric field indicates that connection of the beaconing device to a specific network
device determined by the higher layer is a shorter route."</t>
  </si>
  <si>
    <t>Update the sentence on page 94 line 28 to "A TSCH device shall disassociate from the PAN.."</t>
  </si>
  <si>
    <t>The Time Correction IE shall be used in all Enh-Ack frames if macTschEnabled is TRUE as defined in 6.7.4.2. No change required.</t>
  </si>
  <si>
    <t>Update the sentence on page 101 line 6 to "...a requested acknowledgment is not received…".</t>
  </si>
  <si>
    <t>Update sentence on page 101 line 4-5 to "If the next higher layer receives repeated communications failures with a coordinator following its requests to transmit data, it
may conclude that it has been orphaned. A single communications failure with a coordinator occurs…"</t>
  </si>
  <si>
    <t>Update the sentence on page 102 line 34 to, "Each device shall initialize its data sequence number (DSN) to a random value and store its current DSN value in the MAC PIB attribute macDsn; the algorithm…".
Update the line 38 on page 102 to "...exactly one DSN regardless..."
On line 40 page 102, update the sentence to "Each coordinator shall initialize its beacon sequence number (BSN) to a random value and store its current BSN value in the MAC PIB attribute macBsn; the algorithm…"
On line 4 page 103, update the sentence to "Each coordinator shall initialize its enhanced beacon sequence number (EBSN) to a random value and store its current EBSN value in the MAC PIB attribute macEbsn; the algorithm…"</t>
  </si>
  <si>
    <t>Update the sentence on page 103 line 13 to ""... it should use that address in preference to its extended address (i.e., macExtendedAddress) wherever possible."</t>
  </si>
  <si>
    <t>Update the sentence on page 104 line 31 to "The MAC sublayer shall operate in promiscuous mode if macPromiscuousMode is set to TRUE."</t>
  </si>
  <si>
    <t>Move the sentence to page 105 between line 17-18, "When PSDU fragmentation is in use, the acknowledgment of fragments uses the procedure described in 22.3."</t>
  </si>
  <si>
    <t>Move the line 36-37 on page 104, "If the MAC sublayer is not currently…" to a separate paragraph. 
Remove the sentence on line 15-16 on page 104, "If any of the fourth-level filtering requirements are not satisfied, the MAC sublayer shall discard the incoming frame without processing it further".</t>
  </si>
  <si>
    <t>Update the sentence on page 108 line 10 to "The AR field shall be set to no acknowledgment when using Frak as defined in 22.3."</t>
  </si>
  <si>
    <t>Line 8-9 on page 117 describes what to do when the transaction cannot be completed.</t>
  </si>
  <si>
    <t>Insufficient information to implement a resolution. MCSP-DATA.indication does include the parameters for AngleOfArrivalAzimuth, AngleOfArrivalElevation, and AngleOfArrivalSupported. Use of these are outside the scope of this standard.</t>
  </si>
  <si>
    <t>Update the figure 6-62 on page 138, last arrow "Enh-Ack indicating data pending" change to "Enh-Ack". Also change the second arrow field from "Enh-Ack indicating data pending" to "Enh-Ack (Frame Pending field=1)".</t>
  </si>
  <si>
    <t>This is a requirement on next higher layer, so it is outside of the scope of this standard.</t>
  </si>
  <si>
    <t>Remove the sentence on page 155 line 7-8, "The period of retry attempts is measured as Tx fail time[j] as depicted in Figure 6-79." 
Add a sentence at the end of line 7 on page 155 as, "An example of retry histogram is depicted in Figure 6-81."
Italize macMaxFrameRetries on line 5 &amp; 6.</t>
  </si>
  <si>
    <t>Update the sentence on page 158 line 6 to "…start time in microseconds. This value is formatted as macAverageAccessDelay as depicted in Table 8-108."</t>
  </si>
  <si>
    <t>Update the sentence on page 160 line 10 to " The transmit power described above shall not exceed the maximum tranmit power, as phyMaxTxPower defined in Table 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</si>
</sst>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4"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sz val="10"/>
      <name val="Arial"/>
      <family val="2"/>
    </font>
    <font>
      <sz val="10.5"/>
      <name val="Times New Roman"/>
      <family val="1"/>
      <charset val="1"/>
    </font>
    <font>
      <b/>
      <sz val="12"/>
      <name val="Arial"/>
      <family val="2"/>
      <charset val="1"/>
    </font>
    <font>
      <sz val="10"/>
      <name val="Arial"/>
      <family val="2"/>
      <charset val="1"/>
    </font>
    <font>
      <sz val="10.5"/>
      <name val="Times New Roman"/>
      <family val="1"/>
    </font>
    <font>
      <sz val="10"/>
      <name val="Helvetica"/>
      <family val="2"/>
    </font>
    <font>
      <sz val="12"/>
      <color rgb="FF00000A"/>
      <name val="Times New Roman"/>
      <family val="1"/>
    </font>
    <font>
      <b/>
      <sz val="10"/>
      <name val="Arial"/>
      <family val="2"/>
    </font>
  </fonts>
  <fills count="2">
    <fill>
      <patternFill patternType="none"/>
    </fill>
    <fill>
      <patternFill patternType="gray125"/>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9" fillId="0" borderId="0"/>
    <xf numFmtId="0" fontId="9" fillId="0" borderId="0" applyBorder="0" applyProtection="0">
      <alignment horizontal="left"/>
    </xf>
    <xf numFmtId="0" fontId="9" fillId="0" borderId="0" applyBorder="0" applyProtection="0"/>
    <xf numFmtId="0" fontId="9" fillId="0" borderId="0" applyBorder="0" applyProtection="0"/>
    <xf numFmtId="0" fontId="1" fillId="0" borderId="0" applyBorder="0" applyProtection="0"/>
    <xf numFmtId="0" fontId="1" fillId="0" borderId="0" applyBorder="0" applyProtection="0">
      <alignment horizontal="left"/>
    </xf>
    <xf numFmtId="0" fontId="9" fillId="0" borderId="0" applyBorder="0" applyProtection="0"/>
  </cellStyleXfs>
  <cellXfs count="79">
    <xf numFmtId="0" fontId="0" fillId="0" borderId="0" xfId="0"/>
    <xf numFmtId="0" fontId="9"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9" fillId="0" borderId="3" xfId="1" applyBorder="1" applyAlignment="1">
      <alignment vertical="top" wrapText="1"/>
    </xf>
    <xf numFmtId="0" fontId="5" fillId="0" borderId="0" xfId="0" applyFont="1"/>
    <xf numFmtId="0" fontId="5" fillId="0" borderId="0" xfId="1" applyFont="1" applyAlignment="1">
      <alignment horizontal="left"/>
    </xf>
    <xf numFmtId="0" fontId="9" fillId="0" borderId="0" xfId="1" applyAlignment="1">
      <alignment wrapText="1"/>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0" fillId="0" borderId="0" xfId="0" applyFont="1" applyAlignment="1">
      <alignment vertical="center"/>
    </xf>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vertical="center"/>
    </xf>
    <xf numFmtId="0" fontId="0" fillId="0" borderId="0" xfId="0" applyAlignment="1">
      <alignment horizontal="left" vertical="center" wrapText="1"/>
    </xf>
    <xf numFmtId="0" fontId="11" fillId="0" borderId="0" xfId="0" applyFont="1" applyAlignment="1">
      <alignment vertical="center" wrapText="1"/>
    </xf>
    <xf numFmtId="0" fontId="0" fillId="0" borderId="0" xfId="0" applyFont="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center" vertical="center" wrapText="1"/>
    </xf>
    <xf numFmtId="0" fontId="0" fillId="0" borderId="0" xfId="0" applyAlignment="1" applyProtection="1">
      <alignment horizontal="left" wrapText="1"/>
      <protection locked="0"/>
    </xf>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8" fillId="0" borderId="0" xfId="0" applyFont="1" applyBorder="1" applyAlignment="1">
      <alignment horizontal="center" vertical="top"/>
    </xf>
    <xf numFmtId="0" fontId="1" fillId="0" borderId="4" xfId="0" applyFont="1" applyBorder="1" applyAlignment="1">
      <alignment horizontal="center"/>
    </xf>
    <xf numFmtId="0" fontId="11" fillId="0" borderId="0" xfId="0" applyFont="1"/>
    <xf numFmtId="0" fontId="11" fillId="0" borderId="0" xfId="0" applyFont="1" applyAlignment="1">
      <alignment wrapText="1"/>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843.523775925925" createdVersion="3" refreshedVersion="6" recordCount="499" xr:uid="{00000000-000A-0000-FFFF-FFFF01000000}">
  <cacheSource type="worksheet">
    <worksheetSource ref="A1:O500"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String="0" containsBlank="1" containsNumber="1" containsInteger="1" minValue="0" maxValue="819"/>
    </cacheField>
    <cacheField name="Sub-clause" numFmtId="0">
      <sharedItems containsBlank="1" containsMixedTypes="1" containsNumber="1" minValue="0" maxValue="31.2"/>
    </cacheField>
    <cacheField name="Line #" numFmtId="0">
      <sharedItems containsString="0" containsBlank="1" containsNumber="1" containsInteger="1" minValue="0" maxValue="48"/>
    </cacheField>
    <cacheField name="Comment" numFmtId="0">
      <sharedItems containsBlank="1" longText="1"/>
    </cacheField>
    <cacheField name="Proposed Change" numFmtId="0">
      <sharedItems containsBlank="1" longText="1"/>
    </cacheField>
    <cacheField name="E/T" numFmtId="0">
      <sharedItems containsBlank="1" count="5">
        <s v="Editorial"/>
        <s v="Technical"/>
        <m/>
        <s v="E" u="1"/>
        <s v="T" u="1"/>
      </sharedItems>
    </cacheField>
    <cacheField name="Must Be Satisfied" numFmtId="0">
      <sharedItems containsBlank="1"/>
    </cacheField>
    <cacheField name="Resolution (Accept/ Revised/Reject/Withdrawn)" numFmtId="0">
      <sharedItems containsBlank="1" count="5">
        <m/>
        <s v="Reject"/>
        <s v="Revised"/>
        <s v="Accept"/>
        <s v=" " u="1"/>
      </sharedItems>
    </cacheField>
    <cacheField name="Proposed Resolution" numFmtId="0">
      <sharedItems containsBlank="1" longText="1"/>
    </cacheField>
    <cacheField name="Assigned" numFmtId="0">
      <sharedItems containsBlank="1" count="12">
        <m/>
        <s v="James Gilb"/>
        <s v=" Shoichi Kitazawa" u="1"/>
        <s v="Tero Kivinen" u="1"/>
        <s v=" " u="1"/>
        <s v="See rogue comments" u="1"/>
        <s v="Ben Rolfe" u="1"/>
        <s v="Gary Stuebing" u="1"/>
        <s v="Shoichi Kitazawa" u="1"/>
        <s v="Kunal Shah" u="1"/>
        <s v="Phil Beecher" u="1"/>
        <s v="Ruben Salazar" u="1"/>
      </sharedItems>
    </cacheField>
    <cacheField name="Group" numFmtId="0">
      <sharedItems containsNonDate="0" containsBlank="1" count="7">
        <m/>
        <s v="SRM" u="1"/>
        <s v="DSME" u="1"/>
        <s v=" " u="1"/>
        <s v="Mode Switch" u="1"/>
        <s v="Status" u="1"/>
        <s v="may" u="1"/>
      </sharedItems>
    </cacheField>
    <cacheField name="Not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26"/>
    <s v="Kivinen, Tero"/>
    <s v="Self Employed"/>
    <n v="0"/>
    <n v="0"/>
    <n v="0"/>
    <s v="The line numbers in the draft are in italics (everywhere else than in table of contents, where they are not italics) and very light gray color, which makes them very hard to read."/>
    <s v="Change the line numbers to be non-italics to make them easier to read. It might also be that line numbers are in smaller font in normal pages than in the table of contents. The table of contents line numbers are much easier to read, for normal pages I had to several times guess the line number as it was almost impossible to read it from page."/>
    <x v="0"/>
    <s v="No"/>
    <x v="0"/>
    <m/>
    <x v="0"/>
    <x v="0"/>
    <m/>
  </r>
  <r>
    <n v="32"/>
    <s v="Kivinen, Tero"/>
    <s v="Self Employed"/>
    <n v="0"/>
    <n v="0"/>
    <n v="0"/>
    <s v="We have lots of duplicated paramaters to the MLME calls, for example all the SecurityLevel, KeyIdMode, KeyIndex and KeySource paramaters are almost always given to all MLME call. Their description is now pointing to two locations in the MCPS tables, but I think it would be better to add those parameters as SecurityStructure (i.e. replace them as one new paramater) and define that substructure in the beginning of 8.2."/>
    <s v="Again this is quite big change, so we might want to push this to the todo list of next revision instead of doing it now."/>
    <x v="1"/>
    <s v="No"/>
    <x v="1"/>
    <s v="The commenter agrees that there is no technical change required. The group agrees to discuss the same as part of the next revision."/>
    <x v="0"/>
    <x v="0"/>
    <m/>
  </r>
  <r>
    <n v="33"/>
    <s v="Kivinen, Tero"/>
    <s v="Self Employed"/>
    <n v="0"/>
    <n v="0"/>
    <n v="0"/>
    <s v="The channel page and channel number logic is completely messed up in the 802.15.4. We have channel pages, but channel pages does not specify which band or mode you are. Then we have channel numbers, which depend on the bands and operating modes, meaning there is no unique channel numbers for each channel page, but channel number n on page m does not identify one frequency. We have multiple IEs which send channel page and numbers out, but not the mode, thus receiver has no way of knowing what is the actual frequency which is specified in the IE."/>
    <s v="We need to clear this out, but as this will affect multiple IEs, and we most likely need to redefine the channel page and number concept completely, this is quite big change, and doing it this late in the revision might not be good idea. I would propose that we postpone this for the next revision, but put it on the pending fixes list for next revision and start working on this immediately after this revision is out. So my proposed fix is to add this to the todo list for next revision, but and perhaps add note to the current draft that channel numbering and channel pages are going to change in next revision."/>
    <x v="1"/>
    <s v="No"/>
    <x v="1"/>
    <s v="The comment resolution group (CRG) discussed this comment and failed to reach consensus on the resolution to this comment."/>
    <x v="0"/>
    <x v="0"/>
    <m/>
  </r>
  <r>
    <n v="215"/>
    <s v="Kivinen, Tero"/>
    <s v="Self Employed"/>
    <n v="15"/>
    <n v="0"/>
    <n v="4"/>
    <s v="The last sentence &quot;Major corrigenda items included changes to the transmission order of the field&quot; is missing the field name."/>
    <s v="I think it was the address field."/>
    <x v="0"/>
    <s v="Yes"/>
    <x v="2"/>
    <s v="Update the sentence on page 15, line 8 to &quot;Major corrigenda item included changes to the transmission order of the address field.&quot;"/>
    <x v="0"/>
    <x v="0"/>
    <m/>
  </r>
  <r>
    <n v="29"/>
    <s v="Kivinen, Tero"/>
    <s v="Self Employed"/>
    <n v="17"/>
    <n v="1"/>
    <n v="0"/>
    <s v="Footer text is in different font size than on other pages. This applies to pages 17 and 18."/>
    <s v="Fix footer (Copyright, Draft warning text) size."/>
    <x v="0"/>
    <s v="No"/>
    <x v="0"/>
    <m/>
    <x v="0"/>
    <x v="0"/>
    <m/>
  </r>
  <r>
    <n v="27"/>
    <s v="Kivinen, Tero"/>
    <s v="Self Employed"/>
    <n v="19"/>
    <s v="TOC"/>
    <n v="0"/>
    <s v="Table of contents have left and right page formats where the footer is in different location. Even pages have it half a line lower than odd pages."/>
    <s v="Fix footer location for table of contents. Even page locations are same than in rest of the draft, odd page location is higher than in other pages."/>
    <x v="0"/>
    <s v="Yes"/>
    <x v="0"/>
    <m/>
    <x v="0"/>
    <x v="0"/>
    <m/>
  </r>
  <r>
    <n v="28"/>
    <s v="Kivinen, Tero"/>
    <s v="Self Employed"/>
    <n v="19"/>
    <s v="TOC"/>
    <n v="0"/>
    <s v="Table contents is in wrong location. It is now between sections 1 and 2. Move it to frontmatter."/>
    <s v="Fix table of contents location."/>
    <x v="0"/>
    <s v="Yes"/>
    <x v="0"/>
    <m/>
    <x v="0"/>
    <x v="0"/>
    <m/>
  </r>
  <r>
    <n v="299"/>
    <s v="Rolfe, Benjamin"/>
    <s v="Blind Creek Associates"/>
    <n v="37"/>
    <n v="3.2"/>
    <n v="1"/>
    <s v="Acronym OFDM is used (extensively) in the standard but never defined as orthogonal frequency division multiplexing."/>
    <s v="Add OFDM as orthogonal frequency division multiplexing in 3.2 and expand at first use."/>
    <x v="0"/>
    <s v="No"/>
    <x v="0"/>
    <m/>
    <x v="0"/>
    <x v="0"/>
    <m/>
  </r>
  <r>
    <n v="214"/>
    <s v="Kivinen, Tero"/>
    <s v="Self Employed"/>
    <n v="40"/>
    <n v="3.2"/>
    <n v="18"/>
    <s v="RIV was marked to be removed in LB, but the edit was not done. It is not used at all in the document."/>
    <s v="Remove RIV from the acronym list."/>
    <x v="0"/>
    <s v="No"/>
    <x v="0"/>
    <m/>
    <x v="0"/>
    <x v="0"/>
    <m/>
  </r>
  <r>
    <n v="37"/>
    <s v="Kivinen, Tero"/>
    <s v="Self Employed"/>
    <n v="43"/>
    <n v="4.5"/>
    <n v="21"/>
    <s v="Hanging paragraph."/>
    <s v="Remove hanging paragraph."/>
    <x v="0"/>
    <s v="No"/>
    <x v="0"/>
    <m/>
    <x v="0"/>
    <x v="0"/>
    <m/>
  </r>
  <r>
    <n v="36"/>
    <s v="Kivinen, Tero"/>
    <s v="Self Employed"/>
    <n v="45"/>
    <n v="5.2"/>
    <n v="17"/>
    <s v="Hanging paragraph."/>
    <s v="Remove hanging paragraph."/>
    <x v="0"/>
    <s v="No"/>
    <x v="0"/>
    <m/>
    <x v="0"/>
    <x v="0"/>
    <m/>
  </r>
  <r>
    <n v="35"/>
    <s v="Kivinen, Tero"/>
    <s v="Self Employed"/>
    <n v="47"/>
    <n v="5.5"/>
    <n v="11"/>
    <s v="Hanging paragraph."/>
    <s v="Remove hanging paragraph."/>
    <x v="0"/>
    <s v="No"/>
    <x v="0"/>
    <m/>
    <x v="0"/>
    <x v="0"/>
    <m/>
  </r>
  <r>
    <n v="254"/>
    <s v="Hislop, Roger"/>
    <s v="Internet Solutions"/>
    <n v="48"/>
    <s v="5.5.2"/>
    <n v="40"/>
    <s v="&quot;The simplest form of a cluster tree network is a single cluster network, but larger networks are possible by forming a mesh of multiple neighboring clusters.&quot; There appears to be no upper limit on number of devices that can be associated in a &quot;network of networks&quot;._x000a_One assumes that the PAN coordinator would dish out PAN IDs as nodes join, and each device in the &quot;Cluster of Clusters&quot; would have a unique PAN ID otherwise there wold need to be a form of NAT going on. So that would imply upper limit of 65536 nodes in the Cluster of Clusters."/>
    <s v="Insert line in 5.5.2 that &quot;Nodes in a Cluster Tree Network would be assigned PAN IDs by the Super PAN Coordinator (SPC) that are unique to the cluster, and would fall in the range 0x0000-0xffff.&quot;"/>
    <x v="1"/>
    <s v="No"/>
    <x v="1"/>
    <s v="Formation of the cluster network is outside the scope of this standard. For example, in some deployments the PAN IDs could be reused. No change required."/>
    <x v="0"/>
    <x v="0"/>
    <m/>
  </r>
  <r>
    <n v="255"/>
    <s v="Hislop, Roger"/>
    <s v="Internet Solutions"/>
    <n v="48"/>
    <s v="5.5.2"/>
    <n v="30"/>
    <s v="Copy reads: &quot;A contention resolution mechanism is required if two or more FFDs simultaneously attempt to establish themselves as PAN coordinators; however, such a mechanism is outside the scope of this standard.&quot; Solving contention resolution would be extremely useful, as this seems like a likely occurence."/>
    <s v="&quot;If two or more FFDs simultaneously attempt to establish themselves as PAN coordinators, the one first transmitting its Beacon shall be selected as PAN coordinator.&quot;, similar to the mechanism in 5.5.2 for peer-to-peer networks"/>
    <x v="1"/>
    <s v="No"/>
    <x v="0"/>
    <m/>
    <x v="0"/>
    <x v="0"/>
    <m/>
  </r>
  <r>
    <n v="256"/>
    <s v="Hislop, Roger"/>
    <s v="Internet Solutions"/>
    <n v="48"/>
    <s v="5.5.1"/>
    <n v="8"/>
    <s v="There is a lot of discussion around PAN ID, and there are numerous functions (eg keys) that depend on it ... can't see where the PAN ID is actually selected and by whom. &quot;This is achieved by choosing a PAN ID that is not currently used by any other network within the radio communications range. Once the PAN ID is chosen, the PAN coordinator allows other devices, potentially both FFDs and RFDs, to join its network.&quot; There is discussion on conflict resolution in 6.3.2 &quot;PAN ID conflict resolution&quot;, but this says &quot;The algorithm for selecting a suitable PAN ID is outside the scope of this_x000a_standard.&quot;_x000a_Two issues: who and what initially selects the PAN ID, and what mechanism to modify PAN to fix conflict._x000a_PAN ID is defined in TABLE 8-94 &quot;macPanId: Integer 0x0000-0xffff The identifier of the PAN on which the device is operating.&quot;_x000a_."/>
    <s v="Insert in 5.5.1 &quot;The PAN ID shall be selected by the network operator through a suitable user interface on the PAN coordinator, or be randomly generated at network setup time when the PAN coordinator is initiated&quot;._x000a_Possibly worth considering is amending the definition of macPanID to &quot;Integer 0x0000 - oxffff, with the first three octets user defined and the last randomly generated at run time to reduce the chance of conflicts.&quot;"/>
    <x v="1"/>
    <s v="No"/>
    <x v="0"/>
    <m/>
    <x v="0"/>
    <x v="0"/>
    <m/>
  </r>
  <r>
    <n v="298"/>
    <s v="Salazar Cardozo, Ruben E"/>
    <s v="Landis+Gyr AG"/>
    <n v="48"/>
    <s v="5.5.1"/>
    <n v="11"/>
    <s v="The document says:_x000a_&quot;An reduced function device--receive only (RFD-RX) can also serve as a PAN coordinator termination point for RFD-TXs.&quot;_x000a_Thjs statement is unclear and has spelling errors."/>
    <s v="The document should say:_x000a_&quot;A reduced function device with receive-only capability (RFD-RX) can serve as a PAN coordinator termination point for RFD-TXs.&quot;_x000a_or similar."/>
    <x v="0"/>
    <s v="No"/>
    <x v="0"/>
    <m/>
    <x v="0"/>
    <x v="0"/>
    <m/>
  </r>
  <r>
    <n v="163"/>
    <s v="Kivinen, Tero"/>
    <s v="Self Employed"/>
    <n v="49"/>
    <n v="5.6"/>
    <n v="14"/>
    <s v="Hanging paragraph."/>
    <s v="Remove hanging paragraph."/>
    <x v="0"/>
    <s v="No"/>
    <x v="0"/>
    <m/>
    <x v="0"/>
    <x v="0"/>
    <m/>
  </r>
  <r>
    <n v="297"/>
    <s v="Salazar Cardozo, Ruben E"/>
    <s v="Landis+Gyr AG"/>
    <n v="51"/>
    <s v="5.7.1"/>
    <n v="14"/>
    <s v="The document enters the discussion about superframe structure and fails to mention whether the establishment of a superframe impies automatically the definition of slots._x000a_The Figures 5a/5b imply that there is such structure but it is not described anywhere."/>
    <s v="I propose that there be text entered between 5.7.1 and 5.7.1.1 explaining if the existence of beacons limiting superframes imply slots within the superframe._x000a_Also explaining what is the expected behavior within those slots. For example Figure 5a) describes Active period as containing slots,_x000a_Figure b) describes active (slots) and inactive periods: can a period delimited by beacons be without slots and yet be active?_x000a_This is the explanation missing before 5.7.1.1"/>
    <x v="1"/>
    <s v="No"/>
    <x v="0"/>
    <m/>
    <x v="0"/>
    <x v="0"/>
    <m/>
  </r>
  <r>
    <n v="296"/>
    <s v="Salazar Cardozo, Ruben E"/>
    <s v="Landis+Gyr AG"/>
    <n v="52"/>
    <s v="5.7.1.1"/>
    <n v="2"/>
    <s v="The document says:_x000a_&quot;The PAN coordinator allocates up to seven of these GTSs, and a GTS is allowed to occupy more than one slot period...&quot;_x000a_This is very confusing, because the definition of GTS is Guaranteed Time Slot, yet the text says that A Guaranteed Time Slot could occupy more than one time slot..._x000a_What is then the meaning of &quot;...seven ... GTSs...&quot;?"/>
    <s v="The document should clarify the text by providing a unique definition of time slots and the corresponding GTS, either in 5.7.1 or within 5.7.1.1"/>
    <x v="1"/>
    <s v="No"/>
    <x v="0"/>
    <m/>
    <x v="0"/>
    <x v="0"/>
    <m/>
  </r>
  <r>
    <n v="294"/>
    <s v="Salazar Cardozo, Ruben E"/>
    <s v="Landis+Gyr AG"/>
    <n v="54"/>
    <s v="5.7.2.4"/>
    <n v="20"/>
    <s v="The document says:_x000a_&quot;For peer-to-peer transfers, a device will either receive constantly or synchronize with each the other device. &quot;"/>
    <s v="If I understand correctly the document should say:_x000a_&quot;For peer-to-peer transfers, a device will either receive constantly or synchronize with the other device.&quot;_x000a__x000a_However an alternative purposed change could say:_x000a_&quot;For peer-to-peer transfers, a device will either receive constantly or synchronize with each other device. &quot;"/>
    <x v="1"/>
    <s v="No"/>
    <x v="0"/>
    <m/>
    <x v="1"/>
    <x v="0"/>
    <m/>
  </r>
  <r>
    <n v="295"/>
    <s v="Salazar Cardozo, Ruben E"/>
    <s v="Landis+Gyr AG"/>
    <n v="54"/>
    <s v="5.7.2.3"/>
    <n v="8"/>
    <s v="The document says:_x000a_&quot;When the coordinator wishes to transfer data to a device in a beacon-enabled PAN, it indicates in the beacon that the data message is pending&quot;_x000a_If the transfer is specific &lt;to a device&gt;, how is that need conveyed in a beacon that is broadcasted?"/>
    <s v="There should be more clarity offered here as to whether the beacon broadcasted by the coordinator can convey information to a single device and how is it expected to be processed by all the other devices receiving the same beacon."/>
    <x v="1"/>
    <s v="No"/>
    <x v="0"/>
    <m/>
    <x v="0"/>
    <x v="0"/>
    <m/>
  </r>
  <r>
    <n v="161"/>
    <s v="Kivinen, Tero"/>
    <s v="Self Employed"/>
    <n v="55"/>
    <s v="5.7.5"/>
    <n v="32"/>
    <s v="Hanging paragraph."/>
    <s v="Remove hanging paragraph."/>
    <x v="0"/>
    <s v="No"/>
    <x v="0"/>
    <m/>
    <x v="0"/>
    <x v="0"/>
    <m/>
  </r>
  <r>
    <n v="162"/>
    <s v="Kivinen, Tero"/>
    <s v="Self Employed"/>
    <n v="55"/>
    <s v="5.7.4"/>
    <n v="4"/>
    <s v="Hanging paragraph."/>
    <s v="Remove hanging paragraph."/>
    <x v="0"/>
    <s v="No"/>
    <x v="0"/>
    <m/>
    <x v="0"/>
    <x v="0"/>
    <m/>
  </r>
  <r>
    <n v="292"/>
    <s v="Salazar Cardozo, Ruben E"/>
    <s v="Landis+Gyr AG"/>
    <n v="55"/>
    <s v="5.7.4"/>
    <n v="10"/>
    <s v="The document says:_x000a_&quot;...access (PCA) in for critical events...&quot;_x000a_It is unclear. Clarify text."/>
    <s v="Document should say:_x000a_&quot;...access (PCA) for critical events...&quot;"/>
    <x v="0"/>
    <s v="No"/>
    <x v="0"/>
    <m/>
    <x v="0"/>
    <x v="0"/>
    <m/>
  </r>
  <r>
    <n v="293"/>
    <s v="Salazar Cardozo, Ruben E"/>
    <s v="Landis+Gyr AG"/>
    <n v="55"/>
    <s v="5.7.3"/>
    <n v="1"/>
    <s v="Document says:_x000a_&quot;This standard makes use of information element (IEs) to transfer formatted data between layers and between devices.&quot;_x000a_This is introducing the notion of Information Elements and is not related to the frame structure section, so it should go in an independent subsection."/>
    <s v="The document should create a separate subsection to introduce the IEs. For example:_x000a__x000a_&quot;5.7.x Information Elements (IE)_x000a_This standard makes use of information element (IEs) to transfer formatted data between layers_x000a_and between devices. IEs consist of an identification, a length, and the IE content._x000a_Devices can accept or discard a particular element if the ID is known,_x000a_and skip over unknown ID elements.&quot;"/>
    <x v="1"/>
    <s v="No"/>
    <x v="0"/>
    <m/>
    <x v="0"/>
    <x v="0"/>
    <m/>
  </r>
  <r>
    <n v="291"/>
    <s v="Salazar Cardozo, Ruben E"/>
    <s v="Landis+Gyr AG"/>
    <n v="56"/>
    <s v="5.7.6"/>
    <n v="34"/>
    <s v="The document says:_x000a_&quot;...something that is of far less concern with higher bandwidth networks...&quot;_x000a_This sentence is speculative at best, it may not be true at all. It shouldn't be there."/>
    <s v="Remove this sentence from the document."/>
    <x v="1"/>
    <s v="No"/>
    <x v="0"/>
    <m/>
    <x v="0"/>
    <x v="0"/>
    <m/>
  </r>
  <r>
    <n v="24"/>
    <s v="Kitazawa, Shoichi"/>
    <s v="Muroran IT"/>
    <n v="57"/>
    <s v="5.7.7"/>
    <n v="18"/>
    <s v="&quot;spectrum resource measurement (SRM)&quot;  first characteer should be capitalized or insert an article."/>
    <s v="As specified in comment"/>
    <x v="0"/>
    <s v="No"/>
    <x v="0"/>
    <m/>
    <x v="0"/>
    <x v="0"/>
    <m/>
  </r>
  <r>
    <n v="213"/>
    <s v="Kivinen, Tero"/>
    <s v="Self Employed"/>
    <n v="57"/>
    <s v="5.7.7"/>
    <n v="48"/>
    <s v="Change &quot;spectrum&quot; to &quot;Spectrum&quot; in the beginning of the paragraph."/>
    <s v="Capitalize first word."/>
    <x v="0"/>
    <s v="No"/>
    <x v="0"/>
    <m/>
    <x v="0"/>
    <x v="0"/>
    <m/>
  </r>
  <r>
    <n v="253"/>
    <s v="Hislop, Roger"/>
    <s v="Internet Solutions"/>
    <n v="57"/>
    <s v="5.7.7"/>
    <n v="48"/>
    <s v="&quot;spectrum resource measurement (SRM) enables devices to gather a variety of data for evaluating radio link.&quot; should be caps &quot;Spectrum&quot;"/>
    <s v="Upcase first S."/>
    <x v="0"/>
    <s v="No"/>
    <x v="0"/>
    <m/>
    <x v="0"/>
    <x v="0"/>
    <m/>
  </r>
  <r>
    <n v="23"/>
    <s v="Kitazawa, Shoichi"/>
    <s v="Muroran IT"/>
    <n v="58"/>
    <s v="5.7.7"/>
    <n v="1"/>
    <s v="Figure 5-10, the figure is bitmap, and is not searchable."/>
    <s v="As specified in comment"/>
    <x v="1"/>
    <s v="No"/>
    <x v="0"/>
    <m/>
    <x v="0"/>
    <x v="0"/>
    <m/>
  </r>
  <r>
    <n v="14"/>
    <s v="Shah, Kunal"/>
    <s v="Itron Inc."/>
    <n v="59"/>
    <n v="5.8"/>
    <n v="12"/>
    <s v="Remove the extra bullet."/>
    <s v="See comment."/>
    <x v="0"/>
    <s v="No"/>
    <x v="0"/>
    <m/>
    <x v="0"/>
    <x v="0"/>
    <m/>
  </r>
  <r>
    <n v="160"/>
    <s v="Kivinen, Tero"/>
    <s v="Self Employed"/>
    <n v="60"/>
    <s v="6.2.1"/>
    <n v="22"/>
    <s v="Hanging paragraph."/>
    <s v="Remove hanging paragraph."/>
    <x v="0"/>
    <s v="No"/>
    <x v="0"/>
    <m/>
    <x v="0"/>
    <x v="0"/>
    <m/>
  </r>
  <r>
    <n v="290"/>
    <s v="Salazar Cardozo, Ruben E"/>
    <s v="Landis+Gyr AG"/>
    <n v="65"/>
    <s v="6.2.5.1"/>
    <n v="19"/>
    <s v="The document says:_x000a_&quot;...each transmission attempt and reset to CW0 each time the channel is assessed to be busy...&quot;_x000a_C0 has not been defined and it is not defined thereafter in the paragraph. It should be defined."/>
    <s v="Define CW0 in the sentence or in the paragraph."/>
    <x v="1"/>
    <s v="No"/>
    <x v="0"/>
    <m/>
    <x v="0"/>
    <x v="0"/>
    <m/>
  </r>
  <r>
    <n v="287"/>
    <s v="Salazar Cardozo, Ruben E"/>
    <s v="Landis+Gyr AG"/>
    <n v="77"/>
    <s v="6.2.10"/>
    <n v="3"/>
    <s v="tHE DOCUMENT SAYS:_x000a_&quot;... The unslotted mode often does not use network synchronization for hopping..&quot;_x000a_This same text is used two lines above. Consolidate the text for better reading."/>
    <s v="Consolidate and re-phrase this sentence with the previous one to eliminate the repetition of an entire sentence within 2 lines."/>
    <x v="1"/>
    <s v="No"/>
    <x v="2"/>
    <s v="Delete the sentence on page 76, line 6 to page 77 line 2. Remove &quot;This mechanism allows a node to communicate with one or many other nodes. The unslotted mode often does not_x000a_use network synchronization for hopping and time slots.&quot;_x000a_Update the sentence on page 77, line 3 to &quot;The unslotted mode does not use...&quot;"/>
    <x v="0"/>
    <x v="0"/>
    <m/>
  </r>
  <r>
    <n v="159"/>
    <s v="Kivinen, Tero"/>
    <s v="Self Employed"/>
    <n v="78"/>
    <s v="6.3.1"/>
    <n v="12"/>
    <s v="Hanging paragraph."/>
    <s v="Remove hanging paragraph."/>
    <x v="0"/>
    <s v="No"/>
    <x v="0"/>
    <m/>
    <x v="0"/>
    <x v="0"/>
    <m/>
  </r>
  <r>
    <n v="286"/>
    <s v="Salazar Cardozo, Ruben E"/>
    <s v="Landis+Gyr AG"/>
    <n v="78"/>
    <s v="6.3.1.1"/>
    <n v="33"/>
    <s v="Document says:_x000a_&quot; A device shall be able to store at least one channel ED measurement.&quot;_x000a_I think that the text is incorrect and it should describe at least one ED measurement per channel."/>
    <s v="Change the text to say:_x000a_&quot;A device shall be able to store at least one ED measurement per channel.&quot;"/>
    <x v="1"/>
    <s v="No"/>
    <x v="0"/>
    <m/>
    <x v="0"/>
    <x v="0"/>
    <m/>
  </r>
  <r>
    <n v="158"/>
    <s v="Kivinen, Tero"/>
    <s v="Self Employed"/>
    <n v="84"/>
    <s v="6.3.2"/>
    <n v="1"/>
    <s v="Hanging paragraph."/>
    <s v="Remove hanging paragraph."/>
    <x v="0"/>
    <s v="No"/>
    <x v="0"/>
    <m/>
    <x v="0"/>
    <x v="0"/>
    <m/>
  </r>
  <r>
    <n v="285"/>
    <s v="Salazar Cardozo, Ruben E"/>
    <s v="Landis+Gyr AG"/>
    <n v="84"/>
    <s v="6.3.2.1"/>
    <n v="15"/>
    <s v="The document says:_x000a_&quot;and an address that is equal to neither macCoordShortAddress nor macCoordExtendedAddress.&quot;_x000a__x000a_This construction is not easy to follow. It should be changed to clarify its meaning"/>
    <s v="Document should say:_x000a_&quot;and an address that is not equal to either macCoordShortAddress or macCoordExtendedAddress._x000a_&quot;"/>
    <x v="0"/>
    <s v="No"/>
    <x v="1"/>
    <m/>
    <x v="0"/>
    <x v="0"/>
    <m/>
  </r>
  <r>
    <n v="157"/>
    <s v="Kivinen, Tero"/>
    <s v="Self Employed"/>
    <n v="85"/>
    <s v="6.3.3"/>
    <n v="15"/>
    <s v="Hanging paragraph."/>
    <s v="Remove hanging paragraph."/>
    <x v="0"/>
    <s v="No"/>
    <x v="0"/>
    <m/>
    <x v="0"/>
    <x v="0"/>
    <m/>
  </r>
  <r>
    <n v="284"/>
    <s v="Salazar Cardozo, Ruben E"/>
    <s v="Landis+Gyr AG"/>
    <n v="85"/>
    <s v="6.3.2.2"/>
    <n v="10"/>
    <s v="The document says:_x000a_&quot;The next higher layer of the PAN coordinator may then perform...scan and...select new PAN ID.&quot;_x000a__x000a_I think that this should be mandatory (MUST) instead of optional (MAY), because it is a conflict resolution process."/>
    <s v="The document should say:_x000a_&quot;The next higher layer of the PAN coordinator must then perform...scan and...select new PAN ID.&quot;"/>
    <x v="1"/>
    <s v="No"/>
    <x v="0"/>
    <m/>
    <x v="0"/>
    <x v="0"/>
    <m/>
  </r>
  <r>
    <n v="283"/>
    <s v="Salazar Cardozo, Ruben E"/>
    <s v="Landis+Gyr AG"/>
    <n v="87"/>
    <s v="6.3.4"/>
    <n v="45"/>
    <s v="Document says:_x000a_&quot; If a device does lose synchronization with its coordinator, the MLME of the device shall issue the MLME-SYNC-LOSS.indication...&quot;_x000a__x000a_Given that the paragraph starts with reference to aMaxLostBeacons, this sentence should also be referenced to it for clarity, otherwise there is a need to define when the device loses synchronization."/>
    <s v="The document should say:_x000a_&quot;If a device misses aMaxLostBeacons from its coordinator, the MLME_x000a_of the device shall issue the MLME-SYNC-LOSS.indication...&quot;"/>
    <x v="1"/>
    <s v="No"/>
    <x v="0"/>
    <m/>
    <x v="0"/>
    <x v="0"/>
    <m/>
  </r>
  <r>
    <n v="282"/>
    <s v="Salazar Cardozo, Ruben E"/>
    <s v="Landis+Gyr AG"/>
    <n v="89"/>
    <s v="6.3.6"/>
    <n v="42"/>
    <s v="Document says:_x000a_&quot;NOTE--A lower value in the Join Metric field indicates that connection of the beaconing device to a specific network device determined by the higher layer is a shorter route.&quot;_x000a__x000a_Very confusing text. Text may be optional anyway."/>
    <s v="Either re-phrase the text and make it clearer as to what a lower value in the Join Metric Field indicates, or simply remove the test."/>
    <x v="1"/>
    <s v="No"/>
    <x v="0"/>
    <m/>
    <x v="0"/>
    <x v="0"/>
    <m/>
  </r>
  <r>
    <n v="281"/>
    <s v="Salazar Cardozo, Ruben E"/>
    <s v="Landis+Gyr AG"/>
    <n v="94"/>
    <s v="6.4.2"/>
    <n v="27"/>
    <s v="Document says:_x000a_&quot;For devices using the optional TSCH mode, additional disassociation behavior is required. &quot;_x000a__x000a_In page 92, line 26 it says that &quot;Association is optional for... TSCH mode&quot;, so the disassociation behavior_x000a_should apply ONLY if the network using TSCH is ALSO using Association,_x000a_otherwise it would be inconsistency."/>
    <s v="The document should say:_x000a_For devices using the optional TSCH mode, and using Association, additional disassociation behavior is required.&quot;"/>
    <x v="1"/>
    <s v="No"/>
    <x v="0"/>
    <m/>
    <x v="0"/>
    <x v="0"/>
    <m/>
  </r>
  <r>
    <n v="280"/>
    <s v="Salazar Cardozo, Ruben E"/>
    <s v="Landis+Gyr AG"/>
    <n v="95"/>
    <s v="6.4.3"/>
    <n v="19"/>
    <s v="The document says:_x000a_&quot; If the request failed, the Association Response command with a Association Status field set to indicate...&quot;_x000a__x000a_The sentence is unclear."/>
    <s v="The document should say:_x000a_&quot; If the request failed, the Association Response command includes the Association Status field set to indicate...&quot;"/>
    <x v="0"/>
    <s v="No"/>
    <x v="1"/>
    <m/>
    <x v="0"/>
    <x v="0"/>
    <m/>
  </r>
  <r>
    <n v="279"/>
    <s v="Salazar Cardozo, Ruben E"/>
    <s v="Landis+Gyr AG"/>
    <n v="96"/>
    <s v="6.5.2"/>
    <n v="28"/>
    <s v="Document says:_x000a_&quot;...reason of BEACON_LOSS.&quot;_x000a__x000a_This is incorrect."/>
    <s v="Document should say:_x000a_&quot;...reason of BEACON_LOST.&quot;"/>
    <x v="0"/>
    <s v="No"/>
    <x v="0"/>
    <m/>
    <x v="0"/>
    <x v="0"/>
    <m/>
  </r>
  <r>
    <n v="156"/>
    <s v="Kivinen, Tero"/>
    <s v="Self Employed"/>
    <n v="98"/>
    <s v="6.5.4"/>
    <n v="11"/>
    <s v="Hanging paragraph."/>
    <s v="Remove hanging paragraph."/>
    <x v="0"/>
    <s v="No"/>
    <x v="0"/>
    <m/>
    <x v="0"/>
    <x v="0"/>
    <m/>
  </r>
  <r>
    <n v="278"/>
    <s v="Salazar Cardozo, Ruben E"/>
    <s v="Landis+Gyr AG"/>
    <n v="99"/>
    <s v="6.5.4"/>
    <n v="2"/>
    <s v="Document says:_x000a_&quot;...an acknowledgment with time correction information, as described in 7.4.2.7, or from the arrival time...&quot;_x000a_This sentence is confusing considering the next line refers to section 6.5.4.2._x000a_Also, section 7.4.2.7 describes the Time Correction IE, not the acknowledgment with time correction information..."/>
    <s v="Document should say:_x000a_&quot;...an acknowledgment with time correction information, or from the arrival time...&quot;"/>
    <x v="1"/>
    <s v="No"/>
    <x v="0"/>
    <m/>
    <x v="0"/>
    <x v="0"/>
    <m/>
  </r>
  <r>
    <n v="276"/>
    <s v="Salazar Cardozo, Ruben E"/>
    <s v="Landis+Gyr AG"/>
    <n v="100"/>
    <s v="6.5.4.2"/>
    <n v="34"/>
    <s v="Document says:_x000a_&quot;... arrival time to use that information to adjust its own clock.&quot;_x000a__x000a_The sentence doesn't read well."/>
    <s v="Document should say:_x000a_&quot;... arrival time and use that information to adjust its own clock.&quot;"/>
    <x v="0"/>
    <s v="No"/>
    <x v="0"/>
    <m/>
    <x v="0"/>
    <x v="0"/>
    <m/>
  </r>
  <r>
    <n v="277"/>
    <s v="Salazar Cardozo, Ruben E"/>
    <s v="Landis+Gyr AG"/>
    <n v="100"/>
    <s v="6.5.4.2"/>
    <n v="30"/>
    <s v="Document says:_x000a_&quot; If the receiver is not a clock source, the time correction is ignored.&quot;_x000a__x000a_If the receiver is not a clock source, why the receiver would be asked to send a time correction that already knows will be ignored?_x000a_Shouldn't it be easier inverse the logic making the payloads of such receivers smaller?"/>
    <s v="Document should say:_x000a_&quot;If the receiver is not a clock source the time correction IE should not be sent&quot;_x000a__x000a_Or similar. The first sentence of the paragraph (line 28) may require adjustment to the proposed logic."/>
    <x v="1"/>
    <s v="No"/>
    <x v="0"/>
    <m/>
    <x v="0"/>
    <x v="0"/>
    <m/>
  </r>
  <r>
    <n v="252"/>
    <s v="Hislop, Roger"/>
    <s v="Internet Solutions"/>
    <n v="101"/>
    <s v="6.5.5"/>
    <n v="4"/>
    <s v="In &quot;6.5.5 Orphaned device realignment&quot; it says &quot;If the next higher layer receives repeated communications failures following its requests to transmit data, it may conclude that it has been orphaned. A single communications failure occurs when a device transaction fails to reach the coordinator; i.e., an acknowledgment is not received after macMaxFrameRetries attempts at sending the data.&quot;_x000a__x000a_But on page 107 there  is a &quot;no ack&quot; mode &quot;6.7.4.1 No acknowledgment_x000a_A frame transmitted with its AR field set to indicate no acknowledgment requested, as defined in 7.2.1.4, shall not be acknowledged by its target. The originating device shall assume that the transmission of the frame was successful.&quot;_x000a__x000a_This would mean that there needs to be an explicit mechanism that Orphaned Device Realignment does not happen in non-ack mode."/>
    <s v="Insert copy after 6.5.5 &quot;If devices are operating in non-acknowledge mode, devices are never orphaned through acks not being received'"/>
    <x v="1"/>
    <s v="No"/>
    <x v="0"/>
    <m/>
    <x v="0"/>
    <x v="0"/>
    <m/>
  </r>
  <r>
    <n v="275"/>
    <s v="Salazar Cardozo, Ruben E"/>
    <s v="Landis+Gyr AG"/>
    <n v="101"/>
    <s v="6.5.5"/>
    <n v="5"/>
    <s v="Document says:_x000a_&quot; A single communications failure occurs when a device transaction fails to reach the coordinator; i.e., an ..&quot;_x000a_This statement applies only to star configurations, not to mesh configurations:_x000a_in mesh configurations the failure occurs when the frame doesn't make it to the_x000a_ targeted neighbor, which doesn't need to be a coordinator."/>
    <s v="The document should say:_x000a_&quot; A single communications failure occurs when a device transaction fails to reach the targeted neighbor, (which may be a coordinator) i.e., an &quot;"/>
    <x v="1"/>
    <s v="No"/>
    <x v="0"/>
    <m/>
    <x v="0"/>
    <x v="0"/>
    <m/>
  </r>
  <r>
    <n v="273"/>
    <s v="Salazar Cardozo, Ruben E"/>
    <s v="Landis+Gyr AG"/>
    <n v="102"/>
    <s v="6.7.1"/>
    <n v="34"/>
    <s v="Document says:_x000a_&quot;Each device shall store its current DSN value in the MAC PIB attribute macDsn and initialize it to a random value&quot;_x000a_Is this sentence in the correct order? It reads strange to store first and initialize after..._x000a__x000a_Same comment for page 102 line 40 and to page 103 line 4."/>
    <s v="Document should say:_x000a_&quot;Each device shall initialize the DSN to a random value, and store its current value in the MAC PIB attribute macDsn.&quot;_x000a__x000a_or similar._x000a__x000a_This proposed change also applies to page 102 line 40 and to page 103 line 4."/>
    <x v="1"/>
    <s v="No"/>
    <x v="0"/>
    <m/>
    <x v="0"/>
    <x v="0"/>
    <m/>
  </r>
  <r>
    <n v="272"/>
    <s v="Salazar Cardozo, Ruben E"/>
    <s v="Landis+Gyr AG"/>
    <n v="103"/>
    <s v="6.7.1"/>
    <n v="13"/>
    <s v="The document says:_x000a_&quot;... it shall use that address in preference to its extended address (i.e., macExtendedAddress) wherever possible.&quot;_x000a_The use of SHALL is not correct if it is still left to the choice of the implementer &quot;wherever possible&quot;."/>
    <s v="Document should say either:_x000a_&quot;... it should use that address in preference to its extended address (i.e., macExtendedAddress) wherever possible.&quot;_x000a__x000a_or, alternatively:_x000a__x000a_&quot;... it shall always use that address.&quot;"/>
    <x v="1"/>
    <s v="No"/>
    <x v="0"/>
    <m/>
    <x v="0"/>
    <x v="0"/>
    <m/>
  </r>
  <r>
    <n v="269"/>
    <s v="Salazar Cardozo, Ruben E"/>
    <s v="Landis+Gyr AG"/>
    <n v="104"/>
    <s v="6.7.2"/>
    <n v="31"/>
    <s v="Document says:_x000a_&quot;The MAC sublayer shall be in promiscuous mode if macPromiscuousMode is set to TRUE.&quot;_x000a__x000a_The sentence could be made simpler and easier to read."/>
    <s v="Document should say:_x000a_&quot;_x000a_ The MAC sublayer is in promiscuous mode if macPromiscuousMode is set to TRUE.&quot;"/>
    <x v="1"/>
    <s v="No"/>
    <x v="0"/>
    <m/>
    <x v="0"/>
    <x v="0"/>
    <m/>
  </r>
  <r>
    <n v="270"/>
    <s v="Salazar Cardozo, Ruben E"/>
    <s v="Landis+Gyr AG"/>
    <n v="104"/>
    <s v="6.7.2"/>
    <n v="29"/>
    <s v="Document says&quot;_x000a_&quot;The second level of filtering shall be dependent...&quot;_x000a_Given the description in the paragraph, SHALL and &quot;dependent&quot; don't read correctly."/>
    <s v="Document should say:_x000a__x000a_&quot;The second level of filtering is dependent...&quot;"/>
    <x v="1"/>
    <s v="No"/>
    <x v="0"/>
    <m/>
    <x v="0"/>
    <x v="0"/>
    <m/>
  </r>
  <r>
    <n v="271"/>
    <s v="Salazar Cardozo, Ruben E"/>
    <s v="Landis+Gyr AG"/>
    <n v="104"/>
    <s v="6.7.2"/>
    <n v="9"/>
    <s v="Document says:_x000a_&quot;When PSDU fragmentation is in use, the acknowledgment of fragments uses the procedure described in 22.3.&quot;_x000a__x000a_This sentence is not in scope with the section. May be a left over."/>
    <s v="Document should remove this sentence."/>
    <x v="1"/>
    <s v="No"/>
    <x v="0"/>
    <m/>
    <x v="0"/>
    <x v="0"/>
    <m/>
  </r>
  <r>
    <n v="268"/>
    <s v="Salazar Cardozo, Ruben E"/>
    <s v="Landis+Gyr AG"/>
    <n v="105"/>
    <s v="6.7.2"/>
    <n v="15"/>
    <s v="Document says:_x000a_&quot;If any of the fourth-level filtering requirements are not satisfied, the MAC sublayer shall discard...&quot;_x000a__x000a_This sentence is not correct: for example filters two and three don't obey the notion of &quot;satisfied&quot; or not, but they are rather a selection path."/>
    <s v="Document should remove the entire paragraph: the information about acceptance of frames is included in each one of the filters._x000a__x000a_Otherwise, the paragraph should be reviewed in its entirety to reflect the decision filters correctly."/>
    <x v="1"/>
    <s v="No"/>
    <x v="0"/>
    <m/>
    <x v="0"/>
    <x v="0"/>
    <m/>
  </r>
  <r>
    <n v="155"/>
    <s v="Kivinen, Tero"/>
    <s v="Self Employed"/>
    <n v="107"/>
    <s v="6.7.4"/>
    <n v="13"/>
    <s v="Hanging paragraph."/>
    <s v="Remove hanging paragraph."/>
    <x v="0"/>
    <s v="No"/>
    <x v="0"/>
    <m/>
    <x v="0"/>
    <x v="0"/>
    <m/>
  </r>
  <r>
    <n v="267"/>
    <s v="Salazar Cardozo, Ruben E"/>
    <s v="Landis+Gyr AG"/>
    <n v="108"/>
    <s v="6.7.4.2"/>
    <n v="10"/>
    <s v="Document says:_x000a_&quot;The AR field shall be set to no acknowledgment when using Frak.&quot;_x000a__x000a_This sentence belong to the previous subclause?"/>
    <s v="Remove the sentence from this subclause and put it in subclause 6.7.4.1, for example after Figure 6-34."/>
    <x v="1"/>
    <s v="No"/>
    <x v="0"/>
    <m/>
    <x v="0"/>
    <x v="0"/>
    <m/>
  </r>
  <r>
    <n v="265"/>
    <s v="Salazar Cardozo, Ruben E"/>
    <s v="Landis+Gyr AG"/>
    <n v="114"/>
    <s v="6.7.9"/>
    <n v="12"/>
    <s v="The document says:_x000a_&quot; ...the device may broadcast a an Enhanced Beacon... &quot;_x000a_There is a typo in the text."/>
    <s v="Document should say:_x000a_&quot;... the device may broadcast an Enhanced Beacon ...&quot;"/>
    <x v="0"/>
    <s v="No"/>
    <x v="0"/>
    <m/>
    <x v="0"/>
    <x v="0"/>
    <m/>
  </r>
  <r>
    <n v="264"/>
    <s v="Salazar Cardozo, Ruben E"/>
    <s v="Landis+Gyr AG"/>
    <n v="117"/>
    <s v="6.8.4"/>
    <n v="13"/>
    <s v="Document says:_x000a_&quot;... can be completed before the end of the GTS. &quot;_x000a_The document doesn't say what happens if the calculation performed shows taht the transmission cannot be completed before the end of the GTS._x000a_Is there an error format for that situation?"/>
    <s v="Complete the sentence above with a description of what to do if the transmission cannot be completed before the end of the GTS._x000a_Text in line 8 page 117, &quot;If the requested transaction cannot be completed before the end of the current GTS, the MAC sublayer shall defer the transmission until the specified GTS in the next superframe.&quot; may be applicable."/>
    <x v="1"/>
    <s v="No"/>
    <x v="0"/>
    <m/>
    <x v="0"/>
    <x v="0"/>
    <m/>
  </r>
  <r>
    <n v="251"/>
    <s v="Hislop, Roger"/>
    <s v="Internet Solutions"/>
    <n v="120"/>
    <n v="6.9"/>
    <n v="19"/>
    <s v="Ranging ... there's distance, would there also be angle? As in Bluetooth 5.1 there is  AOD and AOA."/>
    <s v="Can the BT 5.1 angle determination method potentially be lifted into this standard?"/>
    <x v="1"/>
    <s v="No"/>
    <x v="0"/>
    <m/>
    <x v="0"/>
    <x v="0"/>
    <m/>
  </r>
  <r>
    <n v="263"/>
    <s v="Salazar Cardozo, Ruben E"/>
    <s v="Landis+Gyr AG"/>
    <n v="122"/>
    <s v="6.9.5"/>
    <n v="2"/>
    <s v="Document says:_x000a_&quot;...starting just below the just after the MLME-DPS exchange&quot;_x000a__x000a_Confusing sentence."/>
    <s v="Document should say:_x000a_&quot;...starting just below the MLME-DPS exchange&quot;"/>
    <x v="0"/>
    <s v="No"/>
    <x v="3"/>
    <m/>
    <x v="0"/>
    <x v="0"/>
    <m/>
  </r>
  <r>
    <n v="154"/>
    <s v="Kivinen, Tero"/>
    <s v="Self Employed"/>
    <n v="125"/>
    <s v="6.11.3"/>
    <n v="37"/>
    <s v="Hanging paragraph."/>
    <s v="Remove hanging paragraph."/>
    <x v="0"/>
    <s v="No"/>
    <x v="0"/>
    <m/>
    <x v="0"/>
    <x v="0"/>
    <m/>
  </r>
  <r>
    <n v="216"/>
    <s v="Ward, Lisa"/>
    <s v="Rohde &amp; Schwarz"/>
    <n v="126"/>
    <s v="6.11.3.1"/>
    <n v="15"/>
    <s v="Is there a significance to sub-block being capitalized in this sentence:_x000a_&quot;In Channel Adaptation mode, the slot allocation bitmap (SAB) Sub-block is as illustrated in Figure 6-53.&quot;_x000a_In the figure 6-53, sub block is not capitalized."/>
    <s v="Suggest changing sub-block to lower case."/>
    <x v="0"/>
    <s v="No"/>
    <x v="0"/>
    <m/>
    <x v="0"/>
    <x v="0"/>
    <m/>
  </r>
  <r>
    <n v="153"/>
    <s v="Kivinen, Tero"/>
    <s v="Self Employed"/>
    <n v="129"/>
    <s v="6.11.5"/>
    <n v="13"/>
    <s v="Hanging paragraph."/>
    <s v="Remove hanging paragraph."/>
    <x v="0"/>
    <s v="No"/>
    <x v="0"/>
    <m/>
    <x v="0"/>
    <x v="0"/>
    <m/>
  </r>
  <r>
    <n v="262"/>
    <s v="Salazar Cardozo, Ruben E"/>
    <s v="Landis+Gyr AG"/>
    <n v="138"/>
    <s v="6.12.1"/>
    <n v="18"/>
    <s v="The Figure 6-62 doesnt seem to represent what is described in the subclause. For example it shows &quot;Enh-Ack indicating data pending&quot; going from the Endpoint MAC to the coordinator MAC, when the text explains that such Enh-Ack goes from the Coordinator to the Endpoint..."/>
    <s v="Review and correct Figure 6-62 if necessary."/>
    <x v="1"/>
    <s v="No"/>
    <x v="0"/>
    <m/>
    <x v="0"/>
    <x v="0"/>
    <m/>
  </r>
  <r>
    <n v="152"/>
    <s v="Kivinen, Tero"/>
    <s v="Self Employed"/>
    <n v="139"/>
    <s v="6.12.2"/>
    <n v="1"/>
    <s v="Hanging paragraph."/>
    <s v="Remove hanging paragraph."/>
    <x v="0"/>
    <s v="No"/>
    <x v="0"/>
    <m/>
    <x v="0"/>
    <x v="0"/>
    <m/>
  </r>
  <r>
    <n v="212"/>
    <s v="Kivinen, Tero"/>
    <s v="Self Employed"/>
    <n v="146"/>
    <s v="6.12.4"/>
    <n v="1"/>
    <s v="There is extra &lt;cap1stE?&gt; in the middle of sentence."/>
    <s v="Remove extra junk."/>
    <x v="0"/>
    <s v="No"/>
    <x v="0"/>
    <m/>
    <x v="0"/>
    <x v="0"/>
    <m/>
  </r>
  <r>
    <n v="217"/>
    <s v="Ward, Lisa"/>
    <s v="Rohde &amp; Schwarz"/>
    <n v="146"/>
    <s v="6.12.4"/>
    <n v="1"/>
    <s v="The &lt;cap1stE?&gt; appears to be a typo macIRitenabled&lt;cap1stE?&gt; is TRUE._x000a_I do not see that described anywhere else"/>
    <s v="Change to  macIRitenabled is TRUE."/>
    <x v="0"/>
    <s v="No"/>
    <x v="0"/>
    <m/>
    <x v="0"/>
    <x v="0"/>
    <m/>
  </r>
  <r>
    <n v="257"/>
    <s v="Hislop, Roger"/>
    <s v="Internet Solutions"/>
    <n v="146"/>
    <n v="6.13"/>
    <n v="3"/>
    <s v="In 6.13 and 6.15 the text reads: &quot;In step A, the SPC obtains the set of available TVWS channels from the GDB through the Internet. The protocol used to access the GDB over the Internet is outside the scope of this standard.&quot; and &quot;The communication between the independent device and the GDB is outside the scope of this standard.&quot;_x000a_Potentially this can be done through PAWS (Protocol to Access White Space), IETF RFC 7545. PAWS is a little primitive, but seems to be the &quot;good enough&quot; that the TVWS industry is converging on."/>
    <s v="Insert wording to make PAWS normative: &quot;The communication between the independent device and the GDB shall be done using the IETF RFC 7545 &quot;PAWS&quot; standard._x000a_Also perhaps use GDB and GLDB in definitions as the two common contraction for geolocation database."/>
    <x v="1"/>
    <s v="No"/>
    <x v="0"/>
    <m/>
    <x v="0"/>
    <x v="0"/>
    <m/>
  </r>
  <r>
    <n v="259"/>
    <s v="Salazar Cardozo, Ruben E"/>
    <s v="Landis+Gyr AG"/>
    <n v="146"/>
    <s v="6.12.4"/>
    <n v="1"/>
    <s v="Document says:_x000a_&quot;...macIRitenabled&lt;cap1stE?&gt; is TRUE.&quot;_x000a_There appears to be remains of some past edits."/>
    <s v="Document should say:_x000a_&quot;...macIRitenabled is TRUE&quot;"/>
    <x v="0"/>
    <s v="No"/>
    <x v="0"/>
    <m/>
    <x v="0"/>
    <x v="0"/>
    <m/>
  </r>
  <r>
    <n v="249"/>
    <s v="Salazar Cardozo, Ruben E"/>
    <s v="Landis+Gyr AG"/>
    <n v="152"/>
    <n v="6.16"/>
    <n v="26"/>
    <s v="This procedure 6.16 seems to be relevant only to TVWS: Should this be a sub-clause of 6.15, rather than an independent sub-clause?"/>
    <s v="Rename 6.16 as 6.15.1"/>
    <x v="0"/>
    <s v="No"/>
    <x v="0"/>
    <m/>
    <x v="0"/>
    <x v="0"/>
    <m/>
  </r>
  <r>
    <n v="151"/>
    <s v="Kivinen, Tero"/>
    <s v="Self Employed"/>
    <n v="153"/>
    <n v="6.17"/>
    <n v="10"/>
    <s v="Hanging paragraph."/>
    <s v="Remove hanging paragraph."/>
    <x v="0"/>
    <s v="No"/>
    <x v="0"/>
    <m/>
    <x v="0"/>
    <x v="0"/>
    <m/>
  </r>
  <r>
    <n v="248"/>
    <s v="Salazar Cardozo, Ruben E"/>
    <s v="Landis+Gyr AG"/>
    <n v="153"/>
    <s v="6.17.1.1"/>
    <n v="21"/>
    <s v="Document says:_x000a_&quot; In the case that SRM capabilities is supported&quot;_x000a_There is an editorial error"/>
    <s v="Document should say:_x000a_&quot; In the case that SRM capabilities are supported&quot;"/>
    <x v="0"/>
    <s v="No"/>
    <x v="0"/>
    <m/>
    <x v="0"/>
    <x v="0"/>
    <m/>
  </r>
  <r>
    <n v="22"/>
    <s v="Kitazawa, Shoichi"/>
    <s v="Muroran IT"/>
    <n v="155"/>
    <s v="6.17.1.4"/>
    <n v="9"/>
    <s v="Figure 6-81, the figure size is larg and cannot display whole figure."/>
    <s v="As specified in comment"/>
    <x v="0"/>
    <s v="No"/>
    <x v="0"/>
    <m/>
    <x v="0"/>
    <x v="0"/>
    <m/>
  </r>
  <r>
    <n v="211"/>
    <s v="Kivinen, Tero"/>
    <s v="Self Employed"/>
    <n v="155"/>
    <s v="6.17.1.4"/>
    <n v="9"/>
    <s v="Figure is 6-81 scaled incorrectly and the heading is left side of the figure."/>
    <s v="Fix the scaling."/>
    <x v="0"/>
    <s v="No"/>
    <x v="0"/>
    <m/>
    <x v="0"/>
    <x v="0"/>
    <m/>
  </r>
  <r>
    <n v="231"/>
    <s v="Sturek, Don"/>
    <s v="Itron Inc."/>
    <n v="155"/>
    <s v="6.17.1.4"/>
    <n v="9"/>
    <s v="Figure 6-81 has some formatting issues.  The diagram is cut off and there needs to be a space between the figure number and title"/>
    <s v="Fix table formatting"/>
    <x v="0"/>
    <s v="No"/>
    <x v="0"/>
    <m/>
    <x v="0"/>
    <x v="0"/>
    <m/>
  </r>
  <r>
    <n v="242"/>
    <s v="Salazar Cardozo, Ruben E"/>
    <s v="Landis+Gyr AG"/>
    <n v="155"/>
    <s v="6.17.1.4"/>
    <n v="7"/>
    <s v="The document says: &quot;_x000a_&quot;The period of retry attempts is measured as Tx fail time[j] as depicted in Figure 6-79&quot;_x000a_The definition of the histogram is not time sensitive, so this comment about TX fail time is not relevant to this section."/>
    <s v="Remove the sentence."/>
    <x v="1"/>
    <s v="No"/>
    <x v="0"/>
    <m/>
    <x v="0"/>
    <x v="0"/>
    <m/>
  </r>
  <r>
    <n v="243"/>
    <s v="Salazar Cardozo, Ruben E"/>
    <s v="Landis+Gyr AG"/>
    <n v="155"/>
    <s v="6.17.1.4"/>
    <n v="9"/>
    <s v="The Figure included after line 9 is unreadable, it is marked as Figure 6-81, but there is no reference in the text to Figure 6-81"/>
    <s v="Correctly include the Figure 6-81 in the document and refer to it in the subclause 6.17.1.4 text._x000a_For example starting line 4 page 155 could read:_x000a_&quot;Retry histogram, as presented in Figure 6-81, is the histogram of the number of retries...&quot;"/>
    <x v="0"/>
    <s v="No"/>
    <x v="0"/>
    <m/>
    <x v="0"/>
    <x v="0"/>
    <m/>
  </r>
  <r>
    <n v="210"/>
    <s v="Kivinen, Tero"/>
    <s v="Self Employed"/>
    <n v="156"/>
    <s v="6.17.1.7"/>
    <n v="22"/>
    <s v="The idle power indication in the beginning of the sentence should have capital letter."/>
    <s v="Change &quot;idle power indicator&quot; to &quot;Idle power indicator&quot;."/>
    <x v="0"/>
    <s v="No"/>
    <x v="0"/>
    <m/>
    <x v="0"/>
    <x v="0"/>
    <m/>
  </r>
  <r>
    <n v="240"/>
    <s v="Salazar Cardozo, Ruben E"/>
    <s v="Landis+Gyr AG"/>
    <n v="156"/>
    <s v="6.17.1.7"/>
    <n v="20"/>
    <s v="Paragraph starts as:_x000a_&quot;An indication of the signal to noise plus interference ratio...&quot;_x000a_It seems to be missing the subject of the definition."/>
    <s v="If I read correctly the paragraph, it should start as:_x000a_&quot;RSNI is an indication of the signal to noise plus interference ratio...&quot;"/>
    <x v="0"/>
    <s v="No"/>
    <x v="0"/>
    <m/>
    <x v="0"/>
    <x v="0"/>
    <m/>
  </r>
  <r>
    <n v="241"/>
    <s v="Salazar Cardozo, Ruben E"/>
    <s v="Landis+Gyr AG"/>
    <n v="156"/>
    <s v="6.17.1.6"/>
    <n v="2"/>
    <s v="Document says:_x000a_&quot;..which is defined as macRcpi; one of the SRM Metrics in Table 7-15...&quot;_x000a_It is difficult to read"/>
    <s v="Document should say:_x000a_&quot;...which is one of the SRM Metrics in Table 7-15, defined as macRcpi,...&quot;_x000a_or similar"/>
    <x v="0"/>
    <s v="No"/>
    <x v="0"/>
    <m/>
    <x v="0"/>
    <x v="0"/>
    <m/>
  </r>
  <r>
    <n v="239"/>
    <s v="Salazar Cardozo, Ruben E"/>
    <s v="Landis+Gyr AG"/>
    <n v="158"/>
    <s v="6.17.1.10"/>
    <n v="1"/>
    <s v="Average Access Delay parameter is not specified in size or dimensions."/>
    <s v="Add information about the size and dimensions of this parameter, or mention a reference where such definitions are made."/>
    <x v="1"/>
    <s v="No"/>
    <x v="0"/>
    <m/>
    <x v="0"/>
    <x v="0"/>
    <m/>
  </r>
  <r>
    <n v="16"/>
    <s v="Kitazawa, Shoichi"/>
    <s v="Muroran IT"/>
    <n v="159"/>
    <s v="6.17.2.1"/>
    <n v="24"/>
    <s v="&quot;7.4.2.17&quot; is blue color with underline."/>
    <s v="Delate  blue color underline."/>
    <x v="0"/>
    <s v="No"/>
    <x v="0"/>
    <m/>
    <x v="0"/>
    <x v="0"/>
    <m/>
  </r>
  <r>
    <n v="150"/>
    <s v="Kivinen, Tero"/>
    <s v="Self Employed"/>
    <n v="159"/>
    <s v="6.17.2"/>
    <n v="20"/>
    <s v="Hanging paragraph."/>
    <s v="Remove hanging paragraph."/>
    <x v="0"/>
    <s v="No"/>
    <x v="0"/>
    <m/>
    <x v="0"/>
    <x v="0"/>
    <m/>
  </r>
  <r>
    <n v="237"/>
    <s v="Salazar Cardozo, Ruben E"/>
    <s v="Landis+Gyr AG"/>
    <n v="160"/>
    <s v="6.17.2.2"/>
    <n v="10"/>
    <s v="Document says:_x000a_&quot;The above transmit power shall not exceed the maximum transmit power.&quot;_x000a_The sentence reads as if it is incomplete or unnecessary."/>
    <s v="I believe that the sentence should be completed. Document should say:_x000a_&quot;The above transmit power shall not exceed the maximum transmit power allowed by regulations or supported by the device, whichever is less.&quot;"/>
    <x v="1"/>
    <s v="No"/>
    <x v="0"/>
    <m/>
    <x v="0"/>
    <x v="0"/>
    <m/>
  </r>
  <r>
    <n v="238"/>
    <s v="Salazar Cardozo, Ruben E"/>
    <s v="Landis+Gyr AG"/>
    <n v="160"/>
    <s v="6.17.2.2"/>
    <n v="10"/>
    <s v="Document says:_x000a_&quot;If the TX power is limited for a device in the PAN, where CSMA-CA is employed, ...&quot;_x000a_This sentence is already used in line 7 and is redundant."/>
    <s v="Remove entire sentence form the paragraph."/>
    <x v="1"/>
    <s v="No"/>
    <x v="2"/>
    <s v="Remove the text on page 160, line 7-9, &quot;If the TX power is limited for a device in the_x000a_PAN, where CSMA-CA is employed, it should be limited to the same value for all devices in the PAN to enable the CSMA-CA algorithm to work correctly&quot;"/>
    <x v="0"/>
    <x v="0"/>
    <m/>
  </r>
  <r>
    <n v="15"/>
    <s v="Kitazawa, Shoichi"/>
    <s v="Muroran IT"/>
    <n v="161"/>
    <s v="6.17.2.3"/>
    <n v="1"/>
    <s v="Caption of Figure 6-86, &quot;MLME-SRM.indication&quot; shoud be &quot;MLME-SRM-RES.indication&quot;"/>
    <m/>
    <x v="0"/>
    <s v="No"/>
    <x v="0"/>
    <m/>
    <x v="0"/>
    <x v="0"/>
    <m/>
  </r>
  <r>
    <n v="20"/>
    <s v="Kitazawa, Shoichi"/>
    <s v="Muroran IT"/>
    <n v="161"/>
    <s v="6.17.2.4"/>
    <n v="5"/>
    <s v="Figure 6-87, caption &quot;MLME-SRMINFORMATION._x000a_indication&quot; is brake raight side of vertical  line."/>
    <m/>
    <x v="0"/>
    <s v="No"/>
    <x v="0"/>
    <m/>
    <x v="0"/>
    <x v="0"/>
    <m/>
  </r>
  <r>
    <n v="21"/>
    <s v="Kitazawa, Shoichi"/>
    <s v="Muroran IT"/>
    <n v="161"/>
    <s v="6.17.2.4"/>
    <n v="5"/>
    <s v="Figure 6-87, caption position of &quot;MLME-SRM-INFORMATION.request&quot; is close to arrow line,"/>
    <m/>
    <x v="0"/>
    <s v="No"/>
    <x v="0"/>
    <m/>
    <x v="0"/>
    <x v="0"/>
    <m/>
  </r>
  <r>
    <n v="209"/>
    <s v="Kivinen, Tero"/>
    <s v="Self Employed"/>
    <n v="161"/>
    <s v="6.18.2.3"/>
    <n v="1"/>
    <s v="In the (*) note the text in the Figure 6-86 is referencing MLME-SRM.indication, but there is no longer such MLME call. Techincal"/>
    <s v="Change MLME-SRM.indication to MLME-SRM-RES.indication."/>
    <x v="1"/>
    <s v="Yes"/>
    <x v="0"/>
    <m/>
    <x v="0"/>
    <x v="0"/>
    <m/>
  </r>
  <r>
    <n v="233"/>
    <s v="Salazar Cardozo, Ruben E"/>
    <s v="Landis+Gyr AG"/>
    <n v="162"/>
    <n v="6.18"/>
    <n v="12"/>
    <s v="Document says:_x000a_&quot;The transmit power control shall ignore the Link Margin IE when the device is transmitting non-GTS frames&quot;_x000a_There is no reason for this constraint: as long as the power control is within range, the device may decide how to use link margin information for other traffic outside GTS."/>
    <s v="Document should say:_x000a_The transmit power control can ignore the Link Margin IE when the device is transmitting non-GTS frames&quot;_x000a_Or similar."/>
    <x v="1"/>
    <s v="No"/>
    <x v="0"/>
    <m/>
    <x v="0"/>
    <x v="0"/>
    <m/>
  </r>
  <r>
    <n v="234"/>
    <s v="Salazar Cardozo, Ruben E"/>
    <s v="Landis+Gyr AG"/>
    <n v="162"/>
    <s v="6.17.2.6"/>
    <n v="7"/>
    <s v="This formula was already described in page 158, line 13. It should be enough to reference that section here."/>
    <s v="Remove the formula in line 7._x000a_Change line 6 page 162 to say: &quot;By using these attributes, the packet success rate can be calculated as described in 6.17.1.11&quot;"/>
    <x v="1"/>
    <s v="No"/>
    <x v="0"/>
    <m/>
    <x v="0"/>
    <x v="0"/>
    <m/>
  </r>
  <r>
    <n v="235"/>
    <s v="Salazar Cardozo, Ruben E"/>
    <s v="Landis+Gyr AG"/>
    <n v="162"/>
    <s v="6.17.2.6"/>
    <n v="5"/>
    <s v="Document says:_x000a_&quot;-- 10 metric specific MAC PIB attributes...&quot; Is this correct? why 10? which 10?"/>
    <s v="Clarify if this is an editorial error or if there is information missing."/>
    <x v="0"/>
    <s v="No"/>
    <x v="0"/>
    <m/>
    <x v="0"/>
    <x v="0"/>
    <m/>
  </r>
  <r>
    <n v="236"/>
    <s v="Salazar Cardozo, Ruben E"/>
    <s v="Landis+Gyr AG"/>
    <n v="162"/>
    <s v="6.17.2.6"/>
    <n v="2"/>
    <s v="The title of the subclause is not clear."/>
    <s v="Re-phrase for clarity the title of the sub-clause"/>
    <x v="1"/>
    <s v="No"/>
    <x v="0"/>
    <m/>
    <x v="1"/>
    <x v="0"/>
    <m/>
  </r>
  <r>
    <n v="149"/>
    <s v="Kivinen, Tero"/>
    <s v="Self Employed"/>
    <n v="163"/>
    <n v="7.2"/>
    <n v="6"/>
    <s v="Hanging paragraph."/>
    <s v="Remove hanging paragraph."/>
    <x v="0"/>
    <s v="No"/>
    <x v="0"/>
    <m/>
    <x v="0"/>
    <x v="0"/>
    <m/>
  </r>
  <r>
    <n v="148"/>
    <s v="Kivinen, Tero"/>
    <s v="Self Employed"/>
    <n v="164"/>
    <s v="7.2.1"/>
    <n v="1"/>
    <s v="Hanging paragraph."/>
    <s v="Remove hanging paragraph."/>
    <x v="0"/>
    <s v="No"/>
    <x v="0"/>
    <m/>
    <x v="0"/>
    <x v="0"/>
    <m/>
  </r>
  <r>
    <n v="147"/>
    <s v="Kivinen, Tero"/>
    <s v="Self Employed"/>
    <n v="171"/>
    <s v="7.3.1"/>
    <n v="5"/>
    <s v="Hanging paragraph."/>
    <s v="Remove hanging paragraph."/>
    <x v="0"/>
    <s v="No"/>
    <x v="0"/>
    <m/>
    <x v="0"/>
    <x v="0"/>
    <m/>
  </r>
  <r>
    <n v="208"/>
    <s v="Kivinen, Tero"/>
    <s v="Self Employed"/>
    <n v="173"/>
    <s v="7.3.1.3"/>
    <n v="2"/>
    <s v="In Figure 7-7 this is not first use of Battery Life Extension (BLE), so do not expand the acronym. There was accepted comment in LB done about this but change was not done."/>
    <s v="Replace &quot;Battery Life Extension (BLE)&quot; with &quot;BLE&quot; in the figure 7-7."/>
    <x v="0"/>
    <s v="No"/>
    <x v="0"/>
    <m/>
    <x v="0"/>
    <x v="0"/>
    <m/>
  </r>
  <r>
    <n v="146"/>
    <s v="Kivinen, Tero"/>
    <s v="Self Employed"/>
    <n v="175"/>
    <s v="7.3.2"/>
    <n v="16"/>
    <s v="Hanging paragraph."/>
    <s v="Remove hanging paragraph."/>
    <x v="0"/>
    <s v="No"/>
    <x v="0"/>
    <m/>
    <x v="0"/>
    <x v="0"/>
    <m/>
  </r>
  <r>
    <n v="289"/>
    <s v="Bims, Harry"/>
    <s v="Bims Laboratories, Inc."/>
    <n v="176"/>
    <s v="7.3.3"/>
    <n v="16"/>
    <s v="With respect to Data frames, the sentence on line 16 and the sentence on line 18 are requirements that cannot both be true, as the former requires &quot;the Frame Pending field shall be set as indicated&quot;, and the latter requires &quot;set the Frame Pending field to zero&quot;"/>
    <s v="change line 18 from_x000a_&quot;If the Ack frame is being sent in response to either a Data frame&quot;_x000a_to_x000a_&quot;If the Ack frame is being sent in response to either a Data frame other than as explained in 6.12.1&quot;"/>
    <x v="1"/>
    <s v="Yes"/>
    <x v="0"/>
    <m/>
    <x v="0"/>
    <x v="0"/>
    <m/>
  </r>
  <r>
    <n v="145"/>
    <s v="Kivinen, Tero"/>
    <s v="Self Employed"/>
    <n v="177"/>
    <s v="7.3.4"/>
    <n v="20"/>
    <s v="Hanging paragraph."/>
    <s v="Remove hanging paragraph."/>
    <x v="0"/>
    <s v="No"/>
    <x v="0"/>
    <m/>
    <x v="0"/>
    <x v="0"/>
    <m/>
  </r>
  <r>
    <n v="144"/>
    <s v="Kivinen, Tero"/>
    <s v="Self Employed"/>
    <n v="178"/>
    <s v="7.3.5"/>
    <n v="11"/>
    <s v="Hanging paragraph."/>
    <s v="Remove hanging paragraph."/>
    <x v="0"/>
    <s v="No"/>
    <x v="0"/>
    <m/>
    <x v="0"/>
    <x v="0"/>
    <m/>
  </r>
  <r>
    <n v="230"/>
    <s v="Sturek, Don"/>
    <s v="Itron Inc."/>
    <n v="183"/>
    <s v="7.2.4.1"/>
    <n v="1"/>
    <s v="Value of 0x2b is both defined for the DA IE and also reserved"/>
    <s v="Change the reserved start to 0x2c"/>
    <x v="1"/>
    <s v="No"/>
    <x v="0"/>
    <m/>
    <x v="0"/>
    <x v="0"/>
    <m/>
  </r>
  <r>
    <n v="207"/>
    <s v="Kivinen, Tero"/>
    <s v="Self Employed"/>
    <n v="189"/>
    <s v="7.4.2.9"/>
    <n v="12"/>
    <s v="This is first use of MIC. This is the correct location to expand."/>
    <s v="Expand &quot;MIC&quot; to &quot;message integrity code (MIC)&quot;."/>
    <x v="0"/>
    <s v="No"/>
    <x v="0"/>
    <m/>
    <x v="0"/>
    <x v="0"/>
    <m/>
  </r>
  <r>
    <n v="19"/>
    <s v="Kitazawa, Shoichi"/>
    <s v="Muroran IT"/>
    <n v="199"/>
    <s v="7.4.2.19.1"/>
    <n v="11"/>
    <s v="Figure 7-47, the figure is bitmap, and is not searchable."/>
    <s v="As specified in comment"/>
    <x v="0"/>
    <s v="No"/>
    <x v="0"/>
    <m/>
    <x v="0"/>
    <x v="0"/>
    <m/>
  </r>
  <r>
    <n v="205"/>
    <s v="Kivinen, Tero"/>
    <s v="Self Employed"/>
    <n v="199"/>
    <s v="7.4.19.1"/>
    <n v="4"/>
    <s v="This whole section is in wrong place. It is under the 7.4.2.19 Header Termination 2 IE. There is nothing common with Header Termination IE 2 and Scope-Based Performance Metric."/>
    <s v="Move 7.4.19.1 and 7.4.19.2 to somewhere else, or remove them completely. At least figures 7-47 and 7-48 are both wrong and duplicate, and also the Table 7-17 is subset of the 7-15 which is used by the SRM IE."/>
    <x v="1"/>
    <s v="Yes"/>
    <x v="0"/>
    <m/>
    <x v="0"/>
    <x v="0"/>
    <m/>
  </r>
  <r>
    <n v="206"/>
    <s v="Kivinen, Tero"/>
    <s v="Self Employed"/>
    <n v="199"/>
    <s v="7.4.2.19.1"/>
    <n v="11"/>
    <s v="Figure 7-47 is in bitmap format."/>
    <s v="Remove the figure as it does not have any references in the document, and the first 16 bits repeat IE formatting from figure 7-21, and rest does not show any IE described in this standard."/>
    <x v="0"/>
    <s v="No"/>
    <x v="0"/>
    <m/>
    <x v="0"/>
    <x v="0"/>
    <m/>
  </r>
  <r>
    <n v="228"/>
    <s v="Sturek, Don"/>
    <s v="Itron Inc."/>
    <n v="199"/>
    <s v="7.4.2.19.1"/>
    <n v="11"/>
    <s v="In Figure 7-47, the SRM IE is shown with size &quot;Octets:  1-127&quot;, however, in looking at the fields, Content shows Octet:  1-126 and there must be a Metric ID/Scope so the overall field length must be &quot;Octets:  2-127&quot;"/>
    <s v="Fix the length fields"/>
    <x v="1"/>
    <s v="No"/>
    <x v="0"/>
    <m/>
    <x v="0"/>
    <x v="0"/>
    <m/>
  </r>
  <r>
    <n v="229"/>
    <s v="Sturek, Don"/>
    <s v="Itron Inc."/>
    <n v="199"/>
    <s v="7.4.2.19.1"/>
    <n v="11"/>
    <s v="Scope in Figure 7-47 should have values from 0 to 2, not 1 to 3"/>
    <s v="Fix the scope value"/>
    <x v="1"/>
    <s v="No"/>
    <x v="0"/>
    <m/>
    <x v="0"/>
    <x v="0"/>
    <m/>
  </r>
  <r>
    <n v="18"/>
    <s v="Kitazawa, Shoichi"/>
    <s v="Muroran IT"/>
    <n v="200"/>
    <s v="7.4.2.19.2"/>
    <n v="1"/>
    <s v="Figure 7-48, the figure is bitmap, and is not searchable."/>
    <s v="As specified in comment"/>
    <x v="0"/>
    <s v="No"/>
    <x v="0"/>
    <m/>
    <x v="0"/>
    <x v="0"/>
    <m/>
  </r>
  <r>
    <n v="143"/>
    <s v="Kivinen, Tero"/>
    <s v="Self Employed"/>
    <n v="200"/>
    <s v="7.4.3"/>
    <n v="3"/>
    <s v="Hanging paragraph."/>
    <s v="Remove hanging paragraph."/>
    <x v="0"/>
    <s v="No"/>
    <x v="0"/>
    <m/>
    <x v="0"/>
    <x v="0"/>
    <m/>
  </r>
  <r>
    <n v="227"/>
    <s v="Sturek, Don"/>
    <s v="Itron Inc."/>
    <n v="200"/>
    <s v="7.4.2.19.2"/>
    <n v="1"/>
    <s v="No exactly sure what Table 7-17 is saying.  It has a list of signal quality attributes but seems unrelated to the use of the term &quot;attributes&quot; in Figure 7-48 just above it."/>
    <s v="Explain how the term attributes is used in the Table/Figure or add whatever is missing which ties the two together."/>
    <x v="1"/>
    <s v="No"/>
    <x v="0"/>
    <m/>
    <x v="0"/>
    <x v="0"/>
    <m/>
  </r>
  <r>
    <n v="17"/>
    <s v="Kitazawa, Shoichi"/>
    <s v="Muroran IT"/>
    <n v="204"/>
    <s v="7.4.4.1"/>
    <n v="1"/>
    <s v="Table 7-19 Sub-clause of  0x46 SRM IE,  &quot;7.4.4.31a&quot; and  &quot;6.16a&quot; are incorrect references."/>
    <m/>
    <x v="1"/>
    <s v="No"/>
    <x v="0"/>
    <m/>
    <x v="0"/>
    <x v="0"/>
    <m/>
  </r>
  <r>
    <n v="204"/>
    <s v="Kivinen, Tero"/>
    <s v="Self Employed"/>
    <n v="227"/>
    <s v="7.4.4.19"/>
    <n v="7"/>
    <s v="Table 7-45 has something that looks like editor comments (&quot;Is this section correct?&quot; text) and the links to 20.2.2 do not work and is wrong."/>
    <s v="Remove editing instructions and fix the reference. Perhaps correct reference is 19.3.4 FEC and first scheme is RSC or second is NRNSC. I have no idea what the 3rd FEC scheme is and where it is define, or what the &quot;Interleaver for the second FEC scheme&quot; is."/>
    <x v="1"/>
    <s v="Yes"/>
    <x v="0"/>
    <m/>
    <x v="0"/>
    <x v="0"/>
    <m/>
  </r>
  <r>
    <n v="250"/>
    <s v="Salazar Cardozo, Ruben E"/>
    <s v="Landis+Gyr AG"/>
    <n v="236"/>
    <s v="7.4.4.26"/>
    <n v="8"/>
    <s v="Document says:_x000a_&quot;The Timestamp IE is shall be formatted as shown in Figure 7-99.&quot;_x000a_There is a typo in the text."/>
    <s v="Document should say:_x000a_The Timestamp IE shall be formatted as shown in Figure 7-99."/>
    <x v="0"/>
    <s v="No"/>
    <x v="0"/>
    <m/>
    <x v="0"/>
    <x v="0"/>
    <m/>
  </r>
  <r>
    <n v="226"/>
    <s v="Sturek, Don"/>
    <s v="Itron Inc."/>
    <n v="242"/>
    <s v="7.5.1"/>
    <n v="1"/>
    <s v="We should move the reserved fiields of 0x29-0xff after the last definition for 0x28 rather than have them after 0x24"/>
    <s v="Fix the order presented in the table"/>
    <x v="0"/>
    <s v="No"/>
    <x v="0"/>
    <m/>
    <x v="0"/>
    <x v="0"/>
    <m/>
  </r>
  <r>
    <n v="203"/>
    <s v="Kivinen, Tero"/>
    <s v="Self Employed"/>
    <n v="265"/>
    <s v="7.5.26"/>
    <n v="1"/>
    <s v="There is no longer MLME-SRM.request call."/>
    <s v="Change &quot;MLME-SRM.request&quot; to &quot;MLME-SRM-REQ.request&quot;."/>
    <x v="1"/>
    <s v="Yes"/>
    <x v="0"/>
    <m/>
    <x v="0"/>
    <x v="0"/>
    <m/>
  </r>
  <r>
    <n v="223"/>
    <s v="Sturek, Don"/>
    <s v="Itron Inc."/>
    <n v="265"/>
    <s v="7.5.26"/>
    <n v="26"/>
    <s v="&quot;to be performed&quot;"/>
    <s v="Change to: &quot;is performed&quot;"/>
    <x v="0"/>
    <s v="No"/>
    <x v="0"/>
    <m/>
    <x v="0"/>
    <x v="0"/>
    <m/>
  </r>
  <r>
    <n v="224"/>
    <s v="Sturek, Don"/>
    <s v="Itron Inc."/>
    <n v="265"/>
    <s v="7.5.26"/>
    <n v="12"/>
    <s v="&quot;to get started&quot;"/>
    <s v="Change to:  &quot;is started&quot;"/>
    <x v="0"/>
    <s v="No"/>
    <x v="0"/>
    <m/>
    <x v="0"/>
    <x v="0"/>
    <m/>
  </r>
  <r>
    <n v="225"/>
    <s v="Sturek, Don"/>
    <s v="Itron Inc."/>
    <n v="265"/>
    <s v="7.5.26"/>
    <n v="5"/>
    <s v="&quot;is starts&quot;"/>
    <s v="Change to:  &quot;is started&quot;"/>
    <x v="0"/>
    <s v="No"/>
    <x v="0"/>
    <m/>
    <x v="0"/>
    <x v="0"/>
    <m/>
  </r>
  <r>
    <n v="202"/>
    <s v="Kivinen, Tero"/>
    <s v="Self Employed"/>
    <n v="270"/>
    <s v="8.2.1"/>
    <n v="30"/>
    <s v="There is no longer MLME-SRM call and the references in columns point to MLME-SRM-REPORT calls."/>
    <s v="Remove MLME-SRM line from the Table 8-1."/>
    <x v="1"/>
    <s v="Yes"/>
    <x v="0"/>
    <m/>
    <x v="0"/>
    <x v="0"/>
    <m/>
  </r>
  <r>
    <n v="142"/>
    <s v="Kivinen, Tero"/>
    <s v="Self Employed"/>
    <n v="272"/>
    <s v="8.2.3"/>
    <n v="37"/>
    <s v="Hanging paragraph."/>
    <s v="Remove hanging paragraph."/>
    <x v="0"/>
    <s v="No"/>
    <x v="0"/>
    <m/>
    <x v="0"/>
    <x v="0"/>
    <m/>
  </r>
  <r>
    <n v="222"/>
    <s v="Sturek, Don"/>
    <s v="Itron Inc."/>
    <n v="272"/>
    <s v="8.2.2"/>
    <n v="30"/>
    <s v="Don't think the word &quot;NO&quot; should be in all caps"/>
    <s v="Change to:  &quot;No&quot;"/>
    <x v="0"/>
    <s v="No"/>
    <x v="0"/>
    <m/>
    <x v="0"/>
    <x v="0"/>
    <m/>
  </r>
  <r>
    <n v="141"/>
    <s v="Kivinen, Tero"/>
    <s v="Self Employed"/>
    <n v="279"/>
    <s v="8.2.4"/>
    <n v="3"/>
    <s v="Hanging paragraph."/>
    <s v="Remove hanging paragraph."/>
    <x v="0"/>
    <s v="No"/>
    <x v="0"/>
    <m/>
    <x v="0"/>
    <x v="0"/>
    <m/>
  </r>
  <r>
    <n v="140"/>
    <s v="Kivinen, Tero"/>
    <s v="Self Employed"/>
    <n v="282"/>
    <s v="8.2.5"/>
    <n v="13"/>
    <s v="Hanging paragraph."/>
    <s v="Remove hanging paragraph."/>
    <x v="0"/>
    <s v="No"/>
    <x v="0"/>
    <m/>
    <x v="0"/>
    <x v="0"/>
    <m/>
  </r>
  <r>
    <n v="34"/>
    <s v="Kivinen, Tero"/>
    <s v="Self Employed"/>
    <n v="285"/>
    <s v="8.2.5.2"/>
    <n v="14"/>
    <s v="The MLME-COMM-STATUS.indication should contain the received HeaderIEs and PayloadIEs (if available, meaning if they were not encrypted or if the security processing succeeded but something went wrong after that). Also frame payload might be useful for this MLME operation."/>
    <s v="Add HeaderIeList, PayloadIeList and Msdu to the parameter list just as we have those in MCPS-DATA.indication."/>
    <x v="1"/>
    <s v="No"/>
    <x v="0"/>
    <m/>
    <x v="0"/>
    <x v="0"/>
    <m/>
  </r>
  <r>
    <n v="139"/>
    <s v="Kivinen, Tero"/>
    <s v="Self Employed"/>
    <n v="289"/>
    <s v="8.2.6"/>
    <n v="9"/>
    <s v="Hanging paragraph."/>
    <s v="Remove hanging paragraph."/>
    <x v="0"/>
    <s v="No"/>
    <x v="0"/>
    <m/>
    <x v="0"/>
    <x v="0"/>
    <m/>
  </r>
  <r>
    <n v="138"/>
    <s v="Kivinen, Tero"/>
    <s v="Self Employed"/>
    <n v="292"/>
    <s v="8.2.7"/>
    <n v="23"/>
    <s v="Hanging paragraph."/>
    <s v="Remove hanging paragraph."/>
    <x v="0"/>
    <s v="No"/>
    <x v="0"/>
    <m/>
    <x v="0"/>
    <x v="0"/>
    <m/>
  </r>
  <r>
    <n v="137"/>
    <s v="Kivinen, Tero"/>
    <s v="Self Employed"/>
    <n v="295"/>
    <s v="8.2.8"/>
    <n v="3"/>
    <s v="Hanging paragraph."/>
    <s v="Remove hanging paragraph."/>
    <x v="0"/>
    <s v="No"/>
    <x v="0"/>
    <m/>
    <x v="0"/>
    <x v="0"/>
    <m/>
  </r>
  <r>
    <n v="136"/>
    <s v="Kivinen, Tero"/>
    <s v="Self Employed"/>
    <n v="297"/>
    <s v="8.2.9"/>
    <n v="10"/>
    <s v="Hanging paragraph."/>
    <s v="Remove hanging paragraph."/>
    <x v="0"/>
    <s v="No"/>
    <x v="0"/>
    <m/>
    <x v="0"/>
    <x v="0"/>
    <m/>
  </r>
  <r>
    <n v="135"/>
    <s v="Kivinen, Tero"/>
    <s v="Self Employed"/>
    <n v="298"/>
    <s v="8.2.10"/>
    <n v="2"/>
    <s v="Hanging paragraph."/>
    <s v="Remove hanging paragraph."/>
    <x v="0"/>
    <s v="No"/>
    <x v="0"/>
    <m/>
    <x v="0"/>
    <x v="0"/>
    <m/>
  </r>
  <r>
    <n v="134"/>
    <s v="Kivinen, Tero"/>
    <s v="Self Employed"/>
    <n v="300"/>
    <s v="8.2.11"/>
    <n v="10"/>
    <s v="Hanging paragraph."/>
    <s v="Remove hanging paragraph."/>
    <x v="0"/>
    <s v="No"/>
    <x v="0"/>
    <m/>
    <x v="0"/>
    <x v="0"/>
    <m/>
  </r>
  <r>
    <n v="133"/>
    <s v="Kivinen, Tero"/>
    <s v="Self Employed"/>
    <n v="306"/>
    <s v="8.2.12"/>
    <n v="1"/>
    <s v="Hanging paragraph."/>
    <s v="Remove hanging paragraph."/>
    <x v="0"/>
    <s v="No"/>
    <x v="0"/>
    <m/>
    <x v="0"/>
    <x v="0"/>
    <m/>
  </r>
  <r>
    <n v="132"/>
    <s v="Kivinen, Tero"/>
    <s v="Self Employed"/>
    <n v="310"/>
    <s v="8.2.13"/>
    <n v="8"/>
    <s v="Hanging paragraph."/>
    <s v="Remove hanging paragraph."/>
    <x v="0"/>
    <s v="No"/>
    <x v="0"/>
    <m/>
    <x v="0"/>
    <x v="0"/>
    <m/>
  </r>
  <r>
    <n v="131"/>
    <s v="Kivinen, Tero"/>
    <s v="Self Employed"/>
    <n v="312"/>
    <s v="8.2.14"/>
    <n v="17"/>
    <s v="Hanging paragraph."/>
    <s v="Remove hanging paragraph."/>
    <x v="0"/>
    <s v="No"/>
    <x v="0"/>
    <m/>
    <x v="0"/>
    <x v="0"/>
    <m/>
  </r>
  <r>
    <n v="130"/>
    <s v="Kivinen, Tero"/>
    <s v="Self Employed"/>
    <n v="314"/>
    <s v="8.2.15"/>
    <n v="15"/>
    <s v="Hanging paragraph."/>
    <s v="Remove hanging paragraph."/>
    <x v="0"/>
    <s v="No"/>
    <x v="0"/>
    <m/>
    <x v="0"/>
    <x v="0"/>
    <m/>
  </r>
  <r>
    <n v="129"/>
    <s v="Kivinen, Tero"/>
    <s v="Self Employed"/>
    <n v="316"/>
    <s v="8.2.16"/>
    <n v="5"/>
    <s v="Hanging paragraph."/>
    <s v="Remove hanging paragraph."/>
    <x v="0"/>
    <s v="No"/>
    <x v="0"/>
    <m/>
    <x v="0"/>
    <x v="0"/>
    <m/>
  </r>
  <r>
    <n v="128"/>
    <s v="Kivinen, Tero"/>
    <s v="Self Employed"/>
    <n v="317"/>
    <s v="8.2.17"/>
    <n v="7"/>
    <s v="Hanging paragraph."/>
    <s v="Remove hanging paragraph."/>
    <x v="0"/>
    <s v="No"/>
    <x v="0"/>
    <m/>
    <x v="0"/>
    <x v="0"/>
    <m/>
  </r>
  <r>
    <n v="127"/>
    <s v="Kivinen, Tero"/>
    <s v="Self Employed"/>
    <n v="329"/>
    <s v="8.2.20"/>
    <n v="13"/>
    <s v="Hanging paragraph."/>
    <s v="Remove hanging paragraph."/>
    <x v="0"/>
    <s v="No"/>
    <x v="0"/>
    <m/>
    <x v="0"/>
    <x v="0"/>
    <m/>
  </r>
  <r>
    <n v="126"/>
    <s v="Kivinen, Tero"/>
    <s v="Self Employed"/>
    <n v="338"/>
    <s v="8.2.22"/>
    <n v="14"/>
    <s v="Hanging paragraph."/>
    <s v="Remove hanging paragraph."/>
    <x v="0"/>
    <s v="No"/>
    <x v="0"/>
    <m/>
    <x v="0"/>
    <x v="0"/>
    <m/>
  </r>
  <r>
    <n v="125"/>
    <s v="Kivinen, Tero"/>
    <s v="Self Employed"/>
    <n v="355"/>
    <s v="8.2.26"/>
    <n v="2"/>
    <s v="Hanging paragraph."/>
    <s v="Remove hanging paragraph."/>
    <x v="0"/>
    <s v="No"/>
    <x v="0"/>
    <m/>
    <x v="0"/>
    <x v="0"/>
    <m/>
  </r>
  <r>
    <n v="201"/>
    <s v="Kivinen, Tero"/>
    <s v="Self Employed"/>
    <n v="359"/>
    <s v="8.2.26.2.1"/>
    <n v="3"/>
    <s v="Change &quot;generates SRM information&quot; to &quot;generates SRM Information command&quot;."/>
    <s v="Command should be capitalized and have word command."/>
    <x v="0"/>
    <s v="No"/>
    <x v="0"/>
    <m/>
    <x v="0"/>
    <x v="0"/>
    <m/>
  </r>
  <r>
    <n v="124"/>
    <s v="Kivinen, Tero"/>
    <s v="Self Employed"/>
    <n v="372"/>
    <n v="8.3000000000000007"/>
    <n v="1"/>
    <s v="Hanging paragraph."/>
    <s v="Remove hanging paragraph."/>
    <x v="0"/>
    <s v="No"/>
    <x v="0"/>
    <m/>
    <x v="0"/>
    <x v="0"/>
    <m/>
  </r>
  <r>
    <n v="123"/>
    <s v="Kivinen, Tero"/>
    <s v="Self Employed"/>
    <n v="384"/>
    <n v="8.4"/>
    <n v="5"/>
    <s v="Hanging paragraph."/>
    <s v="Remove hanging paragraph."/>
    <x v="0"/>
    <s v="No"/>
    <x v="0"/>
    <m/>
    <x v="0"/>
    <x v="0"/>
    <m/>
  </r>
  <r>
    <n v="122"/>
    <s v="Kivinen, Tero"/>
    <s v="Self Employed"/>
    <n v="385"/>
    <s v="8.4.2"/>
    <n v="1"/>
    <s v="Hanging paragraph."/>
    <s v="Remove hanging paragraph."/>
    <x v="0"/>
    <s v="No"/>
    <x v="0"/>
    <m/>
    <x v="0"/>
    <x v="0"/>
    <m/>
  </r>
  <r>
    <n v="121"/>
    <s v="Kivinen, Tero"/>
    <s v="Self Employed"/>
    <n v="394"/>
    <s v="8.4.2.2"/>
    <n v="1"/>
    <s v="Hanging paragraph."/>
    <s v="Remove hanging paragraph."/>
    <x v="0"/>
    <s v="No"/>
    <x v="0"/>
    <m/>
    <x v="0"/>
    <x v="0"/>
    <m/>
  </r>
  <r>
    <n v="120"/>
    <s v="Kivinen, Tero"/>
    <s v="Self Employed"/>
    <n v="409"/>
    <n v="9.1999999999999993"/>
    <n v="12"/>
    <s v="Hanging paragraph."/>
    <s v="Remove hanging paragraph."/>
    <x v="0"/>
    <s v="No"/>
    <x v="0"/>
    <m/>
    <x v="0"/>
    <x v="0"/>
    <m/>
  </r>
  <r>
    <n v="119"/>
    <s v="Kivinen, Tero"/>
    <s v="Self Employed"/>
    <n v="417"/>
    <n v="9.3000000000000007"/>
    <n v="4"/>
    <s v="Hanging paragraph."/>
    <s v="Remove hanging paragraph."/>
    <x v="0"/>
    <s v="No"/>
    <x v="0"/>
    <m/>
    <x v="0"/>
    <x v="0"/>
    <m/>
  </r>
  <r>
    <n v="200"/>
    <s v="Kivinen, Tero"/>
    <s v="Self Employed"/>
    <n v="417"/>
    <n v="9.3000000000000007"/>
    <n v="5"/>
    <s v="This is first use of AEAD, expand it."/>
    <s v="Change &quot;AEAD&quot; with &quot;authenticated encryption with associated data (AEAD)&quot;."/>
    <x v="0"/>
    <s v="No"/>
    <x v="0"/>
    <m/>
    <x v="0"/>
    <x v="0"/>
    <m/>
  </r>
  <r>
    <n v="199"/>
    <s v="Kivinen, Tero"/>
    <s v="Self Employed"/>
    <n v="418"/>
    <s v="9.3.2.3"/>
    <n v="9"/>
    <s v="Remove the &quot;CCM*&quot; from the line 9 as it is not needed and will be wrong when new algorithms are added."/>
    <s v="Replace &quot;The CCM* nonce for Fragment frames&quot; with &quot;The nonce for Fragment frames&quot;."/>
    <x v="1"/>
    <s v="No"/>
    <x v="3"/>
    <m/>
    <x v="0"/>
    <x v="0"/>
    <m/>
  </r>
  <r>
    <n v="118"/>
    <s v="Kivinen, Tero"/>
    <s v="Self Employed"/>
    <n v="419"/>
    <s v="9.3.4"/>
    <n v="1"/>
    <s v="Hanging paragraph."/>
    <s v="Remove hanging paragraph."/>
    <x v="0"/>
    <s v="No"/>
    <x v="0"/>
    <m/>
    <x v="0"/>
    <x v="0"/>
    <m/>
  </r>
  <r>
    <n v="117"/>
    <s v="Kivinen, Tero"/>
    <s v="Self Employed"/>
    <n v="420"/>
    <s v="9.3.5"/>
    <n v="1"/>
    <s v="Hanging paragraph."/>
    <s v="Remove hanging paragraph."/>
    <x v="0"/>
    <s v="No"/>
    <x v="0"/>
    <m/>
    <x v="0"/>
    <x v="0"/>
    <m/>
  </r>
  <r>
    <n v="115"/>
    <s v="Kivinen, Tero"/>
    <s v="Self Employed"/>
    <n v="421"/>
    <s v="9.4.1"/>
    <n v="12"/>
    <s v="Hanging paragraph."/>
    <s v="Remove hanging paragraph."/>
    <x v="0"/>
    <s v="No"/>
    <x v="0"/>
    <m/>
    <x v="0"/>
    <x v="0"/>
    <m/>
  </r>
  <r>
    <n v="116"/>
    <s v="Kivinen, Tero"/>
    <s v="Self Employed"/>
    <n v="421"/>
    <n v="9.4"/>
    <n v="6"/>
    <s v="Hanging paragraph."/>
    <s v="Remove hanging paragraph."/>
    <x v="0"/>
    <s v="No"/>
    <x v="0"/>
    <m/>
    <x v="0"/>
    <x v="0"/>
    <m/>
  </r>
  <r>
    <n v="198"/>
    <s v="Kivinen, Tero"/>
    <s v="Self Employed"/>
    <n v="422"/>
    <s v="9.4.1.1"/>
    <n v="4"/>
    <s v="Ts is the first use of CCM, so expand it here,"/>
    <s v="Replace &quot;CCM&quot;, with &quot;counter mode encryption and cipher block chaining message authentication code (CCM)&quot;."/>
    <x v="0"/>
    <s v="No"/>
    <x v="0"/>
    <m/>
    <x v="0"/>
    <x v="0"/>
    <m/>
  </r>
  <r>
    <n v="114"/>
    <s v="Kivinen, Tero"/>
    <s v="Self Employed"/>
    <n v="424"/>
    <s v="9.4.3"/>
    <n v="1"/>
    <s v="Hanging paragraph."/>
    <s v="Remove hanging paragraph."/>
    <x v="0"/>
    <s v="No"/>
    <x v="0"/>
    <m/>
    <x v="0"/>
    <x v="0"/>
    <m/>
  </r>
  <r>
    <n v="12"/>
    <s v="Shah, Kunal"/>
    <s v="Itron Inc."/>
    <n v="430"/>
    <n v="10.1"/>
    <n v="18"/>
    <s v="Extra c in front of CSS."/>
    <s v="Change from &quot;cCSS&quot; to &quot;CSS&quot;."/>
    <x v="0"/>
    <s v="No"/>
    <x v="0"/>
    <m/>
    <x v="0"/>
    <x v="0"/>
    <m/>
  </r>
  <r>
    <n v="13"/>
    <s v="Shah, Kunal"/>
    <s v="Itron Inc."/>
    <n v="430"/>
    <n v="10.1"/>
    <n v="17"/>
    <s v="Remove extra bullet."/>
    <s v="See comment."/>
    <x v="0"/>
    <s v="No"/>
    <x v="0"/>
    <m/>
    <x v="0"/>
    <x v="0"/>
    <m/>
  </r>
  <r>
    <n v="113"/>
    <s v="Kivinen, Tero"/>
    <s v="Self Employed"/>
    <n v="430"/>
    <n v="10.1"/>
    <n v="2"/>
    <s v="Hanging paragraph."/>
    <s v="Remove hanging paragraph."/>
    <x v="0"/>
    <s v="No"/>
    <x v="0"/>
    <m/>
    <x v="0"/>
    <x v="0"/>
    <m/>
  </r>
  <r>
    <n v="221"/>
    <s v="Sturek, Don"/>
    <s v="Itron Inc."/>
    <n v="430"/>
    <n v="10.1"/>
    <n v="17"/>
    <s v="Blank line"/>
    <s v="Remove the blank line"/>
    <x v="0"/>
    <s v="No"/>
    <x v="0"/>
    <m/>
    <x v="0"/>
    <x v="0"/>
    <m/>
  </r>
  <r>
    <n v="11"/>
    <s v="Shah, Kunal"/>
    <s v="Itron Inc."/>
    <n v="433"/>
    <s v="10.1.1"/>
    <n v="1"/>
    <s v="Remove thik line from table 10-2."/>
    <m/>
    <x v="0"/>
    <s v="No"/>
    <x v="0"/>
    <m/>
    <x v="0"/>
    <x v="0"/>
    <m/>
  </r>
  <r>
    <n v="112"/>
    <s v="Kivinen, Tero"/>
    <s v="Self Employed"/>
    <n v="438"/>
    <s v="10.1.2"/>
    <n v="1"/>
    <s v="Hanging paragraph."/>
    <s v="Remove hanging paragraph."/>
    <x v="0"/>
    <s v="No"/>
    <x v="0"/>
    <m/>
    <x v="0"/>
    <x v="0"/>
    <m/>
  </r>
  <r>
    <n v="111"/>
    <s v="Kivinen, Tero"/>
    <s v="Self Employed"/>
    <n v="456"/>
    <s v="10.1.2.10"/>
    <n v="16"/>
    <s v="Hanging paragraph."/>
    <s v="Remove hanging paragraph."/>
    <x v="0"/>
    <s v="No"/>
    <x v="0"/>
    <m/>
    <x v="0"/>
    <x v="0"/>
    <m/>
  </r>
  <r>
    <n v="110"/>
    <s v="Kivinen, Tero"/>
    <s v="Self Employed"/>
    <n v="458"/>
    <s v="10.1.2.12"/>
    <n v="8"/>
    <s v="Hanging paragraph."/>
    <s v="Remove hanging paragraph."/>
    <x v="0"/>
    <s v="No"/>
    <x v="0"/>
    <m/>
    <x v="0"/>
    <x v="0"/>
    <m/>
  </r>
  <r>
    <n v="109"/>
    <s v="Kivinen, Tero"/>
    <s v="Self Employed"/>
    <n v="464"/>
    <n v="10.199999999999999"/>
    <n v="3"/>
    <s v="Hanging paragraph."/>
    <s v="Remove hanging paragraph."/>
    <x v="0"/>
    <s v="No"/>
    <x v="0"/>
    <m/>
    <x v="0"/>
    <x v="0"/>
    <m/>
  </r>
  <r>
    <n v="197"/>
    <s v="Kivinen, Tero"/>
    <s v="Self Employed"/>
    <n v="469"/>
    <n v="11.3"/>
    <n v="1"/>
    <s v="In the Table 11-1 the phyCurrentChannel range is not correct. I do not think section 11.3 (this section) defines range for phyCurrentChannel."/>
    <s v="I think correct reference is 10.1.2."/>
    <x v="1"/>
    <s v="No"/>
    <x v="2"/>
    <s v="Update the range for phyCurrentChannel to &quot;PHY dependent as defined in 10.1.2.&quot;"/>
    <x v="0"/>
    <x v="0"/>
    <m/>
  </r>
  <r>
    <n v="10"/>
    <s v="Shah, Kunal"/>
    <s v="Itron Inc."/>
    <n v="471"/>
    <n v="11.3"/>
    <n v="1"/>
    <s v="Remove thik line from table 11-2."/>
    <m/>
    <x v="0"/>
    <s v="No"/>
    <x v="0"/>
    <m/>
    <x v="0"/>
    <x v="0"/>
    <m/>
  </r>
  <r>
    <n v="8"/>
    <s v="Shah, Kunal"/>
    <s v="Itron Inc."/>
    <n v="475"/>
    <n v="11.3"/>
    <n v="1"/>
    <s v="The range for deviceAddress and TxPower is missing from the table 11-4."/>
    <m/>
    <x v="1"/>
    <s v="No"/>
    <x v="0"/>
    <m/>
    <x v="0"/>
    <x v="0"/>
    <m/>
  </r>
  <r>
    <n v="9"/>
    <s v="Shah, Kunal"/>
    <s v="Itron Inc."/>
    <n v="475"/>
    <n v="11.3"/>
    <n v="1"/>
    <s v="Description for deviceAddrMode attribute is missing in Table 11-4."/>
    <s v="Include description for deviceAddrMode attribute."/>
    <x v="1"/>
    <s v="No"/>
    <x v="0"/>
    <m/>
    <x v="0"/>
    <x v="0"/>
    <m/>
  </r>
  <r>
    <n v="106"/>
    <s v="Kivinen, Tero"/>
    <s v="Self Employed"/>
    <n v="476"/>
    <s v="12.1.2"/>
    <n v="12"/>
    <s v="Hanging paragraph."/>
    <s v="Remove hanging paragraph."/>
    <x v="0"/>
    <s v="No"/>
    <x v="0"/>
    <m/>
    <x v="0"/>
    <x v="0"/>
    <m/>
  </r>
  <r>
    <n v="107"/>
    <s v="Kivinen, Tero"/>
    <s v="Self Employed"/>
    <n v="476"/>
    <s v="12.1.1"/>
    <n v="4"/>
    <s v="Hanging paragraph."/>
    <s v="Remove hanging paragraph."/>
    <x v="0"/>
    <s v="No"/>
    <x v="0"/>
    <m/>
    <x v="0"/>
    <x v="0"/>
    <m/>
  </r>
  <r>
    <n v="108"/>
    <s v="Kivinen, Tero"/>
    <s v="Self Employed"/>
    <n v="476"/>
    <n v="12.1"/>
    <n v="2"/>
    <s v="Hanging paragraph."/>
    <s v="Remove hanging paragraph."/>
    <x v="0"/>
    <s v="No"/>
    <x v="0"/>
    <m/>
    <x v="0"/>
    <x v="0"/>
    <m/>
  </r>
  <r>
    <n v="105"/>
    <s v="Kivinen, Tero"/>
    <s v="Self Employed"/>
    <n v="477"/>
    <n v="12.2"/>
    <n v="1"/>
    <s v="Hanging paragraph."/>
    <s v="Remove hanging paragraph."/>
    <x v="0"/>
    <s v="No"/>
    <x v="0"/>
    <m/>
    <x v="0"/>
    <x v="0"/>
    <m/>
  </r>
  <r>
    <n v="104"/>
    <s v="Kivinen, Tero"/>
    <s v="Self Employed"/>
    <n v="483"/>
    <n v="13.2"/>
    <n v="5"/>
    <s v="Hanging paragraph."/>
    <s v="Remove hanging paragraph."/>
    <x v="0"/>
    <s v="No"/>
    <x v="0"/>
    <m/>
    <x v="0"/>
    <x v="0"/>
    <m/>
  </r>
  <r>
    <n v="196"/>
    <s v="Kivinen, Tero"/>
    <s v="Self Employed"/>
    <n v="483"/>
    <n v="13.2"/>
    <n v="6"/>
    <s v="This is not first use of DSSS, do not expand here."/>
    <s v="Change &quot;direct sequence spread spectrum (DSSS)&quot; to &quot;DSSS&quot;."/>
    <x v="0"/>
    <s v="No"/>
    <x v="0"/>
    <m/>
    <x v="0"/>
    <x v="0"/>
    <m/>
  </r>
  <r>
    <n v="103"/>
    <s v="Kivinen, Tero"/>
    <s v="Self Employed"/>
    <n v="484"/>
    <s v="13.2.5"/>
    <n v="3"/>
    <s v="Hanging paragraph."/>
    <s v="Remove hanging paragraph."/>
    <x v="0"/>
    <s v="No"/>
    <x v="0"/>
    <m/>
    <x v="0"/>
    <x v="0"/>
    <m/>
  </r>
  <r>
    <n v="102"/>
    <s v="Kivinen, Tero"/>
    <s v="Self Employed"/>
    <n v="487"/>
    <n v="14.1"/>
    <n v="2"/>
    <s v="Hanging paragraph."/>
    <s v="Remove hanging paragraph."/>
    <x v="0"/>
    <s v="No"/>
    <x v="0"/>
    <m/>
    <x v="0"/>
    <x v="0"/>
    <m/>
  </r>
  <r>
    <n v="101"/>
    <s v="Kivinen, Tero"/>
    <s v="Self Employed"/>
    <n v="488"/>
    <n v="14.2"/>
    <n v="7"/>
    <s v="Hanging paragraph."/>
    <s v="Remove hanging paragraph."/>
    <x v="0"/>
    <s v="No"/>
    <x v="0"/>
    <m/>
    <x v="0"/>
    <x v="0"/>
    <m/>
  </r>
  <r>
    <n v="195"/>
    <s v="Kivinen, Tero"/>
    <s v="Self Employed"/>
    <n v="488"/>
    <n v="14.2"/>
    <n v="8"/>
    <s v="This is not first use of DQPSK, do not expand here."/>
    <s v="Replace &quot;differential quadrature phase-shift keying (DQPSK)&quot; with &quot;DQPSK&quot;."/>
    <x v="0"/>
    <s v="No"/>
    <x v="0"/>
    <m/>
    <x v="0"/>
    <x v="0"/>
    <m/>
  </r>
  <r>
    <n v="288"/>
    <s v="Turner, Michelle"/>
    <m/>
    <n v="494"/>
    <n v="0"/>
    <n v="0"/>
    <s v="There is a &quot;shall&quot; in an informative NOTE, please remove. Please see recommendation:"/>
    <s v="........The first codeword generated is counted as zero and thus is even."/>
    <x v="1"/>
    <s v="Yes"/>
    <x v="0"/>
    <m/>
    <x v="0"/>
    <x v="0"/>
    <m/>
  </r>
  <r>
    <n v="100"/>
    <s v="Kivinen, Tero"/>
    <s v="Self Employed"/>
    <n v="495"/>
    <n v="14.3"/>
    <n v="1"/>
    <s v="Hanging paragraph."/>
    <s v="Remove hanging paragraph."/>
    <x v="0"/>
    <s v="No"/>
    <x v="0"/>
    <m/>
    <x v="0"/>
    <x v="0"/>
    <m/>
  </r>
  <r>
    <n v="99"/>
    <s v="Kivinen, Tero"/>
    <s v="Self Employed"/>
    <n v="500"/>
    <n v="14.4"/>
    <n v="1"/>
    <s v="Hanging paragraph."/>
    <s v="Remove hanging paragraph."/>
    <x v="0"/>
    <s v="No"/>
    <x v="0"/>
    <m/>
    <x v="0"/>
    <x v="0"/>
    <m/>
  </r>
  <r>
    <n v="194"/>
    <s v="Kivinen, Tero"/>
    <s v="Self Employed"/>
    <n v="501"/>
    <s v="14.4.3"/>
    <n v="4"/>
    <s v="Editorial text &lt;No such #&gt; in draft, and link is broken."/>
    <s v="Fix the reference and remove editing text."/>
    <x v="0"/>
    <s v="No"/>
    <x v="0"/>
    <m/>
    <x v="0"/>
    <x v="0"/>
    <m/>
  </r>
  <r>
    <n v="98"/>
    <s v="Kivinen, Tero"/>
    <s v="Self Employed"/>
    <n v="503"/>
    <n v="15.2"/>
    <n v="24"/>
    <s v="Hanging paragraph."/>
    <s v="Remove hanging paragraph."/>
    <x v="0"/>
    <s v="No"/>
    <x v="0"/>
    <m/>
    <x v="0"/>
    <x v="0"/>
    <m/>
  </r>
  <r>
    <n v="193"/>
    <s v="Kivinen, Tero"/>
    <s v="Self Employed"/>
    <n v="503"/>
    <n v="15.1"/>
    <n v="15"/>
    <s v="This is not first use of BPM or BPSK. Do not expand here."/>
    <s v="Change &quot;burst position modulation (BPM) and binary phase-shift keying (BPSK)&quot; with &quot;BPM and BPSK&quot;."/>
    <x v="0"/>
    <s v="No"/>
    <x v="0"/>
    <m/>
    <x v="0"/>
    <x v="0"/>
    <m/>
  </r>
  <r>
    <n v="247"/>
    <s v="Stuebing, Gary"/>
    <s v="Cisco Systems, Inc."/>
    <n v="504"/>
    <s v="15.2.1"/>
    <n v="20"/>
    <s v="Paragraph begins &quot;Table 15-1 and Table 15-2 show how the SHR field, the PHR field,....&quot; but the SHR field is not part of either figure."/>
    <s v="Delete &quot;the SHR field,&quot;"/>
    <x v="1"/>
    <s v="No"/>
    <x v="0"/>
    <m/>
    <x v="0"/>
    <x v="0"/>
    <m/>
  </r>
  <r>
    <n v="246"/>
    <s v="Stuebing, Gary"/>
    <s v="Cisco Systems, Inc."/>
    <n v="505"/>
    <s v="15.2.1"/>
    <n v="1"/>
    <s v="The statement &quot;This means that Symbol 0 is always transmitted in the first half of the first header symbol&quot; is misleading/confusing.  Since it is supposed to be informative and does not really add anything important, we can simply delete it rather than try to correct it."/>
    <s v="Delete this sentence."/>
    <x v="1"/>
    <s v="No"/>
    <x v="0"/>
    <m/>
    <x v="0"/>
    <x v="0"/>
    <m/>
  </r>
  <r>
    <n v="245"/>
    <s v="Stuebing, Gary"/>
    <s v="Cisco Systems, Inc."/>
    <n v="507"/>
    <s v="15.2.3"/>
    <n v="29"/>
    <s v="This paragraph contains the sentence &quot;The code length together with the channel number defines a complex channel.&quot;, which is not correct.  It's not the code length just the code. (The correct definition saying that a Complex Channel is the combination of channel and preamble code, is on p 503 line 10). THere is not need to restate it here, (especially when not correct). Thus we can just delete this line."/>
    <s v="Delete the sentence."/>
    <x v="1"/>
    <s v="No"/>
    <x v="0"/>
    <m/>
    <x v="0"/>
    <x v="0"/>
    <m/>
  </r>
  <r>
    <n v="97"/>
    <s v="Kivinen, Tero"/>
    <s v="Self Employed"/>
    <n v="511"/>
    <s v="15.2.5"/>
    <n v="1"/>
    <s v="Hanging paragraph."/>
    <s v="Remove hanging paragraph."/>
    <x v="0"/>
    <s v="No"/>
    <x v="0"/>
    <m/>
    <x v="0"/>
    <x v="0"/>
    <m/>
  </r>
  <r>
    <n v="192"/>
    <s v="Kivinen, Tero"/>
    <s v="Self Employed"/>
    <n v="517"/>
    <s v="15.3.2"/>
    <n v="6"/>
    <s v="This is not first use of LFSR, do not expand here."/>
    <s v="Change &quot;linear feedback shift register (LFSR)&quot; to &quot;LFSR&quot;."/>
    <x v="0"/>
    <s v="No"/>
    <x v="0"/>
    <m/>
    <x v="0"/>
    <x v="0"/>
    <m/>
  </r>
  <r>
    <n v="96"/>
    <s v="Kivinen, Tero"/>
    <s v="Self Employed"/>
    <n v="518"/>
    <s v="15.3.3"/>
    <n v="7"/>
    <s v="Hanging paragraph."/>
    <s v="Remove hanging paragraph."/>
    <x v="0"/>
    <s v="No"/>
    <x v="0"/>
    <m/>
    <x v="0"/>
    <x v="0"/>
    <m/>
  </r>
  <r>
    <n v="244"/>
    <s v="Stuebing, Gary"/>
    <s v="Cisco Systems, Inc."/>
    <n v="521"/>
    <s v="15.4.4"/>
    <n v="16"/>
    <s v="&quot;where Er and Ep are the energies of r(t) and p(t), respectively&quot; is explaining terms in the equation above but there is no explainition of the p* and Re operations._x000a_I consulted with a number of colleagues to verify the change (right) to explain these."/>
    <s v="At the end of the sentence add: &quot;, p* denotes the complex conjugate of p, and, Re indicates that the real part is used&quot;"/>
    <x v="1"/>
    <s v="No"/>
    <x v="0"/>
    <m/>
    <x v="0"/>
    <x v="0"/>
    <m/>
  </r>
  <r>
    <n v="95"/>
    <s v="Kivinen, Tero"/>
    <s v="Self Employed"/>
    <n v="524"/>
    <n v="15.5"/>
    <n v="24"/>
    <s v="Hanging paragraph."/>
    <s v="Remove hanging paragraph."/>
    <x v="0"/>
    <s v="No"/>
    <x v="0"/>
    <m/>
    <x v="0"/>
    <x v="0"/>
    <m/>
  </r>
  <r>
    <n v="93"/>
    <s v="Kivinen, Tero"/>
    <s v="Self Employed"/>
    <n v="529"/>
    <s v="15.7.2"/>
    <n v="22"/>
    <s v="Hanging paragraph."/>
    <s v="Remove hanging paragraph."/>
    <x v="0"/>
    <s v="No"/>
    <x v="0"/>
    <m/>
    <x v="0"/>
    <x v="0"/>
    <m/>
  </r>
  <r>
    <n v="94"/>
    <s v="Kivinen, Tero"/>
    <s v="Self Employed"/>
    <n v="529"/>
    <n v="15.7"/>
    <n v="5"/>
    <s v="Hanging paragraph."/>
    <s v="Remove hanging paragraph."/>
    <x v="0"/>
    <s v="No"/>
    <x v="0"/>
    <m/>
    <x v="0"/>
    <x v="0"/>
    <m/>
  </r>
  <r>
    <n v="191"/>
    <s v="Kivinen, Tero"/>
    <s v="Self Employed"/>
    <n v="529"/>
    <n v="15.7"/>
    <n v="6"/>
    <s v="This is not first use of RDEV do not expand here."/>
    <s v="Change &quot;ranging-capable device (RDEV)&quot; to &quot;RDEV&quot;."/>
    <x v="0"/>
    <s v="No"/>
    <x v="0"/>
    <m/>
    <x v="0"/>
    <x v="0"/>
    <m/>
  </r>
  <r>
    <n v="92"/>
    <s v="Kivinen, Tero"/>
    <s v="Self Employed"/>
    <n v="536"/>
    <n v="17.100000000000001"/>
    <n v="2"/>
    <s v="Hanging paragraph."/>
    <s v="Remove hanging paragraph."/>
    <x v="0"/>
    <s v="No"/>
    <x v="0"/>
    <m/>
    <x v="0"/>
    <x v="0"/>
    <m/>
  </r>
  <r>
    <n v="25"/>
    <s v="Rannow, R K"/>
    <s v="Myself"/>
    <n v="541"/>
    <n v="18.100000000000001"/>
    <n v="17"/>
    <s v="The term &quot;but&quot; is used a multiple instances in the document,_x000a_just not consistently (adverb, preposition, conjunction, pronoun, noun)._x000a__x000a_This may create confusion or convey incomplete information."/>
    <s v="Remove term and use &quot;.&quot; as appropriate or change sentence structure."/>
    <x v="1"/>
    <s v="No"/>
    <x v="0"/>
    <m/>
    <x v="0"/>
    <x v="0"/>
    <m/>
  </r>
  <r>
    <n v="90"/>
    <s v="Kivinen, Tero"/>
    <s v="Self Employed"/>
    <n v="541"/>
    <s v="18.2.1"/>
    <n v="25"/>
    <s v="Hanging paragraph."/>
    <s v="Remove hanging paragraph."/>
    <x v="0"/>
    <s v="No"/>
    <x v="0"/>
    <m/>
    <x v="0"/>
    <x v="0"/>
    <m/>
  </r>
  <r>
    <n v="91"/>
    <s v="Kivinen, Tero"/>
    <s v="Self Employed"/>
    <n v="541"/>
    <n v="18.2"/>
    <n v="19"/>
    <s v="Hanging paragraph."/>
    <s v="Remove hanging paragraph."/>
    <x v="0"/>
    <s v="No"/>
    <x v="0"/>
    <m/>
    <x v="0"/>
    <x v="0"/>
    <m/>
  </r>
  <r>
    <n v="190"/>
    <s v="Kivinen, Tero"/>
    <s v="Self Employed"/>
    <n v="541"/>
    <n v="18.100000000000001"/>
    <n v="15"/>
    <s v="This is not first use of RFD-TX or RFD-RX, do not expand here."/>
    <s v="Change &quot;transmitter (RFD-TX) and receiver (RFD-RX)&quot; to &quot;RFD-TX and RFD-RX&quot;."/>
    <x v="0"/>
    <s v="No"/>
    <x v="0"/>
    <m/>
    <x v="0"/>
    <x v="0"/>
    <m/>
  </r>
  <r>
    <n v="89"/>
    <s v="Kivinen, Tero"/>
    <s v="Self Employed"/>
    <n v="542"/>
    <s v="18.2.2"/>
    <n v="8"/>
    <s v="Hanging paragraph."/>
    <s v="Remove hanging paragraph."/>
    <x v="0"/>
    <s v="No"/>
    <x v="0"/>
    <m/>
    <x v="0"/>
    <x v="0"/>
    <m/>
  </r>
  <r>
    <n v="88"/>
    <s v="Kivinen, Tero"/>
    <s v="Self Employed"/>
    <n v="544"/>
    <s v="18.2.3"/>
    <n v="1"/>
    <s v="Hanging paragraph."/>
    <s v="Remove hanging paragraph."/>
    <x v="0"/>
    <s v="No"/>
    <x v="0"/>
    <m/>
    <x v="0"/>
    <x v="0"/>
    <m/>
  </r>
  <r>
    <n v="86"/>
    <s v="Kivinen, Tero"/>
    <s v="Self Employed"/>
    <n v="545"/>
    <n v="18.399999999999999"/>
    <n v="26"/>
    <s v="Hanging paragraph."/>
    <s v="Remove hanging paragraph."/>
    <x v="0"/>
    <s v="No"/>
    <x v="0"/>
    <m/>
    <x v="0"/>
    <x v="0"/>
    <m/>
  </r>
  <r>
    <n v="87"/>
    <s v="Kivinen, Tero"/>
    <s v="Self Employed"/>
    <n v="545"/>
    <n v="18.3"/>
    <n v="1"/>
    <s v="Hanging paragraph."/>
    <s v="Remove hanging paragraph."/>
    <x v="0"/>
    <s v="No"/>
    <x v="0"/>
    <m/>
    <x v="0"/>
    <x v="0"/>
    <m/>
  </r>
  <r>
    <n v="7"/>
    <s v="Shah, Kunal"/>
    <s v="Itron Inc."/>
    <n v="551"/>
    <n v="19.100000000000001"/>
    <n v="5"/>
    <s v="As Table 19-9 operating modes were added as part of the amendment; however, symbol period of operating mode#1a is not listed in the description."/>
    <s v="Update the sentence to &quot;...shall be the symbol period of operating mode #1 or operating mode #1a specified in Table 19-7, Table 19-8 and Table 19-9.&quot;"/>
    <x v="1"/>
    <s v="No"/>
    <x v="0"/>
    <m/>
    <x v="0"/>
    <x v="0"/>
    <m/>
  </r>
  <r>
    <n v="84"/>
    <s v="Kivinen, Tero"/>
    <s v="Self Employed"/>
    <n v="552"/>
    <s v="19.2.1"/>
    <n v="6"/>
    <s v="Hanging paragraph."/>
    <s v="Remove hanging paragraph."/>
    <x v="0"/>
    <s v="No"/>
    <x v="0"/>
    <m/>
    <x v="0"/>
    <x v="0"/>
    <m/>
  </r>
  <r>
    <n v="85"/>
    <s v="Kivinen, Tero"/>
    <s v="Self Employed"/>
    <n v="552"/>
    <n v="19.2"/>
    <n v="3"/>
    <s v="Hanging paragraph."/>
    <s v="Remove hanging paragraph."/>
    <x v="0"/>
    <s v="No"/>
    <x v="0"/>
    <m/>
    <x v="0"/>
    <x v="0"/>
    <m/>
  </r>
  <r>
    <n v="168"/>
    <s v="Kivinen, Tero"/>
    <s v="Self Employed"/>
    <n v="552"/>
    <n v="19.2"/>
    <n v="4"/>
    <s v="The Mode switch mechanism was marked as deperecated in last revision as it is broken and causes issues. This revision should remove it. I do not think this version fixes all issues with it and I still think it should be removed."/>
    <s v="Remove &quot;and may support the format shown in Figure 19-2 if mode switch is enabled&quot; and figure 19-2. Note, that the text is wrong as we do not know whether mode switch is enabled before we read the SHR, so implementation cannot know whether it should use figure 19-1 or Figure 19-2 when it starts receiving SHR. It will only know it needs to use Figure 19-2 after it has parsed the PHR."/>
    <x v="1"/>
    <s v="Yes"/>
    <x v="0"/>
    <m/>
    <x v="0"/>
    <x v="0"/>
    <m/>
  </r>
  <r>
    <n v="166"/>
    <s v="Kivinen, Tero"/>
    <s v="Self Employed"/>
    <n v="553"/>
    <s v="19.2.3"/>
    <n v="11"/>
    <s v="The mode switch mechanism was marked as deprecated in last revision as it is broken and causes issues. This revision should remove it. I do not think the fixes included fixes the issues caused by the mode switch, and I still think it should be removed."/>
    <s v="Remove this whole section. One of the problems with mode switch is that the phyModeSwitchParameterEntries are used as indexed by the two bits in the PHR, but as this is done before addressing fields or anything else, everybody on the same channel will hear this frame and will act based on this. Not everybody in the network will have same values for those PIB values, so different networks will cause problems for unrelated networks. Another issue is that the checksum is only 4 bits + parity bit so it is very easy to get bit errors that look like mode switch frame. As there is no FCS in the mode switch frame the frame is accepted and processed even if it just happens to be random garbage."/>
    <x v="1"/>
    <s v="Yes"/>
    <x v="0"/>
    <m/>
    <x v="0"/>
    <x v="0"/>
    <m/>
  </r>
  <r>
    <n v="167"/>
    <s v="Kivinen, Tero"/>
    <s v="Self Employed"/>
    <n v="553"/>
    <s v="19.2.2"/>
    <n v="1"/>
    <s v="The mode switch mechanism was marked as deprecated in last revision as it is broken and causes issues. This revision should remove it. I do not think the fixes included fixes the issues caused by the mode switch, and I still think it should be removed."/>
    <s v="Mark bit 0 in the Figure 19-4 as reserved, and remove lines 3-4."/>
    <x v="1"/>
    <s v="Yes"/>
    <x v="0"/>
    <m/>
    <x v="0"/>
    <x v="0"/>
    <m/>
  </r>
  <r>
    <n v="6"/>
    <s v="Shah, Kunal"/>
    <s v="Itron Inc."/>
    <n v="554"/>
    <s v="19.2.3"/>
    <n v="10"/>
    <s v="FSK should be specified as SUN FSK to be consistent with the field description."/>
    <s v="See comment."/>
    <x v="0"/>
    <s v="No"/>
    <x v="0"/>
    <m/>
    <x v="0"/>
    <x v="0"/>
    <m/>
  </r>
  <r>
    <n v="83"/>
    <s v="Kivinen, Tero"/>
    <s v="Self Employed"/>
    <n v="555"/>
    <n v="19.3"/>
    <n v="23"/>
    <s v="Hanging paragraph."/>
    <s v="Remove hanging paragraph."/>
    <x v="0"/>
    <s v="No"/>
    <x v="0"/>
    <m/>
    <x v="0"/>
    <x v="0"/>
    <m/>
  </r>
  <r>
    <n v="82"/>
    <s v="Kivinen, Tero"/>
    <s v="Self Employed"/>
    <n v="561"/>
    <s v="19.3.3"/>
    <n v="6"/>
    <s v="Hanging paragraph."/>
    <s v="Remove hanging paragraph."/>
    <x v="0"/>
    <s v="No"/>
    <x v="0"/>
    <m/>
    <x v="0"/>
    <x v="0"/>
    <m/>
  </r>
  <r>
    <n v="169"/>
    <s v="Kivinen, Tero"/>
    <s v="Self Employed"/>
    <n v="566"/>
    <n v="19.5"/>
    <n v="16"/>
    <s v="The Mode switch mechanism was marked as deperecated in last revision as it is broken and causes issues. This revision should remove it. I do not think this version fixes all issues with it and I still think it should be removed."/>
    <s v="Remove section 19.5 compeltely. There are still problems in the text for example as the PIB attributes are not coordinated, some devices receiving mode switch might use and assume longer settling delay and might miss the start of frame because of that, or otherwise mess up things, and will receive garbage frame because of that. Note, that the new frame received might have completely random PHR, which means the length field there might be very long causing reeciver to stay on way longer than was desired. Also the center frequency of the old mode and new mode very rarely match, so only very few channels can be used for this mode."/>
    <x v="1"/>
    <s v="Yes"/>
    <x v="0"/>
    <m/>
    <x v="0"/>
    <x v="0"/>
    <m/>
  </r>
  <r>
    <n v="164"/>
    <s v="Kivinen, Tero"/>
    <s v="Self Employed"/>
    <n v="567"/>
    <n v="19.5"/>
    <n v="29"/>
    <s v="If the channel spacing and the channel width is changed drastically between two modes, is the device required to use the wider channel width when doing LBT or similar mechinanism?"/>
    <s v="Text is silent about the LBT or CCA behavior and whether it is changed because of the mode switch? I think it should mention that it is either affected, or say that mode switch does not affect it."/>
    <x v="1"/>
    <s v="Yes"/>
    <x v="0"/>
    <m/>
    <x v="0"/>
    <x v="0"/>
    <m/>
  </r>
  <r>
    <n v="165"/>
    <s v="Kivinen, Tero"/>
    <s v="Self Employed"/>
    <n v="567"/>
    <n v="19.5"/>
    <n v="24"/>
    <s v="The text &quot;Also, if no PPDU is received in the new mode after the specifeid settling delay plus LIFS period, the receiver shall return to the previous operating mode and phyCurrentPage, as defined in 11.3, within a SIFS or LIFS period&quot;. Which period is used? SIFS or LIFS? We did not receive any frame so we do not know the length of the frame."/>
    <s v="This is just one example that shows this text cases issues, thus correct fix is to remove whole mode switch mechinism thus whole section 19.5"/>
    <x v="1"/>
    <s v="Yes"/>
    <x v="0"/>
    <m/>
    <x v="0"/>
    <x v="0"/>
    <m/>
  </r>
  <r>
    <n v="189"/>
    <s v="Kivinen, Tero"/>
    <s v="Self Employed"/>
    <n v="567"/>
    <n v="19.5"/>
    <n v="8"/>
    <s v="The sentence &quot;If the device that does not mode switch it shall drop the frame&quot; do not make any sense."/>
    <s v="Is this trying to say that device that do not implement/enable/use mode switch, shall drop the frame or what?"/>
    <x v="1"/>
    <s v="No"/>
    <x v="0"/>
    <m/>
    <x v="0"/>
    <x v="0"/>
    <m/>
  </r>
  <r>
    <n v="4"/>
    <s v="Shah, Kunal"/>
    <s v="Itron Inc."/>
    <n v="568"/>
    <n v="19.5"/>
    <n v="5"/>
    <s v="FSK, OFDM and O-QPSK should be described as SUN FSK, SUN OFDM and SUN O-QPSK in the table 19-14 header."/>
    <s v="Change the header to specify SUN FSK, SUN OFDM and SUN O-QPSK."/>
    <x v="1"/>
    <s v="No"/>
    <x v="3"/>
    <m/>
    <x v="0"/>
    <x v="0"/>
    <m/>
  </r>
  <r>
    <n v="5"/>
    <s v="Shah, Kunal"/>
    <s v="Itron Inc."/>
    <n v="568"/>
    <n v="19.5"/>
    <n v="1"/>
    <s v="MR-FSK should be specified as SUN FSK."/>
    <s v="See comment."/>
    <x v="0"/>
    <s v="No"/>
    <x v="0"/>
    <m/>
    <x v="0"/>
    <x v="0"/>
    <m/>
  </r>
  <r>
    <n v="188"/>
    <s v="Kivinen, Tero"/>
    <s v="Self Employed"/>
    <n v="568"/>
    <n v="19.5"/>
    <n v="1"/>
    <s v="Figure 19-16 was not removed even when mode switch was supposed to be deprecated. It this figure stays it should be converted to real image. Now it is bitmap image."/>
    <s v="Redraw the figure."/>
    <x v="0"/>
    <s v="No"/>
    <x v="0"/>
    <m/>
    <x v="0"/>
    <x v="0"/>
    <m/>
  </r>
  <r>
    <n v="81"/>
    <s v="Kivinen, Tero"/>
    <s v="Self Employed"/>
    <n v="573"/>
    <n v="20.2"/>
    <n v="13"/>
    <s v="Hanging paragraph."/>
    <s v="Remove hanging paragraph."/>
    <x v="0"/>
    <s v="No"/>
    <x v="0"/>
    <m/>
    <x v="0"/>
    <x v="0"/>
    <m/>
  </r>
  <r>
    <n v="186"/>
    <s v="Kivinen, Tero"/>
    <s v="Self Employed"/>
    <n v="576"/>
    <s v="20.2.1.2"/>
    <n v="13"/>
    <s v="This is first use of CP, expand it here."/>
    <s v="Change &quot;CP&quot; to &quot;cyclic prefix (CP)&quot;."/>
    <x v="0"/>
    <s v="No"/>
    <x v="0"/>
    <m/>
    <x v="0"/>
    <x v="0"/>
    <m/>
  </r>
  <r>
    <n v="187"/>
    <s v="Kivinen, Tero"/>
    <s v="Self Employed"/>
    <n v="576"/>
    <s v="20.2.1.2"/>
    <n v="4"/>
    <s v="This is first use of DFT expand it here."/>
    <s v="Change &quot;DFT&quot; to &quot;discrete Fourier transform (DFT)&quot;."/>
    <x v="0"/>
    <s v="No"/>
    <x v="0"/>
    <m/>
    <x v="0"/>
    <x v="0"/>
    <m/>
  </r>
  <r>
    <n v="185"/>
    <s v="Kivinen, Tero"/>
    <s v="Self Employed"/>
    <n v="580"/>
    <s v="20.2.2.2"/>
    <n v="4"/>
    <s v="There is some editor notes in the end of line."/>
    <s v="Remove editorial text."/>
    <x v="0"/>
    <s v="No"/>
    <x v="0"/>
    <m/>
    <x v="0"/>
    <x v="0"/>
    <m/>
  </r>
  <r>
    <n v="183"/>
    <s v="Kivinen, Tero"/>
    <s v="Self Employed"/>
    <n v="581"/>
    <n v="20.3"/>
    <n v="30"/>
    <s v="This is not first use of MCS do not expand here."/>
    <s v="Change &quot;modulation and coding scheme (MCS)&quot; to &quot;MCS&quot;"/>
    <x v="0"/>
    <s v="No"/>
    <x v="0"/>
    <m/>
    <x v="0"/>
    <x v="0"/>
    <m/>
  </r>
  <r>
    <n v="184"/>
    <s v="Kivinen, Tero"/>
    <s v="Self Employed"/>
    <n v="581"/>
    <s v="20.2.3"/>
    <n v="6"/>
    <s v="This is not first use of MCS do not expand here."/>
    <s v="Change &quot;modulation and coding scheme (MCS)&quot; to &quot;MCS&quot;."/>
    <x v="0"/>
    <s v="No"/>
    <x v="0"/>
    <m/>
    <x v="0"/>
    <x v="0"/>
    <m/>
  </r>
  <r>
    <n v="232"/>
    <s v="Hueske, Klaus"/>
    <s v="Renesas Electronics Corporation"/>
    <n v="581"/>
    <s v="20.2.3"/>
    <n v="1"/>
    <s v="Line 5 states &quot;The PHR shall be transmitted_x000a_using the lowest supported modulation and coding scheme (MCS) level, as described in Table 20-9&quot; Since 802.15.4x the lowest supported modulation type for all OFDM options is MCS0, which has an impact on the number of symbols used by the PHR."/>
    <s v="The text in lines 1-8 shall be modified as follows: &quot;When the PIB attribute phyOfdmInterleaving, as defined in 11.3, is zero (i.e., interleaving depth of one symbol), the PHR occupies three OFDM symbols for Option 1, six OFDM symbols for Option 2, twelve OFDM symbols for Option 3, and twenty-four OFDM symbols for Option 4. When the PIB attribute phyOfdmInterleaving is one (i.e., interleaving depth of the number of symbols equal to the frequency domain spreading factor), the PHR occupies four OFDM symbols for Option 1, eight_x000a_OFDM symbols for Option 2, twelve OFDM symbols for Option 3, and twenty-four OFDM symbols for Option 4. The PHR shall be transmitted using the lowest supported modulation and coding scheme (MCS) level, as described in Table 20-9, for the option being used. It is sent to the convolutional encoder starting from the leftmost bit in Figure 20-5 to the rightmost bit.&quot;"/>
    <x v="1"/>
    <s v="No"/>
    <x v="0"/>
    <m/>
    <x v="0"/>
    <x v="0"/>
    <m/>
  </r>
  <r>
    <n v="80"/>
    <s v="Kivinen, Tero"/>
    <s v="Self Employed"/>
    <n v="587"/>
    <s v="20.4.6"/>
    <n v="4"/>
    <s v="Hanging paragraph."/>
    <s v="Remove hanging paragraph."/>
    <x v="0"/>
    <s v="No"/>
    <x v="0"/>
    <m/>
    <x v="0"/>
    <x v="0"/>
    <m/>
  </r>
  <r>
    <n v="3"/>
    <s v="Shah, Kunal"/>
    <s v="Itron Inc."/>
    <n v="593"/>
    <s v="20.5.3"/>
    <n v="26"/>
    <s v="Sensitivity limit for option2 MCS6 is missing from Table 20-20."/>
    <s v="Include the sensitivity requirement for option 2 MCS6 as -88 dBm."/>
    <x v="1"/>
    <s v="No"/>
    <x v="0"/>
    <m/>
    <x v="0"/>
    <x v="0"/>
    <m/>
  </r>
  <r>
    <n v="220"/>
    <s v="Sturek, Don"/>
    <s v="Itron Inc."/>
    <n v="593"/>
    <s v="20.5.3"/>
    <n v="26"/>
    <s v="MCS6 for Option 2 is missing a sensitivity number"/>
    <s v="Add in the sensitivity value"/>
    <x v="1"/>
    <s v="No"/>
    <x v="0"/>
    <m/>
    <x v="0"/>
    <x v="0"/>
    <m/>
  </r>
  <r>
    <n v="2"/>
    <s v="Shah, Kunal"/>
    <s v="Itron Inc."/>
    <n v="595"/>
    <s v="20.5.8"/>
    <n v="1"/>
    <s v="Remove thik line from table 20-22."/>
    <s v="See comment."/>
    <x v="0"/>
    <s v="No"/>
    <x v="0"/>
    <m/>
    <x v="0"/>
    <x v="0"/>
    <m/>
  </r>
  <r>
    <n v="78"/>
    <s v="Kivinen, Tero"/>
    <s v="Self Employed"/>
    <n v="597"/>
    <s v="21.2.1"/>
    <n v="18"/>
    <s v="Hanging paragraph."/>
    <s v="Remove hanging paragraph."/>
    <x v="0"/>
    <s v="No"/>
    <x v="0"/>
    <m/>
    <x v="0"/>
    <x v="0"/>
    <m/>
  </r>
  <r>
    <n v="79"/>
    <s v="Kivinen, Tero"/>
    <s v="Self Employed"/>
    <n v="597"/>
    <n v="21.2"/>
    <n v="16"/>
    <s v="Hanging paragraph."/>
    <s v="Remove hanging paragraph."/>
    <x v="0"/>
    <s v="No"/>
    <x v="0"/>
    <m/>
    <x v="0"/>
    <x v="0"/>
    <m/>
  </r>
  <r>
    <n v="182"/>
    <s v="Kivinen, Tero"/>
    <s v="Self Employed"/>
    <n v="597"/>
    <n v="21.1"/>
    <n v="5"/>
    <s v="This is not first use of DSSS, do not expand here."/>
    <s v="Change &quot;direct sequence spread spectrum (DSSS)&quot; to &quot;DSSS&quot;."/>
    <x v="0"/>
    <s v="No"/>
    <x v="0"/>
    <m/>
    <x v="0"/>
    <x v="0"/>
    <m/>
  </r>
  <r>
    <n v="77"/>
    <s v="Kivinen, Tero"/>
    <s v="Self Employed"/>
    <n v="631"/>
    <n v="22.2"/>
    <n v="12"/>
    <s v="Hanging paragraph."/>
    <s v="Remove hanging paragraph."/>
    <x v="0"/>
    <s v="No"/>
    <x v="0"/>
    <m/>
    <x v="0"/>
    <x v="0"/>
    <m/>
  </r>
  <r>
    <n v="76"/>
    <s v="Kivinen, Tero"/>
    <s v="Self Employed"/>
    <n v="633"/>
    <s v="22.2.4"/>
    <n v="3"/>
    <s v="Hanging paragraph."/>
    <s v="Remove hanging paragraph."/>
    <x v="0"/>
    <s v="No"/>
    <x v="0"/>
    <m/>
    <x v="0"/>
    <x v="0"/>
    <m/>
  </r>
  <r>
    <n v="75"/>
    <s v="Kivinen, Tero"/>
    <s v="Self Employed"/>
    <n v="634"/>
    <s v="22.2.6"/>
    <n v="25"/>
    <s v="Hanging paragraph."/>
    <s v="Remove hanging paragraph."/>
    <x v="0"/>
    <s v="No"/>
    <x v="0"/>
    <m/>
    <x v="0"/>
    <x v="0"/>
    <m/>
  </r>
  <r>
    <n v="181"/>
    <s v="Kivinen, Tero"/>
    <s v="Self Employed"/>
    <n v="635"/>
    <s v="22.2.6.1"/>
    <n v="11"/>
    <s v="This is not first use of LFSR, do not expand here."/>
    <s v="Change &quot;linear feedback shift registers (LFSR)&quot; to &quot;LFSR&quot;."/>
    <x v="0"/>
    <s v="No"/>
    <x v="0"/>
    <m/>
    <x v="0"/>
    <x v="0"/>
    <m/>
  </r>
  <r>
    <n v="74"/>
    <s v="Kivinen, Tero"/>
    <s v="Self Employed"/>
    <n v="639"/>
    <n v="22.3"/>
    <n v="15"/>
    <s v="Hanging paragraph."/>
    <s v="Remove hanging paragraph."/>
    <x v="0"/>
    <s v="No"/>
    <x v="0"/>
    <m/>
    <x v="0"/>
    <x v="0"/>
    <m/>
  </r>
  <r>
    <n v="180"/>
    <s v="Kivinen, Tero"/>
    <s v="Self Employed"/>
    <n v="639"/>
    <s v="22.2.7.1"/>
    <n v="3"/>
    <s v="This is not first use of BPSK, do not expand."/>
    <s v="Change &quot;Binary phase-shift keying (BPSK)&quot; to &quot;BPSK&quot;."/>
    <x v="0"/>
    <s v="No"/>
    <x v="0"/>
    <m/>
    <x v="0"/>
    <x v="0"/>
    <m/>
  </r>
  <r>
    <n v="73"/>
    <s v="Kivinen, Tero"/>
    <s v="Self Employed"/>
    <n v="641"/>
    <s v="22.3.6"/>
    <n v="35"/>
    <s v="Hanging paragraph."/>
    <s v="Remove hanging paragraph."/>
    <x v="0"/>
    <s v="No"/>
    <x v="0"/>
    <m/>
    <x v="0"/>
    <x v="0"/>
    <m/>
  </r>
  <r>
    <n v="219"/>
    <s v="Sturek, Don"/>
    <s v="Itron Inc."/>
    <n v="646"/>
    <s v="22.4.8"/>
    <n v="1"/>
    <s v="Blank page"/>
    <s v="Remove the blank page"/>
    <x v="0"/>
    <s v="No"/>
    <x v="0"/>
    <m/>
    <x v="0"/>
    <x v="0"/>
    <m/>
  </r>
  <r>
    <n v="71"/>
    <s v="Kivinen, Tero"/>
    <s v="Self Employed"/>
    <n v="647"/>
    <s v="23.2.1"/>
    <n v="7"/>
    <s v="Hanging paragraph."/>
    <s v="Remove hanging paragraph."/>
    <x v="0"/>
    <s v="No"/>
    <x v="0"/>
    <m/>
    <x v="0"/>
    <x v="0"/>
    <m/>
  </r>
  <r>
    <n v="72"/>
    <s v="Kivinen, Tero"/>
    <s v="Self Employed"/>
    <n v="647"/>
    <n v="23.2"/>
    <n v="5"/>
    <s v="Hanging paragraph."/>
    <s v="Remove hanging paragraph."/>
    <x v="0"/>
    <s v="No"/>
    <x v="0"/>
    <m/>
    <x v="0"/>
    <x v="0"/>
    <m/>
  </r>
  <r>
    <n v="70"/>
    <s v="Kivinen, Tero"/>
    <s v="Self Employed"/>
    <n v="648"/>
    <n v="23.3"/>
    <n v="11"/>
    <s v="Hanging paragraph."/>
    <s v="Remove hanging paragraph."/>
    <x v="0"/>
    <s v="No"/>
    <x v="0"/>
    <m/>
    <x v="0"/>
    <x v="0"/>
    <m/>
  </r>
  <r>
    <n v="69"/>
    <s v="Kivinen, Tero"/>
    <s v="Self Employed"/>
    <n v="650"/>
    <s v="23.3.3"/>
    <n v="1"/>
    <s v="Hanging paragraph."/>
    <s v="Remove hanging paragraph."/>
    <x v="0"/>
    <s v="No"/>
    <x v="0"/>
    <m/>
    <x v="0"/>
    <x v="0"/>
    <m/>
  </r>
  <r>
    <n v="179"/>
    <s v="Kivinen, Tero"/>
    <s v="Self Employed"/>
    <n v="652"/>
    <s v="23.3.6"/>
    <n v="9"/>
    <s v="This is not first use of SF, do not expand it here."/>
    <s v="Change &quot;spreading factor (SF)&quot; to &quot;SF&quot;."/>
    <x v="0"/>
    <s v="No"/>
    <x v="0"/>
    <m/>
    <x v="0"/>
    <x v="0"/>
    <m/>
  </r>
  <r>
    <n v="218"/>
    <s v="Sturek, Don"/>
    <s v="Itron Inc."/>
    <n v="652"/>
    <s v="23.3.6"/>
    <n v="12"/>
    <s v="Several blank lines"/>
    <s v="Remove the blank lines"/>
    <x v="0"/>
    <s v="No"/>
    <x v="0"/>
    <m/>
    <x v="0"/>
    <x v="0"/>
    <m/>
  </r>
  <r>
    <n v="67"/>
    <s v="Kivinen, Tero"/>
    <s v="Self Employed"/>
    <n v="656"/>
    <s v="24.1.1"/>
    <n v="5"/>
    <s v="Hanging paragraph."/>
    <s v="Remove hanging paragraph."/>
    <x v="0"/>
    <s v="No"/>
    <x v="0"/>
    <m/>
    <x v="0"/>
    <x v="0"/>
    <m/>
  </r>
  <r>
    <n v="68"/>
    <s v="Kivinen, Tero"/>
    <s v="Self Employed"/>
    <n v="656"/>
    <n v="24.1"/>
    <n v="2"/>
    <s v="Hanging paragraph."/>
    <s v="Remove hanging paragraph."/>
    <x v="0"/>
    <s v="No"/>
    <x v="0"/>
    <m/>
    <x v="0"/>
    <x v="0"/>
    <m/>
  </r>
  <r>
    <n v="66"/>
    <s v="Kivinen, Tero"/>
    <s v="Self Employed"/>
    <n v="657"/>
    <n v="24.2"/>
    <n v="16"/>
    <s v="Hanging paragraph."/>
    <s v="Remove hanging paragraph."/>
    <x v="0"/>
    <s v="No"/>
    <x v="0"/>
    <m/>
    <x v="0"/>
    <x v="0"/>
    <m/>
  </r>
  <r>
    <n v="65"/>
    <s v="Kivinen, Tero"/>
    <s v="Self Employed"/>
    <n v="661"/>
    <n v="25.2"/>
    <n v="5"/>
    <s v="Hanging paragraph."/>
    <s v="Remove hanging paragraph."/>
    <x v="0"/>
    <s v="No"/>
    <x v="0"/>
    <m/>
    <x v="0"/>
    <x v="0"/>
    <m/>
  </r>
  <r>
    <n v="177"/>
    <s v="Kivinen, Tero"/>
    <s v="Self Employed"/>
    <n v="662"/>
    <s v="25.2.1.2"/>
    <n v="5"/>
    <s v="This is not first use IDFT to do not expand here."/>
    <s v="Change &quot;inverse discrete Fourier transform (IDFT)&quot; to &quot;IDFT&quot;."/>
    <x v="0"/>
    <s v="No"/>
    <x v="0"/>
    <m/>
    <x v="0"/>
    <x v="0"/>
    <m/>
  </r>
  <r>
    <n v="178"/>
    <s v="Kivinen, Tero"/>
    <s v="Self Employed"/>
    <n v="662"/>
    <s v="25.2.1.2"/>
    <n v="2"/>
    <s v="This is not first use of DFT, do not expand here."/>
    <s v="Change &quot;discrete Fourier transform (DFT)&quot; to &quot;DFT&quot;."/>
    <x v="0"/>
    <s v="No"/>
    <x v="0"/>
    <m/>
    <x v="0"/>
    <x v="0"/>
    <m/>
  </r>
  <r>
    <n v="176"/>
    <s v="Kivinen, Tero"/>
    <s v="Self Employed"/>
    <n v="665"/>
    <s v="25.2.3"/>
    <n v="4"/>
    <s v="This is not first use of MCS do not expand here."/>
    <s v="Change &quot;modulation and coding scheme (MCS)&quot; to &quot;MCS&quot;."/>
    <x v="0"/>
    <s v="No"/>
    <x v="0"/>
    <m/>
    <x v="0"/>
    <x v="0"/>
    <m/>
  </r>
  <r>
    <n v="64"/>
    <s v="Kivinen, Tero"/>
    <s v="Self Employed"/>
    <n v="675"/>
    <n v="26.1"/>
    <n v="2"/>
    <s v="Hanging paragraph."/>
    <s v="Remove hanging paragraph."/>
    <x v="0"/>
    <s v="No"/>
    <x v="0"/>
    <m/>
    <x v="0"/>
    <x v="0"/>
    <m/>
  </r>
  <r>
    <n v="63"/>
    <s v="Kivinen, Tero"/>
    <s v="Self Employed"/>
    <n v="685"/>
    <n v="26.3"/>
    <n v="1"/>
    <s v="Hanging paragraph."/>
    <s v="Remove hanging paragraph."/>
    <x v="0"/>
    <s v="No"/>
    <x v="0"/>
    <m/>
    <x v="0"/>
    <x v="0"/>
    <m/>
  </r>
  <r>
    <n v="62"/>
    <s v="Kivinen, Tero"/>
    <s v="Self Employed"/>
    <n v="697"/>
    <n v="27.2"/>
    <n v="7"/>
    <s v="Hanging paragraph."/>
    <s v="Remove hanging paragraph."/>
    <x v="0"/>
    <s v="No"/>
    <x v="0"/>
    <m/>
    <x v="0"/>
    <x v="0"/>
    <m/>
  </r>
  <r>
    <n v="31"/>
    <s v="Kivinen, Tero"/>
    <s v="Self Employed"/>
    <n v="707"/>
    <s v="29.1.1"/>
    <n v="0"/>
    <s v="Page numbers are not centered on pages 707-744"/>
    <s v="Fix the page number location on footer."/>
    <x v="0"/>
    <s v="Yes"/>
    <x v="0"/>
    <m/>
    <x v="0"/>
    <x v="0"/>
    <m/>
  </r>
  <r>
    <n v="61"/>
    <s v="Kivinen, Tero"/>
    <s v="Self Employed"/>
    <n v="707"/>
    <s v="29.1.1"/>
    <n v="3"/>
    <s v="Hanging paragraph."/>
    <s v="Remove hanging paragraph."/>
    <x v="0"/>
    <s v="No"/>
    <x v="0"/>
    <m/>
    <x v="0"/>
    <x v="0"/>
    <m/>
  </r>
  <r>
    <n v="60"/>
    <s v="Kivinen, Tero"/>
    <s v="Self Employed"/>
    <n v="711"/>
    <s v="29.2.1"/>
    <n v="9"/>
    <s v="Hanging paragraph."/>
    <s v="Remove hanging paragraph."/>
    <x v="0"/>
    <s v="No"/>
    <x v="0"/>
    <m/>
    <x v="0"/>
    <x v="0"/>
    <m/>
  </r>
  <r>
    <n v="58"/>
    <s v="Kivinen, Tero"/>
    <s v="Self Employed"/>
    <n v="717"/>
    <s v="30.2.1"/>
    <n v="12"/>
    <s v="Hanging paragraph."/>
    <s v="Remove hanging paragraph."/>
    <x v="0"/>
    <s v="No"/>
    <x v="0"/>
    <m/>
    <x v="0"/>
    <x v="0"/>
    <m/>
  </r>
  <r>
    <n v="59"/>
    <s v="Kivinen, Tero"/>
    <s v="Self Employed"/>
    <n v="717"/>
    <n v="30.2"/>
    <n v="7"/>
    <s v="Hanging paragraph."/>
    <s v="Remove hanging paragraph."/>
    <x v="0"/>
    <s v="No"/>
    <x v="0"/>
    <m/>
    <x v="0"/>
    <x v="0"/>
    <m/>
  </r>
  <r>
    <n v="175"/>
    <s v="Kivinen, Tero"/>
    <s v="Self Employed"/>
    <n v="717"/>
    <n v="30.1"/>
    <n v="3"/>
    <s v="This is not first use of TASK, do not expand here."/>
    <s v="Change &quot;ternary amplitude shift keying (TASK)&quot; to &quot;TASK&quot;."/>
    <x v="0"/>
    <s v="No"/>
    <x v="0"/>
    <m/>
    <x v="0"/>
    <x v="0"/>
    <m/>
  </r>
  <r>
    <n v="57"/>
    <s v="Kivinen, Tero"/>
    <s v="Self Employed"/>
    <n v="723"/>
    <n v="30.4"/>
    <n v="1"/>
    <s v="Hanging paragraph."/>
    <s v="Remove hanging paragraph."/>
    <x v="0"/>
    <s v="No"/>
    <x v="0"/>
    <m/>
    <x v="0"/>
    <x v="0"/>
    <m/>
  </r>
  <r>
    <n v="174"/>
    <s v="Kivinen, Tero"/>
    <s v="Self Employed"/>
    <n v="723"/>
    <n v="30.4"/>
    <n v="7"/>
    <s v="This is first use of SiPC do expand it here."/>
    <s v="Change &quot;SiPC&quot; to &quot;single parity check (SiPC)&quot;."/>
    <x v="0"/>
    <s v="No"/>
    <x v="0"/>
    <m/>
    <x v="0"/>
    <x v="0"/>
    <m/>
  </r>
  <r>
    <n v="173"/>
    <s v="Kivinen, Tero"/>
    <s v="Self Employed"/>
    <n v="725"/>
    <s v="30.4.1.1.3"/>
    <n v="14"/>
    <s v="There is some editor notes in the end of line."/>
    <s v="Remove editorial text."/>
    <x v="0"/>
    <s v="No"/>
    <x v="0"/>
    <m/>
    <x v="0"/>
    <x v="0"/>
    <m/>
  </r>
  <r>
    <n v="56"/>
    <s v="Kivinen, Tero"/>
    <s v="Self Employed"/>
    <n v="728"/>
    <s v="30.4.1.2"/>
    <n v="14"/>
    <s v="Hanging paragraph."/>
    <s v="Remove hanging paragraph."/>
    <x v="0"/>
    <s v="No"/>
    <x v="0"/>
    <m/>
    <x v="0"/>
    <x v="0"/>
    <m/>
  </r>
  <r>
    <n v="55"/>
    <s v="Kivinen, Tero"/>
    <s v="Self Employed"/>
    <n v="729"/>
    <s v="30.4.2"/>
    <n v="1"/>
    <s v="Hanging paragraph."/>
    <s v="Remove hanging paragraph."/>
    <x v="0"/>
    <s v="No"/>
    <x v="0"/>
    <m/>
    <x v="0"/>
    <x v="0"/>
    <m/>
  </r>
  <r>
    <n v="54"/>
    <s v="Kivinen, Tero"/>
    <s v="Self Employed"/>
    <n v="731"/>
    <s v="30.4.3"/>
    <n v="1"/>
    <s v="Hanging paragraph."/>
    <s v="Remove hanging paragraph."/>
    <x v="0"/>
    <s v="No"/>
    <x v="0"/>
    <m/>
    <x v="0"/>
    <x v="0"/>
    <m/>
  </r>
  <r>
    <n v="172"/>
    <s v="Kivinen, Tero"/>
    <s v="Self Employed"/>
    <n v="736"/>
    <s v="30.8.11"/>
    <n v="22"/>
    <s v="This is first use of SNR, do expand it here."/>
    <s v="Change &quot;SNR measurement' to &quot;Signal-to-noise ratio (SNR) measurenent&quot;"/>
    <x v="0"/>
    <s v="No"/>
    <x v="0"/>
    <m/>
    <x v="0"/>
    <x v="0"/>
    <m/>
  </r>
  <r>
    <n v="53"/>
    <s v="Kivinen, Tero"/>
    <s v="Self Employed"/>
    <n v="737"/>
    <n v="31.1"/>
    <n v="2"/>
    <s v="Hanging paragraph."/>
    <s v="Remove hanging paragraph."/>
    <x v="0"/>
    <s v="No"/>
    <x v="0"/>
    <m/>
    <x v="0"/>
    <x v="0"/>
    <m/>
  </r>
  <r>
    <n v="52"/>
    <s v="Kivinen, Tero"/>
    <s v="Self Employed"/>
    <n v="738"/>
    <n v="31.2"/>
    <n v="26"/>
    <s v="Hanging paragraph."/>
    <s v="Remove hanging paragraph."/>
    <x v="0"/>
    <s v="No"/>
    <x v="0"/>
    <m/>
    <x v="0"/>
    <x v="0"/>
    <m/>
  </r>
  <r>
    <n v="266"/>
    <s v="De Ruijter, Hendricus"/>
    <s v="Silicon Laboratories"/>
    <n v="740"/>
    <s v="31.2.1"/>
    <n v="6"/>
    <s v="In RS-GFSK data whitening is always applied and only over the PSDU."/>
    <s v="Change text on line 6 and 7 to: &quot;Data whitening shall be applied over the_x000a_PSDU, as described in 31.2.9.&quot; Also change Fig. 31-3: Move left_x000a_Concatenator to below the Data whitening block to Concatenate the_x000a_PHR to the whitened PSDU."/>
    <x v="1"/>
    <s v="No"/>
    <x v="1"/>
    <s v="The commenter agrees that data whitening is always applied and only over the PSDU and no change required."/>
    <x v="0"/>
    <x v="0"/>
    <m/>
  </r>
  <r>
    <n v="274"/>
    <s v="De Ruijter, Hendricus"/>
    <s v="Silicon Laboratories"/>
    <n v="740"/>
    <s v="31.2.3"/>
    <n v="14"/>
    <s v="Naming mismatch: In clause 31, 2-GFSK and 4-GFSK is used_x000a_while clause 19.3.2 uses 2-FSK and 4-FSK."/>
    <s v="Change sentence: &quot;The bit-to-symbol mapping of the 2-GFSK and 4-GFSK_x000a_modes shall be the same as the respective 2-FSK and 4-FSK modes as_x000a_described in clause 19.3.2."/>
    <x v="1"/>
    <s v="No"/>
    <x v="0"/>
    <m/>
    <x v="0"/>
    <x v="0"/>
    <m/>
  </r>
  <r>
    <n v="260"/>
    <s v="De Ruijter, Hendricus"/>
    <s v="Silicon Laboratories"/>
    <n v="741"/>
    <s v="31.2.5"/>
    <n v="13"/>
    <s v="The measurement bandwidth of twice the symbol rate will impact the_x000a_measurement result."/>
    <s v="Remove the sentence with the measurement bandwidth."/>
    <x v="1"/>
    <s v="No"/>
    <x v="0"/>
    <m/>
    <x v="0"/>
    <x v="0"/>
    <m/>
  </r>
  <r>
    <n v="261"/>
    <s v="De Ruijter, Hendricus"/>
    <s v="Silicon Laboratories"/>
    <n v="741"/>
    <s v="31.2.5"/>
    <n v="13"/>
    <s v="The first sentence is not helpful in anyway."/>
    <s v="Remove sentence."/>
    <x v="1"/>
    <s v="No"/>
    <x v="0"/>
    <m/>
    <x v="0"/>
    <x v="0"/>
    <m/>
  </r>
  <r>
    <n v="171"/>
    <s v="Kivinen, Tero"/>
    <s v="Self Employed"/>
    <n v="743"/>
    <s v="31.4.2"/>
    <n v="17"/>
    <s v="Some editorial text in the middle of paragraph."/>
    <s v="Remove editorial comments."/>
    <x v="0"/>
    <s v="No"/>
    <x v="0"/>
    <m/>
    <x v="0"/>
    <x v="0"/>
    <m/>
  </r>
  <r>
    <n v="258"/>
    <s v="De Ruijter, Hendricus"/>
    <s v="Silicon Laboratories"/>
    <n v="743"/>
    <s v="31.4.2"/>
    <n v="17"/>
    <s v="Some editorial notes are not removed and the time unit disappeared."/>
    <s v="Correct to &quot;Channel switch time shall be less than or equal to 500 &amp;#956;s._x000a_The channel switch time....&quot;"/>
    <x v="0"/>
    <s v="No"/>
    <x v="0"/>
    <m/>
    <x v="0"/>
    <x v="0"/>
    <m/>
  </r>
  <r>
    <n v="51"/>
    <s v="Kivinen, Tero"/>
    <s v="Self Employed"/>
    <n v="747"/>
    <s v="B.3"/>
    <n v="24"/>
    <s v="Hanging paragraph."/>
    <s v="Remove hanging paragraph."/>
    <x v="0"/>
    <s v="No"/>
    <x v="0"/>
    <m/>
    <x v="0"/>
    <x v="0"/>
    <m/>
  </r>
  <r>
    <n v="49"/>
    <s v="Kivinen, Tero"/>
    <s v="Self Employed"/>
    <n v="748"/>
    <s v="B.4.1"/>
    <n v="19"/>
    <s v="Hanging paragraph."/>
    <s v="Remove hanging paragraph."/>
    <x v="0"/>
    <s v="No"/>
    <x v="0"/>
    <m/>
    <x v="0"/>
    <x v="0"/>
    <m/>
  </r>
  <r>
    <n v="50"/>
    <s v="Kivinen, Tero"/>
    <s v="Self Employed"/>
    <n v="748"/>
    <s v="B.4"/>
    <n v="6"/>
    <s v="Hanging paragraph."/>
    <s v="Remove hanging paragraph."/>
    <x v="0"/>
    <s v="No"/>
    <x v="0"/>
    <m/>
    <x v="0"/>
    <x v="0"/>
    <m/>
  </r>
  <r>
    <n v="48"/>
    <s v="Kivinen, Tero"/>
    <s v="Self Employed"/>
    <n v="750"/>
    <s v="B.4.2"/>
    <n v="25"/>
    <s v="Hanging paragraph."/>
    <s v="Remove hanging paragraph."/>
    <x v="0"/>
    <s v="No"/>
    <x v="0"/>
    <m/>
    <x v="0"/>
    <x v="0"/>
    <m/>
  </r>
  <r>
    <n v="46"/>
    <s v="Kivinen, Tero"/>
    <s v="Self Employed"/>
    <n v="753"/>
    <s v="C.2.1.2"/>
    <n v="28"/>
    <s v="Hanging paragraph."/>
    <s v="Remove hanging paragraph."/>
    <x v="0"/>
    <s v="No"/>
    <x v="0"/>
    <m/>
    <x v="0"/>
    <x v="0"/>
    <m/>
  </r>
  <r>
    <n v="47"/>
    <s v="Kivinen, Tero"/>
    <s v="Self Employed"/>
    <n v="753"/>
    <s v="C.2"/>
    <n v="8"/>
    <s v="Hanging paragraph."/>
    <s v="Remove hanging paragraph."/>
    <x v="0"/>
    <s v="No"/>
    <x v="0"/>
    <m/>
    <x v="0"/>
    <x v="0"/>
    <m/>
  </r>
  <r>
    <n v="45"/>
    <s v="Kivinen, Tero"/>
    <s v="Self Employed"/>
    <n v="755"/>
    <s v="C.2.1.3"/>
    <n v="17"/>
    <s v="Hanging paragraph."/>
    <s v="Remove hanging paragraph."/>
    <x v="0"/>
    <s v="No"/>
    <x v="0"/>
    <m/>
    <x v="0"/>
    <x v="0"/>
    <m/>
  </r>
  <r>
    <n v="44"/>
    <s v="Kivinen, Tero"/>
    <s v="Self Employed"/>
    <n v="757"/>
    <s v="C.2.2.2"/>
    <n v="25"/>
    <s v="Hanging paragraph."/>
    <s v="Remove hanging paragraph."/>
    <x v="0"/>
    <s v="No"/>
    <x v="0"/>
    <m/>
    <x v="0"/>
    <x v="0"/>
    <m/>
  </r>
  <r>
    <n v="43"/>
    <s v="Kivinen, Tero"/>
    <s v="Self Employed"/>
    <n v="760"/>
    <s v="C.2.2.3"/>
    <n v="1"/>
    <s v="Hanging paragraph."/>
    <s v="Remove hanging paragraph."/>
    <x v="0"/>
    <s v="No"/>
    <x v="0"/>
    <m/>
    <x v="0"/>
    <x v="0"/>
    <m/>
  </r>
  <r>
    <n v="42"/>
    <s v="Kivinen, Tero"/>
    <s v="Self Employed"/>
    <n v="769"/>
    <s v="D.1"/>
    <n v="3"/>
    <s v="Hanging paragraph."/>
    <s v="Remove hanging paragraph."/>
    <x v="0"/>
    <s v="No"/>
    <x v="0"/>
    <m/>
    <x v="0"/>
    <x v="0"/>
    <m/>
  </r>
  <r>
    <n v="41"/>
    <s v="Kivinen, Tero"/>
    <s v="Self Employed"/>
    <n v="772"/>
    <s v="D.7"/>
    <n v="12"/>
    <s v="Hanging paragraph."/>
    <s v="Remove hanging paragraph."/>
    <x v="0"/>
    <s v="No"/>
    <x v="0"/>
    <m/>
    <x v="0"/>
    <x v="0"/>
    <m/>
  </r>
  <r>
    <n v="40"/>
    <s v="Kivinen, Tero"/>
    <s v="Self Employed"/>
    <n v="773"/>
    <s v="D.7.2"/>
    <n v="1"/>
    <s v="Hanging paragraph."/>
    <s v="Remove hanging paragraph."/>
    <x v="0"/>
    <s v="No"/>
    <x v="0"/>
    <m/>
    <x v="0"/>
    <x v="0"/>
    <m/>
  </r>
  <r>
    <n v="170"/>
    <s v="Kivinen, Tero"/>
    <s v="Self Employed"/>
    <n v="783"/>
    <s v="D.7"/>
    <n v="1"/>
    <s v="Typo in MF3.2 of Table D-7"/>
    <s v="Change &quot;Mulitpurpose&quot; to &quot;Multipurpose&quot;."/>
    <x v="0"/>
    <s v="No"/>
    <x v="0"/>
    <m/>
    <x v="0"/>
    <x v="0"/>
    <m/>
  </r>
  <r>
    <n v="1"/>
    <s v="Shah, Kunal"/>
    <s v="Itron Inc."/>
    <n v="788"/>
    <m/>
    <n v="1"/>
    <s v="As the description in Annex E says &quot;The mechanisms described in this annex are obsolete. Consequently, this clause may be removed in a later revision of the standard.&quot; The descripton was also present as part 802.15.4-2015 Standard. In which case, this annex should be removed as part of the current revision."/>
    <s v="Remove the annex as described in the annex description."/>
    <x v="1"/>
    <s v="No"/>
    <x v="0"/>
    <m/>
    <x v="0"/>
    <x v="0"/>
    <m/>
  </r>
  <r>
    <n v="39"/>
    <s v="Kivinen, Tero"/>
    <s v="Self Employed"/>
    <n v="788"/>
    <s v="E.4"/>
    <n v="13"/>
    <s v="Hanging paragraph."/>
    <s v="Remove hanging paragraph."/>
    <x v="0"/>
    <s v="No"/>
    <x v="0"/>
    <m/>
    <x v="0"/>
    <x v="0"/>
    <m/>
  </r>
  <r>
    <n v="38"/>
    <s v="Kivinen, Tero"/>
    <s v="Self Employed"/>
    <n v="791"/>
    <s v="E.5"/>
    <n v="6"/>
    <s v="Hanging paragraph."/>
    <s v="Remove hanging paragraph."/>
    <x v="0"/>
    <s v="No"/>
    <x v="0"/>
    <m/>
    <x v="0"/>
    <x v="0"/>
    <m/>
  </r>
  <r>
    <n v="30"/>
    <s v="Kivinen, Tero"/>
    <s v="Self Employed"/>
    <n v="819"/>
    <s v="G"/>
    <n v="0"/>
    <s v="Page numbers are not centered on pages 819-819"/>
    <s v="Fix the page number location on footer."/>
    <x v="0"/>
    <s v="Yes"/>
    <x v="0"/>
    <m/>
    <x v="0"/>
    <x v="0"/>
    <m/>
  </r>
  <r>
    <n v="300"/>
    <m/>
    <m/>
    <m/>
    <m/>
    <m/>
    <m/>
    <m/>
    <x v="2"/>
    <m/>
    <x v="0"/>
    <m/>
    <x v="0"/>
    <x v="0"/>
    <m/>
  </r>
  <r>
    <n v="301"/>
    <m/>
    <m/>
    <m/>
    <m/>
    <m/>
    <m/>
    <m/>
    <x v="2"/>
    <m/>
    <x v="0"/>
    <m/>
    <x v="0"/>
    <x v="0"/>
    <m/>
  </r>
  <r>
    <n v="302"/>
    <m/>
    <m/>
    <m/>
    <m/>
    <m/>
    <m/>
    <m/>
    <x v="2"/>
    <m/>
    <x v="0"/>
    <m/>
    <x v="0"/>
    <x v="0"/>
    <m/>
  </r>
  <r>
    <n v="303"/>
    <m/>
    <m/>
    <m/>
    <m/>
    <m/>
    <m/>
    <m/>
    <x v="2"/>
    <m/>
    <x v="0"/>
    <m/>
    <x v="0"/>
    <x v="0"/>
    <m/>
  </r>
  <r>
    <n v="304"/>
    <m/>
    <m/>
    <m/>
    <m/>
    <m/>
    <m/>
    <m/>
    <x v="2"/>
    <m/>
    <x v="0"/>
    <m/>
    <x v="0"/>
    <x v="0"/>
    <m/>
  </r>
  <r>
    <n v="305"/>
    <m/>
    <m/>
    <m/>
    <m/>
    <m/>
    <m/>
    <m/>
    <x v="2"/>
    <m/>
    <x v="0"/>
    <m/>
    <x v="0"/>
    <x v="0"/>
    <m/>
  </r>
  <r>
    <n v="306"/>
    <m/>
    <m/>
    <m/>
    <m/>
    <m/>
    <m/>
    <m/>
    <x v="2"/>
    <m/>
    <x v="0"/>
    <m/>
    <x v="0"/>
    <x v="0"/>
    <m/>
  </r>
  <r>
    <n v="307"/>
    <m/>
    <m/>
    <m/>
    <m/>
    <m/>
    <m/>
    <m/>
    <x v="2"/>
    <m/>
    <x v="0"/>
    <m/>
    <x v="0"/>
    <x v="0"/>
    <m/>
  </r>
  <r>
    <n v="308"/>
    <m/>
    <m/>
    <m/>
    <m/>
    <m/>
    <m/>
    <m/>
    <x v="2"/>
    <m/>
    <x v="0"/>
    <m/>
    <x v="0"/>
    <x v="0"/>
    <m/>
  </r>
  <r>
    <n v="309"/>
    <m/>
    <m/>
    <m/>
    <m/>
    <m/>
    <m/>
    <m/>
    <x v="2"/>
    <m/>
    <x v="0"/>
    <m/>
    <x v="0"/>
    <x v="0"/>
    <m/>
  </r>
  <r>
    <n v="310"/>
    <m/>
    <m/>
    <m/>
    <m/>
    <m/>
    <m/>
    <m/>
    <x v="2"/>
    <m/>
    <x v="0"/>
    <m/>
    <x v="0"/>
    <x v="0"/>
    <m/>
  </r>
  <r>
    <n v="311"/>
    <m/>
    <m/>
    <m/>
    <m/>
    <m/>
    <m/>
    <m/>
    <x v="2"/>
    <m/>
    <x v="0"/>
    <m/>
    <x v="0"/>
    <x v="0"/>
    <m/>
  </r>
  <r>
    <n v="312"/>
    <m/>
    <m/>
    <m/>
    <m/>
    <m/>
    <m/>
    <m/>
    <x v="2"/>
    <m/>
    <x v="0"/>
    <m/>
    <x v="0"/>
    <x v="0"/>
    <m/>
  </r>
  <r>
    <n v="313"/>
    <m/>
    <m/>
    <m/>
    <m/>
    <m/>
    <m/>
    <m/>
    <x v="2"/>
    <m/>
    <x v="0"/>
    <m/>
    <x v="0"/>
    <x v="0"/>
    <m/>
  </r>
  <r>
    <n v="314"/>
    <m/>
    <m/>
    <m/>
    <m/>
    <m/>
    <m/>
    <m/>
    <x v="2"/>
    <m/>
    <x v="0"/>
    <m/>
    <x v="0"/>
    <x v="0"/>
    <m/>
  </r>
  <r>
    <n v="315"/>
    <m/>
    <m/>
    <m/>
    <m/>
    <m/>
    <m/>
    <m/>
    <x v="2"/>
    <m/>
    <x v="0"/>
    <m/>
    <x v="0"/>
    <x v="0"/>
    <m/>
  </r>
  <r>
    <n v="316"/>
    <m/>
    <m/>
    <m/>
    <m/>
    <m/>
    <m/>
    <m/>
    <x v="2"/>
    <m/>
    <x v="0"/>
    <m/>
    <x v="0"/>
    <x v="0"/>
    <m/>
  </r>
  <r>
    <n v="317"/>
    <m/>
    <m/>
    <m/>
    <m/>
    <m/>
    <m/>
    <m/>
    <x v="2"/>
    <m/>
    <x v="0"/>
    <m/>
    <x v="0"/>
    <x v="0"/>
    <m/>
  </r>
  <r>
    <n v="318"/>
    <m/>
    <m/>
    <m/>
    <m/>
    <m/>
    <m/>
    <m/>
    <x v="2"/>
    <m/>
    <x v="0"/>
    <m/>
    <x v="0"/>
    <x v="0"/>
    <m/>
  </r>
  <r>
    <n v="319"/>
    <m/>
    <m/>
    <m/>
    <m/>
    <m/>
    <m/>
    <m/>
    <x v="2"/>
    <m/>
    <x v="0"/>
    <m/>
    <x v="0"/>
    <x v="0"/>
    <m/>
  </r>
  <r>
    <n v="320"/>
    <m/>
    <m/>
    <m/>
    <m/>
    <m/>
    <m/>
    <m/>
    <x v="2"/>
    <m/>
    <x v="0"/>
    <m/>
    <x v="0"/>
    <x v="0"/>
    <m/>
  </r>
  <r>
    <n v="321"/>
    <m/>
    <m/>
    <m/>
    <m/>
    <m/>
    <m/>
    <m/>
    <x v="2"/>
    <m/>
    <x v="0"/>
    <m/>
    <x v="0"/>
    <x v="0"/>
    <m/>
  </r>
  <r>
    <n v="322"/>
    <m/>
    <m/>
    <m/>
    <m/>
    <m/>
    <m/>
    <m/>
    <x v="2"/>
    <m/>
    <x v="0"/>
    <m/>
    <x v="0"/>
    <x v="0"/>
    <m/>
  </r>
  <r>
    <n v="323"/>
    <m/>
    <m/>
    <m/>
    <m/>
    <m/>
    <m/>
    <m/>
    <x v="2"/>
    <m/>
    <x v="0"/>
    <m/>
    <x v="0"/>
    <x v="0"/>
    <m/>
  </r>
  <r>
    <n v="324"/>
    <m/>
    <m/>
    <m/>
    <m/>
    <m/>
    <m/>
    <m/>
    <x v="2"/>
    <m/>
    <x v="0"/>
    <m/>
    <x v="0"/>
    <x v="0"/>
    <m/>
  </r>
  <r>
    <n v="325"/>
    <m/>
    <m/>
    <m/>
    <m/>
    <m/>
    <m/>
    <m/>
    <x v="2"/>
    <m/>
    <x v="0"/>
    <m/>
    <x v="0"/>
    <x v="0"/>
    <m/>
  </r>
  <r>
    <n v="326"/>
    <m/>
    <m/>
    <m/>
    <m/>
    <m/>
    <m/>
    <m/>
    <x v="2"/>
    <m/>
    <x v="0"/>
    <m/>
    <x v="0"/>
    <x v="0"/>
    <m/>
  </r>
  <r>
    <n v="327"/>
    <m/>
    <m/>
    <m/>
    <m/>
    <m/>
    <m/>
    <m/>
    <x v="2"/>
    <m/>
    <x v="0"/>
    <m/>
    <x v="0"/>
    <x v="0"/>
    <m/>
  </r>
  <r>
    <n v="328"/>
    <m/>
    <m/>
    <m/>
    <m/>
    <m/>
    <m/>
    <m/>
    <x v="2"/>
    <m/>
    <x v="0"/>
    <m/>
    <x v="0"/>
    <x v="0"/>
    <m/>
  </r>
  <r>
    <n v="329"/>
    <m/>
    <m/>
    <m/>
    <m/>
    <m/>
    <m/>
    <m/>
    <x v="2"/>
    <m/>
    <x v="0"/>
    <m/>
    <x v="0"/>
    <x v="0"/>
    <m/>
  </r>
  <r>
    <n v="330"/>
    <m/>
    <m/>
    <m/>
    <m/>
    <m/>
    <m/>
    <m/>
    <x v="2"/>
    <m/>
    <x v="0"/>
    <m/>
    <x v="0"/>
    <x v="0"/>
    <m/>
  </r>
  <r>
    <n v="331"/>
    <m/>
    <m/>
    <m/>
    <m/>
    <m/>
    <m/>
    <m/>
    <x v="2"/>
    <m/>
    <x v="0"/>
    <m/>
    <x v="0"/>
    <x v="0"/>
    <m/>
  </r>
  <r>
    <n v="332"/>
    <m/>
    <m/>
    <m/>
    <m/>
    <m/>
    <m/>
    <m/>
    <x v="2"/>
    <m/>
    <x v="0"/>
    <m/>
    <x v="0"/>
    <x v="0"/>
    <m/>
  </r>
  <r>
    <n v="333"/>
    <m/>
    <m/>
    <m/>
    <m/>
    <m/>
    <m/>
    <m/>
    <x v="2"/>
    <m/>
    <x v="0"/>
    <m/>
    <x v="0"/>
    <x v="0"/>
    <m/>
  </r>
  <r>
    <n v="334"/>
    <m/>
    <m/>
    <m/>
    <m/>
    <m/>
    <m/>
    <m/>
    <x v="2"/>
    <m/>
    <x v="0"/>
    <m/>
    <x v="0"/>
    <x v="0"/>
    <m/>
  </r>
  <r>
    <n v="335"/>
    <m/>
    <m/>
    <m/>
    <m/>
    <m/>
    <m/>
    <m/>
    <x v="2"/>
    <m/>
    <x v="0"/>
    <m/>
    <x v="0"/>
    <x v="0"/>
    <m/>
  </r>
  <r>
    <n v="336"/>
    <m/>
    <m/>
    <m/>
    <m/>
    <m/>
    <m/>
    <m/>
    <x v="2"/>
    <m/>
    <x v="0"/>
    <m/>
    <x v="0"/>
    <x v="0"/>
    <m/>
  </r>
  <r>
    <n v="337"/>
    <m/>
    <m/>
    <m/>
    <m/>
    <m/>
    <m/>
    <m/>
    <x v="2"/>
    <m/>
    <x v="0"/>
    <m/>
    <x v="0"/>
    <x v="0"/>
    <m/>
  </r>
  <r>
    <n v="338"/>
    <m/>
    <m/>
    <m/>
    <m/>
    <m/>
    <m/>
    <m/>
    <x v="2"/>
    <m/>
    <x v="0"/>
    <m/>
    <x v="0"/>
    <x v="0"/>
    <m/>
  </r>
  <r>
    <n v="339"/>
    <m/>
    <m/>
    <m/>
    <m/>
    <m/>
    <m/>
    <m/>
    <x v="2"/>
    <m/>
    <x v="0"/>
    <m/>
    <x v="0"/>
    <x v="0"/>
    <m/>
  </r>
  <r>
    <n v="340"/>
    <m/>
    <m/>
    <m/>
    <m/>
    <m/>
    <m/>
    <m/>
    <x v="2"/>
    <m/>
    <x v="0"/>
    <m/>
    <x v="0"/>
    <x v="0"/>
    <m/>
  </r>
  <r>
    <n v="341"/>
    <m/>
    <m/>
    <m/>
    <m/>
    <m/>
    <m/>
    <m/>
    <x v="2"/>
    <m/>
    <x v="0"/>
    <m/>
    <x v="0"/>
    <x v="0"/>
    <m/>
  </r>
  <r>
    <n v="342"/>
    <m/>
    <m/>
    <m/>
    <m/>
    <m/>
    <m/>
    <m/>
    <x v="2"/>
    <m/>
    <x v="0"/>
    <m/>
    <x v="0"/>
    <x v="0"/>
    <m/>
  </r>
  <r>
    <n v="343"/>
    <m/>
    <m/>
    <m/>
    <m/>
    <m/>
    <m/>
    <m/>
    <x v="2"/>
    <m/>
    <x v="0"/>
    <m/>
    <x v="0"/>
    <x v="0"/>
    <m/>
  </r>
  <r>
    <n v="344"/>
    <m/>
    <m/>
    <m/>
    <m/>
    <m/>
    <m/>
    <m/>
    <x v="2"/>
    <m/>
    <x v="0"/>
    <m/>
    <x v="0"/>
    <x v="0"/>
    <m/>
  </r>
  <r>
    <n v="345"/>
    <m/>
    <m/>
    <m/>
    <m/>
    <m/>
    <m/>
    <m/>
    <x v="2"/>
    <m/>
    <x v="0"/>
    <m/>
    <x v="0"/>
    <x v="0"/>
    <m/>
  </r>
  <r>
    <n v="346"/>
    <m/>
    <m/>
    <m/>
    <m/>
    <m/>
    <m/>
    <m/>
    <x v="2"/>
    <m/>
    <x v="0"/>
    <m/>
    <x v="0"/>
    <x v="0"/>
    <m/>
  </r>
  <r>
    <n v="347"/>
    <m/>
    <m/>
    <m/>
    <m/>
    <m/>
    <m/>
    <m/>
    <x v="2"/>
    <m/>
    <x v="0"/>
    <m/>
    <x v="0"/>
    <x v="0"/>
    <m/>
  </r>
  <r>
    <n v="348"/>
    <m/>
    <m/>
    <m/>
    <m/>
    <m/>
    <m/>
    <m/>
    <x v="2"/>
    <m/>
    <x v="0"/>
    <m/>
    <x v="0"/>
    <x v="0"/>
    <m/>
  </r>
  <r>
    <n v="349"/>
    <m/>
    <m/>
    <m/>
    <m/>
    <m/>
    <m/>
    <m/>
    <x v="2"/>
    <m/>
    <x v="0"/>
    <m/>
    <x v="0"/>
    <x v="0"/>
    <m/>
  </r>
  <r>
    <n v="350"/>
    <m/>
    <m/>
    <m/>
    <m/>
    <m/>
    <m/>
    <m/>
    <x v="2"/>
    <m/>
    <x v="0"/>
    <m/>
    <x v="0"/>
    <x v="0"/>
    <m/>
  </r>
  <r>
    <n v="351"/>
    <m/>
    <m/>
    <m/>
    <m/>
    <m/>
    <m/>
    <m/>
    <x v="2"/>
    <m/>
    <x v="0"/>
    <m/>
    <x v="0"/>
    <x v="0"/>
    <m/>
  </r>
  <r>
    <n v="352"/>
    <m/>
    <m/>
    <m/>
    <m/>
    <m/>
    <m/>
    <m/>
    <x v="2"/>
    <m/>
    <x v="0"/>
    <m/>
    <x v="0"/>
    <x v="0"/>
    <m/>
  </r>
  <r>
    <n v="353"/>
    <m/>
    <m/>
    <m/>
    <m/>
    <m/>
    <m/>
    <m/>
    <x v="2"/>
    <m/>
    <x v="0"/>
    <m/>
    <x v="0"/>
    <x v="0"/>
    <m/>
  </r>
  <r>
    <n v="354"/>
    <m/>
    <m/>
    <m/>
    <m/>
    <m/>
    <m/>
    <m/>
    <x v="2"/>
    <m/>
    <x v="0"/>
    <m/>
    <x v="0"/>
    <x v="0"/>
    <m/>
  </r>
  <r>
    <n v="355"/>
    <m/>
    <m/>
    <m/>
    <m/>
    <m/>
    <m/>
    <m/>
    <x v="2"/>
    <m/>
    <x v="0"/>
    <m/>
    <x v="0"/>
    <x v="0"/>
    <m/>
  </r>
  <r>
    <n v="356"/>
    <m/>
    <m/>
    <m/>
    <m/>
    <m/>
    <m/>
    <m/>
    <x v="2"/>
    <m/>
    <x v="0"/>
    <m/>
    <x v="0"/>
    <x v="0"/>
    <m/>
  </r>
  <r>
    <n v="357"/>
    <m/>
    <m/>
    <m/>
    <m/>
    <m/>
    <m/>
    <m/>
    <x v="2"/>
    <m/>
    <x v="0"/>
    <m/>
    <x v="0"/>
    <x v="0"/>
    <m/>
  </r>
  <r>
    <n v="358"/>
    <m/>
    <m/>
    <m/>
    <m/>
    <m/>
    <m/>
    <m/>
    <x v="2"/>
    <m/>
    <x v="0"/>
    <m/>
    <x v="0"/>
    <x v="0"/>
    <m/>
  </r>
  <r>
    <n v="359"/>
    <m/>
    <m/>
    <m/>
    <m/>
    <m/>
    <m/>
    <m/>
    <x v="2"/>
    <m/>
    <x v="0"/>
    <m/>
    <x v="0"/>
    <x v="0"/>
    <m/>
  </r>
  <r>
    <n v="360"/>
    <m/>
    <m/>
    <m/>
    <m/>
    <m/>
    <m/>
    <m/>
    <x v="2"/>
    <m/>
    <x v="0"/>
    <m/>
    <x v="0"/>
    <x v="0"/>
    <m/>
  </r>
  <r>
    <n v="361"/>
    <m/>
    <m/>
    <m/>
    <m/>
    <m/>
    <m/>
    <m/>
    <x v="2"/>
    <m/>
    <x v="0"/>
    <m/>
    <x v="0"/>
    <x v="0"/>
    <m/>
  </r>
  <r>
    <n v="362"/>
    <m/>
    <m/>
    <m/>
    <m/>
    <m/>
    <m/>
    <m/>
    <x v="2"/>
    <m/>
    <x v="0"/>
    <m/>
    <x v="0"/>
    <x v="0"/>
    <m/>
  </r>
  <r>
    <n v="363"/>
    <m/>
    <m/>
    <m/>
    <m/>
    <m/>
    <m/>
    <m/>
    <x v="2"/>
    <m/>
    <x v="0"/>
    <m/>
    <x v="0"/>
    <x v="0"/>
    <m/>
  </r>
  <r>
    <n v="364"/>
    <m/>
    <m/>
    <m/>
    <m/>
    <m/>
    <m/>
    <m/>
    <x v="2"/>
    <m/>
    <x v="0"/>
    <m/>
    <x v="0"/>
    <x v="0"/>
    <m/>
  </r>
  <r>
    <n v="365"/>
    <m/>
    <m/>
    <m/>
    <m/>
    <m/>
    <m/>
    <m/>
    <x v="2"/>
    <m/>
    <x v="0"/>
    <m/>
    <x v="0"/>
    <x v="0"/>
    <m/>
  </r>
  <r>
    <n v="366"/>
    <m/>
    <m/>
    <m/>
    <m/>
    <m/>
    <m/>
    <m/>
    <x v="2"/>
    <m/>
    <x v="0"/>
    <m/>
    <x v="0"/>
    <x v="0"/>
    <m/>
  </r>
  <r>
    <n v="367"/>
    <m/>
    <m/>
    <m/>
    <m/>
    <m/>
    <m/>
    <m/>
    <x v="2"/>
    <m/>
    <x v="0"/>
    <m/>
    <x v="0"/>
    <x v="0"/>
    <m/>
  </r>
  <r>
    <n v="368"/>
    <m/>
    <m/>
    <m/>
    <m/>
    <m/>
    <m/>
    <m/>
    <x v="2"/>
    <m/>
    <x v="0"/>
    <m/>
    <x v="0"/>
    <x v="0"/>
    <m/>
  </r>
  <r>
    <n v="369"/>
    <m/>
    <m/>
    <m/>
    <m/>
    <m/>
    <m/>
    <m/>
    <x v="2"/>
    <m/>
    <x v="0"/>
    <m/>
    <x v="0"/>
    <x v="0"/>
    <m/>
  </r>
  <r>
    <n v="370"/>
    <m/>
    <m/>
    <m/>
    <m/>
    <m/>
    <m/>
    <m/>
    <x v="2"/>
    <m/>
    <x v="0"/>
    <m/>
    <x v="0"/>
    <x v="0"/>
    <m/>
  </r>
  <r>
    <n v="371"/>
    <m/>
    <m/>
    <m/>
    <m/>
    <m/>
    <m/>
    <m/>
    <x v="2"/>
    <m/>
    <x v="0"/>
    <m/>
    <x v="0"/>
    <x v="0"/>
    <m/>
  </r>
  <r>
    <n v="372"/>
    <m/>
    <m/>
    <m/>
    <m/>
    <m/>
    <m/>
    <m/>
    <x v="2"/>
    <m/>
    <x v="0"/>
    <m/>
    <x v="0"/>
    <x v="0"/>
    <m/>
  </r>
  <r>
    <n v="373"/>
    <m/>
    <m/>
    <m/>
    <m/>
    <m/>
    <m/>
    <m/>
    <x v="2"/>
    <m/>
    <x v="0"/>
    <m/>
    <x v="0"/>
    <x v="0"/>
    <m/>
  </r>
  <r>
    <n v="374"/>
    <m/>
    <m/>
    <m/>
    <m/>
    <m/>
    <m/>
    <m/>
    <x v="2"/>
    <m/>
    <x v="0"/>
    <m/>
    <x v="0"/>
    <x v="0"/>
    <m/>
  </r>
  <r>
    <n v="375"/>
    <m/>
    <m/>
    <m/>
    <m/>
    <m/>
    <m/>
    <m/>
    <x v="2"/>
    <m/>
    <x v="0"/>
    <m/>
    <x v="0"/>
    <x v="0"/>
    <m/>
  </r>
  <r>
    <n v="376"/>
    <m/>
    <m/>
    <m/>
    <m/>
    <m/>
    <m/>
    <m/>
    <x v="2"/>
    <m/>
    <x v="0"/>
    <m/>
    <x v="0"/>
    <x v="0"/>
    <m/>
  </r>
  <r>
    <n v="377"/>
    <m/>
    <m/>
    <m/>
    <m/>
    <m/>
    <m/>
    <m/>
    <x v="2"/>
    <m/>
    <x v="0"/>
    <m/>
    <x v="0"/>
    <x v="0"/>
    <m/>
  </r>
  <r>
    <n v="378"/>
    <m/>
    <m/>
    <m/>
    <m/>
    <m/>
    <m/>
    <m/>
    <x v="2"/>
    <m/>
    <x v="0"/>
    <m/>
    <x v="0"/>
    <x v="0"/>
    <m/>
  </r>
  <r>
    <n v="379"/>
    <m/>
    <m/>
    <m/>
    <m/>
    <m/>
    <m/>
    <m/>
    <x v="2"/>
    <m/>
    <x v="0"/>
    <m/>
    <x v="0"/>
    <x v="0"/>
    <m/>
  </r>
  <r>
    <n v="380"/>
    <m/>
    <m/>
    <m/>
    <m/>
    <m/>
    <m/>
    <m/>
    <x v="2"/>
    <m/>
    <x v="0"/>
    <m/>
    <x v="0"/>
    <x v="0"/>
    <m/>
  </r>
  <r>
    <n v="381"/>
    <m/>
    <m/>
    <m/>
    <m/>
    <m/>
    <m/>
    <m/>
    <x v="2"/>
    <m/>
    <x v="0"/>
    <m/>
    <x v="0"/>
    <x v="0"/>
    <m/>
  </r>
  <r>
    <n v="382"/>
    <m/>
    <m/>
    <m/>
    <m/>
    <m/>
    <m/>
    <m/>
    <x v="2"/>
    <m/>
    <x v="0"/>
    <m/>
    <x v="0"/>
    <x v="0"/>
    <m/>
  </r>
  <r>
    <n v="383"/>
    <m/>
    <m/>
    <m/>
    <m/>
    <m/>
    <m/>
    <m/>
    <x v="2"/>
    <m/>
    <x v="0"/>
    <m/>
    <x v="0"/>
    <x v="0"/>
    <m/>
  </r>
  <r>
    <n v="384"/>
    <m/>
    <m/>
    <m/>
    <m/>
    <m/>
    <m/>
    <m/>
    <x v="2"/>
    <m/>
    <x v="0"/>
    <m/>
    <x v="0"/>
    <x v="0"/>
    <m/>
  </r>
  <r>
    <n v="385"/>
    <m/>
    <m/>
    <m/>
    <m/>
    <m/>
    <m/>
    <m/>
    <x v="2"/>
    <m/>
    <x v="0"/>
    <m/>
    <x v="0"/>
    <x v="0"/>
    <m/>
  </r>
  <r>
    <n v="386"/>
    <m/>
    <m/>
    <m/>
    <m/>
    <m/>
    <m/>
    <m/>
    <x v="2"/>
    <m/>
    <x v="0"/>
    <m/>
    <x v="0"/>
    <x v="0"/>
    <m/>
  </r>
  <r>
    <n v="387"/>
    <m/>
    <m/>
    <m/>
    <m/>
    <m/>
    <m/>
    <m/>
    <x v="2"/>
    <m/>
    <x v="0"/>
    <m/>
    <x v="0"/>
    <x v="0"/>
    <m/>
  </r>
  <r>
    <n v="388"/>
    <m/>
    <m/>
    <m/>
    <m/>
    <m/>
    <m/>
    <m/>
    <x v="2"/>
    <m/>
    <x v="0"/>
    <m/>
    <x v="0"/>
    <x v="0"/>
    <m/>
  </r>
  <r>
    <n v="389"/>
    <m/>
    <m/>
    <m/>
    <m/>
    <m/>
    <m/>
    <m/>
    <x v="2"/>
    <m/>
    <x v="0"/>
    <m/>
    <x v="0"/>
    <x v="0"/>
    <m/>
  </r>
  <r>
    <n v="390"/>
    <m/>
    <m/>
    <m/>
    <m/>
    <m/>
    <m/>
    <m/>
    <x v="2"/>
    <m/>
    <x v="0"/>
    <m/>
    <x v="0"/>
    <x v="0"/>
    <m/>
  </r>
  <r>
    <n v="391"/>
    <m/>
    <m/>
    <m/>
    <m/>
    <m/>
    <m/>
    <m/>
    <x v="2"/>
    <m/>
    <x v="0"/>
    <m/>
    <x v="0"/>
    <x v="0"/>
    <m/>
  </r>
  <r>
    <n v="392"/>
    <m/>
    <m/>
    <m/>
    <m/>
    <m/>
    <m/>
    <m/>
    <x v="2"/>
    <m/>
    <x v="0"/>
    <m/>
    <x v="0"/>
    <x v="0"/>
    <m/>
  </r>
  <r>
    <n v="393"/>
    <m/>
    <m/>
    <m/>
    <m/>
    <m/>
    <m/>
    <m/>
    <x v="2"/>
    <m/>
    <x v="0"/>
    <m/>
    <x v="0"/>
    <x v="0"/>
    <m/>
  </r>
  <r>
    <n v="394"/>
    <m/>
    <m/>
    <m/>
    <m/>
    <m/>
    <m/>
    <m/>
    <x v="2"/>
    <m/>
    <x v="0"/>
    <m/>
    <x v="0"/>
    <x v="0"/>
    <m/>
  </r>
  <r>
    <n v="395"/>
    <m/>
    <m/>
    <m/>
    <m/>
    <m/>
    <m/>
    <m/>
    <x v="2"/>
    <m/>
    <x v="0"/>
    <m/>
    <x v="0"/>
    <x v="0"/>
    <m/>
  </r>
  <r>
    <n v="396"/>
    <m/>
    <m/>
    <m/>
    <m/>
    <m/>
    <m/>
    <m/>
    <x v="2"/>
    <m/>
    <x v="0"/>
    <m/>
    <x v="0"/>
    <x v="0"/>
    <m/>
  </r>
  <r>
    <n v="397"/>
    <m/>
    <m/>
    <m/>
    <m/>
    <m/>
    <m/>
    <m/>
    <x v="2"/>
    <m/>
    <x v="0"/>
    <m/>
    <x v="0"/>
    <x v="0"/>
    <m/>
  </r>
  <r>
    <n v="398"/>
    <m/>
    <m/>
    <m/>
    <m/>
    <m/>
    <m/>
    <m/>
    <x v="2"/>
    <m/>
    <x v="0"/>
    <m/>
    <x v="0"/>
    <x v="0"/>
    <m/>
  </r>
  <r>
    <n v="399"/>
    <m/>
    <m/>
    <m/>
    <m/>
    <m/>
    <m/>
    <m/>
    <x v="2"/>
    <m/>
    <x v="0"/>
    <m/>
    <x v="0"/>
    <x v="0"/>
    <m/>
  </r>
  <r>
    <n v="400"/>
    <m/>
    <m/>
    <m/>
    <m/>
    <m/>
    <m/>
    <m/>
    <x v="2"/>
    <m/>
    <x v="0"/>
    <m/>
    <x v="0"/>
    <x v="0"/>
    <m/>
  </r>
  <r>
    <n v="401"/>
    <m/>
    <m/>
    <m/>
    <m/>
    <m/>
    <m/>
    <m/>
    <x v="2"/>
    <m/>
    <x v="0"/>
    <m/>
    <x v="0"/>
    <x v="0"/>
    <m/>
  </r>
  <r>
    <n v="402"/>
    <m/>
    <m/>
    <m/>
    <m/>
    <m/>
    <m/>
    <m/>
    <x v="2"/>
    <m/>
    <x v="0"/>
    <m/>
    <x v="0"/>
    <x v="0"/>
    <m/>
  </r>
  <r>
    <n v="403"/>
    <m/>
    <m/>
    <m/>
    <m/>
    <m/>
    <m/>
    <m/>
    <x v="2"/>
    <m/>
    <x v="0"/>
    <m/>
    <x v="0"/>
    <x v="0"/>
    <m/>
  </r>
  <r>
    <n v="404"/>
    <m/>
    <m/>
    <m/>
    <m/>
    <m/>
    <m/>
    <m/>
    <x v="2"/>
    <m/>
    <x v="0"/>
    <m/>
    <x v="0"/>
    <x v="0"/>
    <m/>
  </r>
  <r>
    <n v="405"/>
    <m/>
    <m/>
    <m/>
    <m/>
    <m/>
    <m/>
    <m/>
    <x v="2"/>
    <m/>
    <x v="0"/>
    <m/>
    <x v="0"/>
    <x v="0"/>
    <m/>
  </r>
  <r>
    <n v="406"/>
    <m/>
    <m/>
    <m/>
    <m/>
    <m/>
    <m/>
    <m/>
    <x v="2"/>
    <m/>
    <x v="0"/>
    <m/>
    <x v="0"/>
    <x v="0"/>
    <m/>
  </r>
  <r>
    <n v="407"/>
    <m/>
    <m/>
    <m/>
    <m/>
    <m/>
    <m/>
    <m/>
    <x v="2"/>
    <m/>
    <x v="0"/>
    <m/>
    <x v="0"/>
    <x v="0"/>
    <m/>
  </r>
  <r>
    <n v="408"/>
    <m/>
    <m/>
    <m/>
    <m/>
    <m/>
    <m/>
    <m/>
    <x v="2"/>
    <m/>
    <x v="0"/>
    <m/>
    <x v="0"/>
    <x v="0"/>
    <m/>
  </r>
  <r>
    <n v="409"/>
    <m/>
    <m/>
    <m/>
    <m/>
    <m/>
    <m/>
    <m/>
    <x v="2"/>
    <m/>
    <x v="0"/>
    <m/>
    <x v="0"/>
    <x v="0"/>
    <m/>
  </r>
  <r>
    <n v="410"/>
    <m/>
    <m/>
    <m/>
    <m/>
    <m/>
    <m/>
    <m/>
    <x v="2"/>
    <m/>
    <x v="0"/>
    <m/>
    <x v="0"/>
    <x v="0"/>
    <m/>
  </r>
  <r>
    <n v="411"/>
    <m/>
    <m/>
    <m/>
    <m/>
    <m/>
    <m/>
    <m/>
    <x v="2"/>
    <m/>
    <x v="0"/>
    <m/>
    <x v="0"/>
    <x v="0"/>
    <m/>
  </r>
  <r>
    <n v="412"/>
    <m/>
    <m/>
    <m/>
    <m/>
    <m/>
    <m/>
    <m/>
    <x v="2"/>
    <m/>
    <x v="0"/>
    <m/>
    <x v="0"/>
    <x v="0"/>
    <m/>
  </r>
  <r>
    <n v="413"/>
    <m/>
    <m/>
    <m/>
    <m/>
    <m/>
    <m/>
    <m/>
    <x v="2"/>
    <m/>
    <x v="0"/>
    <m/>
    <x v="0"/>
    <x v="0"/>
    <m/>
  </r>
  <r>
    <n v="414"/>
    <m/>
    <m/>
    <m/>
    <m/>
    <m/>
    <m/>
    <m/>
    <x v="2"/>
    <m/>
    <x v="0"/>
    <m/>
    <x v="0"/>
    <x v="0"/>
    <m/>
  </r>
  <r>
    <n v="415"/>
    <m/>
    <m/>
    <m/>
    <m/>
    <m/>
    <m/>
    <m/>
    <x v="2"/>
    <m/>
    <x v="0"/>
    <m/>
    <x v="0"/>
    <x v="0"/>
    <m/>
  </r>
  <r>
    <n v="416"/>
    <m/>
    <m/>
    <m/>
    <m/>
    <m/>
    <m/>
    <m/>
    <x v="2"/>
    <m/>
    <x v="0"/>
    <m/>
    <x v="0"/>
    <x v="0"/>
    <m/>
  </r>
  <r>
    <n v="417"/>
    <m/>
    <m/>
    <m/>
    <m/>
    <m/>
    <m/>
    <m/>
    <x v="2"/>
    <m/>
    <x v="0"/>
    <m/>
    <x v="0"/>
    <x v="0"/>
    <m/>
  </r>
  <r>
    <n v="418"/>
    <m/>
    <m/>
    <m/>
    <m/>
    <m/>
    <m/>
    <m/>
    <x v="2"/>
    <m/>
    <x v="0"/>
    <m/>
    <x v="0"/>
    <x v="0"/>
    <m/>
  </r>
  <r>
    <n v="419"/>
    <m/>
    <m/>
    <m/>
    <m/>
    <m/>
    <m/>
    <m/>
    <x v="2"/>
    <m/>
    <x v="0"/>
    <m/>
    <x v="0"/>
    <x v="0"/>
    <m/>
  </r>
  <r>
    <n v="420"/>
    <m/>
    <m/>
    <m/>
    <m/>
    <m/>
    <m/>
    <m/>
    <x v="2"/>
    <m/>
    <x v="0"/>
    <m/>
    <x v="0"/>
    <x v="0"/>
    <m/>
  </r>
  <r>
    <n v="421"/>
    <m/>
    <m/>
    <m/>
    <m/>
    <m/>
    <m/>
    <m/>
    <x v="2"/>
    <m/>
    <x v="0"/>
    <m/>
    <x v="0"/>
    <x v="0"/>
    <m/>
  </r>
  <r>
    <n v="422"/>
    <m/>
    <m/>
    <m/>
    <m/>
    <m/>
    <m/>
    <m/>
    <x v="2"/>
    <m/>
    <x v="0"/>
    <m/>
    <x v="0"/>
    <x v="0"/>
    <m/>
  </r>
  <r>
    <n v="423"/>
    <m/>
    <m/>
    <m/>
    <m/>
    <m/>
    <m/>
    <m/>
    <x v="2"/>
    <m/>
    <x v="0"/>
    <m/>
    <x v="0"/>
    <x v="0"/>
    <m/>
  </r>
  <r>
    <n v="424"/>
    <m/>
    <m/>
    <m/>
    <m/>
    <m/>
    <m/>
    <m/>
    <x v="2"/>
    <m/>
    <x v="0"/>
    <m/>
    <x v="0"/>
    <x v="0"/>
    <m/>
  </r>
  <r>
    <n v="425"/>
    <m/>
    <m/>
    <m/>
    <m/>
    <m/>
    <m/>
    <m/>
    <x v="2"/>
    <m/>
    <x v="0"/>
    <m/>
    <x v="0"/>
    <x v="0"/>
    <m/>
  </r>
  <r>
    <n v="426"/>
    <m/>
    <m/>
    <m/>
    <m/>
    <m/>
    <m/>
    <m/>
    <x v="2"/>
    <m/>
    <x v="0"/>
    <m/>
    <x v="0"/>
    <x v="0"/>
    <m/>
  </r>
  <r>
    <n v="427"/>
    <m/>
    <m/>
    <m/>
    <m/>
    <m/>
    <m/>
    <m/>
    <x v="2"/>
    <m/>
    <x v="0"/>
    <m/>
    <x v="0"/>
    <x v="0"/>
    <m/>
  </r>
  <r>
    <n v="428"/>
    <m/>
    <m/>
    <m/>
    <m/>
    <m/>
    <m/>
    <m/>
    <x v="2"/>
    <m/>
    <x v="0"/>
    <m/>
    <x v="0"/>
    <x v="0"/>
    <m/>
  </r>
  <r>
    <n v="429"/>
    <m/>
    <m/>
    <m/>
    <m/>
    <m/>
    <m/>
    <m/>
    <x v="2"/>
    <m/>
    <x v="0"/>
    <m/>
    <x v="0"/>
    <x v="0"/>
    <m/>
  </r>
  <r>
    <n v="430"/>
    <m/>
    <m/>
    <m/>
    <m/>
    <m/>
    <m/>
    <m/>
    <x v="2"/>
    <m/>
    <x v="0"/>
    <m/>
    <x v="0"/>
    <x v="0"/>
    <m/>
  </r>
  <r>
    <n v="431"/>
    <m/>
    <m/>
    <m/>
    <m/>
    <m/>
    <m/>
    <m/>
    <x v="2"/>
    <m/>
    <x v="0"/>
    <m/>
    <x v="0"/>
    <x v="0"/>
    <m/>
  </r>
  <r>
    <n v="432"/>
    <m/>
    <m/>
    <m/>
    <m/>
    <m/>
    <m/>
    <m/>
    <x v="2"/>
    <m/>
    <x v="0"/>
    <m/>
    <x v="0"/>
    <x v="0"/>
    <m/>
  </r>
  <r>
    <n v="433"/>
    <m/>
    <m/>
    <m/>
    <m/>
    <m/>
    <m/>
    <m/>
    <x v="2"/>
    <m/>
    <x v="0"/>
    <m/>
    <x v="0"/>
    <x v="0"/>
    <m/>
  </r>
  <r>
    <n v="434"/>
    <m/>
    <m/>
    <m/>
    <m/>
    <m/>
    <m/>
    <m/>
    <x v="2"/>
    <m/>
    <x v="0"/>
    <m/>
    <x v="0"/>
    <x v="0"/>
    <m/>
  </r>
  <r>
    <n v="435"/>
    <m/>
    <m/>
    <m/>
    <m/>
    <m/>
    <m/>
    <m/>
    <x v="2"/>
    <m/>
    <x v="0"/>
    <m/>
    <x v="0"/>
    <x v="0"/>
    <m/>
  </r>
  <r>
    <n v="436"/>
    <m/>
    <m/>
    <m/>
    <m/>
    <m/>
    <m/>
    <m/>
    <x v="2"/>
    <m/>
    <x v="0"/>
    <m/>
    <x v="0"/>
    <x v="0"/>
    <m/>
  </r>
  <r>
    <n v="437"/>
    <m/>
    <m/>
    <m/>
    <m/>
    <m/>
    <m/>
    <m/>
    <x v="2"/>
    <m/>
    <x v="0"/>
    <m/>
    <x v="0"/>
    <x v="0"/>
    <m/>
  </r>
  <r>
    <n v="438"/>
    <m/>
    <m/>
    <m/>
    <m/>
    <m/>
    <m/>
    <m/>
    <x v="2"/>
    <m/>
    <x v="0"/>
    <m/>
    <x v="0"/>
    <x v="0"/>
    <m/>
  </r>
  <r>
    <n v="439"/>
    <m/>
    <m/>
    <m/>
    <m/>
    <m/>
    <m/>
    <m/>
    <x v="2"/>
    <m/>
    <x v="0"/>
    <m/>
    <x v="0"/>
    <x v="0"/>
    <m/>
  </r>
  <r>
    <n v="440"/>
    <m/>
    <m/>
    <m/>
    <m/>
    <m/>
    <m/>
    <m/>
    <x v="2"/>
    <m/>
    <x v="0"/>
    <m/>
    <x v="0"/>
    <x v="0"/>
    <m/>
  </r>
  <r>
    <n v="441"/>
    <m/>
    <m/>
    <m/>
    <m/>
    <m/>
    <m/>
    <m/>
    <x v="2"/>
    <m/>
    <x v="0"/>
    <m/>
    <x v="0"/>
    <x v="0"/>
    <m/>
  </r>
  <r>
    <n v="442"/>
    <m/>
    <m/>
    <m/>
    <m/>
    <m/>
    <m/>
    <m/>
    <x v="2"/>
    <m/>
    <x v="0"/>
    <m/>
    <x v="0"/>
    <x v="0"/>
    <m/>
  </r>
  <r>
    <n v="443"/>
    <m/>
    <m/>
    <m/>
    <m/>
    <m/>
    <m/>
    <m/>
    <x v="2"/>
    <m/>
    <x v="0"/>
    <m/>
    <x v="0"/>
    <x v="0"/>
    <m/>
  </r>
  <r>
    <n v="444"/>
    <m/>
    <m/>
    <m/>
    <m/>
    <m/>
    <m/>
    <m/>
    <x v="2"/>
    <m/>
    <x v="0"/>
    <m/>
    <x v="0"/>
    <x v="0"/>
    <m/>
  </r>
  <r>
    <n v="445"/>
    <m/>
    <m/>
    <m/>
    <m/>
    <m/>
    <m/>
    <m/>
    <x v="2"/>
    <m/>
    <x v="0"/>
    <m/>
    <x v="0"/>
    <x v="0"/>
    <m/>
  </r>
  <r>
    <n v="446"/>
    <m/>
    <m/>
    <m/>
    <m/>
    <m/>
    <m/>
    <m/>
    <x v="2"/>
    <m/>
    <x v="0"/>
    <m/>
    <x v="0"/>
    <x v="0"/>
    <m/>
  </r>
  <r>
    <n v="447"/>
    <m/>
    <m/>
    <m/>
    <m/>
    <m/>
    <m/>
    <m/>
    <x v="2"/>
    <m/>
    <x v="0"/>
    <m/>
    <x v="0"/>
    <x v="0"/>
    <m/>
  </r>
  <r>
    <n v="448"/>
    <m/>
    <m/>
    <m/>
    <m/>
    <m/>
    <m/>
    <m/>
    <x v="2"/>
    <m/>
    <x v="0"/>
    <m/>
    <x v="0"/>
    <x v="0"/>
    <m/>
  </r>
  <r>
    <n v="449"/>
    <m/>
    <m/>
    <m/>
    <m/>
    <m/>
    <m/>
    <m/>
    <x v="2"/>
    <m/>
    <x v="0"/>
    <m/>
    <x v="0"/>
    <x v="0"/>
    <m/>
  </r>
  <r>
    <n v="450"/>
    <m/>
    <m/>
    <m/>
    <m/>
    <m/>
    <m/>
    <m/>
    <x v="2"/>
    <m/>
    <x v="0"/>
    <m/>
    <x v="0"/>
    <x v="0"/>
    <m/>
  </r>
  <r>
    <n v="451"/>
    <m/>
    <m/>
    <m/>
    <m/>
    <m/>
    <m/>
    <m/>
    <x v="2"/>
    <m/>
    <x v="0"/>
    <m/>
    <x v="0"/>
    <x v="0"/>
    <m/>
  </r>
  <r>
    <n v="452"/>
    <m/>
    <m/>
    <m/>
    <m/>
    <m/>
    <m/>
    <m/>
    <x v="2"/>
    <m/>
    <x v="0"/>
    <m/>
    <x v="0"/>
    <x v="0"/>
    <m/>
  </r>
  <r>
    <n v="453"/>
    <m/>
    <m/>
    <m/>
    <m/>
    <m/>
    <m/>
    <m/>
    <x v="2"/>
    <m/>
    <x v="0"/>
    <m/>
    <x v="0"/>
    <x v="0"/>
    <m/>
  </r>
  <r>
    <n v="454"/>
    <m/>
    <m/>
    <m/>
    <m/>
    <m/>
    <m/>
    <m/>
    <x v="2"/>
    <m/>
    <x v="0"/>
    <m/>
    <x v="0"/>
    <x v="0"/>
    <m/>
  </r>
  <r>
    <n v="455"/>
    <m/>
    <m/>
    <m/>
    <m/>
    <m/>
    <m/>
    <m/>
    <x v="2"/>
    <m/>
    <x v="0"/>
    <m/>
    <x v="0"/>
    <x v="0"/>
    <m/>
  </r>
  <r>
    <n v="456"/>
    <m/>
    <m/>
    <m/>
    <m/>
    <m/>
    <m/>
    <m/>
    <x v="2"/>
    <m/>
    <x v="0"/>
    <m/>
    <x v="0"/>
    <x v="0"/>
    <m/>
  </r>
  <r>
    <n v="457"/>
    <m/>
    <m/>
    <m/>
    <m/>
    <m/>
    <m/>
    <m/>
    <x v="2"/>
    <m/>
    <x v="0"/>
    <m/>
    <x v="0"/>
    <x v="0"/>
    <m/>
  </r>
  <r>
    <n v="458"/>
    <m/>
    <m/>
    <m/>
    <m/>
    <m/>
    <m/>
    <m/>
    <x v="2"/>
    <m/>
    <x v="0"/>
    <m/>
    <x v="0"/>
    <x v="0"/>
    <m/>
  </r>
  <r>
    <n v="459"/>
    <m/>
    <m/>
    <m/>
    <m/>
    <m/>
    <m/>
    <m/>
    <x v="2"/>
    <m/>
    <x v="0"/>
    <m/>
    <x v="0"/>
    <x v="0"/>
    <m/>
  </r>
  <r>
    <n v="460"/>
    <m/>
    <m/>
    <m/>
    <m/>
    <m/>
    <m/>
    <m/>
    <x v="2"/>
    <m/>
    <x v="0"/>
    <m/>
    <x v="0"/>
    <x v="0"/>
    <m/>
  </r>
  <r>
    <n v="461"/>
    <m/>
    <m/>
    <m/>
    <m/>
    <m/>
    <m/>
    <m/>
    <x v="2"/>
    <m/>
    <x v="0"/>
    <m/>
    <x v="0"/>
    <x v="0"/>
    <m/>
  </r>
  <r>
    <n v="462"/>
    <m/>
    <m/>
    <m/>
    <m/>
    <m/>
    <m/>
    <m/>
    <x v="2"/>
    <m/>
    <x v="0"/>
    <m/>
    <x v="0"/>
    <x v="0"/>
    <m/>
  </r>
  <r>
    <n v="463"/>
    <m/>
    <m/>
    <m/>
    <m/>
    <m/>
    <m/>
    <m/>
    <x v="2"/>
    <m/>
    <x v="0"/>
    <m/>
    <x v="0"/>
    <x v="0"/>
    <m/>
  </r>
  <r>
    <n v="464"/>
    <m/>
    <m/>
    <m/>
    <m/>
    <m/>
    <m/>
    <m/>
    <x v="2"/>
    <m/>
    <x v="0"/>
    <m/>
    <x v="0"/>
    <x v="0"/>
    <m/>
  </r>
  <r>
    <n v="465"/>
    <m/>
    <m/>
    <m/>
    <m/>
    <m/>
    <m/>
    <m/>
    <x v="2"/>
    <m/>
    <x v="0"/>
    <m/>
    <x v="0"/>
    <x v="0"/>
    <m/>
  </r>
  <r>
    <n v="466"/>
    <m/>
    <m/>
    <m/>
    <m/>
    <m/>
    <m/>
    <m/>
    <x v="2"/>
    <m/>
    <x v="0"/>
    <m/>
    <x v="0"/>
    <x v="0"/>
    <m/>
  </r>
  <r>
    <n v="467"/>
    <m/>
    <m/>
    <m/>
    <m/>
    <m/>
    <m/>
    <m/>
    <x v="2"/>
    <m/>
    <x v="0"/>
    <m/>
    <x v="0"/>
    <x v="0"/>
    <m/>
  </r>
  <r>
    <n v="468"/>
    <m/>
    <m/>
    <m/>
    <m/>
    <m/>
    <m/>
    <m/>
    <x v="2"/>
    <m/>
    <x v="0"/>
    <m/>
    <x v="0"/>
    <x v="0"/>
    <m/>
  </r>
  <r>
    <n v="469"/>
    <m/>
    <m/>
    <m/>
    <m/>
    <m/>
    <m/>
    <m/>
    <x v="2"/>
    <m/>
    <x v="0"/>
    <m/>
    <x v="0"/>
    <x v="0"/>
    <m/>
  </r>
  <r>
    <n v="470"/>
    <m/>
    <m/>
    <m/>
    <m/>
    <m/>
    <m/>
    <m/>
    <x v="2"/>
    <m/>
    <x v="0"/>
    <m/>
    <x v="0"/>
    <x v="0"/>
    <m/>
  </r>
  <r>
    <n v="471"/>
    <m/>
    <m/>
    <m/>
    <m/>
    <m/>
    <m/>
    <m/>
    <x v="2"/>
    <m/>
    <x v="0"/>
    <m/>
    <x v="0"/>
    <x v="0"/>
    <m/>
  </r>
  <r>
    <n v="472"/>
    <m/>
    <m/>
    <m/>
    <m/>
    <m/>
    <m/>
    <m/>
    <x v="2"/>
    <m/>
    <x v="0"/>
    <m/>
    <x v="0"/>
    <x v="0"/>
    <m/>
  </r>
  <r>
    <n v="473"/>
    <m/>
    <m/>
    <m/>
    <m/>
    <m/>
    <m/>
    <m/>
    <x v="2"/>
    <m/>
    <x v="0"/>
    <m/>
    <x v="0"/>
    <x v="0"/>
    <m/>
  </r>
  <r>
    <n v="474"/>
    <m/>
    <m/>
    <m/>
    <m/>
    <m/>
    <m/>
    <m/>
    <x v="2"/>
    <m/>
    <x v="0"/>
    <m/>
    <x v="0"/>
    <x v="0"/>
    <m/>
  </r>
  <r>
    <n v="475"/>
    <m/>
    <m/>
    <m/>
    <m/>
    <m/>
    <m/>
    <m/>
    <x v="2"/>
    <m/>
    <x v="0"/>
    <m/>
    <x v="0"/>
    <x v="0"/>
    <m/>
  </r>
  <r>
    <n v="476"/>
    <m/>
    <m/>
    <m/>
    <m/>
    <m/>
    <m/>
    <m/>
    <x v="2"/>
    <m/>
    <x v="0"/>
    <m/>
    <x v="0"/>
    <x v="0"/>
    <m/>
  </r>
  <r>
    <n v="477"/>
    <m/>
    <m/>
    <m/>
    <m/>
    <m/>
    <m/>
    <m/>
    <x v="2"/>
    <m/>
    <x v="0"/>
    <m/>
    <x v="0"/>
    <x v="0"/>
    <m/>
  </r>
  <r>
    <n v="478"/>
    <m/>
    <m/>
    <m/>
    <m/>
    <m/>
    <m/>
    <m/>
    <x v="2"/>
    <m/>
    <x v="0"/>
    <m/>
    <x v="0"/>
    <x v="0"/>
    <m/>
  </r>
  <r>
    <n v="479"/>
    <m/>
    <m/>
    <m/>
    <m/>
    <m/>
    <m/>
    <m/>
    <x v="2"/>
    <m/>
    <x v="0"/>
    <m/>
    <x v="0"/>
    <x v="0"/>
    <m/>
  </r>
  <r>
    <n v="480"/>
    <m/>
    <m/>
    <m/>
    <m/>
    <m/>
    <m/>
    <m/>
    <x v="2"/>
    <m/>
    <x v="0"/>
    <m/>
    <x v="0"/>
    <x v="0"/>
    <m/>
  </r>
  <r>
    <n v="481"/>
    <m/>
    <m/>
    <m/>
    <m/>
    <m/>
    <m/>
    <m/>
    <x v="2"/>
    <m/>
    <x v="0"/>
    <m/>
    <x v="0"/>
    <x v="0"/>
    <m/>
  </r>
  <r>
    <n v="482"/>
    <m/>
    <m/>
    <m/>
    <m/>
    <m/>
    <m/>
    <m/>
    <x v="2"/>
    <m/>
    <x v="0"/>
    <m/>
    <x v="0"/>
    <x v="0"/>
    <m/>
  </r>
  <r>
    <n v="483"/>
    <m/>
    <m/>
    <m/>
    <m/>
    <m/>
    <m/>
    <m/>
    <x v="2"/>
    <m/>
    <x v="0"/>
    <m/>
    <x v="0"/>
    <x v="0"/>
    <m/>
  </r>
  <r>
    <n v="484"/>
    <m/>
    <m/>
    <m/>
    <m/>
    <m/>
    <m/>
    <m/>
    <x v="2"/>
    <m/>
    <x v="0"/>
    <m/>
    <x v="0"/>
    <x v="0"/>
    <m/>
  </r>
  <r>
    <n v="485"/>
    <m/>
    <m/>
    <m/>
    <m/>
    <m/>
    <m/>
    <m/>
    <x v="2"/>
    <m/>
    <x v="0"/>
    <m/>
    <x v="0"/>
    <x v="0"/>
    <m/>
  </r>
  <r>
    <n v="486"/>
    <m/>
    <m/>
    <m/>
    <m/>
    <m/>
    <m/>
    <m/>
    <x v="2"/>
    <m/>
    <x v="0"/>
    <m/>
    <x v="0"/>
    <x v="0"/>
    <m/>
  </r>
  <r>
    <n v="487"/>
    <m/>
    <m/>
    <m/>
    <m/>
    <m/>
    <m/>
    <m/>
    <x v="2"/>
    <m/>
    <x v="0"/>
    <m/>
    <x v="0"/>
    <x v="0"/>
    <m/>
  </r>
  <r>
    <n v="488"/>
    <m/>
    <m/>
    <m/>
    <m/>
    <m/>
    <m/>
    <m/>
    <x v="2"/>
    <m/>
    <x v="0"/>
    <m/>
    <x v="0"/>
    <x v="0"/>
    <m/>
  </r>
  <r>
    <n v="489"/>
    <m/>
    <m/>
    <m/>
    <m/>
    <m/>
    <m/>
    <m/>
    <x v="2"/>
    <m/>
    <x v="0"/>
    <m/>
    <x v="0"/>
    <x v="0"/>
    <m/>
  </r>
  <r>
    <n v="490"/>
    <m/>
    <m/>
    <m/>
    <m/>
    <m/>
    <m/>
    <m/>
    <x v="2"/>
    <m/>
    <x v="0"/>
    <m/>
    <x v="0"/>
    <x v="0"/>
    <m/>
  </r>
  <r>
    <n v="491"/>
    <m/>
    <m/>
    <m/>
    <m/>
    <m/>
    <m/>
    <m/>
    <x v="2"/>
    <m/>
    <x v="0"/>
    <m/>
    <x v="0"/>
    <x v="0"/>
    <m/>
  </r>
  <r>
    <n v="492"/>
    <m/>
    <m/>
    <m/>
    <m/>
    <m/>
    <m/>
    <m/>
    <x v="2"/>
    <m/>
    <x v="0"/>
    <m/>
    <x v="0"/>
    <x v="0"/>
    <m/>
  </r>
  <r>
    <n v="493"/>
    <m/>
    <m/>
    <m/>
    <m/>
    <m/>
    <m/>
    <m/>
    <x v="2"/>
    <m/>
    <x v="0"/>
    <m/>
    <x v="0"/>
    <x v="0"/>
    <m/>
  </r>
  <r>
    <n v="494"/>
    <m/>
    <m/>
    <m/>
    <m/>
    <m/>
    <m/>
    <m/>
    <x v="2"/>
    <m/>
    <x v="0"/>
    <m/>
    <x v="0"/>
    <x v="0"/>
    <m/>
  </r>
  <r>
    <n v="495"/>
    <m/>
    <m/>
    <m/>
    <m/>
    <m/>
    <m/>
    <m/>
    <x v="2"/>
    <m/>
    <x v="0"/>
    <m/>
    <x v="0"/>
    <x v="0"/>
    <m/>
  </r>
  <r>
    <n v="496"/>
    <m/>
    <m/>
    <m/>
    <m/>
    <m/>
    <m/>
    <m/>
    <x v="2"/>
    <m/>
    <x v="0"/>
    <m/>
    <x v="0"/>
    <x v="0"/>
    <m/>
  </r>
  <r>
    <n v="497"/>
    <m/>
    <m/>
    <m/>
    <m/>
    <m/>
    <m/>
    <m/>
    <x v="2"/>
    <m/>
    <x v="0"/>
    <m/>
    <x v="0"/>
    <x v="0"/>
    <m/>
  </r>
  <r>
    <n v="498"/>
    <m/>
    <m/>
    <m/>
    <m/>
    <m/>
    <m/>
    <m/>
    <x v="2"/>
    <m/>
    <x v="0"/>
    <m/>
    <x v="0"/>
    <x v="0"/>
    <m/>
  </r>
  <r>
    <n v="499"/>
    <m/>
    <m/>
    <m/>
    <m/>
    <m/>
    <m/>
    <m/>
    <x v="2"/>
    <m/>
    <x v="0"/>
    <m/>
    <x v="0"/>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12" applyNumberFormats="0" applyBorderFormats="0" applyFontFormats="0" applyPatternFormats="0" applyAlignmentFormats="0" applyWidthHeightFormats="0" dataCaption="Values" updatedVersion="6" itemPrintTitles="1" indent="0" compact="0" compactData="0">
  <location ref="E3:L9"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5">
        <item m="1" x="3"/>
        <item m="1" x="4"/>
        <item x="0"/>
        <item x="1"/>
        <item x="2"/>
      </items>
    </pivotField>
    <pivotField compact="0" outline="0" showAll="0" includeNewItemsInFilter="1"/>
    <pivotField axis="axisCol" compact="0" outline="0" showAll="0" defaultSubtotal="0">
      <items count="5">
        <item x="3"/>
        <item x="1"/>
        <item x="2"/>
        <item x="0"/>
        <item m="1" x="4"/>
      </items>
    </pivotField>
    <pivotField compact="0" showAll="0"/>
    <pivotField axis="axisRow" compact="0" outline="0" showAll="0" defaultSubtotal="0">
      <items count="12">
        <item m="1" x="4"/>
        <item m="1" x="6"/>
        <item x="1"/>
        <item m="1" x="9"/>
        <item m="1" x="10"/>
        <item m="1" x="11"/>
        <item m="1" x="8"/>
        <item m="1" x="3"/>
        <item x="0"/>
        <item m="1" x="2"/>
        <item m="1" x="7"/>
        <item m="1" x="5"/>
      </items>
    </pivotField>
    <pivotField axis="axisRow" compact="0" outline="0" showAll="0" defaultSubtotal="0">
      <items count="7">
        <item m="1" x="3"/>
        <item m="1" x="2"/>
        <item m="1" x="6"/>
        <item m="1" x="1"/>
        <item m="1" x="5"/>
        <item x="0"/>
        <item m="1" x="4"/>
      </items>
    </pivotField>
    <pivotField compact="0" showAll="0"/>
  </pivotFields>
  <rowFields count="3">
    <field x="8"/>
    <field x="13"/>
    <field x="12"/>
  </rowFields>
  <rowItems count="5">
    <i>
      <x v="2"/>
      <x v="5"/>
      <x v="8"/>
    </i>
    <i>
      <x v="3"/>
      <x v="5"/>
      <x v="2"/>
    </i>
    <i r="2">
      <x v="8"/>
    </i>
    <i>
      <x v="4"/>
      <x v="5"/>
      <x v="8"/>
    </i>
    <i t="grand">
      <x/>
    </i>
  </rowItems>
  <colFields count="1">
    <field x="10"/>
  </colFields>
  <colItems count="5">
    <i>
      <x/>
    </i>
    <i>
      <x v="1"/>
    </i>
    <i>
      <x v="2"/>
    </i>
    <i>
      <x v="3"/>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6" sqref="C16:D16"/>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586</v>
      </c>
      <c r="C1" s="3"/>
      <c r="D1" s="4" t="s">
        <v>587</v>
      </c>
    </row>
    <row r="3" spans="2:4" ht="18" x14ac:dyDescent="0.2">
      <c r="C3" s="5" t="s">
        <v>0</v>
      </c>
    </row>
    <row r="4" spans="2:4" ht="18" x14ac:dyDescent="0.2">
      <c r="C4" s="5" t="s">
        <v>1</v>
      </c>
    </row>
    <row r="5" spans="2:4" ht="18" x14ac:dyDescent="0.2">
      <c r="B5" s="5"/>
    </row>
    <row r="6" spans="2:4" ht="14.75" customHeight="1" x14ac:dyDescent="0.15">
      <c r="B6" s="6" t="s">
        <v>2</v>
      </c>
      <c r="C6" s="72" t="s">
        <v>3</v>
      </c>
      <c r="D6" s="72"/>
    </row>
    <row r="7" spans="2:4" ht="17.25" customHeight="1" x14ac:dyDescent="0.15">
      <c r="B7" s="6" t="s">
        <v>4</v>
      </c>
      <c r="C7" s="73" t="s">
        <v>5</v>
      </c>
      <c r="D7" s="73"/>
    </row>
    <row r="8" spans="2:4" ht="17" x14ac:dyDescent="0.15">
      <c r="B8" s="6" t="s">
        <v>6</v>
      </c>
      <c r="C8" s="74">
        <v>43836</v>
      </c>
      <c r="D8" s="74"/>
    </row>
    <row r="9" spans="2:4" ht="14.75" customHeight="1" x14ac:dyDescent="0.15">
      <c r="B9" s="72" t="s">
        <v>7</v>
      </c>
      <c r="C9" s="6" t="s">
        <v>8</v>
      </c>
      <c r="D9" s="6" t="s">
        <v>9</v>
      </c>
    </row>
    <row r="10" spans="2:4" ht="17" x14ac:dyDescent="0.15">
      <c r="B10" s="72"/>
      <c r="C10" s="8" t="s">
        <v>10</v>
      </c>
      <c r="D10" s="8"/>
    </row>
    <row r="11" spans="2:4" ht="17" x14ac:dyDescent="0.15">
      <c r="B11" s="72"/>
      <c r="C11" s="8" t="s">
        <v>11</v>
      </c>
      <c r="D11" s="8" t="s">
        <v>12</v>
      </c>
    </row>
    <row r="12" spans="2:4" ht="16" x14ac:dyDescent="0.15">
      <c r="B12" s="72"/>
      <c r="C12" s="9"/>
      <c r="D12" s="10"/>
    </row>
    <row r="13" spans="2:4" ht="14.75" customHeight="1" x14ac:dyDescent="0.2">
      <c r="B13" s="72" t="s">
        <v>13</v>
      </c>
      <c r="C13" s="11"/>
      <c r="D13" s="6"/>
    </row>
    <row r="14" spans="2:4" ht="16" x14ac:dyDescent="0.2">
      <c r="B14" s="72"/>
      <c r="C14" s="12"/>
    </row>
    <row r="15" spans="2:4" ht="14.75" customHeight="1" x14ac:dyDescent="0.15">
      <c r="B15" s="6" t="s">
        <v>14</v>
      </c>
      <c r="C15" s="72" t="s">
        <v>588</v>
      </c>
      <c r="D15" s="72"/>
    </row>
    <row r="16" spans="2:4" s="13" customFormat="1" ht="20.25" customHeight="1" x14ac:dyDescent="0.15">
      <c r="B16" s="6" t="s">
        <v>15</v>
      </c>
      <c r="C16" s="72" t="s">
        <v>16</v>
      </c>
      <c r="D16" s="72"/>
    </row>
    <row r="17" spans="2:4" s="13" customFormat="1" ht="84" customHeight="1" x14ac:dyDescent="0.15">
      <c r="B17" s="7" t="s">
        <v>17</v>
      </c>
      <c r="C17" s="72" t="s">
        <v>18</v>
      </c>
      <c r="D17" s="72"/>
    </row>
    <row r="18" spans="2:4" s="13" customFormat="1" ht="36.75" customHeight="1" x14ac:dyDescent="0.15">
      <c r="B18" s="9" t="s">
        <v>19</v>
      </c>
      <c r="C18" s="72" t="s">
        <v>20</v>
      </c>
      <c r="D18" s="72"/>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0"/>
  <sheetViews>
    <sheetView zoomScale="180" zoomScaleNormal="180" workbookViewId="0">
      <pane xSplit="1" ySplit="1" topLeftCell="G72" activePane="bottomRight" state="frozen"/>
      <selection activeCell="A2" sqref="A2"/>
      <selection pane="topRight" activeCell="B2" sqref="B2"/>
      <selection pane="bottomLeft" activeCell="A3" sqref="A3"/>
      <selection pane="bottomRight" activeCell="K85" sqref="K85"/>
    </sheetView>
  </sheetViews>
  <sheetFormatPr baseColWidth="10" defaultColWidth="8.83203125" defaultRowHeight="13" x14ac:dyDescent="0.15"/>
  <cols>
    <col min="1" max="1" width="8.83203125" style="57" customWidth="1"/>
    <col min="2" max="2" width="23.1640625" style="57" customWidth="1"/>
    <col min="3" max="3" width="20.83203125" style="57" customWidth="1"/>
    <col min="4" max="6" width="10.83203125" style="69"/>
    <col min="7" max="7" width="57" style="55" customWidth="1"/>
    <col min="8" max="8" width="36.83203125" style="55" customWidth="1"/>
    <col min="9" max="10" width="10.83203125" style="54"/>
    <col min="11" max="11" width="15.5" style="57" customWidth="1"/>
    <col min="12" max="12" width="69.6640625" style="61" customWidth="1"/>
    <col min="13" max="13" width="17.83203125" style="61" customWidth="1"/>
    <col min="14" max="14" width="12" style="57" customWidth="1"/>
    <col min="15" max="15" width="13" style="57" customWidth="1"/>
    <col min="16" max="16" width="8.83203125" style="54" customWidth="1"/>
    <col min="17" max="1025" width="8.83203125" style="57" customWidth="1"/>
    <col min="1026" max="16384" width="8.83203125" style="54"/>
  </cols>
  <sheetData>
    <row r="1" spans="1:16" s="70" customFormat="1" ht="53" customHeight="1" x14ac:dyDescent="0.15">
      <c r="A1" s="70" t="s">
        <v>21</v>
      </c>
      <c r="B1" s="70" t="s">
        <v>22</v>
      </c>
      <c r="C1" s="70" t="s">
        <v>23</v>
      </c>
      <c r="D1" s="56" t="s">
        <v>24</v>
      </c>
      <c r="E1" s="56" t="s">
        <v>25</v>
      </c>
      <c r="F1" s="56" t="s">
        <v>26</v>
      </c>
      <c r="G1" s="70" t="s">
        <v>27</v>
      </c>
      <c r="H1" s="70" t="s">
        <v>28</v>
      </c>
      <c r="I1" s="56" t="s">
        <v>29</v>
      </c>
      <c r="J1" s="70" t="s">
        <v>579</v>
      </c>
      <c r="K1" s="70" t="s">
        <v>31</v>
      </c>
      <c r="L1" s="70" t="s">
        <v>32</v>
      </c>
      <c r="M1" s="70" t="s">
        <v>33</v>
      </c>
      <c r="N1" s="70" t="s">
        <v>34</v>
      </c>
      <c r="O1" s="70" t="s">
        <v>35</v>
      </c>
    </row>
    <row r="2" spans="1:16" s="58" customFormat="1" ht="84" hidden="1" x14ac:dyDescent="0.15">
      <c r="A2" s="58">
        <v>26</v>
      </c>
      <c r="B2" s="54" t="s">
        <v>138</v>
      </c>
      <c r="C2" s="54" t="s">
        <v>150</v>
      </c>
      <c r="D2" s="69">
        <v>0</v>
      </c>
      <c r="E2" s="69">
        <v>0</v>
      </c>
      <c r="F2" s="69">
        <v>0</v>
      </c>
      <c r="G2" s="55" t="s">
        <v>289</v>
      </c>
      <c r="H2" s="55" t="s">
        <v>437</v>
      </c>
      <c r="I2" s="54" t="s">
        <v>578</v>
      </c>
      <c r="J2" s="54" t="s">
        <v>43</v>
      </c>
      <c r="P2" s="60"/>
    </row>
    <row r="3" spans="1:16" s="58" customFormat="1" ht="112" x14ac:dyDescent="0.15">
      <c r="A3" s="58">
        <v>32</v>
      </c>
      <c r="B3" s="54" t="s">
        <v>138</v>
      </c>
      <c r="C3" s="54" t="s">
        <v>150</v>
      </c>
      <c r="D3" s="69">
        <v>0</v>
      </c>
      <c r="E3" s="69">
        <v>0</v>
      </c>
      <c r="F3" s="69">
        <v>0</v>
      </c>
      <c r="G3" s="55" t="s">
        <v>295</v>
      </c>
      <c r="H3" s="55" t="s">
        <v>442</v>
      </c>
      <c r="I3" s="54" t="s">
        <v>577</v>
      </c>
      <c r="J3" s="54" t="s">
        <v>43</v>
      </c>
      <c r="K3" s="58" t="s">
        <v>56</v>
      </c>
      <c r="L3" s="59" t="s">
        <v>593</v>
      </c>
      <c r="P3" s="60"/>
    </row>
    <row r="4" spans="1:16" s="58" customFormat="1" ht="196" x14ac:dyDescent="0.15">
      <c r="A4" s="58">
        <v>33</v>
      </c>
      <c r="B4" s="54" t="s">
        <v>138</v>
      </c>
      <c r="C4" s="54" t="s">
        <v>150</v>
      </c>
      <c r="D4" s="69">
        <v>0</v>
      </c>
      <c r="E4" s="69">
        <v>0</v>
      </c>
      <c r="F4" s="69">
        <v>0</v>
      </c>
      <c r="G4" s="55" t="s">
        <v>296</v>
      </c>
      <c r="H4" s="55" t="s">
        <v>443</v>
      </c>
      <c r="I4" s="54" t="s">
        <v>577</v>
      </c>
      <c r="J4" s="54" t="s">
        <v>43</v>
      </c>
      <c r="K4" s="58" t="s">
        <v>56</v>
      </c>
      <c r="L4" s="59" t="s">
        <v>594</v>
      </c>
      <c r="P4" s="60"/>
    </row>
    <row r="5" spans="1:16" s="58" customFormat="1" ht="42" hidden="1" x14ac:dyDescent="0.15">
      <c r="A5" s="58">
        <v>215</v>
      </c>
      <c r="B5" s="54" t="s">
        <v>138</v>
      </c>
      <c r="C5" s="54" t="s">
        <v>150</v>
      </c>
      <c r="D5" s="69">
        <v>15</v>
      </c>
      <c r="E5" s="69">
        <v>0</v>
      </c>
      <c r="F5" s="69">
        <v>4</v>
      </c>
      <c r="G5" s="55" t="s">
        <v>343</v>
      </c>
      <c r="H5" s="55" t="s">
        <v>494</v>
      </c>
      <c r="I5" s="54" t="s">
        <v>578</v>
      </c>
      <c r="J5" s="54" t="s">
        <v>37</v>
      </c>
      <c r="K5" s="58" t="s">
        <v>45</v>
      </c>
      <c r="L5" s="59" t="s">
        <v>595</v>
      </c>
      <c r="P5" s="60"/>
    </row>
    <row r="6" spans="1:16" s="58" customFormat="1" ht="28" hidden="1" x14ac:dyDescent="0.15">
      <c r="A6" s="58">
        <v>29</v>
      </c>
      <c r="B6" s="54" t="s">
        <v>138</v>
      </c>
      <c r="C6" s="54" t="s">
        <v>150</v>
      </c>
      <c r="D6" s="69">
        <v>17</v>
      </c>
      <c r="E6" s="69">
        <v>1</v>
      </c>
      <c r="F6" s="69">
        <v>0</v>
      </c>
      <c r="G6" s="55" t="s">
        <v>292</v>
      </c>
      <c r="H6" s="55" t="s">
        <v>440</v>
      </c>
      <c r="I6" s="54" t="s">
        <v>578</v>
      </c>
      <c r="J6" s="54" t="s">
        <v>43</v>
      </c>
      <c r="P6" s="60"/>
    </row>
    <row r="7" spans="1:16" s="58" customFormat="1" ht="42" hidden="1" x14ac:dyDescent="0.15">
      <c r="A7" s="58">
        <v>27</v>
      </c>
      <c r="B7" s="54" t="s">
        <v>138</v>
      </c>
      <c r="C7" s="54" t="s">
        <v>150</v>
      </c>
      <c r="D7" s="69">
        <v>19</v>
      </c>
      <c r="E7" s="69" t="s">
        <v>44</v>
      </c>
      <c r="F7" s="69">
        <v>0</v>
      </c>
      <c r="G7" s="55" t="s">
        <v>290</v>
      </c>
      <c r="H7" s="55" t="s">
        <v>438</v>
      </c>
      <c r="I7" s="54" t="s">
        <v>578</v>
      </c>
      <c r="J7" s="54" t="s">
        <v>37</v>
      </c>
      <c r="P7" s="60"/>
    </row>
    <row r="8" spans="1:16" s="58" customFormat="1" ht="28" hidden="1" x14ac:dyDescent="0.15">
      <c r="A8" s="58">
        <v>28</v>
      </c>
      <c r="B8" s="54" t="s">
        <v>138</v>
      </c>
      <c r="C8" s="54" t="s">
        <v>150</v>
      </c>
      <c r="D8" s="69">
        <v>19</v>
      </c>
      <c r="E8" s="69" t="s">
        <v>44</v>
      </c>
      <c r="F8" s="69">
        <v>0</v>
      </c>
      <c r="G8" s="55" t="s">
        <v>291</v>
      </c>
      <c r="H8" s="55" t="s">
        <v>439</v>
      </c>
      <c r="I8" s="54" t="s">
        <v>578</v>
      </c>
      <c r="J8" s="54" t="s">
        <v>37</v>
      </c>
      <c r="P8" s="60"/>
    </row>
    <row r="9" spans="1:16" s="58" customFormat="1" ht="28" hidden="1" x14ac:dyDescent="0.15">
      <c r="A9" s="58">
        <v>299</v>
      </c>
      <c r="B9" s="54" t="s">
        <v>148</v>
      </c>
      <c r="C9" s="54" t="s">
        <v>36</v>
      </c>
      <c r="D9" s="69">
        <v>37</v>
      </c>
      <c r="E9" s="69">
        <v>3.2</v>
      </c>
      <c r="F9" s="69">
        <v>1</v>
      </c>
      <c r="G9" s="55" t="s">
        <v>427</v>
      </c>
      <c r="H9" s="55" t="s">
        <v>576</v>
      </c>
      <c r="I9" s="54" t="s">
        <v>578</v>
      </c>
      <c r="J9" s="54" t="s">
        <v>43</v>
      </c>
      <c r="L9" s="62"/>
      <c r="P9" s="60"/>
    </row>
    <row r="10" spans="1:16" s="58" customFormat="1" ht="28" hidden="1" x14ac:dyDescent="0.15">
      <c r="A10" s="58">
        <v>214</v>
      </c>
      <c r="B10" s="54" t="s">
        <v>138</v>
      </c>
      <c r="C10" s="54" t="s">
        <v>150</v>
      </c>
      <c r="D10" s="69">
        <v>40</v>
      </c>
      <c r="E10" s="69">
        <v>3.2</v>
      </c>
      <c r="F10" s="69">
        <v>18</v>
      </c>
      <c r="G10" s="55" t="s">
        <v>342</v>
      </c>
      <c r="H10" s="55" t="s">
        <v>493</v>
      </c>
      <c r="I10" s="54" t="s">
        <v>578</v>
      </c>
      <c r="J10" s="54" t="s">
        <v>43</v>
      </c>
      <c r="L10" s="59"/>
      <c r="P10" s="60"/>
    </row>
    <row r="11" spans="1:16" s="58" customFormat="1" ht="14" hidden="1" x14ac:dyDescent="0.15">
      <c r="A11" s="58">
        <v>37</v>
      </c>
      <c r="B11" s="54" t="s">
        <v>138</v>
      </c>
      <c r="C11" s="54" t="s">
        <v>150</v>
      </c>
      <c r="D11" s="69">
        <v>43</v>
      </c>
      <c r="E11" s="69">
        <v>4.5</v>
      </c>
      <c r="F11" s="69">
        <v>21</v>
      </c>
      <c r="G11" s="55" t="s">
        <v>298</v>
      </c>
      <c r="H11" s="55" t="s">
        <v>445</v>
      </c>
      <c r="I11" s="54" t="s">
        <v>578</v>
      </c>
      <c r="J11" s="54" t="s">
        <v>43</v>
      </c>
      <c r="P11" s="60"/>
    </row>
    <row r="12" spans="1:16" s="58" customFormat="1" ht="14" hidden="1" x14ac:dyDescent="0.15">
      <c r="A12" s="58">
        <v>36</v>
      </c>
      <c r="B12" s="54" t="s">
        <v>138</v>
      </c>
      <c r="C12" s="54" t="s">
        <v>150</v>
      </c>
      <c r="D12" s="69">
        <v>45</v>
      </c>
      <c r="E12" s="69">
        <v>5.2</v>
      </c>
      <c r="F12" s="69">
        <v>17</v>
      </c>
      <c r="G12" s="55" t="s">
        <v>298</v>
      </c>
      <c r="H12" s="55" t="s">
        <v>445</v>
      </c>
      <c r="I12" s="54" t="s">
        <v>578</v>
      </c>
      <c r="J12" s="54" t="s">
        <v>43</v>
      </c>
      <c r="P12" s="60"/>
    </row>
    <row r="13" spans="1:16" s="58" customFormat="1" ht="14" hidden="1" x14ac:dyDescent="0.15">
      <c r="A13" s="58">
        <v>35</v>
      </c>
      <c r="B13" s="54" t="s">
        <v>138</v>
      </c>
      <c r="C13" s="54" t="s">
        <v>150</v>
      </c>
      <c r="D13" s="69">
        <v>47</v>
      </c>
      <c r="E13" s="69">
        <v>5.5</v>
      </c>
      <c r="F13" s="69">
        <v>11</v>
      </c>
      <c r="G13" s="55" t="s">
        <v>298</v>
      </c>
      <c r="H13" s="55" t="s">
        <v>445</v>
      </c>
      <c r="I13" s="54" t="s">
        <v>578</v>
      </c>
      <c r="J13" s="54" t="s">
        <v>43</v>
      </c>
      <c r="P13" s="60"/>
    </row>
    <row r="14" spans="1:16" s="58" customFormat="1" ht="140" x14ac:dyDescent="0.15">
      <c r="A14" s="58">
        <v>254</v>
      </c>
      <c r="B14" s="54" t="s">
        <v>144</v>
      </c>
      <c r="C14" s="54" t="s">
        <v>155</v>
      </c>
      <c r="D14" s="69">
        <v>48</v>
      </c>
      <c r="E14" s="69" t="s">
        <v>49</v>
      </c>
      <c r="F14" s="69">
        <v>40</v>
      </c>
      <c r="G14" s="55" t="s">
        <v>382</v>
      </c>
      <c r="H14" s="55" t="s">
        <v>531</v>
      </c>
      <c r="I14" s="54" t="s">
        <v>577</v>
      </c>
      <c r="J14" s="54" t="s">
        <v>43</v>
      </c>
      <c r="K14" s="58" t="s">
        <v>56</v>
      </c>
      <c r="L14" s="59" t="s">
        <v>596</v>
      </c>
      <c r="P14" s="60"/>
    </row>
    <row r="15" spans="1:16" s="58" customFormat="1" ht="84" x14ac:dyDescent="0.15">
      <c r="A15" s="58">
        <v>255</v>
      </c>
      <c r="B15" s="54" t="s">
        <v>144</v>
      </c>
      <c r="C15" s="54" t="s">
        <v>155</v>
      </c>
      <c r="D15" s="69">
        <v>48</v>
      </c>
      <c r="E15" s="69" t="s">
        <v>49</v>
      </c>
      <c r="F15" s="69">
        <v>30</v>
      </c>
      <c r="G15" s="55" t="s">
        <v>383</v>
      </c>
      <c r="H15" s="55" t="s">
        <v>532</v>
      </c>
      <c r="I15" s="54" t="s">
        <v>577</v>
      </c>
      <c r="J15" s="54" t="s">
        <v>43</v>
      </c>
      <c r="L15" s="66"/>
      <c r="M15" s="58" t="s">
        <v>96</v>
      </c>
      <c r="P15" s="60"/>
    </row>
    <row r="16" spans="1:16" s="58" customFormat="1" ht="210" x14ac:dyDescent="0.15">
      <c r="A16" s="58">
        <v>256</v>
      </c>
      <c r="B16" s="54" t="s">
        <v>144</v>
      </c>
      <c r="C16" s="54" t="s">
        <v>155</v>
      </c>
      <c r="D16" s="69">
        <v>48</v>
      </c>
      <c r="E16" s="69" t="s">
        <v>48</v>
      </c>
      <c r="F16" s="69">
        <v>8</v>
      </c>
      <c r="G16" s="55" t="s">
        <v>384</v>
      </c>
      <c r="H16" s="55" t="s">
        <v>533</v>
      </c>
      <c r="I16" s="54" t="s">
        <v>577</v>
      </c>
      <c r="J16" s="54" t="s">
        <v>43</v>
      </c>
      <c r="K16" s="58" t="s">
        <v>56</v>
      </c>
      <c r="L16" s="59" t="s">
        <v>597</v>
      </c>
      <c r="P16" s="60"/>
    </row>
    <row r="17" spans="1:16" s="58" customFormat="1" ht="70" hidden="1" x14ac:dyDescent="0.15">
      <c r="A17" s="58">
        <v>298</v>
      </c>
      <c r="B17" s="54" t="s">
        <v>142</v>
      </c>
      <c r="C17" s="54" t="s">
        <v>153</v>
      </c>
      <c r="D17" s="69">
        <v>48</v>
      </c>
      <c r="E17" s="69" t="s">
        <v>48</v>
      </c>
      <c r="F17" s="69">
        <v>11</v>
      </c>
      <c r="G17" s="55" t="s">
        <v>426</v>
      </c>
      <c r="H17" s="55" t="s">
        <v>575</v>
      </c>
      <c r="I17" s="54" t="s">
        <v>578</v>
      </c>
      <c r="J17" s="54" t="s">
        <v>43</v>
      </c>
      <c r="K17" s="58" t="s">
        <v>46</v>
      </c>
      <c r="L17" s="59"/>
      <c r="P17" s="60"/>
    </row>
    <row r="18" spans="1:16" s="58" customFormat="1" ht="14" hidden="1" x14ac:dyDescent="0.15">
      <c r="A18" s="58">
        <v>163</v>
      </c>
      <c r="B18" s="54" t="s">
        <v>138</v>
      </c>
      <c r="C18" s="54" t="s">
        <v>150</v>
      </c>
      <c r="D18" s="69">
        <v>49</v>
      </c>
      <c r="E18" s="69">
        <v>5.6</v>
      </c>
      <c r="F18" s="69">
        <v>14</v>
      </c>
      <c r="G18" s="55" t="s">
        <v>298</v>
      </c>
      <c r="H18" s="55" t="s">
        <v>445</v>
      </c>
      <c r="I18" s="54" t="s">
        <v>578</v>
      </c>
      <c r="J18" s="54" t="s">
        <v>43</v>
      </c>
      <c r="P18" s="60"/>
    </row>
    <row r="19" spans="1:16" s="58" customFormat="1" ht="126" x14ac:dyDescent="0.15">
      <c r="A19" s="58">
        <v>297</v>
      </c>
      <c r="B19" s="54" t="s">
        <v>142</v>
      </c>
      <c r="C19" s="54" t="s">
        <v>153</v>
      </c>
      <c r="D19" s="69">
        <v>51</v>
      </c>
      <c r="E19" s="69" t="s">
        <v>263</v>
      </c>
      <c r="F19" s="69">
        <v>14</v>
      </c>
      <c r="G19" s="55" t="s">
        <v>425</v>
      </c>
      <c r="H19" s="55" t="s">
        <v>574</v>
      </c>
      <c r="I19" s="54" t="s">
        <v>577</v>
      </c>
      <c r="J19" s="54" t="s">
        <v>43</v>
      </c>
      <c r="K19" s="58" t="s">
        <v>45</v>
      </c>
      <c r="L19" s="59"/>
      <c r="M19" s="58" t="s">
        <v>598</v>
      </c>
      <c r="P19" s="60"/>
    </row>
    <row r="20" spans="1:16" s="58" customFormat="1" ht="98" x14ac:dyDescent="0.15">
      <c r="A20" s="58">
        <v>296</v>
      </c>
      <c r="B20" s="54" t="s">
        <v>142</v>
      </c>
      <c r="C20" s="54" t="s">
        <v>153</v>
      </c>
      <c r="D20" s="69">
        <v>52</v>
      </c>
      <c r="E20" s="69" t="s">
        <v>51</v>
      </c>
      <c r="F20" s="69">
        <v>2</v>
      </c>
      <c r="G20" s="55" t="s">
        <v>424</v>
      </c>
      <c r="H20" s="55" t="s">
        <v>573</v>
      </c>
      <c r="I20" s="54" t="s">
        <v>577</v>
      </c>
      <c r="J20" s="54" t="s">
        <v>43</v>
      </c>
      <c r="K20" s="58" t="s">
        <v>45</v>
      </c>
      <c r="L20" s="59" t="s">
        <v>599</v>
      </c>
      <c r="P20" s="60"/>
    </row>
    <row r="21" spans="1:16" s="58" customFormat="1" ht="154" x14ac:dyDescent="0.15">
      <c r="A21" s="58">
        <v>294</v>
      </c>
      <c r="B21" s="54" t="s">
        <v>142</v>
      </c>
      <c r="C21" s="54" t="s">
        <v>153</v>
      </c>
      <c r="D21" s="69">
        <v>54</v>
      </c>
      <c r="E21" s="69" t="s">
        <v>262</v>
      </c>
      <c r="F21" s="69">
        <v>20</v>
      </c>
      <c r="G21" s="55" t="s">
        <v>422</v>
      </c>
      <c r="H21" s="55" t="s">
        <v>571</v>
      </c>
      <c r="I21" s="54" t="s">
        <v>577</v>
      </c>
      <c r="J21" s="54" t="s">
        <v>43</v>
      </c>
      <c r="L21" s="59"/>
      <c r="M21" s="58" t="s">
        <v>96</v>
      </c>
      <c r="P21" s="60"/>
    </row>
    <row r="22" spans="1:16" s="58" customFormat="1" ht="84" x14ac:dyDescent="0.15">
      <c r="A22" s="58">
        <v>295</v>
      </c>
      <c r="B22" s="54" t="s">
        <v>142</v>
      </c>
      <c r="C22" s="54" t="s">
        <v>153</v>
      </c>
      <c r="D22" s="69">
        <v>54</v>
      </c>
      <c r="E22" s="69" t="s">
        <v>55</v>
      </c>
      <c r="F22" s="69">
        <v>8</v>
      </c>
      <c r="G22" s="55" t="s">
        <v>423</v>
      </c>
      <c r="H22" s="55" t="s">
        <v>572</v>
      </c>
      <c r="I22" s="54" t="s">
        <v>577</v>
      </c>
      <c r="J22" s="54" t="s">
        <v>43</v>
      </c>
      <c r="K22" s="58" t="s">
        <v>45</v>
      </c>
      <c r="L22" s="59" t="s">
        <v>600</v>
      </c>
      <c r="P22" s="60"/>
    </row>
    <row r="23" spans="1:16" s="58" customFormat="1" ht="14" hidden="1" x14ac:dyDescent="0.15">
      <c r="A23" s="58">
        <v>161</v>
      </c>
      <c r="B23" s="54" t="s">
        <v>138</v>
      </c>
      <c r="C23" s="54" t="s">
        <v>150</v>
      </c>
      <c r="D23" s="69">
        <v>55</v>
      </c>
      <c r="E23" s="69" t="s">
        <v>59</v>
      </c>
      <c r="F23" s="69">
        <v>32</v>
      </c>
      <c r="G23" s="55" t="s">
        <v>298</v>
      </c>
      <c r="H23" s="55" t="s">
        <v>445</v>
      </c>
      <c r="I23" s="54" t="s">
        <v>578</v>
      </c>
      <c r="J23" s="54" t="s">
        <v>43</v>
      </c>
      <c r="P23" s="60"/>
    </row>
    <row r="24" spans="1:16" s="58" customFormat="1" ht="14" hidden="1" x14ac:dyDescent="0.15">
      <c r="A24" s="58">
        <v>162</v>
      </c>
      <c r="B24" s="54" t="s">
        <v>138</v>
      </c>
      <c r="C24" s="54" t="s">
        <v>150</v>
      </c>
      <c r="D24" s="69">
        <v>55</v>
      </c>
      <c r="E24" s="69" t="s">
        <v>58</v>
      </c>
      <c r="F24" s="69">
        <v>4</v>
      </c>
      <c r="G24" s="55" t="s">
        <v>298</v>
      </c>
      <c r="H24" s="55" t="s">
        <v>445</v>
      </c>
      <c r="I24" s="54" t="s">
        <v>578</v>
      </c>
      <c r="J24" s="54" t="s">
        <v>43</v>
      </c>
      <c r="L24" s="59"/>
      <c r="P24" s="60"/>
    </row>
    <row r="25" spans="1:16" s="58" customFormat="1" ht="42" hidden="1" x14ac:dyDescent="0.15">
      <c r="A25" s="58">
        <v>292</v>
      </c>
      <c r="B25" s="54" t="s">
        <v>142</v>
      </c>
      <c r="C25" s="54" t="s">
        <v>153</v>
      </c>
      <c r="D25" s="69">
        <v>55</v>
      </c>
      <c r="E25" s="69" t="s">
        <v>58</v>
      </c>
      <c r="F25" s="69">
        <v>10</v>
      </c>
      <c r="G25" s="55" t="s">
        <v>420</v>
      </c>
      <c r="H25" s="55" t="s">
        <v>569</v>
      </c>
      <c r="I25" s="54" t="s">
        <v>578</v>
      </c>
      <c r="J25" s="54" t="s">
        <v>43</v>
      </c>
      <c r="L25" s="59"/>
      <c r="P25" s="60"/>
    </row>
    <row r="26" spans="1:16" s="58" customFormat="1" ht="168" x14ac:dyDescent="0.15">
      <c r="A26" s="58">
        <v>293</v>
      </c>
      <c r="B26" s="54" t="s">
        <v>142</v>
      </c>
      <c r="C26" s="54" t="s">
        <v>153</v>
      </c>
      <c r="D26" s="69">
        <v>55</v>
      </c>
      <c r="E26" s="69" t="s">
        <v>57</v>
      </c>
      <c r="F26" s="69">
        <v>1</v>
      </c>
      <c r="G26" s="55" t="s">
        <v>421</v>
      </c>
      <c r="H26" s="55" t="s">
        <v>570</v>
      </c>
      <c r="I26" s="54" t="s">
        <v>577</v>
      </c>
      <c r="J26" s="54" t="s">
        <v>43</v>
      </c>
      <c r="K26" s="58" t="s">
        <v>45</v>
      </c>
      <c r="L26" s="59" t="s">
        <v>601</v>
      </c>
      <c r="P26" s="60"/>
    </row>
    <row r="27" spans="1:16" s="58" customFormat="1" ht="70" x14ac:dyDescent="0.15">
      <c r="A27" s="58">
        <v>291</v>
      </c>
      <c r="B27" s="54" t="s">
        <v>142</v>
      </c>
      <c r="C27" s="54" t="s">
        <v>153</v>
      </c>
      <c r="D27" s="69">
        <v>56</v>
      </c>
      <c r="E27" s="69" t="s">
        <v>60</v>
      </c>
      <c r="F27" s="69">
        <v>34</v>
      </c>
      <c r="G27" s="55" t="s">
        <v>419</v>
      </c>
      <c r="H27" s="55" t="s">
        <v>568</v>
      </c>
      <c r="I27" s="54" t="s">
        <v>577</v>
      </c>
      <c r="J27" s="54" t="s">
        <v>43</v>
      </c>
      <c r="K27" s="58" t="s">
        <v>45</v>
      </c>
      <c r="L27" s="59" t="s">
        <v>602</v>
      </c>
      <c r="P27" s="60"/>
    </row>
    <row r="28" spans="1:16" s="58" customFormat="1" ht="28" hidden="1" x14ac:dyDescent="0.15">
      <c r="A28" s="58">
        <v>24</v>
      </c>
      <c r="B28" s="54" t="s">
        <v>136</v>
      </c>
      <c r="C28" s="54" t="s">
        <v>54</v>
      </c>
      <c r="D28" s="69">
        <v>57</v>
      </c>
      <c r="E28" s="69" t="s">
        <v>61</v>
      </c>
      <c r="F28" s="69">
        <v>18</v>
      </c>
      <c r="G28" s="55" t="s">
        <v>287</v>
      </c>
      <c r="H28" s="55" t="s">
        <v>42</v>
      </c>
      <c r="I28" s="54" t="s">
        <v>578</v>
      </c>
      <c r="J28" s="54" t="s">
        <v>43</v>
      </c>
      <c r="P28" s="60"/>
    </row>
    <row r="29" spans="1:16" s="58" customFormat="1" ht="28" hidden="1" x14ac:dyDescent="0.15">
      <c r="A29" s="58">
        <v>213</v>
      </c>
      <c r="B29" s="54" t="s">
        <v>138</v>
      </c>
      <c r="C29" s="54" t="s">
        <v>150</v>
      </c>
      <c r="D29" s="69">
        <v>57</v>
      </c>
      <c r="E29" s="69" t="s">
        <v>61</v>
      </c>
      <c r="F29" s="69">
        <v>48</v>
      </c>
      <c r="G29" s="55" t="s">
        <v>341</v>
      </c>
      <c r="H29" s="55" t="s">
        <v>492</v>
      </c>
      <c r="I29" s="54" t="s">
        <v>578</v>
      </c>
      <c r="J29" s="54" t="s">
        <v>43</v>
      </c>
      <c r="L29" s="59"/>
      <c r="P29" s="60"/>
    </row>
    <row r="30" spans="1:16" s="58" customFormat="1" ht="42" hidden="1" x14ac:dyDescent="0.15">
      <c r="A30" s="58">
        <v>253</v>
      </c>
      <c r="B30" s="54" t="s">
        <v>144</v>
      </c>
      <c r="C30" s="54" t="s">
        <v>155</v>
      </c>
      <c r="D30" s="69">
        <v>57</v>
      </c>
      <c r="E30" s="69" t="s">
        <v>61</v>
      </c>
      <c r="F30" s="69">
        <v>48</v>
      </c>
      <c r="G30" s="55" t="s">
        <v>381</v>
      </c>
      <c r="H30" s="55" t="s">
        <v>530</v>
      </c>
      <c r="I30" s="54" t="s">
        <v>578</v>
      </c>
      <c r="J30" s="54" t="s">
        <v>43</v>
      </c>
      <c r="L30" s="59"/>
      <c r="P30" s="60"/>
    </row>
    <row r="31" spans="1:16" s="58" customFormat="1" ht="14" x14ac:dyDescent="0.15">
      <c r="A31" s="58">
        <v>23</v>
      </c>
      <c r="B31" s="54" t="s">
        <v>136</v>
      </c>
      <c r="C31" s="54" t="s">
        <v>54</v>
      </c>
      <c r="D31" s="69">
        <v>58</v>
      </c>
      <c r="E31" s="69" t="s">
        <v>61</v>
      </c>
      <c r="F31" s="69">
        <v>1</v>
      </c>
      <c r="G31" s="55" t="s">
        <v>286</v>
      </c>
      <c r="H31" s="55" t="s">
        <v>42</v>
      </c>
      <c r="I31" s="54" t="s">
        <v>578</v>
      </c>
      <c r="J31" s="54" t="s">
        <v>43</v>
      </c>
      <c r="P31" s="60"/>
    </row>
    <row r="32" spans="1:16" s="58" customFormat="1" ht="14" hidden="1" x14ac:dyDescent="0.15">
      <c r="A32" s="58">
        <v>14</v>
      </c>
      <c r="B32" s="54" t="s">
        <v>135</v>
      </c>
      <c r="C32" s="54" t="s">
        <v>47</v>
      </c>
      <c r="D32" s="69">
        <v>59</v>
      </c>
      <c r="E32" s="69">
        <v>5.8</v>
      </c>
      <c r="F32" s="69">
        <v>12</v>
      </c>
      <c r="G32" s="55" t="s">
        <v>277</v>
      </c>
      <c r="H32" s="55" t="s">
        <v>429</v>
      </c>
      <c r="I32" s="54" t="s">
        <v>578</v>
      </c>
      <c r="J32" s="54" t="s">
        <v>43</v>
      </c>
      <c r="P32" s="60"/>
    </row>
    <row r="33" spans="1:16" s="58" customFormat="1" ht="14" hidden="1" x14ac:dyDescent="0.15">
      <c r="A33" s="58">
        <v>160</v>
      </c>
      <c r="B33" s="54" t="s">
        <v>138</v>
      </c>
      <c r="C33" s="54" t="s">
        <v>150</v>
      </c>
      <c r="D33" s="69">
        <v>60</v>
      </c>
      <c r="E33" s="69" t="s">
        <v>235</v>
      </c>
      <c r="F33" s="69">
        <v>22</v>
      </c>
      <c r="G33" s="55" t="s">
        <v>298</v>
      </c>
      <c r="H33" s="55" t="s">
        <v>445</v>
      </c>
      <c r="I33" s="54" t="s">
        <v>578</v>
      </c>
      <c r="J33" s="54" t="s">
        <v>43</v>
      </c>
      <c r="L33" s="59"/>
      <c r="P33" s="60"/>
    </row>
    <row r="34" spans="1:16" s="58" customFormat="1" ht="70" x14ac:dyDescent="0.15">
      <c r="A34" s="58">
        <v>290</v>
      </c>
      <c r="B34" s="54" t="s">
        <v>142</v>
      </c>
      <c r="C34" s="54" t="s">
        <v>153</v>
      </c>
      <c r="D34" s="69">
        <v>65</v>
      </c>
      <c r="E34" s="69" t="s">
        <v>63</v>
      </c>
      <c r="F34" s="69">
        <v>19</v>
      </c>
      <c r="G34" s="55" t="s">
        <v>418</v>
      </c>
      <c r="H34" s="55" t="s">
        <v>567</v>
      </c>
      <c r="I34" s="54" t="s">
        <v>577</v>
      </c>
      <c r="J34" s="54" t="s">
        <v>43</v>
      </c>
      <c r="K34" s="58" t="s">
        <v>45</v>
      </c>
      <c r="L34" s="59" t="s">
        <v>603</v>
      </c>
      <c r="P34" s="60"/>
    </row>
    <row r="35" spans="1:16" s="58" customFormat="1" ht="70" x14ac:dyDescent="0.15">
      <c r="A35" s="58">
        <v>287</v>
      </c>
      <c r="B35" s="54" t="s">
        <v>142</v>
      </c>
      <c r="C35" s="54" t="s">
        <v>153</v>
      </c>
      <c r="D35" s="69">
        <v>77</v>
      </c>
      <c r="E35" s="69" t="s">
        <v>261</v>
      </c>
      <c r="F35" s="69">
        <v>3</v>
      </c>
      <c r="G35" s="55" t="s">
        <v>415</v>
      </c>
      <c r="H35" s="55" t="s">
        <v>564</v>
      </c>
      <c r="I35" s="54" t="s">
        <v>577</v>
      </c>
      <c r="J35" s="54" t="s">
        <v>43</v>
      </c>
      <c r="K35" s="58" t="s">
        <v>45</v>
      </c>
      <c r="L35" s="59" t="s">
        <v>590</v>
      </c>
      <c r="P35" s="60"/>
    </row>
    <row r="36" spans="1:16" s="58" customFormat="1" ht="14" hidden="1" x14ac:dyDescent="0.15">
      <c r="A36" s="58">
        <v>159</v>
      </c>
      <c r="B36" s="54" t="s">
        <v>138</v>
      </c>
      <c r="C36" s="54" t="s">
        <v>150</v>
      </c>
      <c r="D36" s="69">
        <v>78</v>
      </c>
      <c r="E36" s="69" t="s">
        <v>64</v>
      </c>
      <c r="F36" s="69">
        <v>12</v>
      </c>
      <c r="G36" s="55" t="s">
        <v>298</v>
      </c>
      <c r="H36" s="55" t="s">
        <v>445</v>
      </c>
      <c r="I36" s="54" t="s">
        <v>578</v>
      </c>
      <c r="J36" s="54" t="s">
        <v>43</v>
      </c>
      <c r="P36" s="60"/>
    </row>
    <row r="37" spans="1:16" s="58" customFormat="1" ht="70" x14ac:dyDescent="0.15">
      <c r="A37" s="58">
        <v>286</v>
      </c>
      <c r="B37" s="54" t="s">
        <v>142</v>
      </c>
      <c r="C37" s="54" t="s">
        <v>153</v>
      </c>
      <c r="D37" s="69">
        <v>78</v>
      </c>
      <c r="E37" s="69" t="s">
        <v>260</v>
      </c>
      <c r="F37" s="69">
        <v>33</v>
      </c>
      <c r="G37" s="55" t="s">
        <v>414</v>
      </c>
      <c r="H37" s="55" t="s">
        <v>563</v>
      </c>
      <c r="I37" s="54" t="s">
        <v>577</v>
      </c>
      <c r="J37" s="54" t="s">
        <v>43</v>
      </c>
      <c r="K37" s="58" t="s">
        <v>45</v>
      </c>
      <c r="L37" s="78" t="s">
        <v>605</v>
      </c>
      <c r="P37" s="60"/>
    </row>
    <row r="38" spans="1:16" s="58" customFormat="1" ht="14" hidden="1" x14ac:dyDescent="0.15">
      <c r="A38" s="58">
        <v>158</v>
      </c>
      <c r="B38" s="54" t="s">
        <v>138</v>
      </c>
      <c r="C38" s="54" t="s">
        <v>150</v>
      </c>
      <c r="D38" s="69">
        <v>84</v>
      </c>
      <c r="E38" s="69" t="s">
        <v>234</v>
      </c>
      <c r="F38" s="69">
        <v>1</v>
      </c>
      <c r="G38" s="55" t="s">
        <v>298</v>
      </c>
      <c r="H38" s="55" t="s">
        <v>445</v>
      </c>
      <c r="I38" s="54" t="s">
        <v>578</v>
      </c>
      <c r="J38" s="54" t="s">
        <v>43</v>
      </c>
      <c r="L38" s="77" t="s">
        <v>604</v>
      </c>
      <c r="P38" s="60"/>
    </row>
    <row r="39" spans="1:16" s="58" customFormat="1" ht="84" hidden="1" x14ac:dyDescent="0.15">
      <c r="A39" s="58">
        <v>285</v>
      </c>
      <c r="B39" s="54" t="s">
        <v>142</v>
      </c>
      <c r="C39" s="54" t="s">
        <v>153</v>
      </c>
      <c r="D39" s="69">
        <v>84</v>
      </c>
      <c r="E39" s="69" t="s">
        <v>65</v>
      </c>
      <c r="F39" s="69">
        <v>15</v>
      </c>
      <c r="G39" s="55" t="s">
        <v>413</v>
      </c>
      <c r="H39" s="55" t="s">
        <v>562</v>
      </c>
      <c r="I39" s="54" t="s">
        <v>578</v>
      </c>
      <c r="J39" s="54" t="s">
        <v>43</v>
      </c>
      <c r="K39" s="58" t="s">
        <v>56</v>
      </c>
      <c r="L39" s="59"/>
      <c r="P39" s="60"/>
    </row>
    <row r="40" spans="1:16" s="58" customFormat="1" ht="14" hidden="1" x14ac:dyDescent="0.15">
      <c r="A40" s="58">
        <v>157</v>
      </c>
      <c r="B40" s="54" t="s">
        <v>138</v>
      </c>
      <c r="C40" s="54" t="s">
        <v>150</v>
      </c>
      <c r="D40" s="69">
        <v>85</v>
      </c>
      <c r="E40" s="69" t="s">
        <v>233</v>
      </c>
      <c r="F40" s="69">
        <v>15</v>
      </c>
      <c r="G40" s="55" t="s">
        <v>298</v>
      </c>
      <c r="H40" s="55" t="s">
        <v>445</v>
      </c>
      <c r="I40" s="54" t="s">
        <v>578</v>
      </c>
      <c r="J40" s="54" t="s">
        <v>43</v>
      </c>
      <c r="P40" s="60"/>
    </row>
    <row r="41" spans="1:16" s="58" customFormat="1" ht="84" x14ac:dyDescent="0.15">
      <c r="A41" s="58">
        <v>284</v>
      </c>
      <c r="B41" s="54" t="s">
        <v>142</v>
      </c>
      <c r="C41" s="54" t="s">
        <v>153</v>
      </c>
      <c r="D41" s="69">
        <v>85</v>
      </c>
      <c r="E41" s="69" t="s">
        <v>259</v>
      </c>
      <c r="F41" s="69">
        <v>10</v>
      </c>
      <c r="G41" s="55" t="s">
        <v>412</v>
      </c>
      <c r="H41" s="55" t="s">
        <v>561</v>
      </c>
      <c r="I41" s="54" t="s">
        <v>577</v>
      </c>
      <c r="J41" s="54" t="s">
        <v>43</v>
      </c>
      <c r="K41" s="58" t="s">
        <v>45</v>
      </c>
      <c r="L41" s="59" t="s">
        <v>606</v>
      </c>
      <c r="P41" s="60"/>
    </row>
    <row r="42" spans="1:16" s="58" customFormat="1" ht="98" x14ac:dyDescent="0.15">
      <c r="A42" s="58">
        <v>283</v>
      </c>
      <c r="B42" s="54" t="s">
        <v>142</v>
      </c>
      <c r="C42" s="54" t="s">
        <v>153</v>
      </c>
      <c r="D42" s="69">
        <v>87</v>
      </c>
      <c r="E42" s="69" t="s">
        <v>66</v>
      </c>
      <c r="F42" s="69">
        <v>45</v>
      </c>
      <c r="G42" s="55" t="s">
        <v>411</v>
      </c>
      <c r="H42" s="55" t="s">
        <v>560</v>
      </c>
      <c r="I42" s="54" t="s">
        <v>577</v>
      </c>
      <c r="J42" s="54" t="s">
        <v>43</v>
      </c>
      <c r="K42" s="58" t="s">
        <v>45</v>
      </c>
      <c r="L42" s="59" t="s">
        <v>607</v>
      </c>
      <c r="P42" s="60"/>
    </row>
    <row r="43" spans="1:16" s="58" customFormat="1" ht="84" x14ac:dyDescent="0.15">
      <c r="A43" s="58">
        <v>282</v>
      </c>
      <c r="B43" s="54" t="s">
        <v>142</v>
      </c>
      <c r="C43" s="54" t="s">
        <v>153</v>
      </c>
      <c r="D43" s="69">
        <v>89</v>
      </c>
      <c r="E43" s="69" t="s">
        <v>67</v>
      </c>
      <c r="F43" s="69">
        <v>42</v>
      </c>
      <c r="G43" s="55" t="s">
        <v>410</v>
      </c>
      <c r="H43" s="55" t="s">
        <v>559</v>
      </c>
      <c r="I43" s="54" t="s">
        <v>577</v>
      </c>
      <c r="J43" s="54" t="s">
        <v>43</v>
      </c>
      <c r="K43" s="58" t="s">
        <v>45</v>
      </c>
      <c r="L43" s="59" t="s">
        <v>608</v>
      </c>
      <c r="P43" s="60"/>
    </row>
    <row r="44" spans="1:16" s="58" customFormat="1" ht="126" x14ac:dyDescent="0.15">
      <c r="A44" s="58">
        <v>281</v>
      </c>
      <c r="B44" s="54" t="s">
        <v>142</v>
      </c>
      <c r="C44" s="54" t="s">
        <v>153</v>
      </c>
      <c r="D44" s="69">
        <v>94</v>
      </c>
      <c r="E44" s="69" t="s">
        <v>68</v>
      </c>
      <c r="F44" s="69">
        <v>27</v>
      </c>
      <c r="G44" s="55" t="s">
        <v>409</v>
      </c>
      <c r="H44" s="55" t="s">
        <v>558</v>
      </c>
      <c r="I44" s="54" t="s">
        <v>577</v>
      </c>
      <c r="J44" s="54" t="s">
        <v>43</v>
      </c>
      <c r="K44" s="58" t="s">
        <v>45</v>
      </c>
      <c r="L44" s="59" t="s">
        <v>609</v>
      </c>
      <c r="P44" s="60"/>
    </row>
    <row r="45" spans="1:16" s="58" customFormat="1" ht="70" hidden="1" x14ac:dyDescent="0.15">
      <c r="A45" s="58">
        <v>280</v>
      </c>
      <c r="B45" s="54" t="s">
        <v>142</v>
      </c>
      <c r="C45" s="54" t="s">
        <v>153</v>
      </c>
      <c r="D45" s="69">
        <v>95</v>
      </c>
      <c r="E45" s="69" t="s">
        <v>69</v>
      </c>
      <c r="F45" s="69">
        <v>19</v>
      </c>
      <c r="G45" s="55" t="s">
        <v>408</v>
      </c>
      <c r="H45" s="55" t="s">
        <v>557</v>
      </c>
      <c r="I45" s="54" t="s">
        <v>578</v>
      </c>
      <c r="J45" s="54" t="s">
        <v>43</v>
      </c>
      <c r="K45" s="58" t="s">
        <v>56</v>
      </c>
      <c r="L45" s="59"/>
      <c r="P45" s="60"/>
    </row>
    <row r="46" spans="1:16" s="58" customFormat="1" ht="56" hidden="1" x14ac:dyDescent="0.15">
      <c r="A46" s="58">
        <v>279</v>
      </c>
      <c r="B46" s="54" t="s">
        <v>142</v>
      </c>
      <c r="C46" s="54" t="s">
        <v>153</v>
      </c>
      <c r="D46" s="69">
        <v>96</v>
      </c>
      <c r="E46" s="69" t="s">
        <v>70</v>
      </c>
      <c r="F46" s="69">
        <v>28</v>
      </c>
      <c r="G46" s="55" t="s">
        <v>407</v>
      </c>
      <c r="H46" s="55" t="s">
        <v>556</v>
      </c>
      <c r="I46" s="54" t="s">
        <v>578</v>
      </c>
      <c r="J46" s="54" t="s">
        <v>43</v>
      </c>
      <c r="L46" s="59"/>
      <c r="P46" s="60"/>
    </row>
    <row r="47" spans="1:16" s="58" customFormat="1" ht="14" hidden="1" x14ac:dyDescent="0.15">
      <c r="A47" s="58">
        <v>156</v>
      </c>
      <c r="B47" s="54" t="s">
        <v>138</v>
      </c>
      <c r="C47" s="54" t="s">
        <v>150</v>
      </c>
      <c r="D47" s="69">
        <v>98</v>
      </c>
      <c r="E47" s="69" t="s">
        <v>232</v>
      </c>
      <c r="F47" s="69">
        <v>11</v>
      </c>
      <c r="G47" s="55" t="s">
        <v>298</v>
      </c>
      <c r="H47" s="55" t="s">
        <v>445</v>
      </c>
      <c r="I47" s="54" t="s">
        <v>578</v>
      </c>
      <c r="J47" s="54" t="s">
        <v>43</v>
      </c>
      <c r="P47" s="60"/>
    </row>
    <row r="48" spans="1:16" s="58" customFormat="1" ht="98" x14ac:dyDescent="0.15">
      <c r="A48" s="58">
        <v>278</v>
      </c>
      <c r="B48" s="54" t="s">
        <v>142</v>
      </c>
      <c r="C48" s="54" t="s">
        <v>153</v>
      </c>
      <c r="D48" s="69">
        <v>99</v>
      </c>
      <c r="E48" s="69" t="s">
        <v>232</v>
      </c>
      <c r="F48" s="69">
        <v>2</v>
      </c>
      <c r="G48" s="55" t="s">
        <v>406</v>
      </c>
      <c r="H48" s="55" t="s">
        <v>555</v>
      </c>
      <c r="I48" s="54" t="s">
        <v>577</v>
      </c>
      <c r="J48" s="54" t="s">
        <v>43</v>
      </c>
      <c r="K48" s="58" t="s">
        <v>46</v>
      </c>
      <c r="L48" s="59"/>
      <c r="P48" s="60"/>
    </row>
    <row r="49" spans="1:16" s="58" customFormat="1" ht="56" hidden="1" x14ac:dyDescent="0.15">
      <c r="A49" s="58">
        <v>276</v>
      </c>
      <c r="B49" s="54" t="s">
        <v>142</v>
      </c>
      <c r="C49" s="54" t="s">
        <v>153</v>
      </c>
      <c r="D49" s="69">
        <v>100</v>
      </c>
      <c r="E49" s="69" t="s">
        <v>258</v>
      </c>
      <c r="F49" s="69">
        <v>34</v>
      </c>
      <c r="G49" s="55" t="s">
        <v>404</v>
      </c>
      <c r="H49" s="55" t="s">
        <v>553</v>
      </c>
      <c r="I49" s="54" t="s">
        <v>578</v>
      </c>
      <c r="J49" s="54" t="s">
        <v>43</v>
      </c>
      <c r="L49" s="59"/>
      <c r="P49" s="60"/>
    </row>
    <row r="50" spans="1:16" s="58" customFormat="1" ht="98" x14ac:dyDescent="0.15">
      <c r="A50" s="58">
        <v>277</v>
      </c>
      <c r="B50" s="54" t="s">
        <v>142</v>
      </c>
      <c r="C50" s="54" t="s">
        <v>153</v>
      </c>
      <c r="D50" s="69">
        <v>100</v>
      </c>
      <c r="E50" s="69" t="s">
        <v>258</v>
      </c>
      <c r="F50" s="69">
        <v>30</v>
      </c>
      <c r="G50" s="55" t="s">
        <v>405</v>
      </c>
      <c r="H50" s="55" t="s">
        <v>554</v>
      </c>
      <c r="I50" s="54" t="s">
        <v>577</v>
      </c>
      <c r="J50" s="54" t="s">
        <v>43</v>
      </c>
      <c r="K50" s="58" t="s">
        <v>56</v>
      </c>
      <c r="L50" s="59" t="s">
        <v>610</v>
      </c>
      <c r="P50" s="60"/>
    </row>
    <row r="51" spans="1:16" s="58" customFormat="1" ht="224" x14ac:dyDescent="0.15">
      <c r="A51" s="58">
        <v>252</v>
      </c>
      <c r="B51" s="54" t="s">
        <v>144</v>
      </c>
      <c r="C51" s="54" t="s">
        <v>155</v>
      </c>
      <c r="D51" s="69">
        <v>101</v>
      </c>
      <c r="E51" s="69" t="s">
        <v>250</v>
      </c>
      <c r="F51" s="69">
        <v>4</v>
      </c>
      <c r="G51" s="55" t="s">
        <v>380</v>
      </c>
      <c r="H51" s="55" t="s">
        <v>529</v>
      </c>
      <c r="I51" s="54" t="s">
        <v>577</v>
      </c>
      <c r="J51" s="54" t="s">
        <v>43</v>
      </c>
      <c r="K51" s="58" t="s">
        <v>45</v>
      </c>
      <c r="L51" s="59" t="s">
        <v>611</v>
      </c>
      <c r="P51" s="60"/>
    </row>
    <row r="52" spans="1:16" s="58" customFormat="1" ht="112" x14ac:dyDescent="0.15">
      <c r="A52" s="58">
        <v>275</v>
      </c>
      <c r="B52" s="54" t="s">
        <v>142</v>
      </c>
      <c r="C52" s="54" t="s">
        <v>153</v>
      </c>
      <c r="D52" s="69">
        <v>101</v>
      </c>
      <c r="E52" s="69" t="s">
        <v>250</v>
      </c>
      <c r="F52" s="69">
        <v>5</v>
      </c>
      <c r="G52" s="55" t="s">
        <v>403</v>
      </c>
      <c r="H52" s="55" t="s">
        <v>552</v>
      </c>
      <c r="I52" s="54" t="s">
        <v>577</v>
      </c>
      <c r="J52" s="54" t="s">
        <v>43</v>
      </c>
      <c r="K52" s="58" t="s">
        <v>45</v>
      </c>
      <c r="L52" s="59" t="s">
        <v>612</v>
      </c>
      <c r="P52" s="60"/>
    </row>
    <row r="53" spans="1:16" s="58" customFormat="1" ht="140" x14ac:dyDescent="0.15">
      <c r="A53" s="58">
        <v>273</v>
      </c>
      <c r="B53" s="54" t="s">
        <v>142</v>
      </c>
      <c r="C53" s="54" t="s">
        <v>153</v>
      </c>
      <c r="D53" s="69">
        <v>102</v>
      </c>
      <c r="E53" s="69" t="s">
        <v>257</v>
      </c>
      <c r="F53" s="69">
        <v>34</v>
      </c>
      <c r="G53" s="55" t="s">
        <v>401</v>
      </c>
      <c r="H53" s="55" t="s">
        <v>550</v>
      </c>
      <c r="I53" s="54" t="s">
        <v>577</v>
      </c>
      <c r="J53" s="54" t="s">
        <v>43</v>
      </c>
      <c r="K53" s="57" t="s">
        <v>45</v>
      </c>
      <c r="L53" s="61" t="s">
        <v>613</v>
      </c>
      <c r="P53" s="60"/>
    </row>
    <row r="54" spans="1:16" s="58" customFormat="1" ht="112" x14ac:dyDescent="0.15">
      <c r="A54" s="58">
        <v>272</v>
      </c>
      <c r="B54" s="54" t="s">
        <v>142</v>
      </c>
      <c r="C54" s="54" t="s">
        <v>153</v>
      </c>
      <c r="D54" s="69">
        <v>103</v>
      </c>
      <c r="E54" s="69" t="s">
        <v>257</v>
      </c>
      <c r="F54" s="69">
        <v>13</v>
      </c>
      <c r="G54" s="55" t="s">
        <v>400</v>
      </c>
      <c r="H54" s="55" t="s">
        <v>549</v>
      </c>
      <c r="I54" s="54" t="s">
        <v>577</v>
      </c>
      <c r="J54" s="54" t="s">
        <v>43</v>
      </c>
      <c r="K54" s="58" t="s">
        <v>45</v>
      </c>
      <c r="L54" s="59" t="s">
        <v>614</v>
      </c>
      <c r="P54" s="60"/>
    </row>
    <row r="55" spans="1:16" s="58" customFormat="1" ht="70" x14ac:dyDescent="0.15">
      <c r="A55" s="58">
        <v>269</v>
      </c>
      <c r="B55" s="54" t="s">
        <v>142</v>
      </c>
      <c r="C55" s="54" t="s">
        <v>153</v>
      </c>
      <c r="D55" s="69">
        <v>104</v>
      </c>
      <c r="E55" s="69" t="s">
        <v>71</v>
      </c>
      <c r="F55" s="69">
        <v>31</v>
      </c>
      <c r="G55" s="55" t="s">
        <v>397</v>
      </c>
      <c r="H55" s="55" t="s">
        <v>546</v>
      </c>
      <c r="I55" s="54" t="s">
        <v>577</v>
      </c>
      <c r="J55" s="54" t="s">
        <v>43</v>
      </c>
      <c r="K55" s="58" t="s">
        <v>45</v>
      </c>
      <c r="L55" s="58" t="s">
        <v>615</v>
      </c>
      <c r="P55" s="60"/>
    </row>
    <row r="56" spans="1:16" s="58" customFormat="1" ht="56" x14ac:dyDescent="0.15">
      <c r="A56" s="58">
        <v>270</v>
      </c>
      <c r="B56" s="54" t="s">
        <v>142</v>
      </c>
      <c r="C56" s="54" t="s">
        <v>153</v>
      </c>
      <c r="D56" s="69">
        <v>104</v>
      </c>
      <c r="E56" s="69" t="s">
        <v>71</v>
      </c>
      <c r="F56" s="69">
        <v>29</v>
      </c>
      <c r="G56" s="55" t="s">
        <v>398</v>
      </c>
      <c r="H56" s="55" t="s">
        <v>547</v>
      </c>
      <c r="I56" s="54" t="s">
        <v>577</v>
      </c>
      <c r="J56" s="54" t="s">
        <v>43</v>
      </c>
      <c r="K56" s="58" t="s">
        <v>46</v>
      </c>
      <c r="L56" s="59"/>
      <c r="P56" s="60"/>
    </row>
    <row r="57" spans="1:16" s="58" customFormat="1" ht="70" x14ac:dyDescent="0.15">
      <c r="A57" s="58">
        <v>271</v>
      </c>
      <c r="B57" s="54" t="s">
        <v>142</v>
      </c>
      <c r="C57" s="54" t="s">
        <v>153</v>
      </c>
      <c r="D57" s="69">
        <v>104</v>
      </c>
      <c r="E57" s="69" t="s">
        <v>71</v>
      </c>
      <c r="F57" s="69">
        <v>9</v>
      </c>
      <c r="G57" s="55" t="s">
        <v>399</v>
      </c>
      <c r="H57" s="55" t="s">
        <v>548</v>
      </c>
      <c r="I57" s="54" t="s">
        <v>577</v>
      </c>
      <c r="J57" s="54" t="s">
        <v>43</v>
      </c>
      <c r="K57" s="58" t="s">
        <v>45</v>
      </c>
      <c r="L57" s="59" t="s">
        <v>616</v>
      </c>
      <c r="P57" s="60"/>
    </row>
    <row r="58" spans="1:16" s="58" customFormat="1" ht="112" x14ac:dyDescent="0.15">
      <c r="A58" s="58">
        <v>268</v>
      </c>
      <c r="B58" s="54" t="s">
        <v>142</v>
      </c>
      <c r="C58" s="54" t="s">
        <v>153</v>
      </c>
      <c r="D58" s="69">
        <v>105</v>
      </c>
      <c r="E58" s="69" t="s">
        <v>71</v>
      </c>
      <c r="F58" s="69">
        <v>15</v>
      </c>
      <c r="G58" s="55" t="s">
        <v>396</v>
      </c>
      <c r="H58" s="55" t="s">
        <v>545</v>
      </c>
      <c r="I58" s="54" t="s">
        <v>577</v>
      </c>
      <c r="J58" s="54" t="s">
        <v>43</v>
      </c>
      <c r="K58" s="58" t="s">
        <v>45</v>
      </c>
      <c r="L58" s="59" t="s">
        <v>617</v>
      </c>
      <c r="P58" s="60"/>
    </row>
    <row r="59" spans="1:16" s="58" customFormat="1" ht="14" hidden="1" x14ac:dyDescent="0.15">
      <c r="A59" s="58">
        <v>155</v>
      </c>
      <c r="B59" s="54" t="s">
        <v>138</v>
      </c>
      <c r="C59" s="54" t="s">
        <v>150</v>
      </c>
      <c r="D59" s="69">
        <v>107</v>
      </c>
      <c r="E59" s="69" t="s">
        <v>231</v>
      </c>
      <c r="F59" s="69">
        <v>13</v>
      </c>
      <c r="G59" s="55" t="s">
        <v>298</v>
      </c>
      <c r="H59" s="55" t="s">
        <v>445</v>
      </c>
      <c r="I59" s="54" t="s">
        <v>578</v>
      </c>
      <c r="J59" s="54" t="s">
        <v>43</v>
      </c>
      <c r="P59" s="60"/>
    </row>
    <row r="60" spans="1:16" s="58" customFormat="1" ht="56" x14ac:dyDescent="0.15">
      <c r="A60" s="58">
        <v>267</v>
      </c>
      <c r="B60" s="54" t="s">
        <v>142</v>
      </c>
      <c r="C60" s="54" t="s">
        <v>153</v>
      </c>
      <c r="D60" s="69">
        <v>108</v>
      </c>
      <c r="E60" s="69" t="s">
        <v>256</v>
      </c>
      <c r="F60" s="69">
        <v>10</v>
      </c>
      <c r="G60" s="55" t="s">
        <v>395</v>
      </c>
      <c r="H60" s="55" t="s">
        <v>544</v>
      </c>
      <c r="I60" s="54" t="s">
        <v>577</v>
      </c>
      <c r="J60" s="54" t="s">
        <v>43</v>
      </c>
      <c r="K60" s="58" t="s">
        <v>45</v>
      </c>
      <c r="L60" s="59" t="s">
        <v>618</v>
      </c>
      <c r="P60" s="60"/>
    </row>
    <row r="61" spans="1:16" s="58" customFormat="1" ht="42" hidden="1" x14ac:dyDescent="0.15">
      <c r="A61" s="58">
        <v>265</v>
      </c>
      <c r="B61" s="54" t="s">
        <v>142</v>
      </c>
      <c r="C61" s="54" t="s">
        <v>153</v>
      </c>
      <c r="D61" s="69">
        <v>114</v>
      </c>
      <c r="E61" s="69" t="s">
        <v>254</v>
      </c>
      <c r="F61" s="69">
        <v>12</v>
      </c>
      <c r="G61" s="55" t="s">
        <v>393</v>
      </c>
      <c r="H61" s="55" t="s">
        <v>542</v>
      </c>
      <c r="I61" s="54" t="s">
        <v>578</v>
      </c>
      <c r="J61" s="54" t="s">
        <v>43</v>
      </c>
      <c r="L61" s="59"/>
      <c r="P61" s="60"/>
    </row>
    <row r="62" spans="1:16" s="58" customFormat="1" ht="140" x14ac:dyDescent="0.15">
      <c r="A62" s="58">
        <v>264</v>
      </c>
      <c r="B62" s="54" t="s">
        <v>142</v>
      </c>
      <c r="C62" s="54" t="s">
        <v>153</v>
      </c>
      <c r="D62" s="69">
        <v>117</v>
      </c>
      <c r="E62" s="69" t="s">
        <v>253</v>
      </c>
      <c r="F62" s="69">
        <v>13</v>
      </c>
      <c r="G62" s="55" t="s">
        <v>392</v>
      </c>
      <c r="H62" s="55" t="s">
        <v>541</v>
      </c>
      <c r="I62" s="54" t="s">
        <v>577</v>
      </c>
      <c r="J62" s="54" t="s">
        <v>43</v>
      </c>
      <c r="K62" s="58" t="s">
        <v>56</v>
      </c>
      <c r="L62" s="59" t="s">
        <v>619</v>
      </c>
      <c r="P62" s="60"/>
    </row>
    <row r="63" spans="1:16" s="58" customFormat="1" ht="42" x14ac:dyDescent="0.15">
      <c r="A63" s="58">
        <v>251</v>
      </c>
      <c r="B63" s="54" t="s">
        <v>144</v>
      </c>
      <c r="C63" s="54" t="s">
        <v>155</v>
      </c>
      <c r="D63" s="69">
        <v>120</v>
      </c>
      <c r="E63" s="69">
        <v>6.9</v>
      </c>
      <c r="F63" s="69">
        <v>19</v>
      </c>
      <c r="G63" s="55" t="s">
        <v>379</v>
      </c>
      <c r="H63" s="55" t="s">
        <v>528</v>
      </c>
      <c r="I63" s="54" t="s">
        <v>577</v>
      </c>
      <c r="J63" s="54" t="s">
        <v>43</v>
      </c>
      <c r="K63" s="58" t="s">
        <v>56</v>
      </c>
      <c r="L63" s="59" t="s">
        <v>620</v>
      </c>
      <c r="P63" s="60"/>
    </row>
    <row r="64" spans="1:16" s="58" customFormat="1" ht="56" hidden="1" x14ac:dyDescent="0.15">
      <c r="A64" s="58">
        <v>263</v>
      </c>
      <c r="B64" s="54" t="s">
        <v>142</v>
      </c>
      <c r="C64" s="54" t="s">
        <v>153</v>
      </c>
      <c r="D64" s="69">
        <v>122</v>
      </c>
      <c r="E64" s="69" t="s">
        <v>252</v>
      </c>
      <c r="F64" s="69">
        <v>2</v>
      </c>
      <c r="G64" s="55" t="s">
        <v>391</v>
      </c>
      <c r="H64" s="55" t="s">
        <v>540</v>
      </c>
      <c r="I64" s="54" t="s">
        <v>578</v>
      </c>
      <c r="J64" s="54" t="s">
        <v>43</v>
      </c>
      <c r="K64" s="58" t="s">
        <v>46</v>
      </c>
      <c r="L64" s="59"/>
      <c r="P64" s="60"/>
    </row>
    <row r="65" spans="1:16" s="58" customFormat="1" ht="14" hidden="1" x14ac:dyDescent="0.15">
      <c r="A65" s="58">
        <v>154</v>
      </c>
      <c r="B65" s="54" t="s">
        <v>138</v>
      </c>
      <c r="C65" s="54" t="s">
        <v>150</v>
      </c>
      <c r="D65" s="69">
        <v>125</v>
      </c>
      <c r="E65" s="69" t="s">
        <v>230</v>
      </c>
      <c r="F65" s="69">
        <v>37</v>
      </c>
      <c r="G65" s="55" t="s">
        <v>298</v>
      </c>
      <c r="H65" s="55" t="s">
        <v>445</v>
      </c>
      <c r="I65" s="54" t="s">
        <v>578</v>
      </c>
      <c r="J65" s="54" t="s">
        <v>43</v>
      </c>
      <c r="P65" s="60"/>
    </row>
    <row r="66" spans="1:16" s="58" customFormat="1" ht="70" hidden="1" x14ac:dyDescent="0.15">
      <c r="A66" s="58">
        <v>216</v>
      </c>
      <c r="B66" s="54" t="s">
        <v>139</v>
      </c>
      <c r="C66" s="54" t="s">
        <v>151</v>
      </c>
      <c r="D66" s="69">
        <v>126</v>
      </c>
      <c r="E66" s="69" t="s">
        <v>72</v>
      </c>
      <c r="F66" s="69">
        <v>15</v>
      </c>
      <c r="G66" s="55" t="s">
        <v>344</v>
      </c>
      <c r="H66" s="55" t="s">
        <v>495</v>
      </c>
      <c r="I66" s="54" t="s">
        <v>578</v>
      </c>
      <c r="J66" s="54" t="s">
        <v>43</v>
      </c>
      <c r="P66" s="60"/>
    </row>
    <row r="67" spans="1:16" s="58" customFormat="1" ht="14" hidden="1" x14ac:dyDescent="0.15">
      <c r="A67" s="58">
        <v>153</v>
      </c>
      <c r="B67" s="54" t="s">
        <v>138</v>
      </c>
      <c r="C67" s="54" t="s">
        <v>150</v>
      </c>
      <c r="D67" s="69">
        <v>129</v>
      </c>
      <c r="E67" s="69" t="s">
        <v>229</v>
      </c>
      <c r="F67" s="69">
        <v>13</v>
      </c>
      <c r="G67" s="55" t="s">
        <v>298</v>
      </c>
      <c r="H67" s="55" t="s">
        <v>445</v>
      </c>
      <c r="I67" s="54" t="s">
        <v>578</v>
      </c>
      <c r="J67" s="54" t="s">
        <v>43</v>
      </c>
      <c r="L67" s="59"/>
      <c r="P67" s="60"/>
    </row>
    <row r="68" spans="1:16" s="58" customFormat="1" ht="70" x14ac:dyDescent="0.15">
      <c r="A68" s="58">
        <v>262</v>
      </c>
      <c r="B68" s="54" t="s">
        <v>142</v>
      </c>
      <c r="C68" s="54" t="s">
        <v>153</v>
      </c>
      <c r="D68" s="69">
        <v>138</v>
      </c>
      <c r="E68" s="69" t="s">
        <v>251</v>
      </c>
      <c r="F68" s="69">
        <v>18</v>
      </c>
      <c r="G68" s="55" t="s">
        <v>390</v>
      </c>
      <c r="H68" s="55" t="s">
        <v>539</v>
      </c>
      <c r="I68" s="54" t="s">
        <v>577</v>
      </c>
      <c r="J68" s="54" t="s">
        <v>43</v>
      </c>
      <c r="K68" s="58" t="s">
        <v>45</v>
      </c>
      <c r="L68" s="59" t="s">
        <v>621</v>
      </c>
      <c r="P68" s="60"/>
    </row>
    <row r="69" spans="1:16" s="58" customFormat="1" ht="14" hidden="1" x14ac:dyDescent="0.15">
      <c r="A69" s="58">
        <v>152</v>
      </c>
      <c r="B69" s="54" t="s">
        <v>138</v>
      </c>
      <c r="C69" s="54" t="s">
        <v>150</v>
      </c>
      <c r="D69" s="69">
        <v>139</v>
      </c>
      <c r="E69" s="69" t="s">
        <v>228</v>
      </c>
      <c r="F69" s="69">
        <v>1</v>
      </c>
      <c r="G69" s="55" t="s">
        <v>298</v>
      </c>
      <c r="H69" s="55" t="s">
        <v>445</v>
      </c>
      <c r="I69" s="54" t="s">
        <v>578</v>
      </c>
      <c r="J69" s="54" t="s">
        <v>43</v>
      </c>
      <c r="L69" s="59"/>
      <c r="P69" s="60"/>
    </row>
    <row r="70" spans="1:16" s="58" customFormat="1" ht="14" hidden="1" x14ac:dyDescent="0.15">
      <c r="A70" s="58">
        <v>212</v>
      </c>
      <c r="B70" s="54" t="s">
        <v>138</v>
      </c>
      <c r="C70" s="54" t="s">
        <v>150</v>
      </c>
      <c r="D70" s="69">
        <v>146</v>
      </c>
      <c r="E70" s="69" t="s">
        <v>242</v>
      </c>
      <c r="F70" s="69">
        <v>1</v>
      </c>
      <c r="G70" s="55" t="s">
        <v>340</v>
      </c>
      <c r="H70" s="55" t="s">
        <v>491</v>
      </c>
      <c r="I70" s="54" t="s">
        <v>578</v>
      </c>
      <c r="J70" s="54" t="s">
        <v>43</v>
      </c>
      <c r="L70" s="59"/>
      <c r="P70" s="60"/>
    </row>
    <row r="71" spans="1:16" s="58" customFormat="1" hidden="1" x14ac:dyDescent="0.15">
      <c r="A71" s="58">
        <v>217</v>
      </c>
      <c r="B71" s="54" t="s">
        <v>139</v>
      </c>
      <c r="C71" s="54" t="s">
        <v>151</v>
      </c>
      <c r="D71" s="69">
        <v>146</v>
      </c>
      <c r="E71" s="69" t="s">
        <v>242</v>
      </c>
      <c r="F71" s="69">
        <v>1</v>
      </c>
      <c r="G71" s="55" t="s">
        <v>345</v>
      </c>
      <c r="H71" s="55" t="s">
        <v>496</v>
      </c>
      <c r="I71" s="54" t="s">
        <v>578</v>
      </c>
      <c r="J71" s="54" t="s">
        <v>43</v>
      </c>
      <c r="L71" s="64"/>
      <c r="P71" s="60"/>
    </row>
    <row r="72" spans="1:16" s="58" customFormat="1" ht="126" x14ac:dyDescent="0.15">
      <c r="A72" s="58">
        <v>257</v>
      </c>
      <c r="B72" s="54" t="s">
        <v>144</v>
      </c>
      <c r="C72" s="54" t="s">
        <v>155</v>
      </c>
      <c r="D72" s="69">
        <v>146</v>
      </c>
      <c r="E72" s="69">
        <v>6.13</v>
      </c>
      <c r="F72" s="69">
        <v>3</v>
      </c>
      <c r="G72" s="55" t="s">
        <v>385</v>
      </c>
      <c r="H72" s="55" t="s">
        <v>534</v>
      </c>
      <c r="I72" s="54" t="s">
        <v>577</v>
      </c>
      <c r="J72" s="54" t="s">
        <v>43</v>
      </c>
      <c r="K72" s="58" t="s">
        <v>56</v>
      </c>
      <c r="L72" s="59" t="s">
        <v>622</v>
      </c>
      <c r="P72" s="60"/>
    </row>
    <row r="73" spans="1:16" s="58" customFormat="1" ht="42" hidden="1" x14ac:dyDescent="0.15">
      <c r="A73" s="58">
        <v>259</v>
      </c>
      <c r="B73" s="54" t="s">
        <v>142</v>
      </c>
      <c r="C73" s="54" t="s">
        <v>153</v>
      </c>
      <c r="D73" s="69">
        <v>146</v>
      </c>
      <c r="E73" s="69" t="s">
        <v>242</v>
      </c>
      <c r="F73" s="69">
        <v>1</v>
      </c>
      <c r="G73" s="55" t="s">
        <v>387</v>
      </c>
      <c r="H73" s="55" t="s">
        <v>536</v>
      </c>
      <c r="I73" s="54" t="s">
        <v>578</v>
      </c>
      <c r="J73" s="54" t="s">
        <v>43</v>
      </c>
      <c r="L73" s="66"/>
      <c r="P73" s="60"/>
    </row>
    <row r="74" spans="1:16" s="58" customFormat="1" ht="42" hidden="1" x14ac:dyDescent="0.15">
      <c r="A74" s="58">
        <v>249</v>
      </c>
      <c r="B74" s="54" t="s">
        <v>142</v>
      </c>
      <c r="C74" s="54" t="s">
        <v>153</v>
      </c>
      <c r="D74" s="69">
        <v>152</v>
      </c>
      <c r="E74" s="69">
        <v>6.16</v>
      </c>
      <c r="F74" s="69">
        <v>26</v>
      </c>
      <c r="G74" s="55" t="s">
        <v>377</v>
      </c>
      <c r="H74" s="55" t="s">
        <v>526</v>
      </c>
      <c r="I74" s="54" t="s">
        <v>578</v>
      </c>
      <c r="J74" s="54" t="s">
        <v>43</v>
      </c>
      <c r="P74" s="60"/>
    </row>
    <row r="75" spans="1:16" s="58" customFormat="1" ht="14" hidden="1" x14ac:dyDescent="0.15">
      <c r="A75" s="58">
        <v>151</v>
      </c>
      <c r="B75" s="54" t="s">
        <v>138</v>
      </c>
      <c r="C75" s="54" t="s">
        <v>150</v>
      </c>
      <c r="D75" s="69">
        <v>153</v>
      </c>
      <c r="E75" s="69">
        <v>6.17</v>
      </c>
      <c r="F75" s="69">
        <v>10</v>
      </c>
      <c r="G75" s="55" t="s">
        <v>298</v>
      </c>
      <c r="H75" s="55" t="s">
        <v>445</v>
      </c>
      <c r="I75" s="54" t="s">
        <v>578</v>
      </c>
      <c r="J75" s="54" t="s">
        <v>43</v>
      </c>
      <c r="P75" s="60"/>
    </row>
    <row r="76" spans="1:16" s="58" customFormat="1" ht="42" hidden="1" x14ac:dyDescent="0.15">
      <c r="A76" s="58">
        <v>248</v>
      </c>
      <c r="B76" s="54" t="s">
        <v>142</v>
      </c>
      <c r="C76" s="54" t="s">
        <v>153</v>
      </c>
      <c r="D76" s="69">
        <v>153</v>
      </c>
      <c r="E76" s="69" t="s">
        <v>73</v>
      </c>
      <c r="F76" s="69">
        <v>21</v>
      </c>
      <c r="G76" s="55" t="s">
        <v>376</v>
      </c>
      <c r="H76" s="55" t="s">
        <v>525</v>
      </c>
      <c r="I76" s="54" t="s">
        <v>578</v>
      </c>
      <c r="J76" s="54" t="s">
        <v>43</v>
      </c>
      <c r="L76" s="59"/>
      <c r="P76" s="60"/>
    </row>
    <row r="77" spans="1:16" s="58" customFormat="1" ht="28" hidden="1" x14ac:dyDescent="0.15">
      <c r="A77" s="58">
        <v>22</v>
      </c>
      <c r="B77" s="54" t="s">
        <v>136</v>
      </c>
      <c r="C77" s="54" t="s">
        <v>54</v>
      </c>
      <c r="D77" s="69">
        <v>155</v>
      </c>
      <c r="E77" s="69" t="s">
        <v>75</v>
      </c>
      <c r="F77" s="69">
        <v>9</v>
      </c>
      <c r="G77" s="55" t="s">
        <v>285</v>
      </c>
      <c r="H77" s="55" t="s">
        <v>42</v>
      </c>
      <c r="I77" s="54" t="s">
        <v>578</v>
      </c>
      <c r="J77" s="54" t="s">
        <v>43</v>
      </c>
      <c r="L77" s="59"/>
      <c r="P77" s="60"/>
    </row>
    <row r="78" spans="1:16" s="58" customFormat="1" ht="28" hidden="1" x14ac:dyDescent="0.15">
      <c r="A78" s="58">
        <v>211</v>
      </c>
      <c r="B78" s="54" t="s">
        <v>138</v>
      </c>
      <c r="C78" s="54" t="s">
        <v>150</v>
      </c>
      <c r="D78" s="69">
        <v>155</v>
      </c>
      <c r="E78" s="69" t="s">
        <v>75</v>
      </c>
      <c r="F78" s="69">
        <v>9</v>
      </c>
      <c r="G78" s="55" t="s">
        <v>339</v>
      </c>
      <c r="H78" s="55" t="s">
        <v>490</v>
      </c>
      <c r="I78" s="54" t="s">
        <v>578</v>
      </c>
      <c r="J78" s="54" t="s">
        <v>43</v>
      </c>
      <c r="P78" s="60"/>
    </row>
    <row r="79" spans="1:16" s="58" customFormat="1" ht="42" hidden="1" x14ac:dyDescent="0.15">
      <c r="A79" s="58">
        <v>231</v>
      </c>
      <c r="B79" s="54" t="s">
        <v>140</v>
      </c>
      <c r="C79" s="54" t="s">
        <v>47</v>
      </c>
      <c r="D79" s="69">
        <v>155</v>
      </c>
      <c r="E79" s="69" t="s">
        <v>75</v>
      </c>
      <c r="F79" s="69">
        <v>9</v>
      </c>
      <c r="G79" s="55" t="s">
        <v>359</v>
      </c>
      <c r="H79" s="55" t="s">
        <v>508</v>
      </c>
      <c r="I79" s="54" t="s">
        <v>578</v>
      </c>
      <c r="J79" s="54" t="s">
        <v>43</v>
      </c>
      <c r="L79" s="59"/>
      <c r="P79" s="60"/>
    </row>
    <row r="80" spans="1:16" s="58" customFormat="1" ht="70" x14ac:dyDescent="0.15">
      <c r="A80" s="58">
        <v>242</v>
      </c>
      <c r="B80" s="54" t="s">
        <v>142</v>
      </c>
      <c r="C80" s="54" t="s">
        <v>153</v>
      </c>
      <c r="D80" s="69">
        <v>155</v>
      </c>
      <c r="E80" s="69" t="s">
        <v>75</v>
      </c>
      <c r="F80" s="69">
        <v>7</v>
      </c>
      <c r="G80" s="55" t="s">
        <v>370</v>
      </c>
      <c r="H80" s="55" t="s">
        <v>519</v>
      </c>
      <c r="I80" s="54" t="s">
        <v>577</v>
      </c>
      <c r="J80" s="54" t="s">
        <v>43</v>
      </c>
      <c r="K80" s="58" t="s">
        <v>45</v>
      </c>
      <c r="L80" s="59" t="s">
        <v>623</v>
      </c>
      <c r="P80" s="60"/>
    </row>
    <row r="81" spans="1:16" s="58" customFormat="1" ht="112" hidden="1" x14ac:dyDescent="0.15">
      <c r="A81" s="58">
        <v>243</v>
      </c>
      <c r="B81" s="54" t="s">
        <v>142</v>
      </c>
      <c r="C81" s="54" t="s">
        <v>153</v>
      </c>
      <c r="D81" s="69">
        <v>155</v>
      </c>
      <c r="E81" s="69" t="s">
        <v>75</v>
      </c>
      <c r="F81" s="69">
        <v>9</v>
      </c>
      <c r="G81" s="55" t="s">
        <v>371</v>
      </c>
      <c r="H81" s="55" t="s">
        <v>520</v>
      </c>
      <c r="I81" s="54" t="s">
        <v>578</v>
      </c>
      <c r="J81" s="54" t="s">
        <v>43</v>
      </c>
      <c r="P81" s="60"/>
    </row>
    <row r="82" spans="1:16" s="58" customFormat="1" ht="28" hidden="1" x14ac:dyDescent="0.15">
      <c r="A82" s="58">
        <v>210</v>
      </c>
      <c r="B82" s="54" t="s">
        <v>138</v>
      </c>
      <c r="C82" s="54" t="s">
        <v>150</v>
      </c>
      <c r="D82" s="69">
        <v>156</v>
      </c>
      <c r="E82" s="69" t="s">
        <v>76</v>
      </c>
      <c r="F82" s="69">
        <v>22</v>
      </c>
      <c r="G82" s="55" t="s">
        <v>338</v>
      </c>
      <c r="H82" s="55" t="s">
        <v>489</v>
      </c>
      <c r="I82" s="54" t="s">
        <v>578</v>
      </c>
      <c r="J82" s="54" t="s">
        <v>43</v>
      </c>
      <c r="K82" s="57"/>
      <c r="L82" s="61"/>
      <c r="P82" s="60"/>
    </row>
    <row r="83" spans="1:16" s="58" customFormat="1" ht="42" hidden="1" x14ac:dyDescent="0.15">
      <c r="A83" s="58">
        <v>240</v>
      </c>
      <c r="B83" s="54" t="s">
        <v>142</v>
      </c>
      <c r="C83" s="54" t="s">
        <v>153</v>
      </c>
      <c r="D83" s="69">
        <v>156</v>
      </c>
      <c r="E83" s="69" t="s">
        <v>76</v>
      </c>
      <c r="F83" s="69">
        <v>20</v>
      </c>
      <c r="G83" s="55" t="s">
        <v>368</v>
      </c>
      <c r="H83" s="55" t="s">
        <v>517</v>
      </c>
      <c r="I83" s="54" t="s">
        <v>578</v>
      </c>
      <c r="J83" s="54" t="s">
        <v>43</v>
      </c>
      <c r="L83" s="59"/>
      <c r="P83" s="60"/>
    </row>
    <row r="84" spans="1:16" s="58" customFormat="1" ht="56" hidden="1" x14ac:dyDescent="0.15">
      <c r="A84" s="58">
        <v>241</v>
      </c>
      <c r="B84" s="54" t="s">
        <v>142</v>
      </c>
      <c r="C84" s="54" t="s">
        <v>153</v>
      </c>
      <c r="D84" s="69">
        <v>156</v>
      </c>
      <c r="E84" s="69" t="s">
        <v>74</v>
      </c>
      <c r="F84" s="69">
        <v>2</v>
      </c>
      <c r="G84" s="55" t="s">
        <v>369</v>
      </c>
      <c r="H84" s="55" t="s">
        <v>518</v>
      </c>
      <c r="I84" s="54" t="s">
        <v>578</v>
      </c>
      <c r="J84" s="54" t="s">
        <v>43</v>
      </c>
      <c r="L84" s="59"/>
      <c r="P84" s="60"/>
    </row>
    <row r="85" spans="1:16" s="58" customFormat="1" ht="42" x14ac:dyDescent="0.15">
      <c r="A85" s="58">
        <v>239</v>
      </c>
      <c r="B85" s="54" t="s">
        <v>142</v>
      </c>
      <c r="C85" s="54" t="s">
        <v>153</v>
      </c>
      <c r="D85" s="69">
        <v>158</v>
      </c>
      <c r="E85" s="69" t="s">
        <v>246</v>
      </c>
      <c r="F85" s="69">
        <v>1</v>
      </c>
      <c r="G85" s="55" t="s">
        <v>367</v>
      </c>
      <c r="H85" s="55" t="s">
        <v>516</v>
      </c>
      <c r="I85" s="54" t="s">
        <v>577</v>
      </c>
      <c r="J85" s="54" t="s">
        <v>43</v>
      </c>
      <c r="K85" s="58" t="s">
        <v>45</v>
      </c>
      <c r="L85" s="59" t="s">
        <v>624</v>
      </c>
      <c r="P85" s="60"/>
    </row>
    <row r="86" spans="1:16" s="58" customFormat="1" ht="14" hidden="1" x14ac:dyDescent="0.15">
      <c r="A86" s="58">
        <v>16</v>
      </c>
      <c r="B86" s="54" t="s">
        <v>136</v>
      </c>
      <c r="C86" s="54" t="s">
        <v>54</v>
      </c>
      <c r="D86" s="69">
        <v>159</v>
      </c>
      <c r="E86" s="69" t="s">
        <v>78</v>
      </c>
      <c r="F86" s="69">
        <v>24</v>
      </c>
      <c r="G86" s="55" t="s">
        <v>279</v>
      </c>
      <c r="H86" s="55" t="s">
        <v>435</v>
      </c>
      <c r="I86" s="54" t="s">
        <v>578</v>
      </c>
      <c r="J86" s="54" t="s">
        <v>43</v>
      </c>
      <c r="P86" s="60"/>
    </row>
    <row r="87" spans="1:16" s="58" customFormat="1" ht="14" hidden="1" x14ac:dyDescent="0.15">
      <c r="A87" s="58">
        <v>150</v>
      </c>
      <c r="B87" s="54" t="s">
        <v>138</v>
      </c>
      <c r="C87" s="54" t="s">
        <v>150</v>
      </c>
      <c r="D87" s="69">
        <v>159</v>
      </c>
      <c r="E87" s="69" t="s">
        <v>227</v>
      </c>
      <c r="F87" s="69">
        <v>20</v>
      </c>
      <c r="G87" s="55" t="s">
        <v>298</v>
      </c>
      <c r="H87" s="55" t="s">
        <v>445</v>
      </c>
      <c r="I87" s="54" t="s">
        <v>578</v>
      </c>
      <c r="J87" s="54" t="s">
        <v>43</v>
      </c>
      <c r="P87" s="60"/>
    </row>
    <row r="88" spans="1:16" s="58" customFormat="1" ht="84" x14ac:dyDescent="0.15">
      <c r="A88" s="58">
        <v>237</v>
      </c>
      <c r="B88" s="54" t="s">
        <v>142</v>
      </c>
      <c r="C88" s="54" t="s">
        <v>153</v>
      </c>
      <c r="D88" s="69">
        <v>160</v>
      </c>
      <c r="E88" s="69" t="s">
        <v>79</v>
      </c>
      <c r="F88" s="69">
        <v>10</v>
      </c>
      <c r="G88" s="55" t="s">
        <v>365</v>
      </c>
      <c r="H88" s="55" t="s">
        <v>514</v>
      </c>
      <c r="I88" s="54" t="s">
        <v>577</v>
      </c>
      <c r="J88" s="54" t="s">
        <v>43</v>
      </c>
      <c r="K88" s="58" t="s">
        <v>45</v>
      </c>
      <c r="L88" s="59" t="s">
        <v>625</v>
      </c>
      <c r="P88" s="60"/>
    </row>
    <row r="89" spans="1:16" s="58" customFormat="1" ht="56" x14ac:dyDescent="0.15">
      <c r="A89" s="58">
        <v>238</v>
      </c>
      <c r="B89" s="54" t="s">
        <v>142</v>
      </c>
      <c r="C89" s="54" t="s">
        <v>153</v>
      </c>
      <c r="D89" s="69">
        <v>160</v>
      </c>
      <c r="E89" s="69" t="s">
        <v>79</v>
      </c>
      <c r="F89" s="69">
        <v>10</v>
      </c>
      <c r="G89" s="55" t="s">
        <v>366</v>
      </c>
      <c r="H89" s="55" t="s">
        <v>515</v>
      </c>
      <c r="I89" s="54" t="s">
        <v>577</v>
      </c>
      <c r="J89" s="54" t="s">
        <v>43</v>
      </c>
      <c r="K89" s="58" t="s">
        <v>45</v>
      </c>
      <c r="L89" s="59" t="s">
        <v>591</v>
      </c>
      <c r="P89" s="60"/>
    </row>
    <row r="90" spans="1:16" s="58" customFormat="1" ht="28" hidden="1" x14ac:dyDescent="0.15">
      <c r="A90" s="58">
        <v>15</v>
      </c>
      <c r="B90" s="54" t="s">
        <v>136</v>
      </c>
      <c r="C90" s="54" t="s">
        <v>54</v>
      </c>
      <c r="D90" s="69">
        <v>161</v>
      </c>
      <c r="E90" s="69" t="s">
        <v>80</v>
      </c>
      <c r="F90" s="69">
        <v>1</v>
      </c>
      <c r="G90" s="55" t="s">
        <v>278</v>
      </c>
      <c r="H90" s="55"/>
      <c r="I90" s="54" t="s">
        <v>578</v>
      </c>
      <c r="J90" s="54" t="s">
        <v>43</v>
      </c>
      <c r="P90" s="60"/>
    </row>
    <row r="91" spans="1:16" s="58" customFormat="1" ht="28" hidden="1" x14ac:dyDescent="0.15">
      <c r="A91" s="58">
        <v>20</v>
      </c>
      <c r="B91" s="54" t="s">
        <v>136</v>
      </c>
      <c r="C91" s="54" t="s">
        <v>54</v>
      </c>
      <c r="D91" s="69">
        <v>161</v>
      </c>
      <c r="E91" s="69" t="s">
        <v>77</v>
      </c>
      <c r="F91" s="69">
        <v>5</v>
      </c>
      <c r="G91" s="55" t="s">
        <v>283</v>
      </c>
      <c r="H91" s="55"/>
      <c r="I91" s="54" t="s">
        <v>578</v>
      </c>
      <c r="J91" s="54" t="s">
        <v>43</v>
      </c>
      <c r="P91" s="60"/>
    </row>
    <row r="92" spans="1:16" s="58" customFormat="1" ht="28" hidden="1" x14ac:dyDescent="0.15">
      <c r="A92" s="58">
        <v>21</v>
      </c>
      <c r="B92" s="54" t="s">
        <v>136</v>
      </c>
      <c r="C92" s="54" t="s">
        <v>54</v>
      </c>
      <c r="D92" s="69">
        <v>161</v>
      </c>
      <c r="E92" s="69" t="s">
        <v>77</v>
      </c>
      <c r="F92" s="69">
        <v>5</v>
      </c>
      <c r="G92" s="55" t="s">
        <v>284</v>
      </c>
      <c r="H92" s="55"/>
      <c r="I92" s="54" t="s">
        <v>578</v>
      </c>
      <c r="J92" s="54" t="s">
        <v>43</v>
      </c>
      <c r="P92" s="60"/>
    </row>
    <row r="93" spans="1:16" s="58" customFormat="1" ht="28" x14ac:dyDescent="0.15">
      <c r="A93" s="58">
        <v>209</v>
      </c>
      <c r="B93" s="54" t="s">
        <v>138</v>
      </c>
      <c r="C93" s="54" t="s">
        <v>150</v>
      </c>
      <c r="D93" s="69">
        <v>161</v>
      </c>
      <c r="E93" s="69" t="s">
        <v>241</v>
      </c>
      <c r="F93" s="69">
        <v>1</v>
      </c>
      <c r="G93" s="55" t="s">
        <v>337</v>
      </c>
      <c r="H93" s="55" t="s">
        <v>488</v>
      </c>
      <c r="I93" s="54" t="s">
        <v>577</v>
      </c>
      <c r="J93" s="54" t="s">
        <v>37</v>
      </c>
      <c r="P93" s="60"/>
    </row>
    <row r="94" spans="1:16" s="58" customFormat="1" ht="84" x14ac:dyDescent="0.15">
      <c r="A94" s="58">
        <v>233</v>
      </c>
      <c r="B94" s="54" t="s">
        <v>142</v>
      </c>
      <c r="C94" s="54" t="s">
        <v>153</v>
      </c>
      <c r="D94" s="69">
        <v>162</v>
      </c>
      <c r="E94" s="69">
        <v>6.18</v>
      </c>
      <c r="F94" s="69">
        <v>12</v>
      </c>
      <c r="G94" s="55" t="s">
        <v>361</v>
      </c>
      <c r="H94" s="55" t="s">
        <v>510</v>
      </c>
      <c r="I94" s="54" t="s">
        <v>577</v>
      </c>
      <c r="J94" s="54" t="s">
        <v>43</v>
      </c>
      <c r="L94" s="59"/>
      <c r="P94" s="60"/>
    </row>
    <row r="95" spans="1:16" s="58" customFormat="1" ht="56" x14ac:dyDescent="0.15">
      <c r="A95" s="58">
        <v>234</v>
      </c>
      <c r="B95" s="54" t="s">
        <v>142</v>
      </c>
      <c r="C95" s="54" t="s">
        <v>153</v>
      </c>
      <c r="D95" s="69">
        <v>162</v>
      </c>
      <c r="E95" s="69" t="s">
        <v>245</v>
      </c>
      <c r="F95" s="69">
        <v>7</v>
      </c>
      <c r="G95" s="55" t="s">
        <v>362</v>
      </c>
      <c r="H95" s="55" t="s">
        <v>511</v>
      </c>
      <c r="I95" s="54" t="s">
        <v>577</v>
      </c>
      <c r="J95" s="54" t="s">
        <v>43</v>
      </c>
      <c r="L95" s="59"/>
      <c r="P95" s="60"/>
    </row>
    <row r="96" spans="1:16" s="58" customFormat="1" ht="42" hidden="1" x14ac:dyDescent="0.15">
      <c r="A96" s="58">
        <v>235</v>
      </c>
      <c r="B96" s="54" t="s">
        <v>142</v>
      </c>
      <c r="C96" s="54" t="s">
        <v>153</v>
      </c>
      <c r="D96" s="69">
        <v>162</v>
      </c>
      <c r="E96" s="69" t="s">
        <v>245</v>
      </c>
      <c r="F96" s="69">
        <v>5</v>
      </c>
      <c r="G96" s="55" t="s">
        <v>363</v>
      </c>
      <c r="H96" s="55" t="s">
        <v>512</v>
      </c>
      <c r="I96" s="54" t="s">
        <v>578</v>
      </c>
      <c r="J96" s="54" t="s">
        <v>43</v>
      </c>
      <c r="L96" s="59"/>
      <c r="P96" s="60"/>
    </row>
    <row r="97" spans="1:16" s="58" customFormat="1" ht="14" x14ac:dyDescent="0.15">
      <c r="A97" s="58">
        <v>236</v>
      </c>
      <c r="B97" s="54" t="s">
        <v>142</v>
      </c>
      <c r="C97" s="54" t="s">
        <v>153</v>
      </c>
      <c r="D97" s="69">
        <v>162</v>
      </c>
      <c r="E97" s="69" t="s">
        <v>245</v>
      </c>
      <c r="F97" s="69">
        <v>2</v>
      </c>
      <c r="G97" s="55" t="s">
        <v>364</v>
      </c>
      <c r="H97" s="55" t="s">
        <v>513</v>
      </c>
      <c r="I97" s="54" t="s">
        <v>577</v>
      </c>
      <c r="J97" s="54" t="s">
        <v>43</v>
      </c>
      <c r="L97" s="59"/>
      <c r="M97" s="58" t="s">
        <v>96</v>
      </c>
      <c r="P97" s="60"/>
    </row>
    <row r="98" spans="1:16" s="58" customFormat="1" ht="14" hidden="1" x14ac:dyDescent="0.15">
      <c r="A98" s="58">
        <v>149</v>
      </c>
      <c r="B98" s="54" t="s">
        <v>138</v>
      </c>
      <c r="C98" s="54" t="s">
        <v>150</v>
      </c>
      <c r="D98" s="69">
        <v>163</v>
      </c>
      <c r="E98" s="69">
        <v>7.2</v>
      </c>
      <c r="F98" s="69">
        <v>6</v>
      </c>
      <c r="G98" s="55" t="s">
        <v>298</v>
      </c>
      <c r="H98" s="55" t="s">
        <v>445</v>
      </c>
      <c r="I98" s="54" t="s">
        <v>578</v>
      </c>
      <c r="J98" s="54" t="s">
        <v>43</v>
      </c>
      <c r="L98" s="59"/>
      <c r="O98" s="59"/>
      <c r="P98" s="60"/>
    </row>
    <row r="99" spans="1:16" s="58" customFormat="1" ht="14" hidden="1" x14ac:dyDescent="0.15">
      <c r="A99" s="58">
        <v>148</v>
      </c>
      <c r="B99" s="54" t="s">
        <v>138</v>
      </c>
      <c r="C99" s="54" t="s">
        <v>150</v>
      </c>
      <c r="D99" s="69">
        <v>164</v>
      </c>
      <c r="E99" s="69" t="s">
        <v>226</v>
      </c>
      <c r="F99" s="69">
        <v>1</v>
      </c>
      <c r="G99" s="55" t="s">
        <v>298</v>
      </c>
      <c r="H99" s="55" t="s">
        <v>445</v>
      </c>
      <c r="I99" s="54" t="s">
        <v>578</v>
      </c>
      <c r="J99" s="54" t="s">
        <v>43</v>
      </c>
      <c r="K99" s="57"/>
      <c r="L99" s="57"/>
      <c r="P99" s="60"/>
    </row>
    <row r="100" spans="1:16" s="58" customFormat="1" ht="14" hidden="1" x14ac:dyDescent="0.15">
      <c r="A100" s="58">
        <v>147</v>
      </c>
      <c r="B100" s="54" t="s">
        <v>138</v>
      </c>
      <c r="C100" s="54" t="s">
        <v>150</v>
      </c>
      <c r="D100" s="69">
        <v>171</v>
      </c>
      <c r="E100" s="69" t="s">
        <v>225</v>
      </c>
      <c r="F100" s="69">
        <v>5</v>
      </c>
      <c r="G100" s="55" t="s">
        <v>298</v>
      </c>
      <c r="H100" s="55" t="s">
        <v>445</v>
      </c>
      <c r="I100" s="54" t="s">
        <v>578</v>
      </c>
      <c r="J100" s="54" t="s">
        <v>43</v>
      </c>
      <c r="P100" s="60"/>
    </row>
    <row r="101" spans="1:16" s="58" customFormat="1" ht="42" hidden="1" x14ac:dyDescent="0.15">
      <c r="A101" s="58">
        <v>208</v>
      </c>
      <c r="B101" s="54" t="s">
        <v>138</v>
      </c>
      <c r="C101" s="54" t="s">
        <v>150</v>
      </c>
      <c r="D101" s="69">
        <v>173</v>
      </c>
      <c r="E101" s="69" t="s">
        <v>82</v>
      </c>
      <c r="F101" s="69">
        <v>2</v>
      </c>
      <c r="G101" s="55" t="s">
        <v>336</v>
      </c>
      <c r="H101" s="55" t="s">
        <v>487</v>
      </c>
      <c r="I101" s="54" t="s">
        <v>578</v>
      </c>
      <c r="J101" s="54" t="s">
        <v>43</v>
      </c>
      <c r="P101" s="60"/>
    </row>
    <row r="102" spans="1:16" s="58" customFormat="1" ht="14" hidden="1" x14ac:dyDescent="0.15">
      <c r="A102" s="58">
        <v>146</v>
      </c>
      <c r="B102" s="54" t="s">
        <v>138</v>
      </c>
      <c r="C102" s="54" t="s">
        <v>150</v>
      </c>
      <c r="D102" s="69">
        <v>175</v>
      </c>
      <c r="E102" s="69" t="s">
        <v>224</v>
      </c>
      <c r="F102" s="69">
        <v>16</v>
      </c>
      <c r="G102" s="55" t="s">
        <v>298</v>
      </c>
      <c r="H102" s="55" t="s">
        <v>445</v>
      </c>
      <c r="I102" s="54" t="s">
        <v>578</v>
      </c>
      <c r="J102" s="54" t="s">
        <v>43</v>
      </c>
      <c r="P102" s="60"/>
    </row>
    <row r="103" spans="1:16" s="58" customFormat="1" ht="84" x14ac:dyDescent="0.15">
      <c r="A103" s="58">
        <v>289</v>
      </c>
      <c r="B103" s="54" t="s">
        <v>147</v>
      </c>
      <c r="C103" s="54" t="s">
        <v>157</v>
      </c>
      <c r="D103" s="69">
        <v>176</v>
      </c>
      <c r="E103" s="69" t="s">
        <v>83</v>
      </c>
      <c r="F103" s="69">
        <v>16</v>
      </c>
      <c r="G103" s="55" t="s">
        <v>417</v>
      </c>
      <c r="H103" s="55" t="s">
        <v>566</v>
      </c>
      <c r="I103" s="54" t="s">
        <v>577</v>
      </c>
      <c r="J103" s="54" t="s">
        <v>37</v>
      </c>
      <c r="L103" s="59"/>
      <c r="P103" s="60"/>
    </row>
    <row r="104" spans="1:16" s="58" customFormat="1" ht="14" hidden="1" x14ac:dyDescent="0.15">
      <c r="A104" s="58">
        <v>145</v>
      </c>
      <c r="B104" s="54" t="s">
        <v>138</v>
      </c>
      <c r="C104" s="54" t="s">
        <v>150</v>
      </c>
      <c r="D104" s="69">
        <v>177</v>
      </c>
      <c r="E104" s="69" t="s">
        <v>223</v>
      </c>
      <c r="F104" s="69">
        <v>20</v>
      </c>
      <c r="G104" s="55" t="s">
        <v>298</v>
      </c>
      <c r="H104" s="55" t="s">
        <v>445</v>
      </c>
      <c r="I104" s="54" t="s">
        <v>578</v>
      </c>
      <c r="J104" s="54" t="s">
        <v>43</v>
      </c>
      <c r="P104" s="60"/>
    </row>
    <row r="105" spans="1:16" s="58" customFormat="1" ht="14" hidden="1" x14ac:dyDescent="0.15">
      <c r="A105" s="58">
        <v>144</v>
      </c>
      <c r="B105" s="54" t="s">
        <v>138</v>
      </c>
      <c r="C105" s="54" t="s">
        <v>150</v>
      </c>
      <c r="D105" s="69">
        <v>178</v>
      </c>
      <c r="E105" s="69" t="s">
        <v>84</v>
      </c>
      <c r="F105" s="69">
        <v>11</v>
      </c>
      <c r="G105" s="55" t="s">
        <v>298</v>
      </c>
      <c r="H105" s="55" t="s">
        <v>445</v>
      </c>
      <c r="I105" s="54" t="s">
        <v>578</v>
      </c>
      <c r="J105" s="54" t="s">
        <v>43</v>
      </c>
      <c r="P105" s="60"/>
    </row>
    <row r="106" spans="1:16" s="58" customFormat="1" ht="14" x14ac:dyDescent="0.15">
      <c r="A106" s="58">
        <v>230</v>
      </c>
      <c r="B106" s="54" t="s">
        <v>140</v>
      </c>
      <c r="C106" s="54" t="s">
        <v>47</v>
      </c>
      <c r="D106" s="69">
        <v>183</v>
      </c>
      <c r="E106" s="69" t="s">
        <v>244</v>
      </c>
      <c r="F106" s="69">
        <v>1</v>
      </c>
      <c r="G106" s="55" t="s">
        <v>358</v>
      </c>
      <c r="H106" s="55" t="s">
        <v>507</v>
      </c>
      <c r="I106" s="54" t="s">
        <v>577</v>
      </c>
      <c r="J106" s="54" t="s">
        <v>43</v>
      </c>
      <c r="L106" s="59"/>
      <c r="P106" s="60"/>
    </row>
    <row r="107" spans="1:16" s="58" customFormat="1" ht="14" hidden="1" x14ac:dyDescent="0.15">
      <c r="A107" s="58">
        <v>207</v>
      </c>
      <c r="B107" s="54" t="s">
        <v>138</v>
      </c>
      <c r="C107" s="54" t="s">
        <v>150</v>
      </c>
      <c r="D107" s="69">
        <v>189</v>
      </c>
      <c r="E107" s="69" t="s">
        <v>85</v>
      </c>
      <c r="F107" s="69">
        <v>12</v>
      </c>
      <c r="G107" s="55" t="s">
        <v>335</v>
      </c>
      <c r="H107" s="55" t="s">
        <v>486</v>
      </c>
      <c r="I107" s="54" t="s">
        <v>578</v>
      </c>
      <c r="J107" s="54" t="s">
        <v>43</v>
      </c>
      <c r="P107" s="60"/>
    </row>
    <row r="108" spans="1:16" s="58" customFormat="1" ht="14" hidden="1" x14ac:dyDescent="0.15">
      <c r="A108" s="58">
        <v>19</v>
      </c>
      <c r="B108" s="54" t="s">
        <v>136</v>
      </c>
      <c r="C108" s="54" t="s">
        <v>54</v>
      </c>
      <c r="D108" s="69">
        <v>199</v>
      </c>
      <c r="E108" s="69" t="s">
        <v>160</v>
      </c>
      <c r="F108" s="69">
        <v>11</v>
      </c>
      <c r="G108" s="55" t="s">
        <v>282</v>
      </c>
      <c r="H108" s="55" t="s">
        <v>42</v>
      </c>
      <c r="I108" s="54" t="s">
        <v>578</v>
      </c>
      <c r="J108" s="54" t="s">
        <v>43</v>
      </c>
      <c r="L108" s="59"/>
      <c r="P108" s="60"/>
    </row>
    <row r="109" spans="1:16" s="58" customFormat="1" ht="56" x14ac:dyDescent="0.15">
      <c r="A109" s="58">
        <v>205</v>
      </c>
      <c r="B109" s="54" t="s">
        <v>138</v>
      </c>
      <c r="C109" s="54" t="s">
        <v>150</v>
      </c>
      <c r="D109" s="69">
        <v>199</v>
      </c>
      <c r="E109" s="69" t="s">
        <v>240</v>
      </c>
      <c r="F109" s="69">
        <v>4</v>
      </c>
      <c r="G109" s="55" t="s">
        <v>333</v>
      </c>
      <c r="H109" s="55" t="s">
        <v>484</v>
      </c>
      <c r="I109" s="54" t="s">
        <v>577</v>
      </c>
      <c r="J109" s="54" t="s">
        <v>37</v>
      </c>
      <c r="L109" s="59"/>
      <c r="P109" s="60"/>
    </row>
    <row r="110" spans="1:16" s="58" customFormat="1" ht="42" hidden="1" x14ac:dyDescent="0.15">
      <c r="A110" s="58">
        <v>206</v>
      </c>
      <c r="B110" s="54" t="s">
        <v>138</v>
      </c>
      <c r="C110" s="54" t="s">
        <v>150</v>
      </c>
      <c r="D110" s="69">
        <v>199</v>
      </c>
      <c r="E110" s="69" t="s">
        <v>160</v>
      </c>
      <c r="F110" s="69">
        <v>11</v>
      </c>
      <c r="G110" s="55" t="s">
        <v>334</v>
      </c>
      <c r="H110" s="55" t="s">
        <v>485</v>
      </c>
      <c r="I110" s="54" t="s">
        <v>578</v>
      </c>
      <c r="J110" s="54" t="s">
        <v>43</v>
      </c>
      <c r="P110" s="60"/>
    </row>
    <row r="111" spans="1:16" s="58" customFormat="1" ht="42" x14ac:dyDescent="0.15">
      <c r="A111" s="58">
        <v>228</v>
      </c>
      <c r="B111" s="54" t="s">
        <v>140</v>
      </c>
      <c r="C111" s="54" t="s">
        <v>47</v>
      </c>
      <c r="D111" s="69">
        <v>199</v>
      </c>
      <c r="E111" s="69" t="s">
        <v>160</v>
      </c>
      <c r="F111" s="69">
        <v>11</v>
      </c>
      <c r="G111" s="55" t="s">
        <v>356</v>
      </c>
      <c r="H111" s="55" t="s">
        <v>505</v>
      </c>
      <c r="I111" s="54" t="s">
        <v>577</v>
      </c>
      <c r="J111" s="54" t="s">
        <v>43</v>
      </c>
      <c r="P111" s="60"/>
    </row>
    <row r="112" spans="1:16" s="58" customFormat="1" ht="14" x14ac:dyDescent="0.15">
      <c r="A112" s="58">
        <v>229</v>
      </c>
      <c r="B112" s="54" t="s">
        <v>140</v>
      </c>
      <c r="C112" s="54" t="s">
        <v>47</v>
      </c>
      <c r="D112" s="69">
        <v>199</v>
      </c>
      <c r="E112" s="69" t="s">
        <v>160</v>
      </c>
      <c r="F112" s="69">
        <v>11</v>
      </c>
      <c r="G112" s="55" t="s">
        <v>357</v>
      </c>
      <c r="H112" s="55" t="s">
        <v>506</v>
      </c>
      <c r="I112" s="54" t="s">
        <v>577</v>
      </c>
      <c r="J112" s="54" t="s">
        <v>43</v>
      </c>
      <c r="K112" s="57"/>
      <c r="L112" s="61"/>
      <c r="P112" s="60"/>
    </row>
    <row r="113" spans="1:16" s="58" customFormat="1" ht="14" hidden="1" x14ac:dyDescent="0.15">
      <c r="A113" s="58">
        <v>18</v>
      </c>
      <c r="B113" s="54" t="s">
        <v>136</v>
      </c>
      <c r="C113" s="54" t="s">
        <v>54</v>
      </c>
      <c r="D113" s="69">
        <v>200</v>
      </c>
      <c r="E113" s="69" t="s">
        <v>86</v>
      </c>
      <c r="F113" s="69">
        <v>1</v>
      </c>
      <c r="G113" s="55" t="s">
        <v>281</v>
      </c>
      <c r="H113" s="55" t="s">
        <v>42</v>
      </c>
      <c r="I113" s="54" t="s">
        <v>578</v>
      </c>
      <c r="J113" s="54" t="s">
        <v>43</v>
      </c>
      <c r="K113" s="57"/>
      <c r="L113" s="57"/>
      <c r="P113" s="60"/>
    </row>
    <row r="114" spans="1:16" s="58" customFormat="1" ht="14" hidden="1" x14ac:dyDescent="0.15">
      <c r="A114" s="58">
        <v>143</v>
      </c>
      <c r="B114" s="54" t="s">
        <v>138</v>
      </c>
      <c r="C114" s="54" t="s">
        <v>150</v>
      </c>
      <c r="D114" s="69">
        <v>200</v>
      </c>
      <c r="E114" s="69" t="s">
        <v>222</v>
      </c>
      <c r="F114" s="69">
        <v>3</v>
      </c>
      <c r="G114" s="55" t="s">
        <v>298</v>
      </c>
      <c r="H114" s="55" t="s">
        <v>445</v>
      </c>
      <c r="I114" s="54" t="s">
        <v>578</v>
      </c>
      <c r="J114" s="54" t="s">
        <v>43</v>
      </c>
      <c r="P114" s="60"/>
    </row>
    <row r="115" spans="1:16" s="58" customFormat="1" ht="28" x14ac:dyDescent="0.15">
      <c r="A115" s="58">
        <v>227</v>
      </c>
      <c r="B115" s="54" t="s">
        <v>140</v>
      </c>
      <c r="C115" s="54" t="s">
        <v>47</v>
      </c>
      <c r="D115" s="69">
        <v>200</v>
      </c>
      <c r="E115" s="69" t="s">
        <v>86</v>
      </c>
      <c r="F115" s="69">
        <v>1</v>
      </c>
      <c r="G115" s="55" t="s">
        <v>355</v>
      </c>
      <c r="H115" s="55" t="s">
        <v>504</v>
      </c>
      <c r="I115" s="54" t="s">
        <v>577</v>
      </c>
      <c r="J115" s="54" t="s">
        <v>43</v>
      </c>
      <c r="L115" s="59"/>
      <c r="P115" s="60"/>
    </row>
    <row r="116" spans="1:16" s="58" customFormat="1" ht="14" x14ac:dyDescent="0.15">
      <c r="A116" s="58">
        <v>17</v>
      </c>
      <c r="B116" s="54" t="s">
        <v>136</v>
      </c>
      <c r="C116" s="54" t="s">
        <v>54</v>
      </c>
      <c r="D116" s="69">
        <v>204</v>
      </c>
      <c r="E116" s="69" t="s">
        <v>87</v>
      </c>
      <c r="F116" s="69">
        <v>1</v>
      </c>
      <c r="G116" s="55" t="s">
        <v>280</v>
      </c>
      <c r="H116" s="55"/>
      <c r="I116" s="54" t="s">
        <v>577</v>
      </c>
      <c r="J116" s="54" t="s">
        <v>43</v>
      </c>
      <c r="L116" s="59"/>
      <c r="P116" s="60"/>
    </row>
    <row r="117" spans="1:16" s="58" customFormat="1" ht="70" x14ac:dyDescent="0.15">
      <c r="A117" s="58">
        <v>204</v>
      </c>
      <c r="B117" s="54" t="s">
        <v>138</v>
      </c>
      <c r="C117" s="54" t="s">
        <v>150</v>
      </c>
      <c r="D117" s="69">
        <v>227</v>
      </c>
      <c r="E117" s="69" t="s">
        <v>88</v>
      </c>
      <c r="F117" s="69">
        <v>7</v>
      </c>
      <c r="G117" s="55" t="s">
        <v>332</v>
      </c>
      <c r="H117" s="55" t="s">
        <v>483</v>
      </c>
      <c r="I117" s="54" t="s">
        <v>577</v>
      </c>
      <c r="J117" s="54" t="s">
        <v>37</v>
      </c>
      <c r="P117" s="60"/>
    </row>
    <row r="118" spans="1:16" s="58" customFormat="1" ht="56" hidden="1" x14ac:dyDescent="0.15">
      <c r="A118" s="58">
        <v>250</v>
      </c>
      <c r="B118" s="54" t="s">
        <v>142</v>
      </c>
      <c r="C118" s="54" t="s">
        <v>153</v>
      </c>
      <c r="D118" s="69">
        <v>236</v>
      </c>
      <c r="E118" s="69" t="s">
        <v>249</v>
      </c>
      <c r="F118" s="69">
        <v>8</v>
      </c>
      <c r="G118" s="55" t="s">
        <v>378</v>
      </c>
      <c r="H118" s="55" t="s">
        <v>527</v>
      </c>
      <c r="I118" s="54" t="s">
        <v>578</v>
      </c>
      <c r="J118" s="54" t="s">
        <v>43</v>
      </c>
      <c r="L118" s="59"/>
      <c r="P118" s="60"/>
    </row>
    <row r="119" spans="1:16" s="58" customFormat="1" ht="28" hidden="1" x14ac:dyDescent="0.15">
      <c r="A119" s="58">
        <v>226</v>
      </c>
      <c r="B119" s="54" t="s">
        <v>140</v>
      </c>
      <c r="C119" s="54" t="s">
        <v>47</v>
      </c>
      <c r="D119" s="69">
        <v>242</v>
      </c>
      <c r="E119" s="69" t="s">
        <v>243</v>
      </c>
      <c r="F119" s="69">
        <v>1</v>
      </c>
      <c r="G119" s="55" t="s">
        <v>354</v>
      </c>
      <c r="H119" s="55" t="s">
        <v>503</v>
      </c>
      <c r="I119" s="54" t="s">
        <v>578</v>
      </c>
      <c r="J119" s="54" t="s">
        <v>43</v>
      </c>
      <c r="L119" s="59"/>
      <c r="P119" s="60"/>
    </row>
    <row r="120" spans="1:16" s="58" customFormat="1" ht="14" x14ac:dyDescent="0.15">
      <c r="A120" s="58">
        <v>203</v>
      </c>
      <c r="B120" s="54" t="s">
        <v>138</v>
      </c>
      <c r="C120" s="54" t="s">
        <v>150</v>
      </c>
      <c r="D120" s="69">
        <v>265</v>
      </c>
      <c r="E120" s="69" t="s">
        <v>89</v>
      </c>
      <c r="F120" s="69">
        <v>1</v>
      </c>
      <c r="G120" s="55" t="s">
        <v>331</v>
      </c>
      <c r="H120" s="55" t="s">
        <v>482</v>
      </c>
      <c r="I120" s="54" t="s">
        <v>577</v>
      </c>
      <c r="J120" s="54" t="s">
        <v>37</v>
      </c>
      <c r="P120" s="60"/>
    </row>
    <row r="121" spans="1:16" s="58" customFormat="1" ht="14" hidden="1" x14ac:dyDescent="0.15">
      <c r="A121" s="58">
        <v>223</v>
      </c>
      <c r="B121" s="54" t="s">
        <v>140</v>
      </c>
      <c r="C121" s="54" t="s">
        <v>47</v>
      </c>
      <c r="D121" s="69">
        <v>265</v>
      </c>
      <c r="E121" s="69" t="s">
        <v>89</v>
      </c>
      <c r="F121" s="69">
        <v>26</v>
      </c>
      <c r="G121" s="55" t="s">
        <v>351</v>
      </c>
      <c r="H121" s="55" t="s">
        <v>501</v>
      </c>
      <c r="I121" s="54" t="s">
        <v>578</v>
      </c>
      <c r="J121" s="54" t="s">
        <v>43</v>
      </c>
      <c r="L121" s="59"/>
      <c r="P121" s="60"/>
    </row>
    <row r="122" spans="1:16" s="58" customFormat="1" ht="14" hidden="1" x14ac:dyDescent="0.15">
      <c r="A122" s="58">
        <v>224</v>
      </c>
      <c r="B122" s="54" t="s">
        <v>140</v>
      </c>
      <c r="C122" s="54" t="s">
        <v>47</v>
      </c>
      <c r="D122" s="69">
        <v>265</v>
      </c>
      <c r="E122" s="69" t="s">
        <v>89</v>
      </c>
      <c r="F122" s="69">
        <v>12</v>
      </c>
      <c r="G122" s="55" t="s">
        <v>352</v>
      </c>
      <c r="H122" s="55" t="s">
        <v>502</v>
      </c>
      <c r="I122" s="54" t="s">
        <v>578</v>
      </c>
      <c r="J122" s="54" t="s">
        <v>43</v>
      </c>
      <c r="L122" s="59"/>
      <c r="P122" s="60"/>
    </row>
    <row r="123" spans="1:16" s="58" customFormat="1" ht="14" hidden="1" x14ac:dyDescent="0.15">
      <c r="A123" s="58">
        <v>225</v>
      </c>
      <c r="B123" s="54" t="s">
        <v>140</v>
      </c>
      <c r="C123" s="54" t="s">
        <v>47</v>
      </c>
      <c r="D123" s="69">
        <v>265</v>
      </c>
      <c r="E123" s="69" t="s">
        <v>89</v>
      </c>
      <c r="F123" s="69">
        <v>5</v>
      </c>
      <c r="G123" s="55" t="s">
        <v>353</v>
      </c>
      <c r="H123" s="55" t="s">
        <v>502</v>
      </c>
      <c r="I123" s="54" t="s">
        <v>578</v>
      </c>
      <c r="J123" s="54" t="s">
        <v>43</v>
      </c>
      <c r="L123" s="59"/>
      <c r="P123" s="60"/>
    </row>
    <row r="124" spans="1:16" s="58" customFormat="1" ht="14" x14ac:dyDescent="0.15">
      <c r="A124" s="58">
        <v>202</v>
      </c>
      <c r="B124" s="54" t="s">
        <v>138</v>
      </c>
      <c r="C124" s="54" t="s">
        <v>150</v>
      </c>
      <c r="D124" s="69">
        <v>270</v>
      </c>
      <c r="E124" s="69" t="s">
        <v>90</v>
      </c>
      <c r="F124" s="69">
        <v>30</v>
      </c>
      <c r="G124" s="55" t="s">
        <v>330</v>
      </c>
      <c r="H124" s="55" t="s">
        <v>481</v>
      </c>
      <c r="I124" s="54" t="s">
        <v>577</v>
      </c>
      <c r="J124" s="54" t="s">
        <v>37</v>
      </c>
      <c r="P124" s="60"/>
    </row>
    <row r="125" spans="1:16" s="58" customFormat="1" ht="14" hidden="1" x14ac:dyDescent="0.15">
      <c r="A125" s="58">
        <v>142</v>
      </c>
      <c r="B125" s="54" t="s">
        <v>138</v>
      </c>
      <c r="C125" s="54" t="s">
        <v>150</v>
      </c>
      <c r="D125" s="69">
        <v>272</v>
      </c>
      <c r="E125" s="69" t="s">
        <v>221</v>
      </c>
      <c r="F125" s="69">
        <v>37</v>
      </c>
      <c r="G125" s="55" t="s">
        <v>298</v>
      </c>
      <c r="H125" s="55" t="s">
        <v>445</v>
      </c>
      <c r="I125" s="54" t="s">
        <v>578</v>
      </c>
      <c r="J125" s="54" t="s">
        <v>43</v>
      </c>
      <c r="L125" s="59"/>
      <c r="P125" s="60"/>
    </row>
    <row r="126" spans="1:16" s="58" customFormat="1" ht="14" hidden="1" x14ac:dyDescent="0.15">
      <c r="A126" s="58">
        <v>222</v>
      </c>
      <c r="B126" s="54" t="s">
        <v>140</v>
      </c>
      <c r="C126" s="54" t="s">
        <v>47</v>
      </c>
      <c r="D126" s="69">
        <v>272</v>
      </c>
      <c r="E126" s="69" t="s">
        <v>91</v>
      </c>
      <c r="F126" s="69">
        <v>30</v>
      </c>
      <c r="G126" s="55" t="s">
        <v>350</v>
      </c>
      <c r="H126" s="55" t="s">
        <v>500</v>
      </c>
      <c r="I126" s="54" t="s">
        <v>578</v>
      </c>
      <c r="J126" s="54" t="s">
        <v>43</v>
      </c>
      <c r="L126" s="34"/>
      <c r="P126" s="60"/>
    </row>
    <row r="127" spans="1:16" s="58" customFormat="1" ht="14" hidden="1" x14ac:dyDescent="0.15">
      <c r="A127" s="58">
        <v>141</v>
      </c>
      <c r="B127" s="54" t="s">
        <v>138</v>
      </c>
      <c r="C127" s="54" t="s">
        <v>150</v>
      </c>
      <c r="D127" s="69">
        <v>279</v>
      </c>
      <c r="E127" s="69" t="s">
        <v>220</v>
      </c>
      <c r="F127" s="69">
        <v>3</v>
      </c>
      <c r="G127" s="55" t="s">
        <v>298</v>
      </c>
      <c r="H127" s="55" t="s">
        <v>445</v>
      </c>
      <c r="I127" s="54" t="s">
        <v>578</v>
      </c>
      <c r="J127" s="54" t="s">
        <v>43</v>
      </c>
      <c r="L127" s="59"/>
      <c r="P127" s="60"/>
    </row>
    <row r="128" spans="1:16" s="58" customFormat="1" ht="14" hidden="1" x14ac:dyDescent="0.15">
      <c r="A128" s="58">
        <v>140</v>
      </c>
      <c r="B128" s="54" t="s">
        <v>138</v>
      </c>
      <c r="C128" s="54" t="s">
        <v>150</v>
      </c>
      <c r="D128" s="69">
        <v>282</v>
      </c>
      <c r="E128" s="69" t="s">
        <v>92</v>
      </c>
      <c r="F128" s="69">
        <v>13</v>
      </c>
      <c r="G128" s="55" t="s">
        <v>298</v>
      </c>
      <c r="H128" s="55" t="s">
        <v>445</v>
      </c>
      <c r="I128" s="54" t="s">
        <v>578</v>
      </c>
      <c r="J128" s="54" t="s">
        <v>43</v>
      </c>
      <c r="P128" s="60"/>
    </row>
    <row r="129" spans="1:16" s="58" customFormat="1" ht="42" x14ac:dyDescent="0.15">
      <c r="A129" s="58">
        <v>34</v>
      </c>
      <c r="B129" s="54" t="s">
        <v>138</v>
      </c>
      <c r="C129" s="54" t="s">
        <v>150</v>
      </c>
      <c r="D129" s="69">
        <v>285</v>
      </c>
      <c r="E129" s="69" t="s">
        <v>93</v>
      </c>
      <c r="F129" s="69">
        <v>14</v>
      </c>
      <c r="G129" s="55" t="s">
        <v>297</v>
      </c>
      <c r="H129" s="55" t="s">
        <v>444</v>
      </c>
      <c r="I129" s="54" t="s">
        <v>577</v>
      </c>
      <c r="J129" s="54" t="s">
        <v>43</v>
      </c>
      <c r="P129" s="60"/>
    </row>
    <row r="130" spans="1:16" s="58" customFormat="1" ht="14" hidden="1" x14ac:dyDescent="0.15">
      <c r="A130" s="58">
        <v>139</v>
      </c>
      <c r="B130" s="54" t="s">
        <v>138</v>
      </c>
      <c r="C130" s="54" t="s">
        <v>150</v>
      </c>
      <c r="D130" s="69">
        <v>289</v>
      </c>
      <c r="E130" s="69" t="s">
        <v>219</v>
      </c>
      <c r="F130" s="69">
        <v>9</v>
      </c>
      <c r="G130" s="55" t="s">
        <v>298</v>
      </c>
      <c r="H130" s="55" t="s">
        <v>445</v>
      </c>
      <c r="I130" s="54" t="s">
        <v>578</v>
      </c>
      <c r="J130" s="54" t="s">
        <v>43</v>
      </c>
      <c r="L130" s="59"/>
      <c r="P130" s="60"/>
    </row>
    <row r="131" spans="1:16" s="58" customFormat="1" ht="14" hidden="1" x14ac:dyDescent="0.15">
      <c r="A131" s="58">
        <v>138</v>
      </c>
      <c r="B131" s="54" t="s">
        <v>138</v>
      </c>
      <c r="C131" s="54" t="s">
        <v>150</v>
      </c>
      <c r="D131" s="69">
        <v>292</v>
      </c>
      <c r="E131" s="69" t="s">
        <v>218</v>
      </c>
      <c r="F131" s="69">
        <v>23</v>
      </c>
      <c r="G131" s="55" t="s">
        <v>298</v>
      </c>
      <c r="H131" s="55" t="s">
        <v>445</v>
      </c>
      <c r="I131" s="54" t="s">
        <v>578</v>
      </c>
      <c r="J131" s="54" t="s">
        <v>43</v>
      </c>
      <c r="L131" s="59"/>
      <c r="P131" s="60"/>
    </row>
    <row r="132" spans="1:16" s="58" customFormat="1" ht="14" hidden="1" x14ac:dyDescent="0.15">
      <c r="A132" s="58">
        <v>137</v>
      </c>
      <c r="B132" s="54" t="s">
        <v>138</v>
      </c>
      <c r="C132" s="54" t="s">
        <v>150</v>
      </c>
      <c r="D132" s="69">
        <v>295</v>
      </c>
      <c r="E132" s="69" t="s">
        <v>217</v>
      </c>
      <c r="F132" s="69">
        <v>3</v>
      </c>
      <c r="G132" s="55" t="s">
        <v>298</v>
      </c>
      <c r="H132" s="55" t="s">
        <v>445</v>
      </c>
      <c r="I132" s="54" t="s">
        <v>578</v>
      </c>
      <c r="J132" s="54" t="s">
        <v>43</v>
      </c>
      <c r="P132" s="60"/>
    </row>
    <row r="133" spans="1:16" s="58" customFormat="1" ht="14" hidden="1" x14ac:dyDescent="0.15">
      <c r="A133" s="58">
        <v>136</v>
      </c>
      <c r="B133" s="54" t="s">
        <v>138</v>
      </c>
      <c r="C133" s="54" t="s">
        <v>150</v>
      </c>
      <c r="D133" s="69">
        <v>297</v>
      </c>
      <c r="E133" s="69" t="s">
        <v>216</v>
      </c>
      <c r="F133" s="69">
        <v>10</v>
      </c>
      <c r="G133" s="55" t="s">
        <v>298</v>
      </c>
      <c r="H133" s="55" t="s">
        <v>445</v>
      </c>
      <c r="I133" s="54" t="s">
        <v>578</v>
      </c>
      <c r="J133" s="54" t="s">
        <v>43</v>
      </c>
      <c r="L133" s="59"/>
      <c r="P133" s="60"/>
    </row>
    <row r="134" spans="1:16" s="58" customFormat="1" ht="14" hidden="1" x14ac:dyDescent="0.15">
      <c r="A134" s="58">
        <v>135</v>
      </c>
      <c r="B134" s="54" t="s">
        <v>138</v>
      </c>
      <c r="C134" s="54" t="s">
        <v>150</v>
      </c>
      <c r="D134" s="69">
        <v>298</v>
      </c>
      <c r="E134" s="69" t="s">
        <v>215</v>
      </c>
      <c r="F134" s="69">
        <v>2</v>
      </c>
      <c r="G134" s="55" t="s">
        <v>298</v>
      </c>
      <c r="H134" s="55" t="s">
        <v>445</v>
      </c>
      <c r="I134" s="54" t="s">
        <v>578</v>
      </c>
      <c r="J134" s="54" t="s">
        <v>43</v>
      </c>
      <c r="L134" s="59"/>
      <c r="P134" s="60"/>
    </row>
    <row r="135" spans="1:16" s="58" customFormat="1" ht="14" hidden="1" x14ac:dyDescent="0.15">
      <c r="A135" s="58">
        <v>134</v>
      </c>
      <c r="B135" s="54" t="s">
        <v>138</v>
      </c>
      <c r="C135" s="54" t="s">
        <v>150</v>
      </c>
      <c r="D135" s="69">
        <v>300</v>
      </c>
      <c r="E135" s="69" t="s">
        <v>214</v>
      </c>
      <c r="F135" s="69">
        <v>10</v>
      </c>
      <c r="G135" s="55" t="s">
        <v>298</v>
      </c>
      <c r="H135" s="55" t="s">
        <v>445</v>
      </c>
      <c r="I135" s="54" t="s">
        <v>578</v>
      </c>
      <c r="J135" s="54" t="s">
        <v>43</v>
      </c>
      <c r="K135" s="57"/>
      <c r="L135" s="61"/>
      <c r="P135" s="60"/>
    </row>
    <row r="136" spans="1:16" s="58" customFormat="1" ht="14" hidden="1" x14ac:dyDescent="0.15">
      <c r="A136" s="58">
        <v>133</v>
      </c>
      <c r="B136" s="54" t="s">
        <v>138</v>
      </c>
      <c r="C136" s="54" t="s">
        <v>150</v>
      </c>
      <c r="D136" s="69">
        <v>306</v>
      </c>
      <c r="E136" s="69" t="s">
        <v>213</v>
      </c>
      <c r="F136" s="69">
        <v>1</v>
      </c>
      <c r="G136" s="55" t="s">
        <v>298</v>
      </c>
      <c r="H136" s="55" t="s">
        <v>445</v>
      </c>
      <c r="I136" s="54" t="s">
        <v>578</v>
      </c>
      <c r="J136" s="54" t="s">
        <v>43</v>
      </c>
      <c r="K136" s="57"/>
      <c r="L136" s="61"/>
      <c r="P136" s="60"/>
    </row>
    <row r="137" spans="1:16" s="58" customFormat="1" ht="14" hidden="1" x14ac:dyDescent="0.15">
      <c r="A137" s="58">
        <v>132</v>
      </c>
      <c r="B137" s="54" t="s">
        <v>138</v>
      </c>
      <c r="C137" s="54" t="s">
        <v>150</v>
      </c>
      <c r="D137" s="69">
        <v>310</v>
      </c>
      <c r="E137" s="69" t="s">
        <v>212</v>
      </c>
      <c r="F137" s="69">
        <v>8</v>
      </c>
      <c r="G137" s="55" t="s">
        <v>298</v>
      </c>
      <c r="H137" s="55" t="s">
        <v>445</v>
      </c>
      <c r="I137" s="54" t="s">
        <v>578</v>
      </c>
      <c r="J137" s="54" t="s">
        <v>43</v>
      </c>
      <c r="L137" s="64"/>
      <c r="P137" s="60"/>
    </row>
    <row r="138" spans="1:16" s="58" customFormat="1" ht="84" hidden="1" customHeight="1" x14ac:dyDescent="0.15">
      <c r="A138" s="58">
        <v>131</v>
      </c>
      <c r="B138" s="54" t="s">
        <v>138</v>
      </c>
      <c r="C138" s="54" t="s">
        <v>150</v>
      </c>
      <c r="D138" s="69">
        <v>312</v>
      </c>
      <c r="E138" s="69" t="s">
        <v>211</v>
      </c>
      <c r="F138" s="69">
        <v>17</v>
      </c>
      <c r="G138" s="55" t="s">
        <v>298</v>
      </c>
      <c r="H138" s="55" t="s">
        <v>445</v>
      </c>
      <c r="I138" s="54" t="s">
        <v>578</v>
      </c>
      <c r="J138" s="54" t="s">
        <v>43</v>
      </c>
      <c r="L138" s="59"/>
      <c r="O138" s="59"/>
      <c r="P138" s="60"/>
    </row>
    <row r="139" spans="1:16" s="58" customFormat="1" ht="14" hidden="1" x14ac:dyDescent="0.15">
      <c r="A139" s="58">
        <v>130</v>
      </c>
      <c r="B139" s="54" t="s">
        <v>138</v>
      </c>
      <c r="C139" s="54" t="s">
        <v>150</v>
      </c>
      <c r="D139" s="69">
        <v>314</v>
      </c>
      <c r="E139" s="69" t="s">
        <v>210</v>
      </c>
      <c r="F139" s="69">
        <v>15</v>
      </c>
      <c r="G139" s="55" t="s">
        <v>298</v>
      </c>
      <c r="H139" s="55" t="s">
        <v>445</v>
      </c>
      <c r="I139" s="54" t="s">
        <v>578</v>
      </c>
      <c r="J139" s="54" t="s">
        <v>43</v>
      </c>
      <c r="P139" s="60"/>
    </row>
    <row r="140" spans="1:16" s="58" customFormat="1" ht="14" hidden="1" x14ac:dyDescent="0.15">
      <c r="A140" s="58">
        <v>129</v>
      </c>
      <c r="B140" s="54" t="s">
        <v>138</v>
      </c>
      <c r="C140" s="54" t="s">
        <v>150</v>
      </c>
      <c r="D140" s="69">
        <v>316</v>
      </c>
      <c r="E140" s="69" t="s">
        <v>209</v>
      </c>
      <c r="F140" s="69">
        <v>5</v>
      </c>
      <c r="G140" s="55" t="s">
        <v>298</v>
      </c>
      <c r="H140" s="55" t="s">
        <v>445</v>
      </c>
      <c r="I140" s="54" t="s">
        <v>578</v>
      </c>
      <c r="J140" s="54" t="s">
        <v>43</v>
      </c>
      <c r="L140" s="59"/>
      <c r="P140" s="60"/>
    </row>
    <row r="141" spans="1:16" s="58" customFormat="1" ht="14" hidden="1" x14ac:dyDescent="0.15">
      <c r="A141" s="58">
        <v>128</v>
      </c>
      <c r="B141" s="54" t="s">
        <v>138</v>
      </c>
      <c r="C141" s="54" t="s">
        <v>150</v>
      </c>
      <c r="D141" s="69">
        <v>317</v>
      </c>
      <c r="E141" s="69" t="s">
        <v>208</v>
      </c>
      <c r="F141" s="69">
        <v>7</v>
      </c>
      <c r="G141" s="55" t="s">
        <v>298</v>
      </c>
      <c r="H141" s="55" t="s">
        <v>445</v>
      </c>
      <c r="I141" s="54" t="s">
        <v>578</v>
      </c>
      <c r="J141" s="54" t="s">
        <v>43</v>
      </c>
      <c r="L141" s="59"/>
      <c r="P141" s="60"/>
    </row>
    <row r="142" spans="1:16" s="58" customFormat="1" ht="14" hidden="1" x14ac:dyDescent="0.15">
      <c r="A142" s="58">
        <v>127</v>
      </c>
      <c r="B142" s="54" t="s">
        <v>138</v>
      </c>
      <c r="C142" s="54" t="s">
        <v>150</v>
      </c>
      <c r="D142" s="69">
        <v>329</v>
      </c>
      <c r="E142" s="69" t="s">
        <v>207</v>
      </c>
      <c r="F142" s="69">
        <v>13</v>
      </c>
      <c r="G142" s="55" t="s">
        <v>298</v>
      </c>
      <c r="H142" s="55" t="s">
        <v>445</v>
      </c>
      <c r="I142" s="54" t="s">
        <v>578</v>
      </c>
      <c r="J142" s="54" t="s">
        <v>43</v>
      </c>
      <c r="L142" s="59"/>
      <c r="P142" s="60"/>
    </row>
    <row r="143" spans="1:16" s="58" customFormat="1" ht="14" hidden="1" x14ac:dyDescent="0.15">
      <c r="A143" s="58">
        <v>126</v>
      </c>
      <c r="B143" s="54" t="s">
        <v>138</v>
      </c>
      <c r="C143" s="54" t="s">
        <v>150</v>
      </c>
      <c r="D143" s="69">
        <v>338</v>
      </c>
      <c r="E143" s="69" t="s">
        <v>206</v>
      </c>
      <c r="F143" s="69">
        <v>14</v>
      </c>
      <c r="G143" s="55" t="s">
        <v>298</v>
      </c>
      <c r="H143" s="55" t="s">
        <v>445</v>
      </c>
      <c r="I143" s="54" t="s">
        <v>578</v>
      </c>
      <c r="J143" s="54" t="s">
        <v>43</v>
      </c>
      <c r="L143" s="59"/>
      <c r="P143" s="60"/>
    </row>
    <row r="144" spans="1:16" s="58" customFormat="1" ht="14" hidden="1" x14ac:dyDescent="0.15">
      <c r="A144" s="58">
        <v>125</v>
      </c>
      <c r="B144" s="54" t="s">
        <v>138</v>
      </c>
      <c r="C144" s="54" t="s">
        <v>150</v>
      </c>
      <c r="D144" s="69">
        <v>355</v>
      </c>
      <c r="E144" s="69" t="s">
        <v>94</v>
      </c>
      <c r="F144" s="69">
        <v>2</v>
      </c>
      <c r="G144" s="55" t="s">
        <v>298</v>
      </c>
      <c r="H144" s="55" t="s">
        <v>445</v>
      </c>
      <c r="I144" s="54" t="s">
        <v>578</v>
      </c>
      <c r="J144" s="54" t="s">
        <v>43</v>
      </c>
      <c r="L144" s="59"/>
      <c r="P144" s="60"/>
    </row>
    <row r="145" spans="1:16" s="58" customFormat="1" ht="28" hidden="1" x14ac:dyDescent="0.15">
      <c r="A145" s="58">
        <v>201</v>
      </c>
      <c r="B145" s="54" t="s">
        <v>138</v>
      </c>
      <c r="C145" s="54" t="s">
        <v>150</v>
      </c>
      <c r="D145" s="69">
        <v>359</v>
      </c>
      <c r="E145" s="69" t="s">
        <v>95</v>
      </c>
      <c r="F145" s="69">
        <v>3</v>
      </c>
      <c r="G145" s="55" t="s">
        <v>329</v>
      </c>
      <c r="H145" s="55" t="s">
        <v>480</v>
      </c>
      <c r="I145" s="54" t="s">
        <v>578</v>
      </c>
      <c r="J145" s="54" t="s">
        <v>43</v>
      </c>
      <c r="P145" s="60"/>
    </row>
    <row r="146" spans="1:16" s="58" customFormat="1" ht="14" hidden="1" x14ac:dyDescent="0.15">
      <c r="A146" s="58">
        <v>124</v>
      </c>
      <c r="B146" s="54" t="s">
        <v>138</v>
      </c>
      <c r="C146" s="54" t="s">
        <v>150</v>
      </c>
      <c r="D146" s="69">
        <v>372</v>
      </c>
      <c r="E146" s="69">
        <v>8.3000000000000007</v>
      </c>
      <c r="F146" s="69">
        <v>1</v>
      </c>
      <c r="G146" s="55" t="s">
        <v>298</v>
      </c>
      <c r="H146" s="55" t="s">
        <v>445</v>
      </c>
      <c r="I146" s="54" t="s">
        <v>578</v>
      </c>
      <c r="J146" s="54" t="s">
        <v>43</v>
      </c>
      <c r="L146" s="59"/>
      <c r="P146" s="60"/>
    </row>
    <row r="147" spans="1:16" s="58" customFormat="1" ht="14" hidden="1" x14ac:dyDescent="0.15">
      <c r="A147" s="58">
        <v>123</v>
      </c>
      <c r="B147" s="54" t="s">
        <v>138</v>
      </c>
      <c r="C147" s="54" t="s">
        <v>150</v>
      </c>
      <c r="D147" s="69">
        <v>384</v>
      </c>
      <c r="E147" s="69">
        <v>8.4</v>
      </c>
      <c r="F147" s="69">
        <v>5</v>
      </c>
      <c r="G147" s="55" t="s">
        <v>298</v>
      </c>
      <c r="H147" s="55" t="s">
        <v>445</v>
      </c>
      <c r="I147" s="54" t="s">
        <v>578</v>
      </c>
      <c r="J147" s="54" t="s">
        <v>43</v>
      </c>
      <c r="L147" s="59"/>
      <c r="P147" s="60"/>
    </row>
    <row r="148" spans="1:16" s="58" customFormat="1" ht="14" hidden="1" x14ac:dyDescent="0.15">
      <c r="A148" s="58">
        <v>122</v>
      </c>
      <c r="B148" s="54" t="s">
        <v>138</v>
      </c>
      <c r="C148" s="54" t="s">
        <v>150</v>
      </c>
      <c r="D148" s="69">
        <v>385</v>
      </c>
      <c r="E148" s="69" t="s">
        <v>117</v>
      </c>
      <c r="F148" s="69">
        <v>1</v>
      </c>
      <c r="G148" s="55" t="s">
        <v>298</v>
      </c>
      <c r="H148" s="55" t="s">
        <v>445</v>
      </c>
      <c r="I148" s="54" t="s">
        <v>578</v>
      </c>
      <c r="J148" s="54" t="s">
        <v>43</v>
      </c>
      <c r="L148" s="59"/>
      <c r="P148" s="60"/>
    </row>
    <row r="149" spans="1:16" s="58" customFormat="1" ht="14" hidden="1" x14ac:dyDescent="0.15">
      <c r="A149" s="58">
        <v>121</v>
      </c>
      <c r="B149" s="54" t="s">
        <v>138</v>
      </c>
      <c r="C149" s="54" t="s">
        <v>150</v>
      </c>
      <c r="D149" s="69">
        <v>394</v>
      </c>
      <c r="E149" s="69" t="s">
        <v>205</v>
      </c>
      <c r="F149" s="69">
        <v>1</v>
      </c>
      <c r="G149" s="55" t="s">
        <v>298</v>
      </c>
      <c r="H149" s="55" t="s">
        <v>445</v>
      </c>
      <c r="I149" s="54" t="s">
        <v>578</v>
      </c>
      <c r="J149" s="54" t="s">
        <v>43</v>
      </c>
      <c r="L149" s="59"/>
      <c r="P149" s="60"/>
    </row>
    <row r="150" spans="1:16" s="58" customFormat="1" ht="14" hidden="1" x14ac:dyDescent="0.15">
      <c r="A150" s="58">
        <v>120</v>
      </c>
      <c r="B150" s="54" t="s">
        <v>138</v>
      </c>
      <c r="C150" s="54" t="s">
        <v>150</v>
      </c>
      <c r="D150" s="69">
        <v>409</v>
      </c>
      <c r="E150" s="69">
        <v>9.1999999999999993</v>
      </c>
      <c r="F150" s="69">
        <v>12</v>
      </c>
      <c r="G150" s="55" t="s">
        <v>298</v>
      </c>
      <c r="H150" s="55" t="s">
        <v>445</v>
      </c>
      <c r="I150" s="54" t="s">
        <v>578</v>
      </c>
      <c r="J150" s="54" t="s">
        <v>43</v>
      </c>
      <c r="L150" s="59"/>
      <c r="P150" s="60"/>
    </row>
    <row r="151" spans="1:16" s="58" customFormat="1" ht="14" hidden="1" x14ac:dyDescent="0.15">
      <c r="A151" s="58">
        <v>119</v>
      </c>
      <c r="B151" s="54" t="s">
        <v>138</v>
      </c>
      <c r="C151" s="54" t="s">
        <v>150</v>
      </c>
      <c r="D151" s="69">
        <v>417</v>
      </c>
      <c r="E151" s="69">
        <v>9.3000000000000007</v>
      </c>
      <c r="F151" s="69">
        <v>4</v>
      </c>
      <c r="G151" s="55" t="s">
        <v>298</v>
      </c>
      <c r="H151" s="55" t="s">
        <v>445</v>
      </c>
      <c r="I151" s="54" t="s">
        <v>578</v>
      </c>
      <c r="J151" s="54" t="s">
        <v>43</v>
      </c>
      <c r="P151" s="60"/>
    </row>
    <row r="152" spans="1:16" s="58" customFormat="1" ht="28" hidden="1" x14ac:dyDescent="0.15">
      <c r="A152" s="58">
        <v>200</v>
      </c>
      <c r="B152" s="54" t="s">
        <v>138</v>
      </c>
      <c r="C152" s="54" t="s">
        <v>150</v>
      </c>
      <c r="D152" s="69">
        <v>417</v>
      </c>
      <c r="E152" s="69">
        <v>9.3000000000000007</v>
      </c>
      <c r="F152" s="69">
        <v>5</v>
      </c>
      <c r="G152" s="55" t="s">
        <v>328</v>
      </c>
      <c r="H152" s="55" t="s">
        <v>479</v>
      </c>
      <c r="I152" s="54" t="s">
        <v>578</v>
      </c>
      <c r="J152" s="54" t="s">
        <v>43</v>
      </c>
      <c r="L152" s="59"/>
      <c r="P152" s="60"/>
    </row>
    <row r="153" spans="1:16" s="58" customFormat="1" ht="28" x14ac:dyDescent="0.15">
      <c r="A153" s="58">
        <v>199</v>
      </c>
      <c r="B153" s="54" t="s">
        <v>138</v>
      </c>
      <c r="C153" s="54" t="s">
        <v>150</v>
      </c>
      <c r="D153" s="69">
        <v>418</v>
      </c>
      <c r="E153" s="69" t="s">
        <v>97</v>
      </c>
      <c r="F153" s="69">
        <v>9</v>
      </c>
      <c r="G153" s="55" t="s">
        <v>327</v>
      </c>
      <c r="H153" s="55" t="s">
        <v>478</v>
      </c>
      <c r="I153" s="54" t="s">
        <v>577</v>
      </c>
      <c r="J153" s="54" t="s">
        <v>43</v>
      </c>
      <c r="K153" s="58" t="s">
        <v>46</v>
      </c>
      <c r="L153" s="59"/>
      <c r="P153" s="60"/>
    </row>
    <row r="154" spans="1:16" s="58" customFormat="1" ht="14" hidden="1" x14ac:dyDescent="0.15">
      <c r="A154" s="58">
        <v>118</v>
      </c>
      <c r="B154" s="54" t="s">
        <v>138</v>
      </c>
      <c r="C154" s="54" t="s">
        <v>150</v>
      </c>
      <c r="D154" s="69">
        <v>419</v>
      </c>
      <c r="E154" s="69" t="s">
        <v>204</v>
      </c>
      <c r="F154" s="69">
        <v>1</v>
      </c>
      <c r="G154" s="55" t="s">
        <v>298</v>
      </c>
      <c r="H154" s="55" t="s">
        <v>445</v>
      </c>
      <c r="I154" s="54" t="s">
        <v>578</v>
      </c>
      <c r="J154" s="54" t="s">
        <v>43</v>
      </c>
      <c r="P154" s="60"/>
    </row>
    <row r="155" spans="1:16" s="58" customFormat="1" ht="14" hidden="1" x14ac:dyDescent="0.15">
      <c r="A155" s="58">
        <v>117</v>
      </c>
      <c r="B155" s="54" t="s">
        <v>138</v>
      </c>
      <c r="C155" s="54" t="s">
        <v>150</v>
      </c>
      <c r="D155" s="69">
        <v>420</v>
      </c>
      <c r="E155" s="69" t="s">
        <v>203</v>
      </c>
      <c r="F155" s="69">
        <v>1</v>
      </c>
      <c r="G155" s="55" t="s">
        <v>298</v>
      </c>
      <c r="H155" s="55" t="s">
        <v>445</v>
      </c>
      <c r="I155" s="54" t="s">
        <v>578</v>
      </c>
      <c r="J155" s="54" t="s">
        <v>43</v>
      </c>
      <c r="P155" s="60"/>
    </row>
    <row r="156" spans="1:16" s="58" customFormat="1" ht="14" hidden="1" x14ac:dyDescent="0.15">
      <c r="A156" s="58">
        <v>115</v>
      </c>
      <c r="B156" s="54" t="s">
        <v>138</v>
      </c>
      <c r="C156" s="54" t="s">
        <v>150</v>
      </c>
      <c r="D156" s="69">
        <v>421</v>
      </c>
      <c r="E156" s="69" t="s">
        <v>202</v>
      </c>
      <c r="F156" s="69">
        <v>12</v>
      </c>
      <c r="G156" s="55" t="s">
        <v>298</v>
      </c>
      <c r="H156" s="55" t="s">
        <v>445</v>
      </c>
      <c r="I156" s="54" t="s">
        <v>578</v>
      </c>
      <c r="J156" s="54" t="s">
        <v>43</v>
      </c>
      <c r="P156" s="60"/>
    </row>
    <row r="157" spans="1:16" s="58" customFormat="1" ht="14" hidden="1" x14ac:dyDescent="0.15">
      <c r="A157" s="58">
        <v>116</v>
      </c>
      <c r="B157" s="54" t="s">
        <v>138</v>
      </c>
      <c r="C157" s="54" t="s">
        <v>150</v>
      </c>
      <c r="D157" s="69">
        <v>421</v>
      </c>
      <c r="E157" s="69">
        <v>9.4</v>
      </c>
      <c r="F157" s="69">
        <v>6</v>
      </c>
      <c r="G157" s="55" t="s">
        <v>298</v>
      </c>
      <c r="H157" s="55" t="s">
        <v>445</v>
      </c>
      <c r="I157" s="54" t="s">
        <v>578</v>
      </c>
      <c r="J157" s="54" t="s">
        <v>43</v>
      </c>
      <c r="P157" s="60"/>
    </row>
    <row r="158" spans="1:16" s="58" customFormat="1" ht="42" hidden="1" x14ac:dyDescent="0.15">
      <c r="A158" s="58">
        <v>198</v>
      </c>
      <c r="B158" s="54" t="s">
        <v>138</v>
      </c>
      <c r="C158" s="54" t="s">
        <v>150</v>
      </c>
      <c r="D158" s="69">
        <v>422</v>
      </c>
      <c r="E158" s="69" t="s">
        <v>98</v>
      </c>
      <c r="F158" s="69">
        <v>4</v>
      </c>
      <c r="G158" s="55" t="s">
        <v>326</v>
      </c>
      <c r="H158" s="55" t="s">
        <v>477</v>
      </c>
      <c r="I158" s="54" t="s">
        <v>578</v>
      </c>
      <c r="J158" s="54" t="s">
        <v>43</v>
      </c>
      <c r="P158" s="60"/>
    </row>
    <row r="159" spans="1:16" s="58" customFormat="1" ht="14" hidden="1" x14ac:dyDescent="0.15">
      <c r="A159" s="58">
        <v>114</v>
      </c>
      <c r="B159" s="54" t="s">
        <v>138</v>
      </c>
      <c r="C159" s="54" t="s">
        <v>150</v>
      </c>
      <c r="D159" s="69">
        <v>424</v>
      </c>
      <c r="E159" s="69" t="s">
        <v>201</v>
      </c>
      <c r="F159" s="69">
        <v>1</v>
      </c>
      <c r="G159" s="55" t="s">
        <v>298</v>
      </c>
      <c r="H159" s="55" t="s">
        <v>445</v>
      </c>
      <c r="I159" s="54" t="s">
        <v>578</v>
      </c>
      <c r="J159" s="54" t="s">
        <v>43</v>
      </c>
      <c r="P159" s="60"/>
    </row>
    <row r="160" spans="1:16" s="58" customFormat="1" ht="14" hidden="1" x14ac:dyDescent="0.15">
      <c r="A160" s="58">
        <v>12</v>
      </c>
      <c r="B160" s="54" t="s">
        <v>135</v>
      </c>
      <c r="C160" s="54" t="s">
        <v>47</v>
      </c>
      <c r="D160" s="69">
        <v>430</v>
      </c>
      <c r="E160" s="69">
        <v>10.1</v>
      </c>
      <c r="F160" s="69">
        <v>18</v>
      </c>
      <c r="G160" s="55" t="s">
        <v>275</v>
      </c>
      <c r="H160" s="55" t="s">
        <v>434</v>
      </c>
      <c r="I160" s="54" t="s">
        <v>578</v>
      </c>
      <c r="J160" s="54" t="s">
        <v>43</v>
      </c>
      <c r="L160" s="59"/>
      <c r="P160" s="60"/>
    </row>
    <row r="161" spans="1:16" s="58" customFormat="1" ht="14" hidden="1" x14ac:dyDescent="0.15">
      <c r="A161" s="58">
        <v>13</v>
      </c>
      <c r="B161" s="54" t="s">
        <v>135</v>
      </c>
      <c r="C161" s="54" t="s">
        <v>47</v>
      </c>
      <c r="D161" s="69">
        <v>430</v>
      </c>
      <c r="E161" s="69">
        <v>10.1</v>
      </c>
      <c r="F161" s="69">
        <v>17</v>
      </c>
      <c r="G161" s="55" t="s">
        <v>276</v>
      </c>
      <c r="H161" s="55" t="s">
        <v>429</v>
      </c>
      <c r="I161" s="54" t="s">
        <v>578</v>
      </c>
      <c r="J161" s="54" t="s">
        <v>43</v>
      </c>
      <c r="P161" s="60"/>
    </row>
    <row r="162" spans="1:16" s="58" customFormat="1" ht="14" hidden="1" x14ac:dyDescent="0.15">
      <c r="A162" s="58">
        <v>113</v>
      </c>
      <c r="B162" s="54" t="s">
        <v>138</v>
      </c>
      <c r="C162" s="54" t="s">
        <v>150</v>
      </c>
      <c r="D162" s="69">
        <v>430</v>
      </c>
      <c r="E162" s="69">
        <v>10.1</v>
      </c>
      <c r="F162" s="69">
        <v>2</v>
      </c>
      <c r="G162" s="55" t="s">
        <v>298</v>
      </c>
      <c r="H162" s="55" t="s">
        <v>445</v>
      </c>
      <c r="I162" s="54" t="s">
        <v>578</v>
      </c>
      <c r="J162" s="54" t="s">
        <v>43</v>
      </c>
      <c r="P162" s="60"/>
    </row>
    <row r="163" spans="1:16" s="58" customFormat="1" ht="14" hidden="1" x14ac:dyDescent="0.15">
      <c r="A163" s="58">
        <v>221</v>
      </c>
      <c r="B163" s="54" t="s">
        <v>140</v>
      </c>
      <c r="C163" s="54" t="s">
        <v>47</v>
      </c>
      <c r="D163" s="69">
        <v>430</v>
      </c>
      <c r="E163" s="69">
        <v>10.1</v>
      </c>
      <c r="F163" s="69">
        <v>17</v>
      </c>
      <c r="G163" s="55" t="s">
        <v>349</v>
      </c>
      <c r="H163" s="55" t="s">
        <v>499</v>
      </c>
      <c r="I163" s="54" t="s">
        <v>578</v>
      </c>
      <c r="J163" s="54" t="s">
        <v>43</v>
      </c>
      <c r="L163" s="65"/>
      <c r="P163" s="60"/>
    </row>
    <row r="164" spans="1:16" s="58" customFormat="1" ht="14" hidden="1" x14ac:dyDescent="0.15">
      <c r="A164" s="58">
        <v>11</v>
      </c>
      <c r="B164" s="54" t="s">
        <v>135</v>
      </c>
      <c r="C164" s="54" t="s">
        <v>47</v>
      </c>
      <c r="D164" s="69">
        <v>433</v>
      </c>
      <c r="E164" s="69" t="s">
        <v>99</v>
      </c>
      <c r="F164" s="69">
        <v>1</v>
      </c>
      <c r="G164" s="55" t="s">
        <v>274</v>
      </c>
      <c r="H164" s="55"/>
      <c r="I164" s="54" t="s">
        <v>578</v>
      </c>
      <c r="J164" s="54" t="s">
        <v>43</v>
      </c>
      <c r="L164" s="59"/>
      <c r="P164" s="60"/>
    </row>
    <row r="165" spans="1:16" s="58" customFormat="1" ht="14" hidden="1" x14ac:dyDescent="0.15">
      <c r="A165" s="58">
        <v>112</v>
      </c>
      <c r="B165" s="54" t="s">
        <v>138</v>
      </c>
      <c r="C165" s="54" t="s">
        <v>150</v>
      </c>
      <c r="D165" s="69">
        <v>438</v>
      </c>
      <c r="E165" s="69" t="s">
        <v>200</v>
      </c>
      <c r="F165" s="69">
        <v>1</v>
      </c>
      <c r="G165" s="55" t="s">
        <v>298</v>
      </c>
      <c r="H165" s="55" t="s">
        <v>445</v>
      </c>
      <c r="I165" s="54" t="s">
        <v>578</v>
      </c>
      <c r="J165" s="54" t="s">
        <v>43</v>
      </c>
      <c r="P165" s="60"/>
    </row>
    <row r="166" spans="1:16" s="58" customFormat="1" ht="14" hidden="1" x14ac:dyDescent="0.15">
      <c r="A166" s="58">
        <v>111</v>
      </c>
      <c r="B166" s="54" t="s">
        <v>138</v>
      </c>
      <c r="C166" s="54" t="s">
        <v>150</v>
      </c>
      <c r="D166" s="69">
        <v>456</v>
      </c>
      <c r="E166" s="69" t="s">
        <v>199</v>
      </c>
      <c r="F166" s="69">
        <v>16</v>
      </c>
      <c r="G166" s="55" t="s">
        <v>298</v>
      </c>
      <c r="H166" s="55" t="s">
        <v>445</v>
      </c>
      <c r="I166" s="54" t="s">
        <v>578</v>
      </c>
      <c r="J166" s="54" t="s">
        <v>43</v>
      </c>
      <c r="P166" s="60"/>
    </row>
    <row r="167" spans="1:16" s="58" customFormat="1" ht="14" hidden="1" x14ac:dyDescent="0.15">
      <c r="A167" s="58">
        <v>110</v>
      </c>
      <c r="B167" s="54" t="s">
        <v>138</v>
      </c>
      <c r="C167" s="54" t="s">
        <v>150</v>
      </c>
      <c r="D167" s="69">
        <v>458</v>
      </c>
      <c r="E167" s="69" t="s">
        <v>198</v>
      </c>
      <c r="F167" s="69">
        <v>8</v>
      </c>
      <c r="G167" s="55" t="s">
        <v>298</v>
      </c>
      <c r="H167" s="55" t="s">
        <v>445</v>
      </c>
      <c r="I167" s="54" t="s">
        <v>578</v>
      </c>
      <c r="J167" s="54" t="s">
        <v>43</v>
      </c>
      <c r="P167" s="60"/>
    </row>
    <row r="168" spans="1:16" s="58" customFormat="1" ht="14" hidden="1" x14ac:dyDescent="0.15">
      <c r="A168" s="58">
        <v>109</v>
      </c>
      <c r="B168" s="54" t="s">
        <v>138</v>
      </c>
      <c r="C168" s="54" t="s">
        <v>150</v>
      </c>
      <c r="D168" s="69">
        <v>464</v>
      </c>
      <c r="E168" s="69">
        <v>10.199999999999999</v>
      </c>
      <c r="F168" s="69">
        <v>3</v>
      </c>
      <c r="G168" s="55" t="s">
        <v>298</v>
      </c>
      <c r="H168" s="55" t="s">
        <v>445</v>
      </c>
      <c r="I168" s="54" t="s">
        <v>578</v>
      </c>
      <c r="J168" s="54" t="s">
        <v>43</v>
      </c>
      <c r="L168" s="59"/>
      <c r="P168" s="60"/>
    </row>
    <row r="169" spans="1:16" s="58" customFormat="1" ht="42" x14ac:dyDescent="0.15">
      <c r="A169" s="58">
        <v>197</v>
      </c>
      <c r="B169" s="54" t="s">
        <v>138</v>
      </c>
      <c r="C169" s="54" t="s">
        <v>150</v>
      </c>
      <c r="D169" s="69">
        <v>469</v>
      </c>
      <c r="E169" s="69">
        <v>11.3</v>
      </c>
      <c r="F169" s="69">
        <v>1</v>
      </c>
      <c r="G169" s="55" t="s">
        <v>325</v>
      </c>
      <c r="H169" s="55" t="s">
        <v>476</v>
      </c>
      <c r="I169" s="54" t="s">
        <v>577</v>
      </c>
      <c r="J169" s="54" t="s">
        <v>43</v>
      </c>
      <c r="K169" s="58" t="s">
        <v>45</v>
      </c>
      <c r="L169" s="58" t="s">
        <v>592</v>
      </c>
      <c r="P169" s="60"/>
    </row>
    <row r="170" spans="1:16" s="58" customFormat="1" ht="14" hidden="1" x14ac:dyDescent="0.15">
      <c r="A170" s="58">
        <v>10</v>
      </c>
      <c r="B170" s="54" t="s">
        <v>135</v>
      </c>
      <c r="C170" s="54" t="s">
        <v>47</v>
      </c>
      <c r="D170" s="69">
        <v>471</v>
      </c>
      <c r="E170" s="69">
        <v>11.3</v>
      </c>
      <c r="F170" s="69">
        <v>1</v>
      </c>
      <c r="G170" s="55" t="s">
        <v>273</v>
      </c>
      <c r="H170" s="55"/>
      <c r="I170" s="54" t="s">
        <v>578</v>
      </c>
      <c r="J170" s="54" t="s">
        <v>43</v>
      </c>
      <c r="L170" s="59"/>
      <c r="P170" s="60"/>
    </row>
    <row r="171" spans="1:16" s="58" customFormat="1" ht="14" x14ac:dyDescent="0.15">
      <c r="A171" s="58">
        <v>8</v>
      </c>
      <c r="B171" s="54" t="s">
        <v>135</v>
      </c>
      <c r="C171" s="54" t="s">
        <v>47</v>
      </c>
      <c r="D171" s="69">
        <v>475</v>
      </c>
      <c r="E171" s="69">
        <v>11.3</v>
      </c>
      <c r="F171" s="69">
        <v>1</v>
      </c>
      <c r="G171" s="55" t="s">
        <v>271</v>
      </c>
      <c r="H171" s="55"/>
      <c r="I171" s="54" t="s">
        <v>577</v>
      </c>
      <c r="J171" s="54" t="s">
        <v>43</v>
      </c>
      <c r="L171" s="59"/>
      <c r="P171" s="60"/>
    </row>
    <row r="172" spans="1:16" s="58" customFormat="1" ht="14" x14ac:dyDescent="0.15">
      <c r="A172" s="58">
        <v>9</v>
      </c>
      <c r="B172" s="54" t="s">
        <v>135</v>
      </c>
      <c r="C172" s="54" t="s">
        <v>47</v>
      </c>
      <c r="D172" s="69">
        <v>475</v>
      </c>
      <c r="E172" s="69">
        <v>11.3</v>
      </c>
      <c r="F172" s="69">
        <v>1</v>
      </c>
      <c r="G172" s="55" t="s">
        <v>272</v>
      </c>
      <c r="H172" s="55" t="s">
        <v>433</v>
      </c>
      <c r="I172" s="54" t="s">
        <v>577</v>
      </c>
      <c r="J172" s="54" t="s">
        <v>43</v>
      </c>
      <c r="L172" s="59"/>
      <c r="P172" s="60"/>
    </row>
    <row r="173" spans="1:16" s="58" customFormat="1" ht="14" hidden="1" x14ac:dyDescent="0.15">
      <c r="A173" s="58">
        <v>106</v>
      </c>
      <c r="B173" s="54" t="s">
        <v>138</v>
      </c>
      <c r="C173" s="54" t="s">
        <v>150</v>
      </c>
      <c r="D173" s="69">
        <v>476</v>
      </c>
      <c r="E173" s="69" t="s">
        <v>196</v>
      </c>
      <c r="F173" s="69">
        <v>12</v>
      </c>
      <c r="G173" s="55" t="s">
        <v>298</v>
      </c>
      <c r="H173" s="55" t="s">
        <v>445</v>
      </c>
      <c r="I173" s="54" t="s">
        <v>578</v>
      </c>
      <c r="J173" s="54" t="s">
        <v>43</v>
      </c>
      <c r="L173" s="59"/>
      <c r="P173" s="60"/>
    </row>
    <row r="174" spans="1:16" s="58" customFormat="1" ht="14" hidden="1" x14ac:dyDescent="0.15">
      <c r="A174" s="58">
        <v>107</v>
      </c>
      <c r="B174" s="54" t="s">
        <v>138</v>
      </c>
      <c r="C174" s="54" t="s">
        <v>150</v>
      </c>
      <c r="D174" s="69">
        <v>476</v>
      </c>
      <c r="E174" s="69" t="s">
        <v>197</v>
      </c>
      <c r="F174" s="69">
        <v>4</v>
      </c>
      <c r="G174" s="55" t="s">
        <v>298</v>
      </c>
      <c r="H174" s="55" t="s">
        <v>445</v>
      </c>
      <c r="I174" s="54" t="s">
        <v>578</v>
      </c>
      <c r="J174" s="54" t="s">
        <v>43</v>
      </c>
      <c r="L174" s="59"/>
      <c r="P174" s="60"/>
    </row>
    <row r="175" spans="1:16" s="58" customFormat="1" ht="14" hidden="1" x14ac:dyDescent="0.15">
      <c r="A175" s="58">
        <v>108</v>
      </c>
      <c r="B175" s="54" t="s">
        <v>138</v>
      </c>
      <c r="C175" s="54" t="s">
        <v>150</v>
      </c>
      <c r="D175" s="69">
        <v>476</v>
      </c>
      <c r="E175" s="69">
        <v>12.1</v>
      </c>
      <c r="F175" s="69">
        <v>2</v>
      </c>
      <c r="G175" s="55" t="s">
        <v>298</v>
      </c>
      <c r="H175" s="55" t="s">
        <v>445</v>
      </c>
      <c r="I175" s="54" t="s">
        <v>578</v>
      </c>
      <c r="J175" s="54" t="s">
        <v>43</v>
      </c>
      <c r="L175" s="59"/>
      <c r="P175" s="60"/>
    </row>
    <row r="176" spans="1:16" s="58" customFormat="1" ht="14" hidden="1" x14ac:dyDescent="0.15">
      <c r="A176" s="58">
        <v>105</v>
      </c>
      <c r="B176" s="54" t="s">
        <v>138</v>
      </c>
      <c r="C176" s="54" t="s">
        <v>150</v>
      </c>
      <c r="D176" s="69">
        <v>477</v>
      </c>
      <c r="E176" s="69">
        <v>12.2</v>
      </c>
      <c r="F176" s="69">
        <v>1</v>
      </c>
      <c r="G176" s="55" t="s">
        <v>298</v>
      </c>
      <c r="H176" s="55" t="s">
        <v>445</v>
      </c>
      <c r="I176" s="54" t="s">
        <v>578</v>
      </c>
      <c r="J176" s="54" t="s">
        <v>43</v>
      </c>
      <c r="P176" s="60"/>
    </row>
    <row r="177" spans="1:16" s="58" customFormat="1" ht="14" hidden="1" x14ac:dyDescent="0.15">
      <c r="A177" s="58">
        <v>104</v>
      </c>
      <c r="B177" s="54" t="s">
        <v>138</v>
      </c>
      <c r="C177" s="54" t="s">
        <v>150</v>
      </c>
      <c r="D177" s="69">
        <v>483</v>
      </c>
      <c r="E177" s="69">
        <v>13.2</v>
      </c>
      <c r="F177" s="69">
        <v>5</v>
      </c>
      <c r="G177" s="55" t="s">
        <v>298</v>
      </c>
      <c r="H177" s="55" t="s">
        <v>445</v>
      </c>
      <c r="I177" s="54" t="s">
        <v>578</v>
      </c>
      <c r="J177" s="54" t="s">
        <v>43</v>
      </c>
      <c r="P177" s="60"/>
    </row>
    <row r="178" spans="1:16" s="58" customFormat="1" ht="14" hidden="1" x14ac:dyDescent="0.15">
      <c r="A178" s="58">
        <v>196</v>
      </c>
      <c r="B178" s="54" t="s">
        <v>138</v>
      </c>
      <c r="C178" s="54" t="s">
        <v>150</v>
      </c>
      <c r="D178" s="69">
        <v>483</v>
      </c>
      <c r="E178" s="69">
        <v>13.2</v>
      </c>
      <c r="F178" s="69">
        <v>6</v>
      </c>
      <c r="G178" s="55" t="s">
        <v>315</v>
      </c>
      <c r="H178" s="55" t="s">
        <v>464</v>
      </c>
      <c r="I178" s="54" t="s">
        <v>578</v>
      </c>
      <c r="J178" s="54" t="s">
        <v>43</v>
      </c>
      <c r="P178" s="60"/>
    </row>
    <row r="179" spans="1:16" s="58" customFormat="1" ht="14" hidden="1" x14ac:dyDescent="0.15">
      <c r="A179" s="58">
        <v>103</v>
      </c>
      <c r="B179" s="54" t="s">
        <v>138</v>
      </c>
      <c r="C179" s="54" t="s">
        <v>150</v>
      </c>
      <c r="D179" s="69">
        <v>484</v>
      </c>
      <c r="E179" s="69" t="s">
        <v>195</v>
      </c>
      <c r="F179" s="69">
        <v>3</v>
      </c>
      <c r="G179" s="55" t="s">
        <v>298</v>
      </c>
      <c r="H179" s="55" t="s">
        <v>445</v>
      </c>
      <c r="I179" s="54" t="s">
        <v>578</v>
      </c>
      <c r="J179" s="54" t="s">
        <v>43</v>
      </c>
      <c r="L179" s="59"/>
      <c r="P179" s="60"/>
    </row>
    <row r="180" spans="1:16" s="58" customFormat="1" ht="14" hidden="1" x14ac:dyDescent="0.15">
      <c r="A180" s="58">
        <v>102</v>
      </c>
      <c r="B180" s="54" t="s">
        <v>138</v>
      </c>
      <c r="C180" s="54" t="s">
        <v>150</v>
      </c>
      <c r="D180" s="69">
        <v>487</v>
      </c>
      <c r="E180" s="69">
        <v>14.1</v>
      </c>
      <c r="F180" s="69">
        <v>2</v>
      </c>
      <c r="G180" s="55" t="s">
        <v>298</v>
      </c>
      <c r="H180" s="55" t="s">
        <v>445</v>
      </c>
      <c r="I180" s="54" t="s">
        <v>578</v>
      </c>
      <c r="J180" s="54" t="s">
        <v>43</v>
      </c>
      <c r="L180" s="59"/>
      <c r="P180" s="60"/>
    </row>
    <row r="181" spans="1:16" s="58" customFormat="1" ht="14" hidden="1" x14ac:dyDescent="0.15">
      <c r="A181" s="58">
        <v>101</v>
      </c>
      <c r="B181" s="54" t="s">
        <v>138</v>
      </c>
      <c r="C181" s="54" t="s">
        <v>150</v>
      </c>
      <c r="D181" s="69">
        <v>488</v>
      </c>
      <c r="E181" s="69">
        <v>14.2</v>
      </c>
      <c r="F181" s="69">
        <v>7</v>
      </c>
      <c r="G181" s="55" t="s">
        <v>298</v>
      </c>
      <c r="H181" s="55" t="s">
        <v>445</v>
      </c>
      <c r="I181" s="54" t="s">
        <v>578</v>
      </c>
      <c r="J181" s="54" t="s">
        <v>43</v>
      </c>
      <c r="L181" s="59"/>
      <c r="P181" s="60"/>
    </row>
    <row r="182" spans="1:16" s="58" customFormat="1" ht="28" hidden="1" x14ac:dyDescent="0.15">
      <c r="A182" s="58">
        <v>195</v>
      </c>
      <c r="B182" s="54" t="s">
        <v>138</v>
      </c>
      <c r="C182" s="54" t="s">
        <v>150</v>
      </c>
      <c r="D182" s="69">
        <v>488</v>
      </c>
      <c r="E182" s="69">
        <v>14.2</v>
      </c>
      <c r="F182" s="69">
        <v>8</v>
      </c>
      <c r="G182" s="55" t="s">
        <v>324</v>
      </c>
      <c r="H182" s="55" t="s">
        <v>475</v>
      </c>
      <c r="I182" s="54" t="s">
        <v>578</v>
      </c>
      <c r="J182" s="54" t="s">
        <v>43</v>
      </c>
      <c r="P182" s="60"/>
    </row>
    <row r="183" spans="1:16" s="58" customFormat="1" ht="28" x14ac:dyDescent="0.15">
      <c r="A183" s="58">
        <v>288</v>
      </c>
      <c r="B183" s="54" t="s">
        <v>146</v>
      </c>
      <c r="C183" s="54"/>
      <c r="D183" s="69">
        <v>494</v>
      </c>
      <c r="E183" s="69">
        <v>0</v>
      </c>
      <c r="F183" s="69">
        <v>0</v>
      </c>
      <c r="G183" s="55" t="s">
        <v>416</v>
      </c>
      <c r="H183" s="55" t="s">
        <v>565</v>
      </c>
      <c r="I183" s="54" t="s">
        <v>577</v>
      </c>
      <c r="J183" s="54" t="s">
        <v>37</v>
      </c>
      <c r="L183" s="59"/>
      <c r="P183" s="60"/>
    </row>
    <row r="184" spans="1:16" s="58" customFormat="1" ht="14" hidden="1" x14ac:dyDescent="0.15">
      <c r="A184" s="58">
        <v>100</v>
      </c>
      <c r="B184" s="54" t="s">
        <v>138</v>
      </c>
      <c r="C184" s="54" t="s">
        <v>150</v>
      </c>
      <c r="D184" s="69">
        <v>495</v>
      </c>
      <c r="E184" s="69">
        <v>14.3</v>
      </c>
      <c r="F184" s="69">
        <v>1</v>
      </c>
      <c r="G184" s="55" t="s">
        <v>298</v>
      </c>
      <c r="H184" s="55" t="s">
        <v>445</v>
      </c>
      <c r="I184" s="54" t="s">
        <v>578</v>
      </c>
      <c r="J184" s="54" t="s">
        <v>43</v>
      </c>
      <c r="L184" s="59"/>
      <c r="P184" s="60"/>
    </row>
    <row r="185" spans="1:16" s="58" customFormat="1" ht="14" hidden="1" x14ac:dyDescent="0.15">
      <c r="A185" s="58">
        <v>99</v>
      </c>
      <c r="B185" s="54" t="s">
        <v>138</v>
      </c>
      <c r="C185" s="54" t="s">
        <v>150</v>
      </c>
      <c r="D185" s="69">
        <v>500</v>
      </c>
      <c r="E185" s="69">
        <v>14.4</v>
      </c>
      <c r="F185" s="69">
        <v>1</v>
      </c>
      <c r="G185" s="55" t="s">
        <v>298</v>
      </c>
      <c r="H185" s="55" t="s">
        <v>445</v>
      </c>
      <c r="I185" s="54" t="s">
        <v>578</v>
      </c>
      <c r="J185" s="54" t="s">
        <v>43</v>
      </c>
      <c r="L185" s="59"/>
      <c r="P185" s="60"/>
    </row>
    <row r="186" spans="1:16" s="58" customFormat="1" ht="14" hidden="1" x14ac:dyDescent="0.15">
      <c r="A186" s="58">
        <v>194</v>
      </c>
      <c r="B186" s="54" t="s">
        <v>138</v>
      </c>
      <c r="C186" s="54" t="s">
        <v>150</v>
      </c>
      <c r="D186" s="69">
        <v>501</v>
      </c>
      <c r="E186" s="69" t="s">
        <v>239</v>
      </c>
      <c r="F186" s="69">
        <v>4</v>
      </c>
      <c r="G186" s="55" t="s">
        <v>323</v>
      </c>
      <c r="H186" s="55" t="s">
        <v>474</v>
      </c>
      <c r="I186" s="54" t="s">
        <v>578</v>
      </c>
      <c r="J186" s="54" t="s">
        <v>43</v>
      </c>
      <c r="L186" s="59"/>
      <c r="P186" s="60"/>
    </row>
    <row r="187" spans="1:16" s="58" customFormat="1" ht="14" hidden="1" x14ac:dyDescent="0.15">
      <c r="A187" s="58">
        <v>98</v>
      </c>
      <c r="B187" s="54" t="s">
        <v>138</v>
      </c>
      <c r="C187" s="54" t="s">
        <v>150</v>
      </c>
      <c r="D187" s="69">
        <v>503</v>
      </c>
      <c r="E187" s="69">
        <v>15.2</v>
      </c>
      <c r="F187" s="69">
        <v>24</v>
      </c>
      <c r="G187" s="55" t="s">
        <v>298</v>
      </c>
      <c r="H187" s="55" t="s">
        <v>445</v>
      </c>
      <c r="I187" s="54" t="s">
        <v>578</v>
      </c>
      <c r="J187" s="54" t="s">
        <v>43</v>
      </c>
      <c r="P187" s="60"/>
    </row>
    <row r="188" spans="1:16" s="58" customFormat="1" ht="28" hidden="1" x14ac:dyDescent="0.15">
      <c r="A188" s="58">
        <v>193</v>
      </c>
      <c r="B188" s="54" t="s">
        <v>138</v>
      </c>
      <c r="C188" s="54" t="s">
        <v>150</v>
      </c>
      <c r="D188" s="69">
        <v>503</v>
      </c>
      <c r="E188" s="69">
        <v>15.1</v>
      </c>
      <c r="F188" s="69">
        <v>15</v>
      </c>
      <c r="G188" s="55" t="s">
        <v>322</v>
      </c>
      <c r="H188" s="55" t="s">
        <v>473</v>
      </c>
      <c r="I188" s="54" t="s">
        <v>578</v>
      </c>
      <c r="J188" s="54" t="s">
        <v>43</v>
      </c>
      <c r="K188" s="57"/>
      <c r="L188" s="61"/>
      <c r="P188" s="60"/>
    </row>
    <row r="189" spans="1:16" s="58" customFormat="1" ht="28" x14ac:dyDescent="0.15">
      <c r="A189" s="58">
        <v>247</v>
      </c>
      <c r="B189" s="54" t="s">
        <v>143</v>
      </c>
      <c r="C189" s="54" t="s">
        <v>154</v>
      </c>
      <c r="D189" s="69">
        <v>504</v>
      </c>
      <c r="E189" s="69" t="s">
        <v>248</v>
      </c>
      <c r="F189" s="69">
        <v>20</v>
      </c>
      <c r="G189" s="55" t="s">
        <v>375</v>
      </c>
      <c r="H189" s="55" t="s">
        <v>524</v>
      </c>
      <c r="I189" s="54" t="s">
        <v>577</v>
      </c>
      <c r="J189" s="54" t="s">
        <v>43</v>
      </c>
      <c r="P189" s="60"/>
    </row>
    <row r="190" spans="1:16" s="58" customFormat="1" ht="42" x14ac:dyDescent="0.15">
      <c r="A190" s="58">
        <v>246</v>
      </c>
      <c r="B190" s="54" t="s">
        <v>143</v>
      </c>
      <c r="C190" s="54" t="s">
        <v>154</v>
      </c>
      <c r="D190" s="69">
        <v>505</v>
      </c>
      <c r="E190" s="69" t="s">
        <v>248</v>
      </c>
      <c r="F190" s="69">
        <v>1</v>
      </c>
      <c r="G190" s="55" t="s">
        <v>374</v>
      </c>
      <c r="H190" s="55" t="s">
        <v>523</v>
      </c>
      <c r="I190" s="54" t="s">
        <v>577</v>
      </c>
      <c r="J190" s="54" t="s">
        <v>43</v>
      </c>
      <c r="L190" s="59"/>
      <c r="P190" s="60"/>
    </row>
    <row r="191" spans="1:16" s="58" customFormat="1" ht="70" x14ac:dyDescent="0.15">
      <c r="A191" s="58">
        <v>245</v>
      </c>
      <c r="B191" s="54" t="s">
        <v>143</v>
      </c>
      <c r="C191" s="54" t="s">
        <v>154</v>
      </c>
      <c r="D191" s="69">
        <v>507</v>
      </c>
      <c r="E191" s="69" t="s">
        <v>247</v>
      </c>
      <c r="F191" s="69">
        <v>29</v>
      </c>
      <c r="G191" s="55" t="s">
        <v>373</v>
      </c>
      <c r="H191" s="55" t="s">
        <v>522</v>
      </c>
      <c r="I191" s="54" t="s">
        <v>577</v>
      </c>
      <c r="J191" s="54" t="s">
        <v>43</v>
      </c>
      <c r="L191" s="59"/>
      <c r="P191" s="60"/>
    </row>
    <row r="192" spans="1:16" s="58" customFormat="1" ht="14" hidden="1" x14ac:dyDescent="0.15">
      <c r="A192" s="58">
        <v>97</v>
      </c>
      <c r="B192" s="54" t="s">
        <v>138</v>
      </c>
      <c r="C192" s="54" t="s">
        <v>150</v>
      </c>
      <c r="D192" s="69">
        <v>511</v>
      </c>
      <c r="E192" s="69" t="s">
        <v>194</v>
      </c>
      <c r="F192" s="69">
        <v>1</v>
      </c>
      <c r="G192" s="55" t="s">
        <v>298</v>
      </c>
      <c r="H192" s="55" t="s">
        <v>445</v>
      </c>
      <c r="I192" s="54" t="s">
        <v>578</v>
      </c>
      <c r="J192" s="54" t="s">
        <v>43</v>
      </c>
      <c r="P192" s="60"/>
    </row>
    <row r="193" spans="1:16" s="58" customFormat="1" ht="14" hidden="1" x14ac:dyDescent="0.15">
      <c r="A193" s="58">
        <v>192</v>
      </c>
      <c r="B193" s="54" t="s">
        <v>138</v>
      </c>
      <c r="C193" s="54" t="s">
        <v>150</v>
      </c>
      <c r="D193" s="69">
        <v>517</v>
      </c>
      <c r="E193" s="69" t="s">
        <v>100</v>
      </c>
      <c r="F193" s="69">
        <v>6</v>
      </c>
      <c r="G193" s="55" t="s">
        <v>314</v>
      </c>
      <c r="H193" s="55" t="s">
        <v>472</v>
      </c>
      <c r="I193" s="54" t="s">
        <v>578</v>
      </c>
      <c r="J193" s="54" t="s">
        <v>43</v>
      </c>
      <c r="P193" s="60"/>
    </row>
    <row r="194" spans="1:16" s="58" customFormat="1" ht="14" hidden="1" x14ac:dyDescent="0.15">
      <c r="A194" s="58">
        <v>96</v>
      </c>
      <c r="B194" s="54" t="s">
        <v>138</v>
      </c>
      <c r="C194" s="54" t="s">
        <v>150</v>
      </c>
      <c r="D194" s="69">
        <v>518</v>
      </c>
      <c r="E194" s="69" t="s">
        <v>193</v>
      </c>
      <c r="F194" s="69">
        <v>7</v>
      </c>
      <c r="G194" s="55" t="s">
        <v>298</v>
      </c>
      <c r="H194" s="55" t="s">
        <v>445</v>
      </c>
      <c r="I194" s="54" t="s">
        <v>578</v>
      </c>
      <c r="J194" s="54" t="s">
        <v>43</v>
      </c>
      <c r="L194" s="59"/>
      <c r="P194" s="60"/>
    </row>
    <row r="195" spans="1:16" s="58" customFormat="1" ht="42" x14ac:dyDescent="0.15">
      <c r="A195" s="58">
        <v>244</v>
      </c>
      <c r="B195" s="54" t="s">
        <v>143</v>
      </c>
      <c r="C195" s="54" t="s">
        <v>154</v>
      </c>
      <c r="D195" s="69">
        <v>521</v>
      </c>
      <c r="E195" s="69" t="s">
        <v>101</v>
      </c>
      <c r="F195" s="69">
        <v>16</v>
      </c>
      <c r="G195" s="55" t="s">
        <v>372</v>
      </c>
      <c r="H195" s="55" t="s">
        <v>521</v>
      </c>
      <c r="I195" s="54" t="s">
        <v>577</v>
      </c>
      <c r="J195" s="54" t="s">
        <v>43</v>
      </c>
      <c r="L195" s="59"/>
      <c r="P195" s="60"/>
    </row>
    <row r="196" spans="1:16" s="58" customFormat="1" ht="14" hidden="1" x14ac:dyDescent="0.15">
      <c r="A196" s="58">
        <v>95</v>
      </c>
      <c r="B196" s="54" t="s">
        <v>138</v>
      </c>
      <c r="C196" s="54" t="s">
        <v>150</v>
      </c>
      <c r="D196" s="69">
        <v>524</v>
      </c>
      <c r="E196" s="69">
        <v>15.5</v>
      </c>
      <c r="F196" s="69">
        <v>24</v>
      </c>
      <c r="G196" s="55" t="s">
        <v>298</v>
      </c>
      <c r="H196" s="55" t="s">
        <v>445</v>
      </c>
      <c r="I196" s="54" t="s">
        <v>578</v>
      </c>
      <c r="J196" s="54" t="s">
        <v>43</v>
      </c>
      <c r="P196" s="60"/>
    </row>
    <row r="197" spans="1:16" s="58" customFormat="1" ht="14" hidden="1" x14ac:dyDescent="0.15">
      <c r="A197" s="58">
        <v>93</v>
      </c>
      <c r="B197" s="54" t="s">
        <v>138</v>
      </c>
      <c r="C197" s="54" t="s">
        <v>150</v>
      </c>
      <c r="D197" s="69">
        <v>529</v>
      </c>
      <c r="E197" s="69" t="s">
        <v>192</v>
      </c>
      <c r="F197" s="69">
        <v>22</v>
      </c>
      <c r="G197" s="55" t="s">
        <v>298</v>
      </c>
      <c r="H197" s="55" t="s">
        <v>445</v>
      </c>
      <c r="I197" s="54" t="s">
        <v>578</v>
      </c>
      <c r="J197" s="54" t="s">
        <v>43</v>
      </c>
      <c r="P197" s="60"/>
    </row>
    <row r="198" spans="1:16" s="58" customFormat="1" ht="14" hidden="1" x14ac:dyDescent="0.15">
      <c r="A198" s="58">
        <v>94</v>
      </c>
      <c r="B198" s="54" t="s">
        <v>138</v>
      </c>
      <c r="C198" s="54" t="s">
        <v>150</v>
      </c>
      <c r="D198" s="69">
        <v>529</v>
      </c>
      <c r="E198" s="69">
        <v>15.7</v>
      </c>
      <c r="F198" s="69">
        <v>5</v>
      </c>
      <c r="G198" s="55" t="s">
        <v>298</v>
      </c>
      <c r="H198" s="55" t="s">
        <v>445</v>
      </c>
      <c r="I198" s="54" t="s">
        <v>578</v>
      </c>
      <c r="J198" s="54" t="s">
        <v>43</v>
      </c>
      <c r="P198" s="60"/>
    </row>
    <row r="199" spans="1:16" s="58" customFormat="1" ht="14" hidden="1" x14ac:dyDescent="0.15">
      <c r="A199" s="58">
        <v>191</v>
      </c>
      <c r="B199" s="54" t="s">
        <v>138</v>
      </c>
      <c r="C199" s="54" t="s">
        <v>150</v>
      </c>
      <c r="D199" s="69">
        <v>529</v>
      </c>
      <c r="E199" s="69">
        <v>15.7</v>
      </c>
      <c r="F199" s="69">
        <v>6</v>
      </c>
      <c r="G199" s="55" t="s">
        <v>321</v>
      </c>
      <c r="H199" s="55" t="s">
        <v>471</v>
      </c>
      <c r="I199" s="54" t="s">
        <v>578</v>
      </c>
      <c r="J199" s="54" t="s">
        <v>43</v>
      </c>
      <c r="P199" s="60"/>
    </row>
    <row r="200" spans="1:16" s="58" customFormat="1" ht="14" hidden="1" x14ac:dyDescent="0.15">
      <c r="A200" s="58">
        <v>92</v>
      </c>
      <c r="B200" s="54" t="s">
        <v>138</v>
      </c>
      <c r="C200" s="54" t="s">
        <v>150</v>
      </c>
      <c r="D200" s="69">
        <v>536</v>
      </c>
      <c r="E200" s="69">
        <v>17.100000000000001</v>
      </c>
      <c r="F200" s="69">
        <v>2</v>
      </c>
      <c r="G200" s="55" t="s">
        <v>298</v>
      </c>
      <c r="H200" s="55" t="s">
        <v>445</v>
      </c>
      <c r="I200" s="54" t="s">
        <v>578</v>
      </c>
      <c r="J200" s="54" t="s">
        <v>43</v>
      </c>
      <c r="P200" s="60"/>
    </row>
    <row r="201" spans="1:16" s="58" customFormat="1" ht="56" x14ac:dyDescent="0.15">
      <c r="A201" s="58">
        <v>25</v>
      </c>
      <c r="B201" s="54" t="s">
        <v>137</v>
      </c>
      <c r="C201" s="54" t="s">
        <v>149</v>
      </c>
      <c r="D201" s="69">
        <v>541</v>
      </c>
      <c r="E201" s="69">
        <v>18.100000000000001</v>
      </c>
      <c r="F201" s="69">
        <v>17</v>
      </c>
      <c r="G201" s="55" t="s">
        <v>288</v>
      </c>
      <c r="H201" s="55" t="s">
        <v>436</v>
      </c>
      <c r="I201" s="54" t="s">
        <v>577</v>
      </c>
      <c r="J201" s="54" t="s">
        <v>43</v>
      </c>
      <c r="P201" s="60"/>
    </row>
    <row r="202" spans="1:16" s="58" customFormat="1" ht="14" hidden="1" x14ac:dyDescent="0.15">
      <c r="A202" s="58">
        <v>90</v>
      </c>
      <c r="B202" s="54" t="s">
        <v>138</v>
      </c>
      <c r="C202" s="54" t="s">
        <v>150</v>
      </c>
      <c r="D202" s="69">
        <v>541</v>
      </c>
      <c r="E202" s="69" t="s">
        <v>191</v>
      </c>
      <c r="F202" s="69">
        <v>25</v>
      </c>
      <c r="G202" s="55" t="s">
        <v>298</v>
      </c>
      <c r="H202" s="55" t="s">
        <v>445</v>
      </c>
      <c r="I202" s="54" t="s">
        <v>578</v>
      </c>
      <c r="J202" s="54" t="s">
        <v>43</v>
      </c>
      <c r="P202" s="60"/>
    </row>
    <row r="203" spans="1:16" s="58" customFormat="1" ht="14" hidden="1" x14ac:dyDescent="0.15">
      <c r="A203" s="58">
        <v>91</v>
      </c>
      <c r="B203" s="54" t="s">
        <v>138</v>
      </c>
      <c r="C203" s="54" t="s">
        <v>150</v>
      </c>
      <c r="D203" s="69">
        <v>541</v>
      </c>
      <c r="E203" s="69">
        <v>18.2</v>
      </c>
      <c r="F203" s="69">
        <v>19</v>
      </c>
      <c r="G203" s="55" t="s">
        <v>298</v>
      </c>
      <c r="H203" s="55" t="s">
        <v>445</v>
      </c>
      <c r="I203" s="54" t="s">
        <v>578</v>
      </c>
      <c r="J203" s="54" t="s">
        <v>43</v>
      </c>
      <c r="P203" s="60"/>
    </row>
    <row r="204" spans="1:16" s="58" customFormat="1" ht="28" hidden="1" x14ac:dyDescent="0.15">
      <c r="A204" s="58">
        <v>190</v>
      </c>
      <c r="B204" s="54" t="s">
        <v>138</v>
      </c>
      <c r="C204" s="54" t="s">
        <v>150</v>
      </c>
      <c r="D204" s="69">
        <v>541</v>
      </c>
      <c r="E204" s="69">
        <v>18.100000000000001</v>
      </c>
      <c r="F204" s="69">
        <v>15</v>
      </c>
      <c r="G204" s="55" t="s">
        <v>320</v>
      </c>
      <c r="H204" s="55" t="s">
        <v>470</v>
      </c>
      <c r="I204" s="54" t="s">
        <v>578</v>
      </c>
      <c r="J204" s="54" t="s">
        <v>43</v>
      </c>
      <c r="P204" s="60"/>
    </row>
    <row r="205" spans="1:16" s="58" customFormat="1" ht="14" hidden="1" x14ac:dyDescent="0.15">
      <c r="A205" s="58">
        <v>89</v>
      </c>
      <c r="B205" s="54" t="s">
        <v>138</v>
      </c>
      <c r="C205" s="54" t="s">
        <v>150</v>
      </c>
      <c r="D205" s="69">
        <v>542</v>
      </c>
      <c r="E205" s="69" t="s">
        <v>190</v>
      </c>
      <c r="F205" s="69">
        <v>8</v>
      </c>
      <c r="G205" s="55" t="s">
        <v>298</v>
      </c>
      <c r="H205" s="55" t="s">
        <v>445</v>
      </c>
      <c r="I205" s="54" t="s">
        <v>578</v>
      </c>
      <c r="J205" s="54" t="s">
        <v>43</v>
      </c>
      <c r="P205" s="60"/>
    </row>
    <row r="206" spans="1:16" s="58" customFormat="1" ht="14" hidden="1" x14ac:dyDescent="0.15">
      <c r="A206" s="58">
        <v>88</v>
      </c>
      <c r="B206" s="54" t="s">
        <v>138</v>
      </c>
      <c r="C206" s="54" t="s">
        <v>150</v>
      </c>
      <c r="D206" s="69">
        <v>544</v>
      </c>
      <c r="E206" s="69" t="s">
        <v>189</v>
      </c>
      <c r="F206" s="69">
        <v>1</v>
      </c>
      <c r="G206" s="55" t="s">
        <v>298</v>
      </c>
      <c r="H206" s="55" t="s">
        <v>445</v>
      </c>
      <c r="I206" s="54" t="s">
        <v>578</v>
      </c>
      <c r="J206" s="54" t="s">
        <v>43</v>
      </c>
      <c r="P206" s="60"/>
    </row>
    <row r="207" spans="1:16" s="58" customFormat="1" ht="14" hidden="1" x14ac:dyDescent="0.15">
      <c r="A207" s="58">
        <v>86</v>
      </c>
      <c r="B207" s="54" t="s">
        <v>138</v>
      </c>
      <c r="C207" s="54" t="s">
        <v>150</v>
      </c>
      <c r="D207" s="69">
        <v>545</v>
      </c>
      <c r="E207" s="69">
        <v>18.399999999999999</v>
      </c>
      <c r="F207" s="69">
        <v>26</v>
      </c>
      <c r="G207" s="55" t="s">
        <v>298</v>
      </c>
      <c r="H207" s="55" t="s">
        <v>445</v>
      </c>
      <c r="I207" s="54" t="s">
        <v>578</v>
      </c>
      <c r="J207" s="54" t="s">
        <v>43</v>
      </c>
      <c r="P207" s="60"/>
    </row>
    <row r="208" spans="1:16" s="58" customFormat="1" ht="14" hidden="1" x14ac:dyDescent="0.15">
      <c r="A208" s="58">
        <v>87</v>
      </c>
      <c r="B208" s="54" t="s">
        <v>138</v>
      </c>
      <c r="C208" s="54" t="s">
        <v>150</v>
      </c>
      <c r="D208" s="69">
        <v>545</v>
      </c>
      <c r="E208" s="69">
        <v>18.3</v>
      </c>
      <c r="F208" s="69">
        <v>1</v>
      </c>
      <c r="G208" s="55" t="s">
        <v>298</v>
      </c>
      <c r="H208" s="55" t="s">
        <v>445</v>
      </c>
      <c r="I208" s="54" t="s">
        <v>578</v>
      </c>
      <c r="J208" s="54" t="s">
        <v>43</v>
      </c>
      <c r="K208" s="57"/>
      <c r="L208" s="57"/>
      <c r="P208" s="60"/>
    </row>
    <row r="209" spans="1:16" s="58" customFormat="1" ht="42" x14ac:dyDescent="0.15">
      <c r="A209" s="58">
        <v>7</v>
      </c>
      <c r="B209" s="54" t="s">
        <v>135</v>
      </c>
      <c r="C209" s="54" t="s">
        <v>47</v>
      </c>
      <c r="D209" s="69">
        <v>551</v>
      </c>
      <c r="E209" s="69">
        <v>19.100000000000001</v>
      </c>
      <c r="F209" s="69">
        <v>5</v>
      </c>
      <c r="G209" s="55" t="s">
        <v>270</v>
      </c>
      <c r="H209" s="55" t="s">
        <v>432</v>
      </c>
      <c r="I209" s="54" t="s">
        <v>577</v>
      </c>
      <c r="J209" s="54" t="s">
        <v>43</v>
      </c>
      <c r="P209" s="60"/>
    </row>
    <row r="210" spans="1:16" s="58" customFormat="1" ht="14" hidden="1" x14ac:dyDescent="0.15">
      <c r="A210" s="58">
        <v>84</v>
      </c>
      <c r="B210" s="54" t="s">
        <v>138</v>
      </c>
      <c r="C210" s="54" t="s">
        <v>150</v>
      </c>
      <c r="D210" s="69">
        <v>552</v>
      </c>
      <c r="E210" s="69" t="s">
        <v>188</v>
      </c>
      <c r="F210" s="69">
        <v>6</v>
      </c>
      <c r="G210" s="55" t="s">
        <v>298</v>
      </c>
      <c r="H210" s="55" t="s">
        <v>445</v>
      </c>
      <c r="I210" s="54" t="s">
        <v>578</v>
      </c>
      <c r="J210" s="54" t="s">
        <v>43</v>
      </c>
      <c r="L210" s="59"/>
      <c r="P210" s="60"/>
    </row>
    <row r="211" spans="1:16" s="58" customFormat="1" ht="14" hidden="1" x14ac:dyDescent="0.15">
      <c r="A211" s="58">
        <v>85</v>
      </c>
      <c r="B211" s="54" t="s">
        <v>138</v>
      </c>
      <c r="C211" s="54" t="s">
        <v>150</v>
      </c>
      <c r="D211" s="69">
        <v>552</v>
      </c>
      <c r="E211" s="69">
        <v>19.2</v>
      </c>
      <c r="F211" s="69">
        <v>3</v>
      </c>
      <c r="G211" s="55" t="s">
        <v>298</v>
      </c>
      <c r="H211" s="55" t="s">
        <v>445</v>
      </c>
      <c r="I211" s="54" t="s">
        <v>578</v>
      </c>
      <c r="J211" s="54" t="s">
        <v>43</v>
      </c>
      <c r="L211" s="59"/>
      <c r="O211" s="59"/>
      <c r="P211" s="60"/>
    </row>
    <row r="212" spans="1:16" s="58" customFormat="1" ht="98" x14ac:dyDescent="0.15">
      <c r="A212" s="58">
        <v>168</v>
      </c>
      <c r="B212" s="54" t="s">
        <v>138</v>
      </c>
      <c r="C212" s="54" t="s">
        <v>150</v>
      </c>
      <c r="D212" s="69">
        <v>552</v>
      </c>
      <c r="E212" s="69">
        <v>19.2</v>
      </c>
      <c r="F212" s="69">
        <v>4</v>
      </c>
      <c r="G212" s="55" t="s">
        <v>302</v>
      </c>
      <c r="H212" s="55" t="s">
        <v>450</v>
      </c>
      <c r="I212" s="54" t="s">
        <v>577</v>
      </c>
      <c r="J212" s="54" t="s">
        <v>37</v>
      </c>
      <c r="P212" s="60"/>
    </row>
    <row r="213" spans="1:16" s="58" customFormat="1" ht="168" x14ac:dyDescent="0.15">
      <c r="A213" s="58">
        <v>166</v>
      </c>
      <c r="B213" s="54" t="s">
        <v>138</v>
      </c>
      <c r="C213" s="54" t="s">
        <v>150</v>
      </c>
      <c r="D213" s="69">
        <v>553</v>
      </c>
      <c r="E213" s="69" t="s">
        <v>103</v>
      </c>
      <c r="F213" s="69">
        <v>11</v>
      </c>
      <c r="G213" s="55" t="s">
        <v>301</v>
      </c>
      <c r="H213" s="55" t="s">
        <v>448</v>
      </c>
      <c r="I213" s="54" t="s">
        <v>577</v>
      </c>
      <c r="J213" s="54" t="s">
        <v>37</v>
      </c>
      <c r="P213" s="60"/>
    </row>
    <row r="214" spans="1:16" s="58" customFormat="1" ht="42" x14ac:dyDescent="0.15">
      <c r="A214" s="58">
        <v>167</v>
      </c>
      <c r="B214" s="54" t="s">
        <v>138</v>
      </c>
      <c r="C214" s="54" t="s">
        <v>150</v>
      </c>
      <c r="D214" s="69">
        <v>553</v>
      </c>
      <c r="E214" s="69" t="s">
        <v>102</v>
      </c>
      <c r="F214" s="69">
        <v>1</v>
      </c>
      <c r="G214" s="55" t="s">
        <v>301</v>
      </c>
      <c r="H214" s="55" t="s">
        <v>449</v>
      </c>
      <c r="I214" s="54" t="s">
        <v>577</v>
      </c>
      <c r="J214" s="54" t="s">
        <v>37</v>
      </c>
      <c r="P214" s="60"/>
    </row>
    <row r="215" spans="1:16" s="58" customFormat="1" ht="28" hidden="1" x14ac:dyDescent="0.15">
      <c r="A215" s="58">
        <v>6</v>
      </c>
      <c r="B215" s="54" t="s">
        <v>135</v>
      </c>
      <c r="C215" s="54" t="s">
        <v>47</v>
      </c>
      <c r="D215" s="69">
        <v>554</v>
      </c>
      <c r="E215" s="69" t="s">
        <v>103</v>
      </c>
      <c r="F215" s="69">
        <v>10</v>
      </c>
      <c r="G215" s="55" t="s">
        <v>269</v>
      </c>
      <c r="H215" s="55" t="s">
        <v>429</v>
      </c>
      <c r="I215" s="54" t="s">
        <v>578</v>
      </c>
      <c r="J215" s="54" t="s">
        <v>43</v>
      </c>
      <c r="P215" s="60"/>
    </row>
    <row r="216" spans="1:16" s="58" customFormat="1" ht="14" hidden="1" x14ac:dyDescent="0.15">
      <c r="A216" s="58">
        <v>83</v>
      </c>
      <c r="B216" s="54" t="s">
        <v>138</v>
      </c>
      <c r="C216" s="54" t="s">
        <v>150</v>
      </c>
      <c r="D216" s="69">
        <v>555</v>
      </c>
      <c r="E216" s="69">
        <v>19.3</v>
      </c>
      <c r="F216" s="69">
        <v>23</v>
      </c>
      <c r="G216" s="55" t="s">
        <v>298</v>
      </c>
      <c r="H216" s="55" t="s">
        <v>445</v>
      </c>
      <c r="I216" s="54" t="s">
        <v>578</v>
      </c>
      <c r="J216" s="54" t="s">
        <v>43</v>
      </c>
      <c r="L216" s="59"/>
      <c r="P216" s="60"/>
    </row>
    <row r="217" spans="1:16" s="58" customFormat="1" ht="14" hidden="1" x14ac:dyDescent="0.15">
      <c r="A217" s="58">
        <v>82</v>
      </c>
      <c r="B217" s="54" t="s">
        <v>138</v>
      </c>
      <c r="C217" s="54" t="s">
        <v>150</v>
      </c>
      <c r="D217" s="69">
        <v>561</v>
      </c>
      <c r="E217" s="69" t="s">
        <v>187</v>
      </c>
      <c r="F217" s="69">
        <v>6</v>
      </c>
      <c r="G217" s="55" t="s">
        <v>298</v>
      </c>
      <c r="H217" s="55" t="s">
        <v>445</v>
      </c>
      <c r="I217" s="54" t="s">
        <v>578</v>
      </c>
      <c r="J217" s="54" t="s">
        <v>43</v>
      </c>
      <c r="P217" s="60"/>
    </row>
    <row r="218" spans="1:16" s="58" customFormat="1" ht="154" x14ac:dyDescent="0.15">
      <c r="A218" s="58">
        <v>169</v>
      </c>
      <c r="B218" s="54" t="s">
        <v>138</v>
      </c>
      <c r="C218" s="54" t="s">
        <v>150</v>
      </c>
      <c r="D218" s="69">
        <v>566</v>
      </c>
      <c r="E218" s="69">
        <v>19.5</v>
      </c>
      <c r="F218" s="69">
        <v>16</v>
      </c>
      <c r="G218" s="55" t="s">
        <v>302</v>
      </c>
      <c r="H218" s="55" t="s">
        <v>451</v>
      </c>
      <c r="I218" s="54" t="s">
        <v>577</v>
      </c>
      <c r="J218" s="54" t="s">
        <v>37</v>
      </c>
      <c r="P218" s="60"/>
    </row>
    <row r="219" spans="1:16" s="58" customFormat="1" ht="56" x14ac:dyDescent="0.15">
      <c r="A219" s="58">
        <v>164</v>
      </c>
      <c r="B219" s="54" t="s">
        <v>138</v>
      </c>
      <c r="C219" s="54" t="s">
        <v>150</v>
      </c>
      <c r="D219" s="69">
        <v>567</v>
      </c>
      <c r="E219" s="69">
        <v>19.5</v>
      </c>
      <c r="F219" s="69">
        <v>29</v>
      </c>
      <c r="G219" s="55" t="s">
        <v>299</v>
      </c>
      <c r="H219" s="55" t="s">
        <v>446</v>
      </c>
      <c r="I219" s="54" t="s">
        <v>577</v>
      </c>
      <c r="J219" s="54" t="s">
        <v>37</v>
      </c>
      <c r="L219" s="59"/>
      <c r="P219" s="60"/>
    </row>
    <row r="220" spans="1:16" s="58" customFormat="1" ht="56" x14ac:dyDescent="0.15">
      <c r="A220" s="58">
        <v>165</v>
      </c>
      <c r="B220" s="54" t="s">
        <v>138</v>
      </c>
      <c r="C220" s="54" t="s">
        <v>150</v>
      </c>
      <c r="D220" s="69">
        <v>567</v>
      </c>
      <c r="E220" s="69">
        <v>19.5</v>
      </c>
      <c r="F220" s="69">
        <v>24</v>
      </c>
      <c r="G220" s="55" t="s">
        <v>300</v>
      </c>
      <c r="H220" s="55" t="s">
        <v>447</v>
      </c>
      <c r="I220" s="54" t="s">
        <v>577</v>
      </c>
      <c r="J220" s="54" t="s">
        <v>37</v>
      </c>
      <c r="P220" s="60"/>
    </row>
    <row r="221" spans="1:16" s="58" customFormat="1" ht="42" x14ac:dyDescent="0.15">
      <c r="A221" s="58">
        <v>189</v>
      </c>
      <c r="B221" s="54" t="s">
        <v>138</v>
      </c>
      <c r="C221" s="54" t="s">
        <v>150</v>
      </c>
      <c r="D221" s="69">
        <v>567</v>
      </c>
      <c r="E221" s="69">
        <v>19.5</v>
      </c>
      <c r="F221" s="69">
        <v>8</v>
      </c>
      <c r="G221" s="55" t="s">
        <v>319</v>
      </c>
      <c r="H221" s="55" t="s">
        <v>469</v>
      </c>
      <c r="I221" s="54" t="s">
        <v>577</v>
      </c>
      <c r="J221" s="54" t="s">
        <v>43</v>
      </c>
      <c r="P221" s="60"/>
    </row>
    <row r="222" spans="1:16" s="58" customFormat="1" ht="28" x14ac:dyDescent="0.15">
      <c r="A222" s="58">
        <v>4</v>
      </c>
      <c r="B222" s="54" t="s">
        <v>135</v>
      </c>
      <c r="C222" s="54" t="s">
        <v>47</v>
      </c>
      <c r="D222" s="69">
        <v>568</v>
      </c>
      <c r="E222" s="69">
        <v>19.5</v>
      </c>
      <c r="F222" s="69">
        <v>5</v>
      </c>
      <c r="G222" s="55" t="s">
        <v>267</v>
      </c>
      <c r="H222" s="55" t="s">
        <v>431</v>
      </c>
      <c r="I222" s="54" t="s">
        <v>577</v>
      </c>
      <c r="J222" s="54" t="s">
        <v>43</v>
      </c>
      <c r="K222" s="58" t="s">
        <v>46</v>
      </c>
      <c r="P222" s="60"/>
    </row>
    <row r="223" spans="1:16" s="58" customFormat="1" ht="14" hidden="1" x14ac:dyDescent="0.15">
      <c r="A223" s="58">
        <v>5</v>
      </c>
      <c r="B223" s="54" t="s">
        <v>135</v>
      </c>
      <c r="C223" s="54" t="s">
        <v>47</v>
      </c>
      <c r="D223" s="69">
        <v>568</v>
      </c>
      <c r="E223" s="69">
        <v>19.5</v>
      </c>
      <c r="F223" s="69">
        <v>1</v>
      </c>
      <c r="G223" s="55" t="s">
        <v>268</v>
      </c>
      <c r="H223" s="55" t="s">
        <v>429</v>
      </c>
      <c r="I223" s="54" t="s">
        <v>578</v>
      </c>
      <c r="J223" s="54" t="s">
        <v>43</v>
      </c>
      <c r="P223" s="60"/>
    </row>
    <row r="224" spans="1:16" s="58" customFormat="1" ht="42" hidden="1" x14ac:dyDescent="0.15">
      <c r="A224" s="58">
        <v>188</v>
      </c>
      <c r="B224" s="54" t="s">
        <v>138</v>
      </c>
      <c r="C224" s="54" t="s">
        <v>150</v>
      </c>
      <c r="D224" s="69">
        <v>568</v>
      </c>
      <c r="E224" s="69">
        <v>19.5</v>
      </c>
      <c r="F224" s="69">
        <v>1</v>
      </c>
      <c r="G224" s="55" t="s">
        <v>318</v>
      </c>
      <c r="H224" s="55" t="s">
        <v>468</v>
      </c>
      <c r="I224" s="54" t="s">
        <v>578</v>
      </c>
      <c r="J224" s="54" t="s">
        <v>43</v>
      </c>
      <c r="P224" s="60"/>
    </row>
    <row r="225" spans="1:16" s="58" customFormat="1" ht="14" hidden="1" x14ac:dyDescent="0.15">
      <c r="A225" s="58">
        <v>81</v>
      </c>
      <c r="B225" s="54" t="s">
        <v>138</v>
      </c>
      <c r="C225" s="54" t="s">
        <v>150</v>
      </c>
      <c r="D225" s="69">
        <v>573</v>
      </c>
      <c r="E225" s="69">
        <v>20.2</v>
      </c>
      <c r="F225" s="69">
        <v>13</v>
      </c>
      <c r="G225" s="55" t="s">
        <v>298</v>
      </c>
      <c r="H225" s="55" t="s">
        <v>445</v>
      </c>
      <c r="I225" s="54" t="s">
        <v>578</v>
      </c>
      <c r="J225" s="54" t="s">
        <v>43</v>
      </c>
      <c r="P225" s="60"/>
    </row>
    <row r="226" spans="1:16" s="58" customFormat="1" ht="14" hidden="1" x14ac:dyDescent="0.15">
      <c r="A226" s="58">
        <v>186</v>
      </c>
      <c r="B226" s="54" t="s">
        <v>138</v>
      </c>
      <c r="C226" s="54" t="s">
        <v>150</v>
      </c>
      <c r="D226" s="69">
        <v>576</v>
      </c>
      <c r="E226" s="69" t="s">
        <v>104</v>
      </c>
      <c r="F226" s="69">
        <v>13</v>
      </c>
      <c r="G226" s="55" t="s">
        <v>316</v>
      </c>
      <c r="H226" s="55" t="s">
        <v>466</v>
      </c>
      <c r="I226" s="54" t="s">
        <v>578</v>
      </c>
      <c r="J226" s="54" t="s">
        <v>43</v>
      </c>
      <c r="P226" s="60"/>
    </row>
    <row r="227" spans="1:16" s="58" customFormat="1" ht="14" hidden="1" x14ac:dyDescent="0.15">
      <c r="A227" s="58">
        <v>187</v>
      </c>
      <c r="B227" s="54" t="s">
        <v>138</v>
      </c>
      <c r="C227" s="54" t="s">
        <v>150</v>
      </c>
      <c r="D227" s="69">
        <v>576</v>
      </c>
      <c r="E227" s="69" t="s">
        <v>104</v>
      </c>
      <c r="F227" s="69">
        <v>4</v>
      </c>
      <c r="G227" s="55" t="s">
        <v>317</v>
      </c>
      <c r="H227" s="55" t="s">
        <v>467</v>
      </c>
      <c r="I227" s="54" t="s">
        <v>578</v>
      </c>
      <c r="J227" s="54" t="s">
        <v>43</v>
      </c>
      <c r="P227" s="60"/>
    </row>
    <row r="228" spans="1:16" s="58" customFormat="1" ht="14" hidden="1" x14ac:dyDescent="0.15">
      <c r="A228" s="58">
        <v>185</v>
      </c>
      <c r="B228" s="54" t="s">
        <v>138</v>
      </c>
      <c r="C228" s="54" t="s">
        <v>150</v>
      </c>
      <c r="D228" s="69">
        <v>580</v>
      </c>
      <c r="E228" s="69" t="s">
        <v>238</v>
      </c>
      <c r="F228" s="69">
        <v>4</v>
      </c>
      <c r="G228" s="55" t="s">
        <v>306</v>
      </c>
      <c r="H228" s="55" t="s">
        <v>455</v>
      </c>
      <c r="I228" s="54" t="s">
        <v>578</v>
      </c>
      <c r="J228" s="54" t="s">
        <v>43</v>
      </c>
      <c r="P228" s="60"/>
    </row>
    <row r="229" spans="1:16" s="58" customFormat="1" ht="14" hidden="1" x14ac:dyDescent="0.15">
      <c r="A229" s="58">
        <v>183</v>
      </c>
      <c r="B229" s="54" t="s">
        <v>138</v>
      </c>
      <c r="C229" s="54" t="s">
        <v>150</v>
      </c>
      <c r="D229" s="69">
        <v>581</v>
      </c>
      <c r="E229" s="69">
        <v>20.3</v>
      </c>
      <c r="F229" s="69">
        <v>30</v>
      </c>
      <c r="G229" s="55" t="s">
        <v>309</v>
      </c>
      <c r="H229" s="55" t="s">
        <v>465</v>
      </c>
      <c r="I229" s="54" t="s">
        <v>578</v>
      </c>
      <c r="J229" s="54" t="s">
        <v>43</v>
      </c>
      <c r="P229" s="60"/>
    </row>
    <row r="230" spans="1:16" s="58" customFormat="1" ht="14" hidden="1" x14ac:dyDescent="0.15">
      <c r="A230" s="58">
        <v>184</v>
      </c>
      <c r="B230" s="54" t="s">
        <v>138</v>
      </c>
      <c r="C230" s="54" t="s">
        <v>150</v>
      </c>
      <c r="D230" s="69">
        <v>581</v>
      </c>
      <c r="E230" s="69" t="s">
        <v>105</v>
      </c>
      <c r="F230" s="69">
        <v>6</v>
      </c>
      <c r="G230" s="55" t="s">
        <v>309</v>
      </c>
      <c r="H230" s="55" t="s">
        <v>458</v>
      </c>
      <c r="I230" s="54" t="s">
        <v>578</v>
      </c>
      <c r="J230" s="54" t="s">
        <v>43</v>
      </c>
      <c r="P230" s="60"/>
    </row>
    <row r="231" spans="1:16" s="58" customFormat="1" ht="224" x14ac:dyDescent="0.15">
      <c r="A231" s="58">
        <v>232</v>
      </c>
      <c r="B231" s="54" t="s">
        <v>141</v>
      </c>
      <c r="C231" s="54" t="s">
        <v>152</v>
      </c>
      <c r="D231" s="69">
        <v>581</v>
      </c>
      <c r="E231" s="69" t="s">
        <v>105</v>
      </c>
      <c r="F231" s="69">
        <v>1</v>
      </c>
      <c r="G231" s="55" t="s">
        <v>360</v>
      </c>
      <c r="H231" s="55" t="s">
        <v>509</v>
      </c>
      <c r="I231" s="54" t="s">
        <v>577</v>
      </c>
      <c r="J231" s="54" t="s">
        <v>43</v>
      </c>
      <c r="L231" s="59"/>
      <c r="P231" s="60"/>
    </row>
    <row r="232" spans="1:16" s="58" customFormat="1" ht="14" hidden="1" x14ac:dyDescent="0.15">
      <c r="A232" s="58">
        <v>80</v>
      </c>
      <c r="B232" s="54" t="s">
        <v>138</v>
      </c>
      <c r="C232" s="54" t="s">
        <v>150</v>
      </c>
      <c r="D232" s="69">
        <v>587</v>
      </c>
      <c r="E232" s="69" t="s">
        <v>186</v>
      </c>
      <c r="F232" s="69">
        <v>4</v>
      </c>
      <c r="G232" s="55" t="s">
        <v>298</v>
      </c>
      <c r="H232" s="55" t="s">
        <v>445</v>
      </c>
      <c r="I232" s="54" t="s">
        <v>578</v>
      </c>
      <c r="J232" s="54" t="s">
        <v>43</v>
      </c>
      <c r="P232" s="60"/>
    </row>
    <row r="233" spans="1:16" s="58" customFormat="1" ht="28" x14ac:dyDescent="0.15">
      <c r="A233" s="58">
        <v>3</v>
      </c>
      <c r="B233" s="54" t="s">
        <v>135</v>
      </c>
      <c r="C233" s="54" t="s">
        <v>47</v>
      </c>
      <c r="D233" s="69">
        <v>593</v>
      </c>
      <c r="E233" s="69" t="s">
        <v>159</v>
      </c>
      <c r="F233" s="69">
        <v>26</v>
      </c>
      <c r="G233" s="55" t="s">
        <v>266</v>
      </c>
      <c r="H233" s="55" t="s">
        <v>430</v>
      </c>
      <c r="I233" s="54" t="s">
        <v>577</v>
      </c>
      <c r="J233" s="54" t="s">
        <v>43</v>
      </c>
      <c r="K233" s="57"/>
      <c r="L233" s="57"/>
      <c r="P233" s="60"/>
    </row>
    <row r="234" spans="1:16" s="58" customFormat="1" ht="14" x14ac:dyDescent="0.15">
      <c r="A234" s="58">
        <v>220</v>
      </c>
      <c r="B234" s="54" t="s">
        <v>140</v>
      </c>
      <c r="C234" s="54" t="s">
        <v>47</v>
      </c>
      <c r="D234" s="69">
        <v>593</v>
      </c>
      <c r="E234" s="69" t="s">
        <v>159</v>
      </c>
      <c r="F234" s="69">
        <v>26</v>
      </c>
      <c r="G234" s="55" t="s">
        <v>348</v>
      </c>
      <c r="H234" s="55" t="s">
        <v>498</v>
      </c>
      <c r="I234" s="54" t="s">
        <v>577</v>
      </c>
      <c r="J234" s="54" t="s">
        <v>43</v>
      </c>
      <c r="L234" s="59"/>
      <c r="P234" s="60"/>
    </row>
    <row r="235" spans="1:16" s="58" customFormat="1" ht="14" hidden="1" x14ac:dyDescent="0.15">
      <c r="A235" s="58">
        <v>2</v>
      </c>
      <c r="B235" s="54" t="s">
        <v>135</v>
      </c>
      <c r="C235" s="54" t="s">
        <v>47</v>
      </c>
      <c r="D235" s="69">
        <v>595</v>
      </c>
      <c r="E235" s="69" t="s">
        <v>158</v>
      </c>
      <c r="F235" s="69">
        <v>1</v>
      </c>
      <c r="G235" s="55" t="s">
        <v>265</v>
      </c>
      <c r="H235" s="55" t="s">
        <v>429</v>
      </c>
      <c r="I235" s="54" t="s">
        <v>578</v>
      </c>
      <c r="J235" s="54" t="s">
        <v>43</v>
      </c>
      <c r="K235" s="57"/>
      <c r="L235" s="61"/>
      <c r="P235" s="60"/>
    </row>
    <row r="236" spans="1:16" s="58" customFormat="1" ht="14" hidden="1" x14ac:dyDescent="0.15">
      <c r="A236" s="58">
        <v>78</v>
      </c>
      <c r="B236" s="54" t="s">
        <v>138</v>
      </c>
      <c r="C236" s="54" t="s">
        <v>150</v>
      </c>
      <c r="D236" s="69">
        <v>597</v>
      </c>
      <c r="E236" s="69" t="s">
        <v>185</v>
      </c>
      <c r="F236" s="69">
        <v>18</v>
      </c>
      <c r="G236" s="55" t="s">
        <v>298</v>
      </c>
      <c r="H236" s="55" t="s">
        <v>445</v>
      </c>
      <c r="I236" s="54" t="s">
        <v>578</v>
      </c>
      <c r="J236" s="54" t="s">
        <v>43</v>
      </c>
      <c r="P236" s="60"/>
    </row>
    <row r="237" spans="1:16" s="58" customFormat="1" ht="14" hidden="1" x14ac:dyDescent="0.15">
      <c r="A237" s="58">
        <v>79</v>
      </c>
      <c r="B237" s="54" t="s">
        <v>138</v>
      </c>
      <c r="C237" s="54" t="s">
        <v>150</v>
      </c>
      <c r="D237" s="69">
        <v>597</v>
      </c>
      <c r="E237" s="69">
        <v>21.2</v>
      </c>
      <c r="F237" s="69">
        <v>16</v>
      </c>
      <c r="G237" s="55" t="s">
        <v>298</v>
      </c>
      <c r="H237" s="55" t="s">
        <v>445</v>
      </c>
      <c r="I237" s="54" t="s">
        <v>578</v>
      </c>
      <c r="J237" s="54" t="s">
        <v>43</v>
      </c>
      <c r="P237" s="60"/>
    </row>
    <row r="238" spans="1:16" s="58" customFormat="1" ht="14" hidden="1" x14ac:dyDescent="0.15">
      <c r="A238" s="58">
        <v>182</v>
      </c>
      <c r="B238" s="54" t="s">
        <v>138</v>
      </c>
      <c r="C238" s="54" t="s">
        <v>150</v>
      </c>
      <c r="D238" s="69">
        <v>597</v>
      </c>
      <c r="E238" s="69">
        <v>21.1</v>
      </c>
      <c r="F238" s="69">
        <v>5</v>
      </c>
      <c r="G238" s="55" t="s">
        <v>315</v>
      </c>
      <c r="H238" s="55" t="s">
        <v>464</v>
      </c>
      <c r="I238" s="54" t="s">
        <v>578</v>
      </c>
      <c r="J238" s="54" t="s">
        <v>43</v>
      </c>
      <c r="P238" s="60"/>
    </row>
    <row r="239" spans="1:16" s="58" customFormat="1" ht="14" hidden="1" x14ac:dyDescent="0.15">
      <c r="A239" s="58">
        <v>77</v>
      </c>
      <c r="B239" s="54" t="s">
        <v>138</v>
      </c>
      <c r="C239" s="54" t="s">
        <v>150</v>
      </c>
      <c r="D239" s="69">
        <v>631</v>
      </c>
      <c r="E239" s="69">
        <v>22.2</v>
      </c>
      <c r="F239" s="69">
        <v>12</v>
      </c>
      <c r="G239" s="55" t="s">
        <v>298</v>
      </c>
      <c r="H239" s="55" t="s">
        <v>445</v>
      </c>
      <c r="I239" s="54" t="s">
        <v>578</v>
      </c>
      <c r="J239" s="54" t="s">
        <v>43</v>
      </c>
      <c r="P239" s="60"/>
    </row>
    <row r="240" spans="1:16" s="58" customFormat="1" ht="14" hidden="1" x14ac:dyDescent="0.15">
      <c r="A240" s="58">
        <v>76</v>
      </c>
      <c r="B240" s="54" t="s">
        <v>138</v>
      </c>
      <c r="C240" s="54" t="s">
        <v>150</v>
      </c>
      <c r="D240" s="69">
        <v>633</v>
      </c>
      <c r="E240" s="69" t="s">
        <v>184</v>
      </c>
      <c r="F240" s="69">
        <v>3</v>
      </c>
      <c r="G240" s="55" t="s">
        <v>298</v>
      </c>
      <c r="H240" s="55" t="s">
        <v>445</v>
      </c>
      <c r="I240" s="54" t="s">
        <v>578</v>
      </c>
      <c r="J240" s="54" t="s">
        <v>43</v>
      </c>
      <c r="K240" s="57"/>
      <c r="L240" s="61"/>
      <c r="P240" s="60"/>
    </row>
    <row r="241" spans="1:16" s="58" customFormat="1" ht="14" hidden="1" x14ac:dyDescent="0.15">
      <c r="A241" s="58">
        <v>75</v>
      </c>
      <c r="B241" s="54" t="s">
        <v>138</v>
      </c>
      <c r="C241" s="54" t="s">
        <v>150</v>
      </c>
      <c r="D241" s="69">
        <v>634</v>
      </c>
      <c r="E241" s="69" t="s">
        <v>183</v>
      </c>
      <c r="F241" s="69">
        <v>25</v>
      </c>
      <c r="G241" s="55" t="s">
        <v>298</v>
      </c>
      <c r="H241" s="55" t="s">
        <v>445</v>
      </c>
      <c r="I241" s="54" t="s">
        <v>578</v>
      </c>
      <c r="J241" s="54" t="s">
        <v>43</v>
      </c>
      <c r="L241" s="34"/>
      <c r="M241" s="63"/>
      <c r="P241" s="60"/>
    </row>
    <row r="242" spans="1:16" s="58" customFormat="1" ht="14" hidden="1" x14ac:dyDescent="0.15">
      <c r="A242" s="58">
        <v>181</v>
      </c>
      <c r="B242" s="54" t="s">
        <v>138</v>
      </c>
      <c r="C242" s="54" t="s">
        <v>150</v>
      </c>
      <c r="D242" s="69">
        <v>635</v>
      </c>
      <c r="E242" s="69" t="s">
        <v>106</v>
      </c>
      <c r="F242" s="69">
        <v>11</v>
      </c>
      <c r="G242" s="55" t="s">
        <v>314</v>
      </c>
      <c r="H242" s="55" t="s">
        <v>463</v>
      </c>
      <c r="I242" s="54" t="s">
        <v>578</v>
      </c>
      <c r="J242" s="54" t="s">
        <v>43</v>
      </c>
      <c r="P242" s="60"/>
    </row>
    <row r="243" spans="1:16" s="58" customFormat="1" ht="14" hidden="1" x14ac:dyDescent="0.15">
      <c r="A243" s="58">
        <v>74</v>
      </c>
      <c r="B243" s="54" t="s">
        <v>138</v>
      </c>
      <c r="C243" s="54" t="s">
        <v>150</v>
      </c>
      <c r="D243" s="69">
        <v>639</v>
      </c>
      <c r="E243" s="69">
        <v>22.3</v>
      </c>
      <c r="F243" s="69">
        <v>15</v>
      </c>
      <c r="G243" s="55" t="s">
        <v>298</v>
      </c>
      <c r="H243" s="55" t="s">
        <v>445</v>
      </c>
      <c r="I243" s="54" t="s">
        <v>578</v>
      </c>
      <c r="J243" s="54" t="s">
        <v>43</v>
      </c>
      <c r="P243" s="60"/>
    </row>
    <row r="244" spans="1:16" s="58" customFormat="1" ht="14" hidden="1" x14ac:dyDescent="0.15">
      <c r="A244" s="58">
        <v>180</v>
      </c>
      <c r="B244" s="54" t="s">
        <v>138</v>
      </c>
      <c r="C244" s="54" t="s">
        <v>150</v>
      </c>
      <c r="D244" s="69">
        <v>639</v>
      </c>
      <c r="E244" s="69" t="s">
        <v>107</v>
      </c>
      <c r="F244" s="69">
        <v>3</v>
      </c>
      <c r="G244" s="55" t="s">
        <v>313</v>
      </c>
      <c r="H244" s="55" t="s">
        <v>462</v>
      </c>
      <c r="I244" s="54" t="s">
        <v>578</v>
      </c>
      <c r="J244" s="54" t="s">
        <v>43</v>
      </c>
      <c r="P244" s="60"/>
    </row>
    <row r="245" spans="1:16" s="58" customFormat="1" ht="14" hidden="1" x14ac:dyDescent="0.15">
      <c r="A245" s="58">
        <v>73</v>
      </c>
      <c r="B245" s="54" t="s">
        <v>138</v>
      </c>
      <c r="C245" s="54" t="s">
        <v>150</v>
      </c>
      <c r="D245" s="69">
        <v>641</v>
      </c>
      <c r="E245" s="69" t="s">
        <v>182</v>
      </c>
      <c r="F245" s="69">
        <v>35</v>
      </c>
      <c r="G245" s="55" t="s">
        <v>298</v>
      </c>
      <c r="H245" s="55" t="s">
        <v>445</v>
      </c>
      <c r="I245" s="54" t="s">
        <v>578</v>
      </c>
      <c r="J245" s="54" t="s">
        <v>43</v>
      </c>
      <c r="P245" s="60"/>
    </row>
    <row r="246" spans="1:16" s="58" customFormat="1" ht="14" hidden="1" x14ac:dyDescent="0.15">
      <c r="A246" s="58">
        <v>219</v>
      </c>
      <c r="B246" s="54" t="s">
        <v>140</v>
      </c>
      <c r="C246" s="54" t="s">
        <v>47</v>
      </c>
      <c r="D246" s="69">
        <v>646</v>
      </c>
      <c r="E246" s="69" t="s">
        <v>108</v>
      </c>
      <c r="F246" s="69">
        <v>1</v>
      </c>
      <c r="G246" s="55" t="s">
        <v>347</v>
      </c>
      <c r="H246" s="55" t="s">
        <v>81</v>
      </c>
      <c r="I246" s="54" t="s">
        <v>578</v>
      </c>
      <c r="J246" s="54" t="s">
        <v>43</v>
      </c>
      <c r="P246" s="60"/>
    </row>
    <row r="247" spans="1:16" s="58" customFormat="1" ht="14" hidden="1" x14ac:dyDescent="0.15">
      <c r="A247" s="58">
        <v>71</v>
      </c>
      <c r="B247" s="54" t="s">
        <v>138</v>
      </c>
      <c r="C247" s="54" t="s">
        <v>150</v>
      </c>
      <c r="D247" s="69">
        <v>647</v>
      </c>
      <c r="E247" s="69" t="s">
        <v>181</v>
      </c>
      <c r="F247" s="69">
        <v>7</v>
      </c>
      <c r="G247" s="55" t="s">
        <v>298</v>
      </c>
      <c r="H247" s="55" t="s">
        <v>445</v>
      </c>
      <c r="I247" s="54" t="s">
        <v>578</v>
      </c>
      <c r="J247" s="54" t="s">
        <v>43</v>
      </c>
      <c r="K247" s="57"/>
      <c r="L247" s="57"/>
      <c r="P247" s="60"/>
    </row>
    <row r="248" spans="1:16" s="58" customFormat="1" ht="14" hidden="1" x14ac:dyDescent="0.15">
      <c r="A248" s="58">
        <v>72</v>
      </c>
      <c r="B248" s="54" t="s">
        <v>138</v>
      </c>
      <c r="C248" s="54" t="s">
        <v>150</v>
      </c>
      <c r="D248" s="69">
        <v>647</v>
      </c>
      <c r="E248" s="69">
        <v>23.2</v>
      </c>
      <c r="F248" s="69">
        <v>5</v>
      </c>
      <c r="G248" s="55" t="s">
        <v>298</v>
      </c>
      <c r="H248" s="55" t="s">
        <v>445</v>
      </c>
      <c r="I248" s="54" t="s">
        <v>578</v>
      </c>
      <c r="J248" s="54" t="s">
        <v>43</v>
      </c>
      <c r="L248" s="59"/>
      <c r="P248" s="60"/>
    </row>
    <row r="249" spans="1:16" s="58" customFormat="1" ht="14" hidden="1" x14ac:dyDescent="0.15">
      <c r="A249" s="58">
        <v>70</v>
      </c>
      <c r="B249" s="54" t="s">
        <v>138</v>
      </c>
      <c r="C249" s="54" t="s">
        <v>150</v>
      </c>
      <c r="D249" s="69">
        <v>648</v>
      </c>
      <c r="E249" s="69">
        <v>23.3</v>
      </c>
      <c r="F249" s="69">
        <v>11</v>
      </c>
      <c r="G249" s="55" t="s">
        <v>298</v>
      </c>
      <c r="H249" s="55" t="s">
        <v>445</v>
      </c>
      <c r="I249" s="54" t="s">
        <v>578</v>
      </c>
      <c r="J249" s="54" t="s">
        <v>43</v>
      </c>
      <c r="P249" s="60"/>
    </row>
    <row r="250" spans="1:16" s="58" customFormat="1" ht="14" hidden="1" x14ac:dyDescent="0.15">
      <c r="A250" s="58">
        <v>69</v>
      </c>
      <c r="B250" s="54" t="s">
        <v>138</v>
      </c>
      <c r="C250" s="54" t="s">
        <v>150</v>
      </c>
      <c r="D250" s="69">
        <v>650</v>
      </c>
      <c r="E250" s="69" t="s">
        <v>180</v>
      </c>
      <c r="F250" s="69">
        <v>1</v>
      </c>
      <c r="G250" s="55" t="s">
        <v>298</v>
      </c>
      <c r="H250" s="55" t="s">
        <v>445</v>
      </c>
      <c r="I250" s="54" t="s">
        <v>578</v>
      </c>
      <c r="J250" s="54" t="s">
        <v>43</v>
      </c>
      <c r="P250" s="60"/>
    </row>
    <row r="251" spans="1:16" s="58" customFormat="1" ht="14" hidden="1" x14ac:dyDescent="0.15">
      <c r="A251" s="58">
        <v>179</v>
      </c>
      <c r="B251" s="54" t="s">
        <v>138</v>
      </c>
      <c r="C251" s="54" t="s">
        <v>150</v>
      </c>
      <c r="D251" s="69">
        <v>652</v>
      </c>
      <c r="E251" s="69" t="s">
        <v>109</v>
      </c>
      <c r="F251" s="69">
        <v>9</v>
      </c>
      <c r="G251" s="55" t="s">
        <v>312</v>
      </c>
      <c r="H251" s="55" t="s">
        <v>461</v>
      </c>
      <c r="I251" s="54" t="s">
        <v>578</v>
      </c>
      <c r="J251" s="54" t="s">
        <v>43</v>
      </c>
      <c r="P251" s="60"/>
    </row>
    <row r="252" spans="1:16" s="58" customFormat="1" ht="14" hidden="1" x14ac:dyDescent="0.15">
      <c r="A252" s="58">
        <v>218</v>
      </c>
      <c r="B252" s="54" t="s">
        <v>140</v>
      </c>
      <c r="C252" s="54" t="s">
        <v>47</v>
      </c>
      <c r="D252" s="69">
        <v>652</v>
      </c>
      <c r="E252" s="69" t="s">
        <v>109</v>
      </c>
      <c r="F252" s="69">
        <v>12</v>
      </c>
      <c r="G252" s="55" t="s">
        <v>346</v>
      </c>
      <c r="H252" s="55" t="s">
        <v>497</v>
      </c>
      <c r="I252" s="54" t="s">
        <v>578</v>
      </c>
      <c r="J252" s="54" t="s">
        <v>43</v>
      </c>
      <c r="L252" s="59"/>
      <c r="P252" s="60"/>
    </row>
    <row r="253" spans="1:16" s="58" customFormat="1" ht="14" hidden="1" x14ac:dyDescent="0.15">
      <c r="A253" s="58">
        <v>67</v>
      </c>
      <c r="B253" s="54" t="s">
        <v>138</v>
      </c>
      <c r="C253" s="54" t="s">
        <v>150</v>
      </c>
      <c r="D253" s="69">
        <v>656</v>
      </c>
      <c r="E253" s="69" t="s">
        <v>179</v>
      </c>
      <c r="F253" s="69">
        <v>5</v>
      </c>
      <c r="G253" s="55" t="s">
        <v>298</v>
      </c>
      <c r="H253" s="55" t="s">
        <v>445</v>
      </c>
      <c r="I253" s="54" t="s">
        <v>578</v>
      </c>
      <c r="J253" s="54" t="s">
        <v>43</v>
      </c>
      <c r="P253" s="60"/>
    </row>
    <row r="254" spans="1:16" s="58" customFormat="1" ht="14" hidden="1" x14ac:dyDescent="0.15">
      <c r="A254" s="58">
        <v>68</v>
      </c>
      <c r="B254" s="54" t="s">
        <v>138</v>
      </c>
      <c r="C254" s="54" t="s">
        <v>150</v>
      </c>
      <c r="D254" s="69">
        <v>656</v>
      </c>
      <c r="E254" s="69">
        <v>24.1</v>
      </c>
      <c r="F254" s="69">
        <v>2</v>
      </c>
      <c r="G254" s="55" t="s">
        <v>298</v>
      </c>
      <c r="H254" s="55" t="s">
        <v>445</v>
      </c>
      <c r="I254" s="54" t="s">
        <v>578</v>
      </c>
      <c r="J254" s="54" t="s">
        <v>43</v>
      </c>
      <c r="P254" s="60"/>
    </row>
    <row r="255" spans="1:16" s="58" customFormat="1" ht="14" hidden="1" x14ac:dyDescent="0.15">
      <c r="A255" s="58">
        <v>66</v>
      </c>
      <c r="B255" s="54" t="s">
        <v>138</v>
      </c>
      <c r="C255" s="54" t="s">
        <v>150</v>
      </c>
      <c r="D255" s="69">
        <v>657</v>
      </c>
      <c r="E255" s="69">
        <v>24.2</v>
      </c>
      <c r="F255" s="69">
        <v>16</v>
      </c>
      <c r="G255" s="55" t="s">
        <v>298</v>
      </c>
      <c r="H255" s="55" t="s">
        <v>445</v>
      </c>
      <c r="I255" s="54" t="s">
        <v>578</v>
      </c>
      <c r="J255" s="54" t="s">
        <v>43</v>
      </c>
      <c r="P255" s="60"/>
    </row>
    <row r="256" spans="1:16" s="58" customFormat="1" ht="14" hidden="1" x14ac:dyDescent="0.15">
      <c r="A256" s="58">
        <v>65</v>
      </c>
      <c r="B256" s="54" t="s">
        <v>138</v>
      </c>
      <c r="C256" s="54" t="s">
        <v>150</v>
      </c>
      <c r="D256" s="69">
        <v>661</v>
      </c>
      <c r="E256" s="69">
        <v>25.2</v>
      </c>
      <c r="F256" s="69">
        <v>5</v>
      </c>
      <c r="G256" s="55" t="s">
        <v>298</v>
      </c>
      <c r="H256" s="55" t="s">
        <v>445</v>
      </c>
      <c r="I256" s="54" t="s">
        <v>578</v>
      </c>
      <c r="J256" s="54" t="s">
        <v>43</v>
      </c>
      <c r="P256" s="60"/>
    </row>
    <row r="257" spans="1:16" s="58" customFormat="1" ht="14" hidden="1" x14ac:dyDescent="0.15">
      <c r="A257" s="58">
        <v>177</v>
      </c>
      <c r="B257" s="54" t="s">
        <v>138</v>
      </c>
      <c r="C257" s="54" t="s">
        <v>150</v>
      </c>
      <c r="D257" s="69">
        <v>662</v>
      </c>
      <c r="E257" s="69" t="s">
        <v>110</v>
      </c>
      <c r="F257" s="69">
        <v>5</v>
      </c>
      <c r="G257" s="55" t="s">
        <v>310</v>
      </c>
      <c r="H257" s="55" t="s">
        <v>459</v>
      </c>
      <c r="I257" s="54" t="s">
        <v>578</v>
      </c>
      <c r="J257" s="54" t="s">
        <v>43</v>
      </c>
      <c r="L257" s="59"/>
      <c r="P257" s="60"/>
    </row>
    <row r="258" spans="1:16" s="58" customFormat="1" ht="14" hidden="1" x14ac:dyDescent="0.15">
      <c r="A258" s="58">
        <v>178</v>
      </c>
      <c r="B258" s="54" t="s">
        <v>138</v>
      </c>
      <c r="C258" s="54" t="s">
        <v>150</v>
      </c>
      <c r="D258" s="69">
        <v>662</v>
      </c>
      <c r="E258" s="69" t="s">
        <v>110</v>
      </c>
      <c r="F258" s="69">
        <v>2</v>
      </c>
      <c r="G258" s="55" t="s">
        <v>311</v>
      </c>
      <c r="H258" s="55" t="s">
        <v>460</v>
      </c>
      <c r="I258" s="54" t="s">
        <v>578</v>
      </c>
      <c r="J258" s="54" t="s">
        <v>43</v>
      </c>
      <c r="P258" s="60"/>
    </row>
    <row r="259" spans="1:16" s="58" customFormat="1" ht="14" hidden="1" x14ac:dyDescent="0.15">
      <c r="A259" s="58">
        <v>176</v>
      </c>
      <c r="B259" s="54" t="s">
        <v>138</v>
      </c>
      <c r="C259" s="54" t="s">
        <v>150</v>
      </c>
      <c r="D259" s="69">
        <v>665</v>
      </c>
      <c r="E259" s="69" t="s">
        <v>111</v>
      </c>
      <c r="F259" s="69">
        <v>4</v>
      </c>
      <c r="G259" s="55" t="s">
        <v>309</v>
      </c>
      <c r="H259" s="55" t="s">
        <v>458</v>
      </c>
      <c r="I259" s="54" t="s">
        <v>578</v>
      </c>
      <c r="J259" s="54" t="s">
        <v>43</v>
      </c>
      <c r="P259" s="60"/>
    </row>
    <row r="260" spans="1:16" s="58" customFormat="1" ht="14" hidden="1" x14ac:dyDescent="0.15">
      <c r="A260" s="58">
        <v>64</v>
      </c>
      <c r="B260" s="54" t="s">
        <v>138</v>
      </c>
      <c r="C260" s="54" t="s">
        <v>150</v>
      </c>
      <c r="D260" s="69">
        <v>675</v>
      </c>
      <c r="E260" s="69">
        <v>26.1</v>
      </c>
      <c r="F260" s="69">
        <v>2</v>
      </c>
      <c r="G260" s="55" t="s">
        <v>298</v>
      </c>
      <c r="H260" s="55" t="s">
        <v>445</v>
      </c>
      <c r="I260" s="54" t="s">
        <v>578</v>
      </c>
      <c r="J260" s="54" t="s">
        <v>43</v>
      </c>
      <c r="L260" s="59"/>
      <c r="P260" s="60"/>
    </row>
    <row r="261" spans="1:16" s="58" customFormat="1" ht="14" hidden="1" x14ac:dyDescent="0.15">
      <c r="A261" s="58">
        <v>63</v>
      </c>
      <c r="B261" s="54" t="s">
        <v>138</v>
      </c>
      <c r="C261" s="54" t="s">
        <v>150</v>
      </c>
      <c r="D261" s="69">
        <v>685</v>
      </c>
      <c r="E261" s="69">
        <v>26.3</v>
      </c>
      <c r="F261" s="69">
        <v>1</v>
      </c>
      <c r="G261" s="55" t="s">
        <v>298</v>
      </c>
      <c r="H261" s="55" t="s">
        <v>445</v>
      </c>
      <c r="I261" s="54" t="s">
        <v>578</v>
      </c>
      <c r="J261" s="54" t="s">
        <v>43</v>
      </c>
      <c r="P261" s="60"/>
    </row>
    <row r="262" spans="1:16" s="58" customFormat="1" ht="14" hidden="1" x14ac:dyDescent="0.15">
      <c r="A262" s="58">
        <v>62</v>
      </c>
      <c r="B262" s="54" t="s">
        <v>138</v>
      </c>
      <c r="C262" s="54" t="s">
        <v>150</v>
      </c>
      <c r="D262" s="69">
        <v>697</v>
      </c>
      <c r="E262" s="69">
        <v>27.2</v>
      </c>
      <c r="F262" s="69">
        <v>7</v>
      </c>
      <c r="G262" s="55" t="s">
        <v>298</v>
      </c>
      <c r="H262" s="55" t="s">
        <v>445</v>
      </c>
      <c r="I262" s="54" t="s">
        <v>578</v>
      </c>
      <c r="J262" s="54" t="s">
        <v>43</v>
      </c>
      <c r="P262" s="60"/>
    </row>
    <row r="263" spans="1:16" s="58" customFormat="1" ht="14" hidden="1" x14ac:dyDescent="0.15">
      <c r="A263" s="58">
        <v>31</v>
      </c>
      <c r="B263" s="54" t="s">
        <v>138</v>
      </c>
      <c r="C263" s="54" t="s">
        <v>150</v>
      </c>
      <c r="D263" s="69">
        <v>707</v>
      </c>
      <c r="E263" s="69" t="s">
        <v>161</v>
      </c>
      <c r="F263" s="69">
        <v>0</v>
      </c>
      <c r="G263" s="55" t="s">
        <v>294</v>
      </c>
      <c r="H263" s="55" t="s">
        <v>441</v>
      </c>
      <c r="I263" s="54" t="s">
        <v>578</v>
      </c>
      <c r="J263" s="54" t="s">
        <v>37</v>
      </c>
      <c r="P263" s="60"/>
    </row>
    <row r="264" spans="1:16" s="58" customFormat="1" ht="14" hidden="1" x14ac:dyDescent="0.15">
      <c r="A264" s="58">
        <v>61</v>
      </c>
      <c r="B264" s="54" t="s">
        <v>138</v>
      </c>
      <c r="C264" s="54" t="s">
        <v>150</v>
      </c>
      <c r="D264" s="69">
        <v>707</v>
      </c>
      <c r="E264" s="69" t="s">
        <v>161</v>
      </c>
      <c r="F264" s="69">
        <v>3</v>
      </c>
      <c r="G264" s="55" t="s">
        <v>298</v>
      </c>
      <c r="H264" s="55" t="s">
        <v>445</v>
      </c>
      <c r="I264" s="54" t="s">
        <v>578</v>
      </c>
      <c r="J264" s="54" t="s">
        <v>43</v>
      </c>
      <c r="P264" s="60"/>
    </row>
    <row r="265" spans="1:16" s="58" customFormat="1" ht="14" hidden="1" x14ac:dyDescent="0.15">
      <c r="A265" s="58">
        <v>60</v>
      </c>
      <c r="B265" s="54" t="s">
        <v>138</v>
      </c>
      <c r="C265" s="54" t="s">
        <v>150</v>
      </c>
      <c r="D265" s="69">
        <v>711</v>
      </c>
      <c r="E265" s="69" t="s">
        <v>178</v>
      </c>
      <c r="F265" s="69">
        <v>9</v>
      </c>
      <c r="G265" s="55" t="s">
        <v>298</v>
      </c>
      <c r="H265" s="55" t="s">
        <v>445</v>
      </c>
      <c r="I265" s="54" t="s">
        <v>578</v>
      </c>
      <c r="J265" s="54" t="s">
        <v>43</v>
      </c>
      <c r="P265" s="60"/>
    </row>
    <row r="266" spans="1:16" s="58" customFormat="1" ht="14" hidden="1" x14ac:dyDescent="0.15">
      <c r="A266" s="58">
        <v>58</v>
      </c>
      <c r="B266" s="54" t="s">
        <v>138</v>
      </c>
      <c r="C266" s="54" t="s">
        <v>150</v>
      </c>
      <c r="D266" s="69">
        <v>717</v>
      </c>
      <c r="E266" s="69" t="s">
        <v>177</v>
      </c>
      <c r="F266" s="69">
        <v>12</v>
      </c>
      <c r="G266" s="55" t="s">
        <v>298</v>
      </c>
      <c r="H266" s="55" t="s">
        <v>445</v>
      </c>
      <c r="I266" s="54" t="s">
        <v>578</v>
      </c>
      <c r="J266" s="54" t="s">
        <v>43</v>
      </c>
      <c r="P266" s="60"/>
    </row>
    <row r="267" spans="1:16" s="58" customFormat="1" ht="14" hidden="1" x14ac:dyDescent="0.15">
      <c r="A267" s="58">
        <v>59</v>
      </c>
      <c r="B267" s="54" t="s">
        <v>138</v>
      </c>
      <c r="C267" s="54" t="s">
        <v>150</v>
      </c>
      <c r="D267" s="69">
        <v>717</v>
      </c>
      <c r="E267" s="69">
        <v>30.2</v>
      </c>
      <c r="F267" s="69">
        <v>7</v>
      </c>
      <c r="G267" s="55" t="s">
        <v>298</v>
      </c>
      <c r="H267" s="55" t="s">
        <v>445</v>
      </c>
      <c r="I267" s="54" t="s">
        <v>578</v>
      </c>
      <c r="J267" s="54" t="s">
        <v>43</v>
      </c>
      <c r="P267" s="60"/>
    </row>
    <row r="268" spans="1:16" s="58" customFormat="1" ht="14" hidden="1" x14ac:dyDescent="0.15">
      <c r="A268" s="58">
        <v>175</v>
      </c>
      <c r="B268" s="54" t="s">
        <v>138</v>
      </c>
      <c r="C268" s="54" t="s">
        <v>150</v>
      </c>
      <c r="D268" s="69">
        <v>717</v>
      </c>
      <c r="E268" s="69">
        <v>30.1</v>
      </c>
      <c r="F268" s="69">
        <v>3</v>
      </c>
      <c r="G268" s="55" t="s">
        <v>308</v>
      </c>
      <c r="H268" s="55" t="s">
        <v>457</v>
      </c>
      <c r="I268" s="54" t="s">
        <v>578</v>
      </c>
      <c r="J268" s="54" t="s">
        <v>43</v>
      </c>
      <c r="P268" s="60"/>
    </row>
    <row r="269" spans="1:16" s="58" customFormat="1" ht="14" hidden="1" x14ac:dyDescent="0.15">
      <c r="A269" s="58">
        <v>57</v>
      </c>
      <c r="B269" s="54" t="s">
        <v>138</v>
      </c>
      <c r="C269" s="54" t="s">
        <v>150</v>
      </c>
      <c r="D269" s="69">
        <v>723</v>
      </c>
      <c r="E269" s="69">
        <v>30.4</v>
      </c>
      <c r="F269" s="69">
        <v>1</v>
      </c>
      <c r="G269" s="55" t="s">
        <v>298</v>
      </c>
      <c r="H269" s="55" t="s">
        <v>445</v>
      </c>
      <c r="I269" s="54" t="s">
        <v>578</v>
      </c>
      <c r="J269" s="54" t="s">
        <v>43</v>
      </c>
      <c r="P269" s="60"/>
    </row>
    <row r="270" spans="1:16" s="58" customFormat="1" ht="14" hidden="1" x14ac:dyDescent="0.15">
      <c r="A270" s="58">
        <v>174</v>
      </c>
      <c r="B270" s="54" t="s">
        <v>138</v>
      </c>
      <c r="C270" s="54" t="s">
        <v>150</v>
      </c>
      <c r="D270" s="69">
        <v>723</v>
      </c>
      <c r="E270" s="69">
        <v>30.4</v>
      </c>
      <c r="F270" s="69">
        <v>7</v>
      </c>
      <c r="G270" s="55" t="s">
        <v>307</v>
      </c>
      <c r="H270" s="55" t="s">
        <v>456</v>
      </c>
      <c r="I270" s="54" t="s">
        <v>578</v>
      </c>
      <c r="J270" s="54" t="s">
        <v>43</v>
      </c>
      <c r="L270" s="59"/>
      <c r="P270" s="60"/>
    </row>
    <row r="271" spans="1:16" s="58" customFormat="1" ht="14" hidden="1" x14ac:dyDescent="0.15">
      <c r="A271" s="58">
        <v>173</v>
      </c>
      <c r="B271" s="54" t="s">
        <v>138</v>
      </c>
      <c r="C271" s="54" t="s">
        <v>150</v>
      </c>
      <c r="D271" s="69">
        <v>725</v>
      </c>
      <c r="E271" s="69" t="s">
        <v>237</v>
      </c>
      <c r="F271" s="69">
        <v>14</v>
      </c>
      <c r="G271" s="55" t="s">
        <v>306</v>
      </c>
      <c r="H271" s="55" t="s">
        <v>455</v>
      </c>
      <c r="I271" s="54" t="s">
        <v>578</v>
      </c>
      <c r="J271" s="54" t="s">
        <v>43</v>
      </c>
      <c r="L271" s="59"/>
      <c r="P271" s="60"/>
    </row>
    <row r="272" spans="1:16" s="58" customFormat="1" ht="14" hidden="1" x14ac:dyDescent="0.15">
      <c r="A272" s="58">
        <v>56</v>
      </c>
      <c r="B272" s="54" t="s">
        <v>138</v>
      </c>
      <c r="C272" s="54" t="s">
        <v>150</v>
      </c>
      <c r="D272" s="69">
        <v>728</v>
      </c>
      <c r="E272" s="69" t="s">
        <v>176</v>
      </c>
      <c r="F272" s="69">
        <v>14</v>
      </c>
      <c r="G272" s="55" t="s">
        <v>298</v>
      </c>
      <c r="H272" s="55" t="s">
        <v>445</v>
      </c>
      <c r="I272" s="54" t="s">
        <v>578</v>
      </c>
      <c r="J272" s="54" t="s">
        <v>43</v>
      </c>
      <c r="L272" s="62"/>
      <c r="M272" s="59"/>
      <c r="P272" s="60"/>
    </row>
    <row r="273" spans="1:16" s="58" customFormat="1" ht="14" hidden="1" x14ac:dyDescent="0.15">
      <c r="A273" s="58">
        <v>55</v>
      </c>
      <c r="B273" s="54" t="s">
        <v>138</v>
      </c>
      <c r="C273" s="54" t="s">
        <v>150</v>
      </c>
      <c r="D273" s="69">
        <v>729</v>
      </c>
      <c r="E273" s="69" t="s">
        <v>175</v>
      </c>
      <c r="F273" s="69">
        <v>1</v>
      </c>
      <c r="G273" s="55" t="s">
        <v>298</v>
      </c>
      <c r="H273" s="55" t="s">
        <v>445</v>
      </c>
      <c r="I273" s="54" t="s">
        <v>578</v>
      </c>
      <c r="J273" s="54" t="s">
        <v>43</v>
      </c>
      <c r="P273" s="60"/>
    </row>
    <row r="274" spans="1:16" s="58" customFormat="1" ht="14" hidden="1" x14ac:dyDescent="0.15">
      <c r="A274" s="58">
        <v>54</v>
      </c>
      <c r="B274" s="54" t="s">
        <v>138</v>
      </c>
      <c r="C274" s="54" t="s">
        <v>150</v>
      </c>
      <c r="D274" s="69">
        <v>731</v>
      </c>
      <c r="E274" s="69" t="s">
        <v>174</v>
      </c>
      <c r="F274" s="69">
        <v>1</v>
      </c>
      <c r="G274" s="55" t="s">
        <v>298</v>
      </c>
      <c r="H274" s="55" t="s">
        <v>445</v>
      </c>
      <c r="I274" s="54" t="s">
        <v>578</v>
      </c>
      <c r="J274" s="54" t="s">
        <v>43</v>
      </c>
      <c r="L274" s="59"/>
      <c r="P274" s="60"/>
    </row>
    <row r="275" spans="1:16" s="58" customFormat="1" ht="28" hidden="1" x14ac:dyDescent="0.15">
      <c r="A275" s="58">
        <v>172</v>
      </c>
      <c r="B275" s="54" t="s">
        <v>138</v>
      </c>
      <c r="C275" s="54" t="s">
        <v>150</v>
      </c>
      <c r="D275" s="69">
        <v>736</v>
      </c>
      <c r="E275" s="69" t="s">
        <v>112</v>
      </c>
      <c r="F275" s="69">
        <v>22</v>
      </c>
      <c r="G275" s="55" t="s">
        <v>305</v>
      </c>
      <c r="H275" s="55" t="s">
        <v>454</v>
      </c>
      <c r="I275" s="54" t="s">
        <v>578</v>
      </c>
      <c r="J275" s="54" t="s">
        <v>43</v>
      </c>
      <c r="L275" s="59"/>
      <c r="P275" s="60"/>
    </row>
    <row r="276" spans="1:16" s="58" customFormat="1" ht="14" hidden="1" x14ac:dyDescent="0.15">
      <c r="A276" s="58">
        <v>53</v>
      </c>
      <c r="B276" s="54" t="s">
        <v>138</v>
      </c>
      <c r="C276" s="54" t="s">
        <v>150</v>
      </c>
      <c r="D276" s="69">
        <v>737</v>
      </c>
      <c r="E276" s="69">
        <v>31.1</v>
      </c>
      <c r="F276" s="69">
        <v>2</v>
      </c>
      <c r="G276" s="55" t="s">
        <v>298</v>
      </c>
      <c r="H276" s="55" t="s">
        <v>445</v>
      </c>
      <c r="I276" s="54" t="s">
        <v>578</v>
      </c>
      <c r="J276" s="54" t="s">
        <v>43</v>
      </c>
      <c r="P276" s="60"/>
    </row>
    <row r="277" spans="1:16" s="58" customFormat="1" ht="14" hidden="1" x14ac:dyDescent="0.15">
      <c r="A277" s="58">
        <v>52</v>
      </c>
      <c r="B277" s="54" t="s">
        <v>138</v>
      </c>
      <c r="C277" s="54" t="s">
        <v>150</v>
      </c>
      <c r="D277" s="69">
        <v>738</v>
      </c>
      <c r="E277" s="69">
        <v>31.2</v>
      </c>
      <c r="F277" s="69">
        <v>26</v>
      </c>
      <c r="G277" s="55" t="s">
        <v>298</v>
      </c>
      <c r="H277" s="55" t="s">
        <v>445</v>
      </c>
      <c r="I277" s="54" t="s">
        <v>578</v>
      </c>
      <c r="J277" s="54" t="s">
        <v>43</v>
      </c>
      <c r="P277" s="60"/>
    </row>
    <row r="278" spans="1:16" s="58" customFormat="1" ht="98" x14ac:dyDescent="0.15">
      <c r="A278" s="58">
        <v>266</v>
      </c>
      <c r="B278" s="54" t="s">
        <v>145</v>
      </c>
      <c r="C278" s="54" t="s">
        <v>156</v>
      </c>
      <c r="D278" s="69">
        <v>740</v>
      </c>
      <c r="E278" s="69" t="s">
        <v>255</v>
      </c>
      <c r="F278" s="69">
        <v>6</v>
      </c>
      <c r="G278" s="55" t="s">
        <v>394</v>
      </c>
      <c r="H278" s="55" t="s">
        <v>543</v>
      </c>
      <c r="I278" s="54" t="s">
        <v>577</v>
      </c>
      <c r="J278" s="54" t="s">
        <v>43</v>
      </c>
      <c r="K278" s="58" t="s">
        <v>56</v>
      </c>
      <c r="L278" s="59" t="s">
        <v>589</v>
      </c>
      <c r="P278" s="60"/>
    </row>
    <row r="279" spans="1:16" s="58" customFormat="1" ht="70" x14ac:dyDescent="0.15">
      <c r="A279" s="58">
        <v>274</v>
      </c>
      <c r="B279" s="54" t="s">
        <v>145</v>
      </c>
      <c r="C279" s="54" t="s">
        <v>156</v>
      </c>
      <c r="D279" s="69">
        <v>740</v>
      </c>
      <c r="E279" s="69" t="s">
        <v>113</v>
      </c>
      <c r="F279" s="69">
        <v>14</v>
      </c>
      <c r="G279" s="55" t="s">
        <v>402</v>
      </c>
      <c r="H279" s="55" t="s">
        <v>551</v>
      </c>
      <c r="I279" s="54" t="s">
        <v>577</v>
      </c>
      <c r="J279" s="54" t="s">
        <v>43</v>
      </c>
      <c r="L279" s="59"/>
      <c r="P279" s="60"/>
    </row>
    <row r="280" spans="1:16" s="58" customFormat="1" ht="28" x14ac:dyDescent="0.15">
      <c r="A280" s="58">
        <v>260</v>
      </c>
      <c r="B280" s="54" t="s">
        <v>145</v>
      </c>
      <c r="C280" s="54" t="s">
        <v>156</v>
      </c>
      <c r="D280" s="69">
        <v>741</v>
      </c>
      <c r="E280" s="69" t="s">
        <v>114</v>
      </c>
      <c r="F280" s="69">
        <v>13</v>
      </c>
      <c r="G280" s="55" t="s">
        <v>388</v>
      </c>
      <c r="H280" s="55" t="s">
        <v>537</v>
      </c>
      <c r="I280" s="54" t="s">
        <v>577</v>
      </c>
      <c r="J280" s="54" t="s">
        <v>43</v>
      </c>
      <c r="L280" s="59"/>
      <c r="P280" s="60"/>
    </row>
    <row r="281" spans="1:16" s="58" customFormat="1" ht="14" x14ac:dyDescent="0.15">
      <c r="A281" s="58">
        <v>261</v>
      </c>
      <c r="B281" s="54" t="s">
        <v>145</v>
      </c>
      <c r="C281" s="54" t="s">
        <v>156</v>
      </c>
      <c r="D281" s="69">
        <v>741</v>
      </c>
      <c r="E281" s="69" t="s">
        <v>114</v>
      </c>
      <c r="F281" s="69">
        <v>13</v>
      </c>
      <c r="G281" s="55" t="s">
        <v>389</v>
      </c>
      <c r="H281" s="55" t="s">
        <v>538</v>
      </c>
      <c r="I281" s="54" t="s">
        <v>577</v>
      </c>
      <c r="J281" s="54" t="s">
        <v>43</v>
      </c>
      <c r="L281" s="59"/>
      <c r="P281" s="60"/>
    </row>
    <row r="282" spans="1:16" s="58" customFormat="1" ht="14" hidden="1" x14ac:dyDescent="0.15">
      <c r="A282" s="58">
        <v>171</v>
      </c>
      <c r="B282" s="54" t="s">
        <v>138</v>
      </c>
      <c r="C282" s="54" t="s">
        <v>150</v>
      </c>
      <c r="D282" s="69">
        <v>743</v>
      </c>
      <c r="E282" s="69" t="s">
        <v>236</v>
      </c>
      <c r="F282" s="69">
        <v>17</v>
      </c>
      <c r="G282" s="55" t="s">
        <v>304</v>
      </c>
      <c r="H282" s="55" t="s">
        <v>453</v>
      </c>
      <c r="I282" s="54" t="s">
        <v>578</v>
      </c>
      <c r="J282" s="54" t="s">
        <v>43</v>
      </c>
      <c r="P282" s="60"/>
    </row>
    <row r="283" spans="1:16" s="58" customFormat="1" ht="42" hidden="1" x14ac:dyDescent="0.15">
      <c r="A283" s="58">
        <v>258</v>
      </c>
      <c r="B283" s="54" t="s">
        <v>145</v>
      </c>
      <c r="C283" s="54" t="s">
        <v>156</v>
      </c>
      <c r="D283" s="69">
        <v>743</v>
      </c>
      <c r="E283" s="69" t="s">
        <v>236</v>
      </c>
      <c r="F283" s="69">
        <v>17</v>
      </c>
      <c r="G283" s="55" t="s">
        <v>386</v>
      </c>
      <c r="H283" s="55" t="s">
        <v>535</v>
      </c>
      <c r="I283" s="54" t="s">
        <v>578</v>
      </c>
      <c r="J283" s="54" t="s">
        <v>43</v>
      </c>
      <c r="L283" s="59"/>
      <c r="P283" s="60"/>
    </row>
    <row r="284" spans="1:16" s="58" customFormat="1" ht="14" hidden="1" x14ac:dyDescent="0.15">
      <c r="A284" s="58">
        <v>51</v>
      </c>
      <c r="B284" s="54" t="s">
        <v>138</v>
      </c>
      <c r="C284" s="54" t="s">
        <v>150</v>
      </c>
      <c r="D284" s="69">
        <v>747</v>
      </c>
      <c r="E284" s="69" t="s">
        <v>173</v>
      </c>
      <c r="F284" s="69">
        <v>24</v>
      </c>
      <c r="G284" s="55" t="s">
        <v>298</v>
      </c>
      <c r="H284" s="55" t="s">
        <v>445</v>
      </c>
      <c r="I284" s="54" t="s">
        <v>578</v>
      </c>
      <c r="J284" s="54" t="s">
        <v>43</v>
      </c>
      <c r="P284" s="60"/>
    </row>
    <row r="285" spans="1:16" s="58" customFormat="1" ht="14" hidden="1" x14ac:dyDescent="0.15">
      <c r="A285" s="58">
        <v>49</v>
      </c>
      <c r="B285" s="54" t="s">
        <v>138</v>
      </c>
      <c r="C285" s="54" t="s">
        <v>150</v>
      </c>
      <c r="D285" s="69">
        <v>748</v>
      </c>
      <c r="E285" s="69" t="s">
        <v>116</v>
      </c>
      <c r="F285" s="69">
        <v>19</v>
      </c>
      <c r="G285" s="55" t="s">
        <v>298</v>
      </c>
      <c r="H285" s="55" t="s">
        <v>445</v>
      </c>
      <c r="I285" s="54" t="s">
        <v>578</v>
      </c>
      <c r="J285" s="54" t="s">
        <v>43</v>
      </c>
      <c r="P285" s="60"/>
    </row>
    <row r="286" spans="1:16" s="58" customFormat="1" ht="14" hidden="1" x14ac:dyDescent="0.15">
      <c r="A286" s="58">
        <v>50</v>
      </c>
      <c r="B286" s="54" t="s">
        <v>138</v>
      </c>
      <c r="C286" s="54" t="s">
        <v>150</v>
      </c>
      <c r="D286" s="69">
        <v>748</v>
      </c>
      <c r="E286" s="69" t="s">
        <v>115</v>
      </c>
      <c r="F286" s="69">
        <v>6</v>
      </c>
      <c r="G286" s="55" t="s">
        <v>298</v>
      </c>
      <c r="H286" s="55" t="s">
        <v>445</v>
      </c>
      <c r="I286" s="54" t="s">
        <v>578</v>
      </c>
      <c r="J286" s="54" t="s">
        <v>43</v>
      </c>
      <c r="P286" s="60"/>
    </row>
    <row r="287" spans="1:16" s="58" customFormat="1" ht="14" hidden="1" x14ac:dyDescent="0.15">
      <c r="A287" s="58">
        <v>48</v>
      </c>
      <c r="B287" s="54" t="s">
        <v>138</v>
      </c>
      <c r="C287" s="54" t="s">
        <v>150</v>
      </c>
      <c r="D287" s="69">
        <v>750</v>
      </c>
      <c r="E287" s="69" t="s">
        <v>172</v>
      </c>
      <c r="F287" s="69">
        <v>25</v>
      </c>
      <c r="G287" s="55" t="s">
        <v>298</v>
      </c>
      <c r="H287" s="55" t="s">
        <v>445</v>
      </c>
      <c r="I287" s="54" t="s">
        <v>578</v>
      </c>
      <c r="J287" s="54" t="s">
        <v>43</v>
      </c>
      <c r="P287" s="60"/>
    </row>
    <row r="288" spans="1:16" s="58" customFormat="1" ht="14" hidden="1" x14ac:dyDescent="0.15">
      <c r="A288" s="58">
        <v>46</v>
      </c>
      <c r="B288" s="54" t="s">
        <v>138</v>
      </c>
      <c r="C288" s="54" t="s">
        <v>150</v>
      </c>
      <c r="D288" s="69">
        <v>753</v>
      </c>
      <c r="E288" s="69" t="s">
        <v>170</v>
      </c>
      <c r="F288" s="69">
        <v>28</v>
      </c>
      <c r="G288" s="55" t="s">
        <v>298</v>
      </c>
      <c r="H288" s="55" t="s">
        <v>445</v>
      </c>
      <c r="I288" s="54" t="s">
        <v>578</v>
      </c>
      <c r="J288" s="54" t="s">
        <v>43</v>
      </c>
      <c r="L288" s="59"/>
      <c r="P288" s="60"/>
    </row>
    <row r="289" spans="1:16" s="58" customFormat="1" ht="14" hidden="1" x14ac:dyDescent="0.15">
      <c r="A289" s="58">
        <v>47</v>
      </c>
      <c r="B289" s="54" t="s">
        <v>138</v>
      </c>
      <c r="C289" s="54" t="s">
        <v>150</v>
      </c>
      <c r="D289" s="69">
        <v>753</v>
      </c>
      <c r="E289" s="69" t="s">
        <v>171</v>
      </c>
      <c r="F289" s="69">
        <v>8</v>
      </c>
      <c r="G289" s="55" t="s">
        <v>298</v>
      </c>
      <c r="H289" s="55" t="s">
        <v>445</v>
      </c>
      <c r="I289" s="54" t="s">
        <v>578</v>
      </c>
      <c r="J289" s="54" t="s">
        <v>43</v>
      </c>
      <c r="P289" s="60"/>
    </row>
    <row r="290" spans="1:16" s="58" customFormat="1" ht="14" hidden="1" x14ac:dyDescent="0.15">
      <c r="A290" s="58">
        <v>45</v>
      </c>
      <c r="B290" s="54" t="s">
        <v>138</v>
      </c>
      <c r="C290" s="54" t="s">
        <v>150</v>
      </c>
      <c r="D290" s="69">
        <v>755</v>
      </c>
      <c r="E290" s="69" t="s">
        <v>169</v>
      </c>
      <c r="F290" s="69">
        <v>17</v>
      </c>
      <c r="G290" s="55" t="s">
        <v>298</v>
      </c>
      <c r="H290" s="55" t="s">
        <v>445</v>
      </c>
      <c r="I290" s="54" t="s">
        <v>578</v>
      </c>
      <c r="J290" s="54" t="s">
        <v>43</v>
      </c>
      <c r="P290" s="60"/>
    </row>
    <row r="291" spans="1:16" s="58" customFormat="1" ht="14" hidden="1" x14ac:dyDescent="0.15">
      <c r="A291" s="58">
        <v>44</v>
      </c>
      <c r="B291" s="54" t="s">
        <v>138</v>
      </c>
      <c r="C291" s="54" t="s">
        <v>150</v>
      </c>
      <c r="D291" s="69">
        <v>757</v>
      </c>
      <c r="E291" s="69" t="s">
        <v>168</v>
      </c>
      <c r="F291" s="69">
        <v>25</v>
      </c>
      <c r="G291" s="55" t="s">
        <v>298</v>
      </c>
      <c r="H291" s="55" t="s">
        <v>445</v>
      </c>
      <c r="I291" s="54" t="s">
        <v>578</v>
      </c>
      <c r="J291" s="54" t="s">
        <v>43</v>
      </c>
      <c r="P291" s="60"/>
    </row>
    <row r="292" spans="1:16" s="58" customFormat="1" ht="14" hidden="1" x14ac:dyDescent="0.15">
      <c r="A292" s="58">
        <v>43</v>
      </c>
      <c r="B292" s="54" t="s">
        <v>138</v>
      </c>
      <c r="C292" s="54" t="s">
        <v>150</v>
      </c>
      <c r="D292" s="69">
        <v>760</v>
      </c>
      <c r="E292" s="69" t="s">
        <v>167</v>
      </c>
      <c r="F292" s="69">
        <v>1</v>
      </c>
      <c r="G292" s="55" t="s">
        <v>298</v>
      </c>
      <c r="H292" s="55" t="s">
        <v>445</v>
      </c>
      <c r="I292" s="54" t="s">
        <v>578</v>
      </c>
      <c r="J292" s="54" t="s">
        <v>43</v>
      </c>
      <c r="P292" s="60"/>
    </row>
    <row r="293" spans="1:16" s="58" customFormat="1" ht="14" hidden="1" x14ac:dyDescent="0.15">
      <c r="A293" s="58">
        <v>42</v>
      </c>
      <c r="B293" s="54" t="s">
        <v>138</v>
      </c>
      <c r="C293" s="54" t="s">
        <v>150</v>
      </c>
      <c r="D293" s="69">
        <v>769</v>
      </c>
      <c r="E293" s="69" t="s">
        <v>166</v>
      </c>
      <c r="F293" s="69">
        <v>3</v>
      </c>
      <c r="G293" s="55" t="s">
        <v>298</v>
      </c>
      <c r="H293" s="55" t="s">
        <v>445</v>
      </c>
      <c r="I293" s="54" t="s">
        <v>578</v>
      </c>
      <c r="J293" s="54" t="s">
        <v>43</v>
      </c>
      <c r="P293" s="60"/>
    </row>
    <row r="294" spans="1:16" s="58" customFormat="1" ht="14" hidden="1" x14ac:dyDescent="0.15">
      <c r="A294" s="58">
        <v>41</v>
      </c>
      <c r="B294" s="54" t="s">
        <v>138</v>
      </c>
      <c r="C294" s="54" t="s">
        <v>150</v>
      </c>
      <c r="D294" s="69">
        <v>772</v>
      </c>
      <c r="E294" s="69" t="s">
        <v>165</v>
      </c>
      <c r="F294" s="69">
        <v>12</v>
      </c>
      <c r="G294" s="55" t="s">
        <v>298</v>
      </c>
      <c r="H294" s="55" t="s">
        <v>445</v>
      </c>
      <c r="I294" s="54" t="s">
        <v>578</v>
      </c>
      <c r="J294" s="54" t="s">
        <v>43</v>
      </c>
      <c r="P294" s="60"/>
    </row>
    <row r="295" spans="1:16" s="58" customFormat="1" ht="14" hidden="1" x14ac:dyDescent="0.15">
      <c r="A295" s="58">
        <v>40</v>
      </c>
      <c r="B295" s="54" t="s">
        <v>138</v>
      </c>
      <c r="C295" s="54" t="s">
        <v>150</v>
      </c>
      <c r="D295" s="69">
        <v>773</v>
      </c>
      <c r="E295" s="69" t="s">
        <v>164</v>
      </c>
      <c r="F295" s="69">
        <v>1</v>
      </c>
      <c r="G295" s="55" t="s">
        <v>298</v>
      </c>
      <c r="H295" s="55" t="s">
        <v>445</v>
      </c>
      <c r="I295" s="54" t="s">
        <v>578</v>
      </c>
      <c r="J295" s="54" t="s">
        <v>43</v>
      </c>
      <c r="P295" s="60"/>
    </row>
    <row r="296" spans="1:16" s="58" customFormat="1" ht="14" hidden="1" x14ac:dyDescent="0.15">
      <c r="A296" s="58">
        <v>170</v>
      </c>
      <c r="B296" s="54" t="s">
        <v>138</v>
      </c>
      <c r="C296" s="54" t="s">
        <v>150</v>
      </c>
      <c r="D296" s="69">
        <v>783</v>
      </c>
      <c r="E296" s="69" t="s">
        <v>165</v>
      </c>
      <c r="F296" s="69">
        <v>1</v>
      </c>
      <c r="G296" s="55" t="s">
        <v>303</v>
      </c>
      <c r="H296" s="55" t="s">
        <v>452</v>
      </c>
      <c r="I296" s="54" t="s">
        <v>578</v>
      </c>
      <c r="J296" s="54" t="s">
        <v>43</v>
      </c>
      <c r="P296" s="60"/>
    </row>
    <row r="297" spans="1:16" s="58" customFormat="1" ht="56" x14ac:dyDescent="0.15">
      <c r="A297" s="58">
        <v>1</v>
      </c>
      <c r="B297" s="54" t="s">
        <v>135</v>
      </c>
      <c r="C297" s="54" t="s">
        <v>47</v>
      </c>
      <c r="D297" s="69">
        <v>788</v>
      </c>
      <c r="E297" s="69"/>
      <c r="F297" s="69">
        <v>1</v>
      </c>
      <c r="G297" s="55" t="s">
        <v>264</v>
      </c>
      <c r="H297" s="55" t="s">
        <v>428</v>
      </c>
      <c r="I297" s="54" t="s">
        <v>577</v>
      </c>
      <c r="J297" s="54" t="s">
        <v>43</v>
      </c>
      <c r="L297" s="59"/>
      <c r="P297" s="60"/>
    </row>
    <row r="298" spans="1:16" s="58" customFormat="1" ht="14" hidden="1" x14ac:dyDescent="0.15">
      <c r="A298" s="58">
        <v>39</v>
      </c>
      <c r="B298" s="54" t="s">
        <v>138</v>
      </c>
      <c r="C298" s="54" t="s">
        <v>150</v>
      </c>
      <c r="D298" s="69">
        <v>788</v>
      </c>
      <c r="E298" s="69" t="s">
        <v>163</v>
      </c>
      <c r="F298" s="69">
        <v>13</v>
      </c>
      <c r="G298" s="55" t="s">
        <v>298</v>
      </c>
      <c r="H298" s="55" t="s">
        <v>445</v>
      </c>
      <c r="I298" s="54" t="s">
        <v>578</v>
      </c>
      <c r="J298" s="54" t="s">
        <v>43</v>
      </c>
      <c r="P298" s="60"/>
    </row>
    <row r="299" spans="1:16" s="58" customFormat="1" ht="14" hidden="1" x14ac:dyDescent="0.15">
      <c r="A299" s="58">
        <v>38</v>
      </c>
      <c r="B299" s="54" t="s">
        <v>138</v>
      </c>
      <c r="C299" s="54" t="s">
        <v>150</v>
      </c>
      <c r="D299" s="69">
        <v>791</v>
      </c>
      <c r="E299" s="69" t="s">
        <v>162</v>
      </c>
      <c r="F299" s="69">
        <v>6</v>
      </c>
      <c r="G299" s="55" t="s">
        <v>298</v>
      </c>
      <c r="H299" s="55" t="s">
        <v>445</v>
      </c>
      <c r="I299" s="54" t="s">
        <v>578</v>
      </c>
      <c r="J299" s="54" t="s">
        <v>43</v>
      </c>
      <c r="P299" s="60"/>
    </row>
    <row r="300" spans="1:16" s="58" customFormat="1" ht="14" hidden="1" x14ac:dyDescent="0.15">
      <c r="A300" s="58">
        <v>30</v>
      </c>
      <c r="B300" s="54" t="s">
        <v>138</v>
      </c>
      <c r="C300" s="54" t="s">
        <v>150</v>
      </c>
      <c r="D300" s="69">
        <v>819</v>
      </c>
      <c r="E300" s="69" t="s">
        <v>123</v>
      </c>
      <c r="F300" s="69">
        <v>0</v>
      </c>
      <c r="G300" s="55" t="s">
        <v>293</v>
      </c>
      <c r="H300" s="55" t="s">
        <v>441</v>
      </c>
      <c r="I300" s="54" t="s">
        <v>578</v>
      </c>
      <c r="J300" s="54" t="s">
        <v>37</v>
      </c>
      <c r="P300" s="60"/>
    </row>
    <row r="301" spans="1:16" s="58" customFormat="1" hidden="1" x14ac:dyDescent="0.15">
      <c r="A301" s="58">
        <v>300</v>
      </c>
      <c r="B301" s="60"/>
      <c r="C301" s="60"/>
      <c r="D301" s="69"/>
      <c r="E301" s="69"/>
      <c r="F301" s="69"/>
      <c r="G301" s="55"/>
      <c r="H301" s="55"/>
      <c r="I301" s="54"/>
      <c r="J301" s="54"/>
      <c r="L301" s="62"/>
      <c r="P301" s="60"/>
    </row>
    <row r="302" spans="1:16" s="58" customFormat="1" hidden="1" x14ac:dyDescent="0.15">
      <c r="A302" s="58">
        <v>301</v>
      </c>
      <c r="B302" s="60"/>
      <c r="C302" s="60"/>
      <c r="D302" s="69"/>
      <c r="E302" s="69"/>
      <c r="F302" s="69"/>
      <c r="G302" s="55"/>
      <c r="H302" s="55"/>
      <c r="I302" s="54"/>
      <c r="J302" s="54"/>
      <c r="L302" s="62"/>
      <c r="P302" s="60"/>
    </row>
    <row r="303" spans="1:16" s="58" customFormat="1" hidden="1" x14ac:dyDescent="0.15">
      <c r="A303" s="58">
        <v>302</v>
      </c>
      <c r="B303" s="60"/>
      <c r="C303" s="60"/>
      <c r="D303" s="69"/>
      <c r="E303" s="69"/>
      <c r="F303" s="69"/>
      <c r="G303" s="55"/>
      <c r="H303" s="55"/>
      <c r="I303" s="54"/>
      <c r="J303" s="54"/>
      <c r="L303" s="62"/>
      <c r="P303" s="60"/>
    </row>
    <row r="304" spans="1:16" s="58" customFormat="1" hidden="1" x14ac:dyDescent="0.15">
      <c r="A304" s="58">
        <v>303</v>
      </c>
      <c r="B304" s="60"/>
      <c r="C304" s="60"/>
      <c r="D304" s="69"/>
      <c r="E304" s="69"/>
      <c r="F304" s="69"/>
      <c r="G304" s="55"/>
      <c r="H304" s="55"/>
      <c r="I304" s="54"/>
      <c r="J304" s="54"/>
      <c r="L304" s="62"/>
      <c r="P304" s="60"/>
    </row>
    <row r="305" spans="1:16" s="58" customFormat="1" hidden="1" x14ac:dyDescent="0.15">
      <c r="A305" s="58">
        <v>304</v>
      </c>
      <c r="B305" s="60"/>
      <c r="C305" s="60"/>
      <c r="D305" s="69"/>
      <c r="E305" s="69"/>
      <c r="F305" s="69"/>
      <c r="G305" s="55"/>
      <c r="H305" s="55"/>
      <c r="I305" s="54"/>
      <c r="J305" s="54"/>
      <c r="L305" s="59"/>
      <c r="P305" s="60"/>
    </row>
    <row r="306" spans="1:16" s="58" customFormat="1" hidden="1" x14ac:dyDescent="0.15">
      <c r="A306" s="58">
        <v>305</v>
      </c>
      <c r="B306" s="60"/>
      <c r="C306" s="60"/>
      <c r="D306" s="69"/>
      <c r="E306" s="69"/>
      <c r="F306" s="69"/>
      <c r="G306" s="55"/>
      <c r="H306" s="55"/>
      <c r="I306" s="54"/>
      <c r="J306" s="54"/>
      <c r="L306" s="59"/>
      <c r="P306" s="60"/>
    </row>
    <row r="307" spans="1:16" s="58" customFormat="1" hidden="1" x14ac:dyDescent="0.15">
      <c r="A307" s="58">
        <v>306</v>
      </c>
      <c r="B307" s="60"/>
      <c r="C307" s="60"/>
      <c r="D307" s="69"/>
      <c r="E307" s="69"/>
      <c r="F307" s="69"/>
      <c r="G307" s="55"/>
      <c r="H307" s="55"/>
      <c r="I307" s="54"/>
      <c r="J307" s="54"/>
      <c r="L307" s="59"/>
      <c r="P307" s="60"/>
    </row>
    <row r="308" spans="1:16" s="58" customFormat="1" hidden="1" x14ac:dyDescent="0.15">
      <c r="A308" s="58">
        <v>307</v>
      </c>
      <c r="B308" s="60"/>
      <c r="C308" s="60"/>
      <c r="D308" s="69"/>
      <c r="E308" s="69"/>
      <c r="F308" s="69"/>
      <c r="G308" s="55"/>
      <c r="H308" s="55"/>
      <c r="I308" s="54"/>
      <c r="J308" s="54"/>
      <c r="L308" s="59"/>
      <c r="P308" s="60"/>
    </row>
    <row r="309" spans="1:16" s="58" customFormat="1" hidden="1" x14ac:dyDescent="0.15">
      <c r="A309" s="58">
        <v>308</v>
      </c>
      <c r="B309" s="60"/>
      <c r="C309" s="60"/>
      <c r="D309" s="69"/>
      <c r="E309" s="69"/>
      <c r="F309" s="69"/>
      <c r="G309" s="55"/>
      <c r="H309" s="55"/>
      <c r="I309" s="54"/>
      <c r="J309" s="54"/>
      <c r="L309" s="59"/>
      <c r="P309" s="60"/>
    </row>
    <row r="310" spans="1:16" s="58" customFormat="1" hidden="1" x14ac:dyDescent="0.15">
      <c r="A310" s="58">
        <v>309</v>
      </c>
      <c r="B310" s="60"/>
      <c r="C310" s="60"/>
      <c r="D310" s="69"/>
      <c r="E310" s="69"/>
      <c r="F310" s="69"/>
      <c r="G310" s="55"/>
      <c r="H310" s="55"/>
      <c r="I310" s="54"/>
      <c r="J310" s="54"/>
      <c r="K310" s="57"/>
      <c r="L310" s="61"/>
      <c r="P310" s="60"/>
    </row>
    <row r="311" spans="1:16" s="58" customFormat="1" hidden="1" x14ac:dyDescent="0.15">
      <c r="A311" s="58">
        <v>310</v>
      </c>
      <c r="B311" s="60"/>
      <c r="C311" s="60"/>
      <c r="D311" s="69"/>
      <c r="E311" s="69"/>
      <c r="F311" s="69"/>
      <c r="G311" s="55"/>
      <c r="H311" s="55"/>
      <c r="I311" s="54"/>
      <c r="J311" s="54"/>
      <c r="P311" s="60"/>
    </row>
    <row r="312" spans="1:16" s="58" customFormat="1" hidden="1" x14ac:dyDescent="0.15">
      <c r="A312" s="58">
        <v>311</v>
      </c>
      <c r="B312" s="60"/>
      <c r="C312" s="60"/>
      <c r="D312" s="69"/>
      <c r="E312" s="69"/>
      <c r="F312" s="69"/>
      <c r="G312" s="55"/>
      <c r="H312" s="55"/>
      <c r="I312" s="54"/>
      <c r="J312" s="54"/>
      <c r="L312" s="59"/>
      <c r="P312" s="60"/>
    </row>
    <row r="313" spans="1:16" s="58" customFormat="1" hidden="1" x14ac:dyDescent="0.15">
      <c r="A313" s="58">
        <v>312</v>
      </c>
      <c r="B313" s="60"/>
      <c r="C313" s="60"/>
      <c r="D313" s="69"/>
      <c r="E313" s="69"/>
      <c r="F313" s="69"/>
      <c r="G313" s="55"/>
      <c r="H313" s="55"/>
      <c r="I313" s="54"/>
      <c r="J313" s="54"/>
      <c r="L313" s="59"/>
      <c r="P313" s="60"/>
    </row>
    <row r="314" spans="1:16" s="58" customFormat="1" hidden="1" x14ac:dyDescent="0.15">
      <c r="A314" s="58">
        <v>313</v>
      </c>
      <c r="B314" s="60"/>
      <c r="C314" s="60"/>
      <c r="D314" s="69"/>
      <c r="E314" s="69"/>
      <c r="F314" s="69"/>
      <c r="G314" s="55"/>
      <c r="H314" s="55"/>
      <c r="I314" s="54"/>
      <c r="J314" s="54"/>
      <c r="L314" s="59"/>
      <c r="P314" s="60"/>
    </row>
    <row r="315" spans="1:16" s="58" customFormat="1" ht="16" hidden="1" x14ac:dyDescent="0.15">
      <c r="A315" s="58">
        <v>314</v>
      </c>
      <c r="B315" s="60"/>
      <c r="C315" s="60"/>
      <c r="D315" s="69"/>
      <c r="E315" s="69"/>
      <c r="F315" s="69"/>
      <c r="G315" s="55"/>
      <c r="H315" s="55"/>
      <c r="I315" s="54"/>
      <c r="J315" s="54"/>
      <c r="L315" s="67"/>
      <c r="P315" s="60"/>
    </row>
    <row r="316" spans="1:16" s="58" customFormat="1" hidden="1" x14ac:dyDescent="0.15">
      <c r="A316" s="58">
        <v>315</v>
      </c>
      <c r="B316" s="60"/>
      <c r="C316" s="60"/>
      <c r="D316" s="69"/>
      <c r="E316" s="69"/>
      <c r="F316" s="69"/>
      <c r="G316" s="55"/>
      <c r="H316" s="55"/>
      <c r="I316" s="54"/>
      <c r="J316" s="54"/>
      <c r="L316" s="59"/>
      <c r="P316" s="60"/>
    </row>
    <row r="317" spans="1:16" s="58" customFormat="1" hidden="1" x14ac:dyDescent="0.15">
      <c r="A317" s="58">
        <v>316</v>
      </c>
      <c r="B317" s="60"/>
      <c r="C317" s="60"/>
      <c r="D317" s="69"/>
      <c r="E317" s="69"/>
      <c r="F317" s="69"/>
      <c r="G317" s="55"/>
      <c r="H317" s="55"/>
      <c r="I317" s="54"/>
      <c r="J317" s="54"/>
      <c r="L317" s="59"/>
      <c r="P317" s="60"/>
    </row>
    <row r="318" spans="1:16" s="58" customFormat="1" hidden="1" x14ac:dyDescent="0.15">
      <c r="A318" s="58">
        <v>317</v>
      </c>
      <c r="B318" s="60"/>
      <c r="C318" s="60"/>
      <c r="D318" s="69"/>
      <c r="E318" s="69"/>
      <c r="F318" s="69"/>
      <c r="G318" s="55"/>
      <c r="H318" s="55"/>
      <c r="I318" s="54"/>
      <c r="J318" s="54"/>
      <c r="L318" s="59"/>
      <c r="P318" s="60"/>
    </row>
    <row r="319" spans="1:16" s="58" customFormat="1" hidden="1" x14ac:dyDescent="0.15">
      <c r="A319" s="58">
        <v>318</v>
      </c>
      <c r="B319" s="60"/>
      <c r="C319" s="60"/>
      <c r="D319" s="69"/>
      <c r="E319" s="69"/>
      <c r="F319" s="69"/>
      <c r="G319" s="55"/>
      <c r="H319" s="55"/>
      <c r="I319" s="54"/>
      <c r="J319" s="54"/>
      <c r="L319" s="59"/>
      <c r="P319" s="60"/>
    </row>
    <row r="320" spans="1:16" s="58" customFormat="1" hidden="1" x14ac:dyDescent="0.15">
      <c r="A320" s="58">
        <v>319</v>
      </c>
      <c r="B320" s="60"/>
      <c r="C320" s="60"/>
      <c r="D320" s="69"/>
      <c r="E320" s="69"/>
      <c r="F320" s="69"/>
      <c r="G320" s="55"/>
      <c r="H320" s="55"/>
      <c r="I320" s="54"/>
      <c r="J320" s="54"/>
      <c r="L320" s="59"/>
      <c r="P320" s="60"/>
    </row>
    <row r="321" spans="1:16" s="58" customFormat="1" hidden="1" x14ac:dyDescent="0.15">
      <c r="A321" s="58">
        <v>320</v>
      </c>
      <c r="B321" s="60"/>
      <c r="C321" s="60"/>
      <c r="D321" s="69"/>
      <c r="E321" s="69"/>
      <c r="F321" s="69"/>
      <c r="G321" s="55"/>
      <c r="H321" s="55"/>
      <c r="I321" s="54"/>
      <c r="J321" s="54"/>
      <c r="L321" s="59"/>
      <c r="P321" s="60"/>
    </row>
    <row r="322" spans="1:16" s="58" customFormat="1" hidden="1" x14ac:dyDescent="0.15">
      <c r="A322" s="58">
        <v>321</v>
      </c>
      <c r="B322" s="60"/>
      <c r="C322" s="60"/>
      <c r="D322" s="69"/>
      <c r="E322" s="69"/>
      <c r="F322" s="69"/>
      <c r="G322" s="55"/>
      <c r="H322" s="55"/>
      <c r="I322" s="54"/>
      <c r="J322" s="54"/>
      <c r="L322" s="59"/>
      <c r="P322" s="60"/>
    </row>
    <row r="323" spans="1:16" s="58" customFormat="1" hidden="1" x14ac:dyDescent="0.15">
      <c r="A323" s="58">
        <v>322</v>
      </c>
      <c r="B323" s="60"/>
      <c r="C323" s="60"/>
      <c r="D323" s="69"/>
      <c r="E323" s="69"/>
      <c r="F323" s="69"/>
      <c r="G323" s="55"/>
      <c r="H323" s="55"/>
      <c r="I323" s="54"/>
      <c r="J323" s="54"/>
      <c r="L323" s="59"/>
      <c r="P323" s="60"/>
    </row>
    <row r="324" spans="1:16" s="58" customFormat="1" ht="28" hidden="1" customHeight="1" x14ac:dyDescent="0.15">
      <c r="A324" s="58">
        <v>323</v>
      </c>
      <c r="B324" s="60"/>
      <c r="C324" s="60"/>
      <c r="D324" s="69"/>
      <c r="E324" s="69"/>
      <c r="F324" s="69"/>
      <c r="G324" s="55"/>
      <c r="H324" s="55"/>
      <c r="I324" s="54"/>
      <c r="J324" s="54"/>
      <c r="L324" s="59"/>
      <c r="P324" s="60"/>
    </row>
    <row r="325" spans="1:16" s="58" customFormat="1" hidden="1" x14ac:dyDescent="0.15">
      <c r="A325" s="58">
        <v>324</v>
      </c>
      <c r="B325" s="60"/>
      <c r="C325" s="60"/>
      <c r="D325" s="69"/>
      <c r="E325" s="69"/>
      <c r="F325" s="69"/>
      <c r="G325" s="55"/>
      <c r="H325" s="55"/>
      <c r="I325" s="54"/>
      <c r="J325" s="54"/>
      <c r="L325" s="59"/>
      <c r="P325" s="60"/>
    </row>
    <row r="326" spans="1:16" s="58" customFormat="1" hidden="1" x14ac:dyDescent="0.15">
      <c r="A326" s="58">
        <v>325</v>
      </c>
      <c r="B326" s="60"/>
      <c r="C326" s="60"/>
      <c r="D326" s="69"/>
      <c r="E326" s="69"/>
      <c r="F326" s="69"/>
      <c r="G326" s="55"/>
      <c r="H326" s="55"/>
      <c r="I326" s="54"/>
      <c r="J326" s="54"/>
      <c r="L326" s="59"/>
      <c r="P326" s="60"/>
    </row>
    <row r="327" spans="1:16" s="58" customFormat="1" ht="16" hidden="1" x14ac:dyDescent="0.15">
      <c r="A327" s="58">
        <v>326</v>
      </c>
      <c r="B327" s="60"/>
      <c r="C327" s="60"/>
      <c r="D327" s="69"/>
      <c r="E327" s="69"/>
      <c r="F327" s="69"/>
      <c r="G327" s="55"/>
      <c r="H327" s="55"/>
      <c r="I327" s="54"/>
      <c r="J327" s="54"/>
      <c r="L327" s="68"/>
      <c r="P327" s="60"/>
    </row>
    <row r="328" spans="1:16" s="58" customFormat="1" hidden="1" x14ac:dyDescent="0.15">
      <c r="A328" s="58">
        <v>327</v>
      </c>
      <c r="B328" s="60"/>
      <c r="C328" s="60"/>
      <c r="D328" s="69"/>
      <c r="E328" s="69"/>
      <c r="F328" s="69"/>
      <c r="G328" s="55"/>
      <c r="H328" s="55"/>
      <c r="I328" s="54"/>
      <c r="J328" s="54"/>
      <c r="L328" s="59"/>
      <c r="P328" s="60"/>
    </row>
    <row r="329" spans="1:16" s="58" customFormat="1" hidden="1" x14ac:dyDescent="0.15">
      <c r="A329" s="58">
        <v>328</v>
      </c>
      <c r="B329" s="60"/>
      <c r="C329" s="60"/>
      <c r="D329" s="69"/>
      <c r="E329" s="69"/>
      <c r="F329" s="69"/>
      <c r="G329" s="55"/>
      <c r="H329" s="55"/>
      <c r="I329" s="54"/>
      <c r="J329" s="54"/>
      <c r="L329" s="59"/>
      <c r="P329" s="60"/>
    </row>
    <row r="330" spans="1:16" s="58" customFormat="1" hidden="1" x14ac:dyDescent="0.15">
      <c r="A330" s="58">
        <v>329</v>
      </c>
      <c r="B330" s="60"/>
      <c r="C330" s="60"/>
      <c r="D330" s="69"/>
      <c r="E330" s="69"/>
      <c r="F330" s="69"/>
      <c r="G330" s="55"/>
      <c r="H330" s="55"/>
      <c r="I330" s="54"/>
      <c r="J330" s="54"/>
      <c r="L330" s="59"/>
      <c r="P330" s="60"/>
    </row>
    <row r="331" spans="1:16" s="58" customFormat="1" hidden="1" x14ac:dyDescent="0.15">
      <c r="A331" s="58">
        <v>330</v>
      </c>
      <c r="B331" s="60"/>
      <c r="C331" s="60"/>
      <c r="D331" s="69"/>
      <c r="E331" s="69"/>
      <c r="F331" s="69"/>
      <c r="G331" s="55"/>
      <c r="H331" s="55"/>
      <c r="I331" s="54"/>
      <c r="J331" s="54"/>
      <c r="L331" s="59"/>
      <c r="P331" s="60"/>
    </row>
    <row r="332" spans="1:16" s="58" customFormat="1" hidden="1" x14ac:dyDescent="0.15">
      <c r="A332" s="58">
        <v>331</v>
      </c>
      <c r="B332" s="60"/>
      <c r="C332" s="60"/>
      <c r="D332" s="69"/>
      <c r="E332" s="69"/>
      <c r="F332" s="69"/>
      <c r="G332" s="55"/>
      <c r="H332" s="55"/>
      <c r="I332" s="54"/>
      <c r="J332" s="54"/>
      <c r="L332" s="59"/>
      <c r="P332" s="60"/>
    </row>
    <row r="333" spans="1:16" s="58" customFormat="1" ht="16" hidden="1" x14ac:dyDescent="0.15">
      <c r="A333" s="58">
        <v>332</v>
      </c>
      <c r="B333" s="60"/>
      <c r="C333" s="60"/>
      <c r="D333" s="69"/>
      <c r="E333" s="69"/>
      <c r="F333" s="69"/>
      <c r="G333" s="55"/>
      <c r="H333" s="55"/>
      <c r="I333" s="54"/>
      <c r="J333" s="54"/>
      <c r="L333" s="68"/>
      <c r="P333" s="60"/>
    </row>
    <row r="334" spans="1:16" s="58" customFormat="1" ht="16" hidden="1" x14ac:dyDescent="0.15">
      <c r="A334" s="58">
        <v>333</v>
      </c>
      <c r="B334" s="60"/>
      <c r="C334" s="60"/>
      <c r="D334" s="69"/>
      <c r="E334" s="69"/>
      <c r="F334" s="69"/>
      <c r="G334" s="55"/>
      <c r="H334" s="55"/>
      <c r="I334" s="54"/>
      <c r="J334" s="54"/>
      <c r="L334" s="67"/>
      <c r="P334" s="60"/>
    </row>
    <row r="335" spans="1:16" s="58" customFormat="1" hidden="1" x14ac:dyDescent="0.15">
      <c r="A335" s="58">
        <v>334</v>
      </c>
      <c r="B335" s="60"/>
      <c r="C335" s="60"/>
      <c r="D335" s="69"/>
      <c r="E335" s="69"/>
      <c r="F335" s="69"/>
      <c r="G335" s="55"/>
      <c r="H335" s="55"/>
      <c r="I335" s="54"/>
      <c r="J335" s="54"/>
      <c r="L335" s="59"/>
      <c r="P335" s="60"/>
    </row>
    <row r="336" spans="1:16" s="58" customFormat="1" hidden="1" x14ac:dyDescent="0.15">
      <c r="A336" s="58">
        <v>335</v>
      </c>
      <c r="B336" s="60"/>
      <c r="C336" s="60"/>
      <c r="D336" s="69"/>
      <c r="E336" s="69"/>
      <c r="F336" s="69"/>
      <c r="G336" s="55"/>
      <c r="H336" s="55"/>
      <c r="I336" s="54"/>
      <c r="J336" s="54"/>
      <c r="L336" s="59"/>
      <c r="P336" s="60"/>
    </row>
    <row r="337" spans="1:16" s="58" customFormat="1" hidden="1" x14ac:dyDescent="0.15">
      <c r="A337" s="58">
        <v>336</v>
      </c>
      <c r="B337" s="60"/>
      <c r="C337" s="60"/>
      <c r="D337" s="69"/>
      <c r="E337" s="69"/>
      <c r="F337" s="69"/>
      <c r="G337" s="55"/>
      <c r="H337" s="55"/>
      <c r="I337" s="54"/>
      <c r="J337" s="54"/>
      <c r="L337" s="59"/>
      <c r="P337" s="60"/>
    </row>
    <row r="338" spans="1:16" s="58" customFormat="1" hidden="1" x14ac:dyDescent="0.15">
      <c r="A338" s="58">
        <v>337</v>
      </c>
      <c r="B338" s="60"/>
      <c r="C338" s="60"/>
      <c r="D338" s="69"/>
      <c r="E338" s="69"/>
      <c r="F338" s="69"/>
      <c r="G338" s="55"/>
      <c r="H338" s="55"/>
      <c r="I338" s="54"/>
      <c r="J338" s="54"/>
      <c r="L338" s="59"/>
      <c r="P338" s="60"/>
    </row>
    <row r="339" spans="1:16" s="58" customFormat="1" ht="16" hidden="1" x14ac:dyDescent="0.15">
      <c r="A339" s="58">
        <v>338</v>
      </c>
      <c r="B339" s="60"/>
      <c r="C339" s="60"/>
      <c r="D339" s="69"/>
      <c r="E339" s="69"/>
      <c r="F339" s="69"/>
      <c r="G339" s="55"/>
      <c r="H339" s="55"/>
      <c r="I339" s="54"/>
      <c r="J339" s="54"/>
      <c r="L339" s="68"/>
      <c r="P339" s="60"/>
    </row>
    <row r="340" spans="1:16" s="58" customFormat="1" ht="16" hidden="1" x14ac:dyDescent="0.15">
      <c r="A340" s="58">
        <v>339</v>
      </c>
      <c r="B340" s="60"/>
      <c r="C340" s="60"/>
      <c r="D340" s="69"/>
      <c r="E340" s="69"/>
      <c r="F340" s="69"/>
      <c r="G340" s="55"/>
      <c r="H340" s="55"/>
      <c r="I340" s="54"/>
      <c r="J340" s="54"/>
      <c r="L340" s="68"/>
      <c r="P340" s="60"/>
    </row>
    <row r="341" spans="1:16" s="58" customFormat="1" hidden="1" x14ac:dyDescent="0.15">
      <c r="A341" s="58">
        <v>340</v>
      </c>
      <c r="B341" s="60"/>
      <c r="C341" s="60"/>
      <c r="D341" s="69"/>
      <c r="E341" s="69"/>
      <c r="F341" s="69"/>
      <c r="G341" s="55"/>
      <c r="H341" s="55"/>
      <c r="I341" s="54"/>
      <c r="J341" s="54"/>
      <c r="L341" s="59"/>
      <c r="P341" s="60"/>
    </row>
    <row r="342" spans="1:16" s="58" customFormat="1" hidden="1" x14ac:dyDescent="0.15">
      <c r="A342" s="58">
        <v>341</v>
      </c>
      <c r="B342" s="60"/>
      <c r="C342" s="60"/>
      <c r="D342" s="69"/>
      <c r="E342" s="69"/>
      <c r="F342" s="69"/>
      <c r="G342" s="55"/>
      <c r="H342" s="55"/>
      <c r="I342" s="54"/>
      <c r="J342" s="54"/>
      <c r="L342" s="59"/>
      <c r="P342" s="60"/>
    </row>
    <row r="343" spans="1:16" s="58" customFormat="1" hidden="1" x14ac:dyDescent="0.15">
      <c r="A343" s="58">
        <v>342</v>
      </c>
      <c r="B343" s="60"/>
      <c r="C343" s="60"/>
      <c r="D343" s="69"/>
      <c r="E343" s="69"/>
      <c r="F343" s="69"/>
      <c r="G343" s="55"/>
      <c r="H343" s="55"/>
      <c r="I343" s="54"/>
      <c r="J343" s="54"/>
      <c r="L343" s="59"/>
      <c r="P343" s="60"/>
    </row>
    <row r="344" spans="1:16" s="58" customFormat="1" hidden="1" x14ac:dyDescent="0.15">
      <c r="A344" s="58">
        <v>343</v>
      </c>
      <c r="B344" s="60"/>
      <c r="C344" s="60"/>
      <c r="D344" s="69"/>
      <c r="E344" s="69"/>
      <c r="F344" s="69"/>
      <c r="G344" s="55"/>
      <c r="H344" s="55"/>
      <c r="I344" s="54"/>
      <c r="J344" s="54"/>
      <c r="L344" s="59"/>
      <c r="P344" s="60"/>
    </row>
    <row r="345" spans="1:16" s="58" customFormat="1" hidden="1" x14ac:dyDescent="0.15">
      <c r="A345" s="58">
        <v>344</v>
      </c>
      <c r="B345" s="60"/>
      <c r="C345" s="60"/>
      <c r="D345" s="69"/>
      <c r="E345" s="69"/>
      <c r="F345" s="69"/>
      <c r="G345" s="55"/>
      <c r="H345" s="55"/>
      <c r="I345" s="54"/>
      <c r="J345" s="54"/>
      <c r="L345" s="59"/>
      <c r="P345" s="60"/>
    </row>
    <row r="346" spans="1:16" s="58" customFormat="1" hidden="1" x14ac:dyDescent="0.15">
      <c r="A346" s="58">
        <v>345</v>
      </c>
      <c r="B346" s="60"/>
      <c r="C346" s="60"/>
      <c r="D346" s="69"/>
      <c r="E346" s="69"/>
      <c r="F346" s="69"/>
      <c r="G346" s="55"/>
      <c r="H346" s="55"/>
      <c r="I346" s="54"/>
      <c r="J346" s="54"/>
      <c r="L346" s="59"/>
      <c r="P346" s="60"/>
    </row>
    <row r="347" spans="1:16" s="58" customFormat="1" hidden="1" x14ac:dyDescent="0.15">
      <c r="A347" s="58">
        <v>346</v>
      </c>
      <c r="B347" s="60"/>
      <c r="C347" s="60"/>
      <c r="D347" s="69"/>
      <c r="E347" s="69"/>
      <c r="F347" s="69"/>
      <c r="G347" s="55"/>
      <c r="H347" s="55"/>
      <c r="I347" s="54"/>
      <c r="J347" s="54"/>
      <c r="L347" s="59"/>
      <c r="P347" s="60"/>
    </row>
    <row r="348" spans="1:16" s="58" customFormat="1" hidden="1" x14ac:dyDescent="0.15">
      <c r="A348" s="58">
        <v>347</v>
      </c>
      <c r="B348" s="60"/>
      <c r="C348" s="60"/>
      <c r="D348" s="69"/>
      <c r="E348" s="69"/>
      <c r="F348" s="69"/>
      <c r="G348" s="55"/>
      <c r="H348" s="55"/>
      <c r="I348" s="54"/>
      <c r="J348" s="54"/>
      <c r="L348" s="59"/>
      <c r="P348" s="60"/>
    </row>
    <row r="349" spans="1:16" s="58" customFormat="1" hidden="1" x14ac:dyDescent="0.15">
      <c r="A349" s="58">
        <v>348</v>
      </c>
      <c r="B349" s="60"/>
      <c r="C349" s="60"/>
      <c r="D349" s="69"/>
      <c r="E349" s="69"/>
      <c r="F349" s="69"/>
      <c r="G349" s="55"/>
      <c r="H349" s="55"/>
      <c r="I349" s="54"/>
      <c r="J349" s="54"/>
      <c r="L349" s="59"/>
      <c r="P349" s="60"/>
    </row>
    <row r="350" spans="1:16" s="58" customFormat="1" hidden="1" x14ac:dyDescent="0.15">
      <c r="A350" s="58">
        <v>349</v>
      </c>
      <c r="B350" s="60"/>
      <c r="C350" s="60"/>
      <c r="D350" s="69"/>
      <c r="E350" s="69"/>
      <c r="F350" s="69"/>
      <c r="G350" s="55"/>
      <c r="H350" s="55"/>
      <c r="I350" s="54"/>
      <c r="J350" s="54"/>
      <c r="L350" s="59"/>
      <c r="P350" s="60"/>
    </row>
    <row r="351" spans="1:16" s="58" customFormat="1" hidden="1" x14ac:dyDescent="0.15">
      <c r="A351" s="58">
        <v>350</v>
      </c>
      <c r="B351" s="60"/>
      <c r="C351" s="60"/>
      <c r="D351" s="69"/>
      <c r="E351" s="69"/>
      <c r="F351" s="69"/>
      <c r="G351" s="55"/>
      <c r="H351" s="55"/>
      <c r="I351" s="54"/>
      <c r="J351" s="54"/>
      <c r="L351" s="59"/>
      <c r="P351" s="60"/>
    </row>
    <row r="352" spans="1:16" s="58" customFormat="1" hidden="1" x14ac:dyDescent="0.15">
      <c r="A352" s="58">
        <v>351</v>
      </c>
      <c r="B352" s="60"/>
      <c r="C352" s="60"/>
      <c r="D352" s="69"/>
      <c r="E352" s="69"/>
      <c r="F352" s="69"/>
      <c r="G352" s="55"/>
      <c r="H352" s="55"/>
      <c r="I352" s="54"/>
      <c r="J352" s="54"/>
      <c r="P352" s="60"/>
    </row>
    <row r="353" spans="1:16" s="58" customFormat="1" hidden="1" x14ac:dyDescent="0.15">
      <c r="A353" s="58">
        <v>352</v>
      </c>
      <c r="B353" s="60"/>
      <c r="C353" s="60"/>
      <c r="D353" s="69"/>
      <c r="E353" s="69"/>
      <c r="F353" s="69"/>
      <c r="G353" s="55"/>
      <c r="H353" s="55"/>
      <c r="I353" s="54"/>
      <c r="J353" s="54"/>
      <c r="L353" s="59"/>
      <c r="P353" s="60"/>
    </row>
    <row r="354" spans="1:16" s="58" customFormat="1" hidden="1" x14ac:dyDescent="0.15">
      <c r="A354" s="58">
        <v>353</v>
      </c>
      <c r="B354" s="59"/>
      <c r="C354" s="59"/>
      <c r="D354" s="69"/>
      <c r="E354" s="69"/>
      <c r="F354" s="69"/>
      <c r="G354" s="55"/>
      <c r="H354" s="55"/>
      <c r="I354" s="54"/>
      <c r="J354" s="54"/>
      <c r="L354" s="59"/>
      <c r="P354" s="60"/>
    </row>
    <row r="355" spans="1:16" s="58" customFormat="1" hidden="1" x14ac:dyDescent="0.15">
      <c r="A355" s="58">
        <v>354</v>
      </c>
      <c r="B355" s="60"/>
      <c r="C355" s="60"/>
      <c r="D355" s="69"/>
      <c r="E355" s="69"/>
      <c r="F355" s="69"/>
      <c r="G355" s="55"/>
      <c r="H355" s="55"/>
      <c r="I355" s="54"/>
      <c r="J355" s="54"/>
      <c r="L355" s="59"/>
      <c r="P355" s="60"/>
    </row>
    <row r="356" spans="1:16" s="58" customFormat="1" hidden="1" x14ac:dyDescent="0.15">
      <c r="A356" s="58">
        <v>355</v>
      </c>
      <c r="B356" s="60"/>
      <c r="C356" s="60"/>
      <c r="D356" s="69"/>
      <c r="E356" s="69"/>
      <c r="F356" s="69"/>
      <c r="G356" s="55"/>
      <c r="H356" s="55"/>
      <c r="I356" s="54"/>
      <c r="J356" s="54"/>
      <c r="L356" s="59"/>
      <c r="P356" s="60"/>
    </row>
    <row r="357" spans="1:16" s="58" customFormat="1" hidden="1" x14ac:dyDescent="0.15">
      <c r="A357" s="58">
        <v>356</v>
      </c>
      <c r="B357" s="60"/>
      <c r="C357" s="60"/>
      <c r="D357" s="69"/>
      <c r="E357" s="69"/>
      <c r="F357" s="69"/>
      <c r="G357" s="55"/>
      <c r="H357" s="55"/>
      <c r="I357" s="54"/>
      <c r="J357" s="54"/>
      <c r="L357" s="59"/>
      <c r="P357" s="60"/>
    </row>
    <row r="358" spans="1:16" s="58" customFormat="1" hidden="1" x14ac:dyDescent="0.15">
      <c r="A358" s="58">
        <v>357</v>
      </c>
      <c r="B358" s="60"/>
      <c r="C358" s="60"/>
      <c r="D358" s="69"/>
      <c r="E358" s="69"/>
      <c r="F358" s="69"/>
      <c r="G358" s="55"/>
      <c r="H358" s="55"/>
      <c r="I358" s="54"/>
      <c r="J358" s="54"/>
      <c r="L358" s="59"/>
      <c r="P358" s="60"/>
    </row>
    <row r="359" spans="1:16" s="58" customFormat="1" hidden="1" x14ac:dyDescent="0.15">
      <c r="A359" s="58">
        <v>358</v>
      </c>
      <c r="B359" s="60"/>
      <c r="C359" s="60"/>
      <c r="D359" s="69"/>
      <c r="E359" s="69"/>
      <c r="F359" s="69"/>
      <c r="G359" s="55"/>
      <c r="H359" s="55"/>
      <c r="I359" s="54"/>
      <c r="J359" s="54"/>
      <c r="L359" s="59"/>
      <c r="P359" s="60"/>
    </row>
    <row r="360" spans="1:16" s="58" customFormat="1" hidden="1" x14ac:dyDescent="0.15">
      <c r="A360" s="58">
        <v>359</v>
      </c>
      <c r="B360" s="60"/>
      <c r="C360" s="60"/>
      <c r="D360" s="69"/>
      <c r="E360" s="69"/>
      <c r="F360" s="69"/>
      <c r="G360" s="55"/>
      <c r="H360" s="55"/>
      <c r="I360" s="54"/>
      <c r="J360" s="54"/>
      <c r="L360" s="59"/>
      <c r="P360" s="60"/>
    </row>
    <row r="361" spans="1:16" s="58" customFormat="1" hidden="1" x14ac:dyDescent="0.15">
      <c r="A361" s="58">
        <v>360</v>
      </c>
      <c r="B361" s="60"/>
      <c r="C361" s="60"/>
      <c r="D361" s="69"/>
      <c r="E361" s="69"/>
      <c r="F361" s="69"/>
      <c r="G361" s="55"/>
      <c r="H361" s="55"/>
      <c r="I361" s="54"/>
      <c r="J361" s="54"/>
      <c r="L361" s="59"/>
      <c r="P361" s="60"/>
    </row>
    <row r="362" spans="1:16" s="58" customFormat="1" hidden="1" x14ac:dyDescent="0.15">
      <c r="A362" s="58">
        <v>361</v>
      </c>
      <c r="B362" s="60"/>
      <c r="C362" s="60"/>
      <c r="D362" s="69"/>
      <c r="E362" s="69"/>
      <c r="F362" s="69"/>
      <c r="G362" s="55"/>
      <c r="H362" s="55"/>
      <c r="I362" s="54"/>
      <c r="J362" s="54"/>
      <c r="P362" s="60"/>
    </row>
    <row r="363" spans="1:16" s="58" customFormat="1" hidden="1" x14ac:dyDescent="0.15">
      <c r="A363" s="58">
        <v>362</v>
      </c>
      <c r="B363" s="59"/>
      <c r="C363" s="59"/>
      <c r="D363" s="69"/>
      <c r="E363" s="69"/>
      <c r="F363" s="69"/>
      <c r="G363" s="55"/>
      <c r="H363" s="55"/>
      <c r="I363" s="54"/>
      <c r="J363" s="54"/>
      <c r="L363" s="59"/>
      <c r="P363" s="60"/>
    </row>
    <row r="364" spans="1:16" s="58" customFormat="1" hidden="1" x14ac:dyDescent="0.15">
      <c r="A364" s="58">
        <v>363</v>
      </c>
      <c r="B364" s="59"/>
      <c r="C364" s="59"/>
      <c r="D364" s="69"/>
      <c r="E364" s="69"/>
      <c r="F364" s="69"/>
      <c r="G364" s="55"/>
      <c r="H364" s="55"/>
      <c r="I364" s="54"/>
      <c r="J364" s="54"/>
      <c r="P364" s="60"/>
    </row>
    <row r="365" spans="1:16" s="58" customFormat="1" hidden="1" x14ac:dyDescent="0.15">
      <c r="A365" s="58">
        <v>364</v>
      </c>
      <c r="B365" s="59"/>
      <c r="C365" s="59"/>
      <c r="D365" s="69"/>
      <c r="E365" s="69"/>
      <c r="F365" s="69"/>
      <c r="G365" s="55"/>
      <c r="H365" s="55"/>
      <c r="I365" s="54"/>
      <c r="J365" s="54"/>
      <c r="P365" s="60"/>
    </row>
    <row r="366" spans="1:16" s="58" customFormat="1" hidden="1" x14ac:dyDescent="0.15">
      <c r="A366" s="58">
        <v>365</v>
      </c>
      <c r="B366" s="59"/>
      <c r="C366" s="59"/>
      <c r="D366" s="69"/>
      <c r="E366" s="69"/>
      <c r="F366" s="69"/>
      <c r="G366" s="55"/>
      <c r="H366" s="55"/>
      <c r="I366" s="54"/>
      <c r="J366" s="54"/>
      <c r="P366" s="60"/>
    </row>
    <row r="367" spans="1:16" s="58" customFormat="1" hidden="1" x14ac:dyDescent="0.15">
      <c r="A367" s="58">
        <v>366</v>
      </c>
      <c r="B367" s="60"/>
      <c r="C367" s="60"/>
      <c r="D367" s="69"/>
      <c r="E367" s="69"/>
      <c r="F367" s="69"/>
      <c r="G367" s="55"/>
      <c r="H367" s="55"/>
      <c r="I367" s="54"/>
      <c r="J367" s="54"/>
      <c r="P367" s="60"/>
    </row>
    <row r="368" spans="1:16" s="58" customFormat="1" hidden="1" x14ac:dyDescent="0.15">
      <c r="A368" s="58">
        <v>367</v>
      </c>
      <c r="B368" s="60"/>
      <c r="C368" s="60"/>
      <c r="D368" s="69"/>
      <c r="E368" s="69"/>
      <c r="F368" s="69"/>
      <c r="G368" s="55"/>
      <c r="H368" s="55"/>
      <c r="I368" s="54"/>
      <c r="J368" s="54"/>
      <c r="P368" s="60"/>
    </row>
    <row r="369" spans="1:16" s="58" customFormat="1" hidden="1" x14ac:dyDescent="0.15">
      <c r="A369" s="58">
        <v>368</v>
      </c>
      <c r="B369" s="60"/>
      <c r="C369" s="60"/>
      <c r="D369" s="69"/>
      <c r="E369" s="69"/>
      <c r="F369" s="69"/>
      <c r="G369" s="55"/>
      <c r="H369" s="55"/>
      <c r="I369" s="54"/>
      <c r="J369" s="54"/>
      <c r="P369" s="60"/>
    </row>
    <row r="370" spans="1:16" s="58" customFormat="1" hidden="1" x14ac:dyDescent="0.15">
      <c r="A370" s="58">
        <v>369</v>
      </c>
      <c r="B370" s="60"/>
      <c r="C370" s="60"/>
      <c r="D370" s="69"/>
      <c r="E370" s="69"/>
      <c r="F370" s="69"/>
      <c r="G370" s="55"/>
      <c r="H370" s="55"/>
      <c r="I370" s="54"/>
      <c r="J370" s="54"/>
      <c r="L370" s="59"/>
      <c r="P370" s="60"/>
    </row>
    <row r="371" spans="1:16" s="58" customFormat="1" hidden="1" x14ac:dyDescent="0.15">
      <c r="A371" s="58">
        <v>370</v>
      </c>
      <c r="B371" s="60"/>
      <c r="C371" s="60"/>
      <c r="D371" s="69"/>
      <c r="E371" s="69"/>
      <c r="F371" s="69"/>
      <c r="G371" s="55"/>
      <c r="H371" s="55"/>
      <c r="I371" s="54"/>
      <c r="J371" s="54"/>
      <c r="P371" s="60"/>
    </row>
    <row r="372" spans="1:16" s="58" customFormat="1" hidden="1" x14ac:dyDescent="0.15">
      <c r="A372" s="58">
        <v>371</v>
      </c>
      <c r="B372" s="60"/>
      <c r="C372" s="60"/>
      <c r="D372" s="69"/>
      <c r="E372" s="69"/>
      <c r="F372" s="69"/>
      <c r="G372" s="55"/>
      <c r="H372" s="55"/>
      <c r="I372" s="54"/>
      <c r="J372" s="54"/>
      <c r="P372" s="60"/>
    </row>
    <row r="373" spans="1:16" s="58" customFormat="1" hidden="1" x14ac:dyDescent="0.15">
      <c r="A373" s="58">
        <v>372</v>
      </c>
      <c r="B373" s="60"/>
      <c r="C373" s="60"/>
      <c r="D373" s="69"/>
      <c r="E373" s="69"/>
      <c r="F373" s="69"/>
      <c r="G373" s="55"/>
      <c r="H373" s="55"/>
      <c r="I373" s="54"/>
      <c r="J373" s="54"/>
      <c r="P373" s="60"/>
    </row>
    <row r="374" spans="1:16" s="58" customFormat="1" hidden="1" x14ac:dyDescent="0.15">
      <c r="A374" s="58">
        <v>373</v>
      </c>
      <c r="B374" s="60"/>
      <c r="C374" s="60"/>
      <c r="D374" s="69"/>
      <c r="E374" s="69"/>
      <c r="F374" s="69"/>
      <c r="G374" s="55"/>
      <c r="H374" s="55"/>
      <c r="I374" s="54"/>
      <c r="J374" s="54"/>
      <c r="P374" s="60"/>
    </row>
    <row r="375" spans="1:16" s="58" customFormat="1" hidden="1" x14ac:dyDescent="0.15">
      <c r="A375" s="58">
        <v>374</v>
      </c>
      <c r="B375" s="60"/>
      <c r="C375" s="60"/>
      <c r="D375" s="69"/>
      <c r="E375" s="69"/>
      <c r="F375" s="69"/>
      <c r="G375" s="55"/>
      <c r="H375" s="55"/>
      <c r="I375" s="54"/>
      <c r="J375" s="54"/>
      <c r="P375" s="60"/>
    </row>
    <row r="376" spans="1:16" s="58" customFormat="1" hidden="1" x14ac:dyDescent="0.15">
      <c r="A376" s="58">
        <v>375</v>
      </c>
      <c r="B376" s="60"/>
      <c r="C376" s="60"/>
      <c r="D376" s="69"/>
      <c r="E376" s="69"/>
      <c r="F376" s="69"/>
      <c r="G376" s="55"/>
      <c r="H376" s="55"/>
      <c r="I376" s="54"/>
      <c r="J376" s="54"/>
      <c r="P376" s="60"/>
    </row>
    <row r="377" spans="1:16" s="58" customFormat="1" hidden="1" x14ac:dyDescent="0.15">
      <c r="A377" s="58">
        <v>376</v>
      </c>
      <c r="B377" s="60"/>
      <c r="C377" s="60"/>
      <c r="D377" s="69"/>
      <c r="E377" s="69"/>
      <c r="F377" s="69"/>
      <c r="G377" s="55"/>
      <c r="H377" s="55"/>
      <c r="I377" s="54"/>
      <c r="J377" s="54"/>
      <c r="P377" s="60"/>
    </row>
    <row r="378" spans="1:16" s="58" customFormat="1" hidden="1" x14ac:dyDescent="0.15">
      <c r="A378" s="58">
        <v>377</v>
      </c>
      <c r="B378" s="60"/>
      <c r="C378" s="60"/>
      <c r="D378" s="69"/>
      <c r="E378" s="69"/>
      <c r="F378" s="69"/>
      <c r="G378" s="55"/>
      <c r="H378" s="55"/>
      <c r="I378" s="54"/>
      <c r="J378" s="54"/>
      <c r="P378" s="60"/>
    </row>
    <row r="379" spans="1:16" s="58" customFormat="1" hidden="1" x14ac:dyDescent="0.15">
      <c r="A379" s="58">
        <v>378</v>
      </c>
      <c r="B379" s="60"/>
      <c r="C379" s="60"/>
      <c r="D379" s="69"/>
      <c r="E379" s="69"/>
      <c r="F379" s="69"/>
      <c r="G379" s="55"/>
      <c r="H379" s="55"/>
      <c r="I379" s="54"/>
      <c r="J379" s="54"/>
      <c r="P379" s="60"/>
    </row>
    <row r="380" spans="1:16" s="58" customFormat="1" hidden="1" x14ac:dyDescent="0.15">
      <c r="A380" s="58">
        <v>379</v>
      </c>
      <c r="B380" s="60"/>
      <c r="C380" s="60"/>
      <c r="D380" s="69"/>
      <c r="E380" s="69"/>
      <c r="F380" s="69"/>
      <c r="G380" s="55"/>
      <c r="H380" s="55"/>
      <c r="I380" s="54"/>
      <c r="J380" s="54"/>
      <c r="P380" s="60"/>
    </row>
    <row r="381" spans="1:16" s="58" customFormat="1" hidden="1" x14ac:dyDescent="0.15">
      <c r="A381" s="58">
        <v>380</v>
      </c>
      <c r="B381" s="60"/>
      <c r="C381" s="60"/>
      <c r="D381" s="69"/>
      <c r="E381" s="69"/>
      <c r="F381" s="69"/>
      <c r="G381" s="55"/>
      <c r="H381" s="55"/>
      <c r="I381" s="54"/>
      <c r="J381" s="54"/>
      <c r="P381" s="60"/>
    </row>
    <row r="382" spans="1:16" s="58" customFormat="1" hidden="1" x14ac:dyDescent="0.15">
      <c r="A382" s="58">
        <v>381</v>
      </c>
      <c r="B382" s="60"/>
      <c r="C382" s="60"/>
      <c r="D382" s="69"/>
      <c r="E382" s="69"/>
      <c r="F382" s="69"/>
      <c r="G382" s="55"/>
      <c r="H382" s="55"/>
      <c r="I382" s="54"/>
      <c r="J382" s="54"/>
      <c r="P382" s="60"/>
    </row>
    <row r="383" spans="1:16" s="58" customFormat="1" hidden="1" x14ac:dyDescent="0.15">
      <c r="A383" s="58">
        <v>382</v>
      </c>
      <c r="B383" s="60"/>
      <c r="C383" s="60"/>
      <c r="D383" s="69"/>
      <c r="E383" s="69"/>
      <c r="F383" s="69"/>
      <c r="G383" s="55"/>
      <c r="H383" s="55"/>
      <c r="I383" s="54"/>
      <c r="J383" s="54"/>
      <c r="P383" s="60"/>
    </row>
    <row r="384" spans="1:16" s="58" customFormat="1" hidden="1" x14ac:dyDescent="0.15">
      <c r="A384" s="58">
        <v>383</v>
      </c>
      <c r="B384" s="60"/>
      <c r="C384" s="60"/>
      <c r="D384" s="69"/>
      <c r="E384" s="69"/>
      <c r="F384" s="69"/>
      <c r="G384" s="55"/>
      <c r="H384" s="55"/>
      <c r="I384" s="54"/>
      <c r="J384" s="54"/>
      <c r="P384" s="60"/>
    </row>
    <row r="385" spans="1:16" s="58" customFormat="1" hidden="1" x14ac:dyDescent="0.15">
      <c r="A385" s="58">
        <v>384</v>
      </c>
      <c r="B385" s="60"/>
      <c r="C385" s="60"/>
      <c r="D385" s="69"/>
      <c r="E385" s="69"/>
      <c r="F385" s="69"/>
      <c r="G385" s="55"/>
      <c r="H385" s="55"/>
      <c r="I385" s="54"/>
      <c r="J385" s="54"/>
      <c r="P385" s="60"/>
    </row>
    <row r="386" spans="1:16" s="58" customFormat="1" hidden="1" x14ac:dyDescent="0.15">
      <c r="A386" s="58">
        <v>385</v>
      </c>
      <c r="B386" s="60"/>
      <c r="C386" s="60"/>
      <c r="D386" s="69"/>
      <c r="E386" s="69"/>
      <c r="F386" s="69"/>
      <c r="G386" s="55"/>
      <c r="H386" s="55"/>
      <c r="I386" s="54"/>
      <c r="J386" s="54"/>
      <c r="P386" s="60"/>
    </row>
    <row r="387" spans="1:16" s="58" customFormat="1" hidden="1" x14ac:dyDescent="0.15">
      <c r="A387" s="58">
        <v>386</v>
      </c>
      <c r="B387" s="60"/>
      <c r="C387" s="60"/>
      <c r="D387" s="69"/>
      <c r="E387" s="69"/>
      <c r="F387" s="69"/>
      <c r="G387" s="55"/>
      <c r="H387" s="55"/>
      <c r="I387" s="54"/>
      <c r="J387" s="54"/>
      <c r="P387" s="60"/>
    </row>
    <row r="388" spans="1:16" s="58" customFormat="1" hidden="1" x14ac:dyDescent="0.15">
      <c r="A388" s="58">
        <v>387</v>
      </c>
      <c r="B388" s="60"/>
      <c r="C388" s="60"/>
      <c r="D388" s="69"/>
      <c r="E388" s="69"/>
      <c r="F388" s="69"/>
      <c r="G388" s="55"/>
      <c r="H388" s="55"/>
      <c r="I388" s="54"/>
      <c r="J388" s="54"/>
      <c r="P388" s="60"/>
    </row>
    <row r="389" spans="1:16" s="58" customFormat="1" hidden="1" x14ac:dyDescent="0.15">
      <c r="A389" s="58">
        <v>388</v>
      </c>
      <c r="B389" s="60"/>
      <c r="C389" s="60"/>
      <c r="D389" s="69"/>
      <c r="E389" s="69"/>
      <c r="F389" s="69"/>
      <c r="G389" s="55"/>
      <c r="H389" s="55"/>
      <c r="I389" s="54"/>
      <c r="J389" s="54"/>
      <c r="L389" s="59"/>
      <c r="P389" s="60"/>
    </row>
    <row r="390" spans="1:16" s="58" customFormat="1" hidden="1" x14ac:dyDescent="0.15">
      <c r="A390" s="58">
        <v>389</v>
      </c>
      <c r="B390" s="60"/>
      <c r="C390" s="60"/>
      <c r="D390" s="69"/>
      <c r="E390" s="69"/>
      <c r="F390" s="69"/>
      <c r="G390" s="55"/>
      <c r="H390" s="55"/>
      <c r="I390" s="54"/>
      <c r="J390" s="54"/>
      <c r="L390" s="59"/>
      <c r="P390" s="60"/>
    </row>
    <row r="391" spans="1:16" s="58" customFormat="1" hidden="1" x14ac:dyDescent="0.15">
      <c r="A391" s="58">
        <v>390</v>
      </c>
      <c r="B391" s="60"/>
      <c r="C391" s="60"/>
      <c r="D391" s="69"/>
      <c r="E391" s="69"/>
      <c r="F391" s="69"/>
      <c r="G391" s="55"/>
      <c r="H391" s="55"/>
      <c r="I391" s="54"/>
      <c r="J391" s="54"/>
      <c r="P391" s="60"/>
    </row>
    <row r="392" spans="1:16" s="58" customFormat="1" hidden="1" x14ac:dyDescent="0.15">
      <c r="A392" s="58">
        <v>391</v>
      </c>
      <c r="B392" s="60"/>
      <c r="C392" s="60"/>
      <c r="D392" s="69"/>
      <c r="E392" s="69"/>
      <c r="F392" s="69"/>
      <c r="G392" s="55"/>
      <c r="H392" s="55"/>
      <c r="I392" s="54"/>
      <c r="J392" s="54"/>
      <c r="P392" s="60"/>
    </row>
    <row r="393" spans="1:16" s="58" customFormat="1" hidden="1" x14ac:dyDescent="0.15">
      <c r="A393" s="58">
        <v>392</v>
      </c>
      <c r="B393" s="60"/>
      <c r="C393" s="60"/>
      <c r="D393" s="69"/>
      <c r="E393" s="69"/>
      <c r="F393" s="69"/>
      <c r="G393" s="55"/>
      <c r="H393" s="55"/>
      <c r="I393" s="54"/>
      <c r="J393" s="54"/>
      <c r="P393" s="60"/>
    </row>
    <row r="394" spans="1:16" s="58" customFormat="1" hidden="1" x14ac:dyDescent="0.15">
      <c r="A394" s="58">
        <v>393</v>
      </c>
      <c r="B394" s="60"/>
      <c r="C394" s="60"/>
      <c r="D394" s="69"/>
      <c r="E394" s="69"/>
      <c r="F394" s="69"/>
      <c r="G394" s="55"/>
      <c r="H394" s="55"/>
      <c r="I394" s="54"/>
      <c r="J394" s="54"/>
      <c r="L394" s="59"/>
      <c r="P394" s="60"/>
    </row>
    <row r="395" spans="1:16" s="58" customFormat="1" hidden="1" x14ac:dyDescent="0.15">
      <c r="A395" s="58">
        <v>394</v>
      </c>
      <c r="B395" s="60"/>
      <c r="C395" s="60"/>
      <c r="D395" s="69"/>
      <c r="E395" s="69"/>
      <c r="F395" s="69"/>
      <c r="G395" s="55"/>
      <c r="H395" s="55"/>
      <c r="I395" s="54"/>
      <c r="J395" s="54"/>
      <c r="P395" s="60"/>
    </row>
    <row r="396" spans="1:16" s="58" customFormat="1" hidden="1" x14ac:dyDescent="0.15">
      <c r="A396" s="58">
        <v>395</v>
      </c>
      <c r="B396" s="60"/>
      <c r="C396" s="60"/>
      <c r="D396" s="69"/>
      <c r="E396" s="69"/>
      <c r="F396" s="69"/>
      <c r="G396" s="55"/>
      <c r="H396" s="55"/>
      <c r="I396" s="54"/>
      <c r="J396" s="54"/>
      <c r="P396" s="60"/>
    </row>
    <row r="397" spans="1:16" s="58" customFormat="1" hidden="1" x14ac:dyDescent="0.15">
      <c r="A397" s="58">
        <v>396</v>
      </c>
      <c r="B397" s="60"/>
      <c r="C397" s="60"/>
      <c r="D397" s="69"/>
      <c r="E397" s="69"/>
      <c r="F397" s="69"/>
      <c r="G397" s="55"/>
      <c r="H397" s="55"/>
      <c r="I397" s="54"/>
      <c r="J397" s="54"/>
      <c r="L397" s="59"/>
      <c r="P397" s="60"/>
    </row>
    <row r="398" spans="1:16" s="58" customFormat="1" hidden="1" x14ac:dyDescent="0.15">
      <c r="A398" s="58">
        <v>397</v>
      </c>
      <c r="B398" s="60"/>
      <c r="C398" s="60"/>
      <c r="D398" s="69"/>
      <c r="E398" s="69"/>
      <c r="F398" s="69"/>
      <c r="G398" s="55"/>
      <c r="H398" s="55"/>
      <c r="I398" s="54"/>
      <c r="J398" s="54"/>
      <c r="P398" s="60"/>
    </row>
    <row r="399" spans="1:16" s="58" customFormat="1" hidden="1" x14ac:dyDescent="0.15">
      <c r="A399" s="58">
        <v>398</v>
      </c>
      <c r="B399" s="60"/>
      <c r="C399" s="60"/>
      <c r="D399" s="69"/>
      <c r="E399" s="69"/>
      <c r="F399" s="69"/>
      <c r="G399" s="55"/>
      <c r="H399" s="55"/>
      <c r="I399" s="54"/>
      <c r="J399" s="54"/>
      <c r="L399" s="59"/>
      <c r="P399" s="60"/>
    </row>
    <row r="400" spans="1:16" s="58" customFormat="1" hidden="1" x14ac:dyDescent="0.15">
      <c r="A400" s="58">
        <v>399</v>
      </c>
      <c r="B400" s="60"/>
      <c r="C400" s="60"/>
      <c r="D400" s="69"/>
      <c r="E400" s="69"/>
      <c r="F400" s="69"/>
      <c r="G400" s="55"/>
      <c r="H400" s="55"/>
      <c r="I400" s="54"/>
      <c r="J400" s="54"/>
      <c r="P400" s="60"/>
    </row>
    <row r="401" spans="1:16" s="58" customFormat="1" hidden="1" x14ac:dyDescent="0.15">
      <c r="A401" s="58">
        <v>400</v>
      </c>
      <c r="B401" s="60"/>
      <c r="C401" s="60"/>
      <c r="D401" s="69"/>
      <c r="E401" s="69"/>
      <c r="F401" s="69"/>
      <c r="G401" s="55"/>
      <c r="H401" s="55"/>
      <c r="I401" s="54"/>
      <c r="J401" s="54"/>
      <c r="P401" s="60"/>
    </row>
    <row r="402" spans="1:16" s="58" customFormat="1" hidden="1" x14ac:dyDescent="0.15">
      <c r="A402" s="58">
        <v>401</v>
      </c>
      <c r="B402" s="60"/>
      <c r="C402" s="60"/>
      <c r="D402" s="69"/>
      <c r="E402" s="69"/>
      <c r="F402" s="69"/>
      <c r="G402" s="55"/>
      <c r="H402" s="55"/>
      <c r="I402" s="54"/>
      <c r="J402" s="54"/>
      <c r="P402" s="60"/>
    </row>
    <row r="403" spans="1:16" s="58" customFormat="1" hidden="1" x14ac:dyDescent="0.15">
      <c r="A403" s="58">
        <v>402</v>
      </c>
      <c r="B403" s="60"/>
      <c r="C403" s="60"/>
      <c r="D403" s="69"/>
      <c r="E403" s="69"/>
      <c r="F403" s="69"/>
      <c r="G403" s="55"/>
      <c r="H403" s="55"/>
      <c r="I403" s="54"/>
      <c r="J403" s="54"/>
      <c r="P403" s="60"/>
    </row>
    <row r="404" spans="1:16" s="58" customFormat="1" hidden="1" x14ac:dyDescent="0.15">
      <c r="A404" s="58">
        <v>403</v>
      </c>
      <c r="B404" s="60"/>
      <c r="C404" s="60"/>
      <c r="D404" s="69"/>
      <c r="E404" s="69"/>
      <c r="F404" s="69"/>
      <c r="G404" s="55"/>
      <c r="H404" s="55"/>
      <c r="I404" s="54"/>
      <c r="J404" s="54"/>
      <c r="P404" s="60"/>
    </row>
    <row r="405" spans="1:16" s="58" customFormat="1" hidden="1" x14ac:dyDescent="0.15">
      <c r="A405" s="58">
        <v>404</v>
      </c>
      <c r="B405" s="60"/>
      <c r="C405" s="60"/>
      <c r="D405" s="69"/>
      <c r="E405" s="69"/>
      <c r="F405" s="69"/>
      <c r="G405" s="55"/>
      <c r="H405" s="55"/>
      <c r="I405" s="54"/>
      <c r="J405" s="54"/>
      <c r="P405" s="60"/>
    </row>
    <row r="406" spans="1:16" s="58" customFormat="1" hidden="1" x14ac:dyDescent="0.15">
      <c r="A406" s="58">
        <v>405</v>
      </c>
      <c r="B406" s="60"/>
      <c r="C406" s="60"/>
      <c r="D406" s="69"/>
      <c r="E406" s="69"/>
      <c r="F406" s="69"/>
      <c r="G406" s="55"/>
      <c r="H406" s="55"/>
      <c r="I406" s="54"/>
      <c r="J406" s="54"/>
      <c r="P406" s="60"/>
    </row>
    <row r="407" spans="1:16" s="58" customFormat="1" hidden="1" x14ac:dyDescent="0.15">
      <c r="A407" s="58">
        <v>406</v>
      </c>
      <c r="D407" s="69"/>
      <c r="E407" s="69"/>
      <c r="F407" s="69"/>
      <c r="G407" s="55"/>
      <c r="H407" s="55"/>
      <c r="I407" s="54"/>
      <c r="J407" s="54"/>
      <c r="P407" s="60"/>
    </row>
    <row r="408" spans="1:16" s="58" customFormat="1" hidden="1" x14ac:dyDescent="0.15">
      <c r="A408" s="58">
        <v>407</v>
      </c>
      <c r="B408" s="60"/>
      <c r="C408" s="60"/>
      <c r="D408" s="69"/>
      <c r="E408" s="69"/>
      <c r="F408" s="69"/>
      <c r="G408" s="55"/>
      <c r="H408" s="55"/>
      <c r="I408" s="54"/>
      <c r="J408" s="54"/>
      <c r="P408" s="60"/>
    </row>
    <row r="409" spans="1:16" s="58" customFormat="1" hidden="1" x14ac:dyDescent="0.15">
      <c r="A409" s="58">
        <v>408</v>
      </c>
      <c r="B409" s="60"/>
      <c r="C409" s="60"/>
      <c r="D409" s="69"/>
      <c r="E409" s="69"/>
      <c r="F409" s="69"/>
      <c r="G409" s="55"/>
      <c r="H409" s="55"/>
      <c r="I409" s="54"/>
      <c r="J409" s="54"/>
      <c r="P409" s="60"/>
    </row>
    <row r="410" spans="1:16" s="58" customFormat="1" hidden="1" x14ac:dyDescent="0.15">
      <c r="A410" s="58">
        <v>409</v>
      </c>
      <c r="B410" s="60"/>
      <c r="C410" s="60"/>
      <c r="D410" s="69"/>
      <c r="E410" s="69"/>
      <c r="F410" s="69"/>
      <c r="G410" s="55"/>
      <c r="H410" s="55"/>
      <c r="I410" s="54"/>
      <c r="J410" s="54"/>
      <c r="P410" s="60"/>
    </row>
    <row r="411" spans="1:16" s="58" customFormat="1" hidden="1" x14ac:dyDescent="0.15">
      <c r="A411" s="58">
        <v>410</v>
      </c>
      <c r="B411" s="60"/>
      <c r="C411" s="60"/>
      <c r="D411" s="69"/>
      <c r="E411" s="69"/>
      <c r="F411" s="69"/>
      <c r="G411" s="55"/>
      <c r="H411" s="55"/>
      <c r="I411" s="54"/>
      <c r="J411" s="54"/>
      <c r="P411" s="60"/>
    </row>
    <row r="412" spans="1:16" s="58" customFormat="1" hidden="1" x14ac:dyDescent="0.15">
      <c r="A412" s="58">
        <v>411</v>
      </c>
      <c r="B412" s="60"/>
      <c r="C412" s="60"/>
      <c r="D412" s="69"/>
      <c r="E412" s="69"/>
      <c r="F412" s="69"/>
      <c r="G412" s="55"/>
      <c r="H412" s="55"/>
      <c r="I412" s="54"/>
      <c r="J412" s="54"/>
      <c r="P412" s="60"/>
    </row>
    <row r="413" spans="1:16" s="58" customFormat="1" hidden="1" x14ac:dyDescent="0.15">
      <c r="A413" s="58">
        <v>412</v>
      </c>
      <c r="D413" s="69"/>
      <c r="E413" s="69"/>
      <c r="F413" s="69"/>
      <c r="G413" s="55"/>
      <c r="H413" s="55"/>
      <c r="I413" s="54"/>
      <c r="J413" s="54"/>
      <c r="L413" s="59"/>
      <c r="P413" s="60"/>
    </row>
    <row r="414" spans="1:16" s="58" customFormat="1" hidden="1" x14ac:dyDescent="0.15">
      <c r="A414" s="58">
        <v>413</v>
      </c>
      <c r="B414" s="60"/>
      <c r="C414" s="60"/>
      <c r="D414" s="69"/>
      <c r="E414" s="69"/>
      <c r="F414" s="69"/>
      <c r="G414" s="55"/>
      <c r="H414" s="55"/>
      <c r="I414" s="54"/>
      <c r="J414" s="54"/>
      <c r="P414" s="60"/>
    </row>
    <row r="415" spans="1:16" s="58" customFormat="1" hidden="1" x14ac:dyDescent="0.15">
      <c r="A415" s="58">
        <v>414</v>
      </c>
      <c r="B415" s="60"/>
      <c r="C415" s="60"/>
      <c r="D415" s="69"/>
      <c r="E415" s="69"/>
      <c r="F415" s="69"/>
      <c r="G415" s="55"/>
      <c r="H415" s="55"/>
      <c r="I415" s="54"/>
      <c r="J415" s="54"/>
      <c r="P415" s="60"/>
    </row>
    <row r="416" spans="1:16" s="58" customFormat="1" hidden="1" x14ac:dyDescent="0.15">
      <c r="A416" s="58">
        <v>415</v>
      </c>
      <c r="B416" s="60"/>
      <c r="C416" s="60"/>
      <c r="D416" s="69"/>
      <c r="E416" s="69"/>
      <c r="F416" s="69"/>
      <c r="G416" s="55"/>
      <c r="H416" s="55"/>
      <c r="I416" s="54"/>
      <c r="J416" s="54"/>
      <c r="P416" s="60"/>
    </row>
    <row r="417" spans="1:16" s="58" customFormat="1" hidden="1" x14ac:dyDescent="0.15">
      <c r="A417" s="58">
        <v>416</v>
      </c>
      <c r="B417" s="60"/>
      <c r="C417" s="60"/>
      <c r="D417" s="69"/>
      <c r="E417" s="69"/>
      <c r="F417" s="69"/>
      <c r="G417" s="55"/>
      <c r="H417" s="55"/>
      <c r="I417" s="54"/>
      <c r="J417" s="54"/>
      <c r="P417" s="60"/>
    </row>
    <row r="418" spans="1:16" s="58" customFormat="1" hidden="1" x14ac:dyDescent="0.15">
      <c r="A418" s="58">
        <v>417</v>
      </c>
      <c r="B418" s="60"/>
      <c r="C418" s="60"/>
      <c r="D418" s="69"/>
      <c r="E418" s="69"/>
      <c r="F418" s="69"/>
      <c r="G418" s="55"/>
      <c r="H418" s="55"/>
      <c r="I418" s="54"/>
      <c r="J418" s="54"/>
      <c r="P418" s="60"/>
    </row>
    <row r="419" spans="1:16" s="58" customFormat="1" hidden="1" x14ac:dyDescent="0.15">
      <c r="A419" s="58">
        <v>418</v>
      </c>
      <c r="D419" s="69"/>
      <c r="E419" s="69"/>
      <c r="F419" s="69"/>
      <c r="G419" s="55"/>
      <c r="H419" s="55"/>
      <c r="I419" s="54"/>
      <c r="J419" s="54"/>
      <c r="L419" s="59"/>
      <c r="P419" s="60"/>
    </row>
    <row r="420" spans="1:16" s="58" customFormat="1" hidden="1" x14ac:dyDescent="0.15">
      <c r="A420" s="58">
        <v>419</v>
      </c>
      <c r="B420" s="63"/>
      <c r="C420" s="63"/>
      <c r="D420" s="69"/>
      <c r="E420" s="69"/>
      <c r="F420" s="69"/>
      <c r="G420" s="55"/>
      <c r="H420" s="55"/>
      <c r="I420" s="54"/>
      <c r="J420" s="54"/>
      <c r="L420" s="59"/>
      <c r="P420" s="60"/>
    </row>
    <row r="421" spans="1:16" s="58" customFormat="1" hidden="1" x14ac:dyDescent="0.15">
      <c r="A421" s="58">
        <v>420</v>
      </c>
      <c r="B421" s="63"/>
      <c r="C421" s="63"/>
      <c r="D421" s="69"/>
      <c r="E421" s="69"/>
      <c r="F421" s="69"/>
      <c r="G421" s="55"/>
      <c r="H421" s="55"/>
      <c r="I421" s="54"/>
      <c r="J421" s="54"/>
      <c r="L421" s="59"/>
      <c r="P421" s="60"/>
    </row>
    <row r="422" spans="1:16" s="58" customFormat="1" hidden="1" x14ac:dyDescent="0.15">
      <c r="A422" s="58">
        <v>421</v>
      </c>
      <c r="B422" s="63"/>
      <c r="C422" s="63"/>
      <c r="D422" s="69"/>
      <c r="E422" s="69"/>
      <c r="F422" s="69"/>
      <c r="G422" s="55"/>
      <c r="H422" s="55"/>
      <c r="I422" s="54"/>
      <c r="J422" s="54"/>
      <c r="L422" s="59"/>
      <c r="P422" s="60"/>
    </row>
    <row r="423" spans="1:16" s="58" customFormat="1" hidden="1" x14ac:dyDescent="0.15">
      <c r="A423" s="58">
        <v>422</v>
      </c>
      <c r="B423" s="63"/>
      <c r="C423" s="63"/>
      <c r="D423" s="69"/>
      <c r="E423" s="69"/>
      <c r="F423" s="69"/>
      <c r="G423" s="55"/>
      <c r="H423" s="55"/>
      <c r="I423" s="54"/>
      <c r="J423" s="54"/>
      <c r="L423" s="59"/>
      <c r="P423" s="60"/>
    </row>
    <row r="424" spans="1:16" s="58" customFormat="1" hidden="1" x14ac:dyDescent="0.15">
      <c r="A424" s="58">
        <v>423</v>
      </c>
      <c r="B424" s="63"/>
      <c r="C424" s="63"/>
      <c r="D424" s="69"/>
      <c r="E424" s="69"/>
      <c r="F424" s="69"/>
      <c r="G424" s="55"/>
      <c r="H424" s="55"/>
      <c r="I424" s="54"/>
      <c r="J424" s="54"/>
      <c r="P424" s="60"/>
    </row>
    <row r="425" spans="1:16" s="58" customFormat="1" hidden="1" x14ac:dyDescent="0.15">
      <c r="A425" s="58">
        <v>424</v>
      </c>
      <c r="B425" s="63"/>
      <c r="C425" s="63"/>
      <c r="D425" s="69"/>
      <c r="E425" s="69"/>
      <c r="F425" s="69"/>
      <c r="G425" s="55"/>
      <c r="H425" s="55"/>
      <c r="I425" s="54"/>
      <c r="J425" s="54"/>
      <c r="P425" s="60"/>
    </row>
    <row r="426" spans="1:16" s="58" customFormat="1" hidden="1" x14ac:dyDescent="0.15">
      <c r="A426" s="58">
        <v>425</v>
      </c>
      <c r="B426" s="60"/>
      <c r="C426" s="60"/>
      <c r="D426" s="69"/>
      <c r="E426" s="69"/>
      <c r="F426" s="69"/>
      <c r="G426" s="55"/>
      <c r="H426" s="55"/>
      <c r="I426" s="54"/>
      <c r="J426" s="54"/>
      <c r="P426" s="60"/>
    </row>
    <row r="427" spans="1:16" s="58" customFormat="1" hidden="1" x14ac:dyDescent="0.15">
      <c r="A427" s="58">
        <v>426</v>
      </c>
      <c r="B427" s="60"/>
      <c r="C427" s="60"/>
      <c r="D427" s="69"/>
      <c r="E427" s="69"/>
      <c r="F427" s="69"/>
      <c r="G427" s="55"/>
      <c r="H427" s="55"/>
      <c r="I427" s="54"/>
      <c r="J427" s="54"/>
      <c r="K427" s="57"/>
      <c r="L427" s="57"/>
      <c r="P427" s="60"/>
    </row>
    <row r="428" spans="1:16" s="58" customFormat="1" hidden="1" x14ac:dyDescent="0.15">
      <c r="A428" s="58">
        <v>427</v>
      </c>
      <c r="B428" s="60"/>
      <c r="C428" s="60"/>
      <c r="D428" s="69"/>
      <c r="E428" s="69"/>
      <c r="F428" s="69"/>
      <c r="G428" s="55"/>
      <c r="H428" s="55"/>
      <c r="I428" s="54"/>
      <c r="J428" s="54"/>
      <c r="P428" s="60"/>
    </row>
    <row r="429" spans="1:16" s="58" customFormat="1" hidden="1" x14ac:dyDescent="0.15">
      <c r="A429" s="58">
        <v>428</v>
      </c>
      <c r="B429" s="60"/>
      <c r="C429" s="60"/>
      <c r="D429" s="69"/>
      <c r="E429" s="69"/>
      <c r="F429" s="69"/>
      <c r="G429" s="55"/>
      <c r="H429" s="55"/>
      <c r="I429" s="54"/>
      <c r="J429" s="54"/>
      <c r="P429" s="60"/>
    </row>
    <row r="430" spans="1:16" s="58" customFormat="1" hidden="1" x14ac:dyDescent="0.15">
      <c r="A430" s="58">
        <v>429</v>
      </c>
      <c r="B430" s="59"/>
      <c r="C430" s="59"/>
      <c r="D430" s="69"/>
      <c r="E430" s="69"/>
      <c r="F430" s="69"/>
      <c r="G430" s="55"/>
      <c r="H430" s="55"/>
      <c r="I430" s="54"/>
      <c r="J430" s="54"/>
      <c r="L430" s="59"/>
      <c r="P430" s="60"/>
    </row>
    <row r="431" spans="1:16" s="58" customFormat="1" hidden="1" x14ac:dyDescent="0.15">
      <c r="A431" s="58">
        <v>430</v>
      </c>
      <c r="B431" s="60"/>
      <c r="C431" s="60"/>
      <c r="D431" s="69"/>
      <c r="E431" s="69"/>
      <c r="F431" s="69"/>
      <c r="G431" s="55"/>
      <c r="H431" s="55"/>
      <c r="I431" s="54"/>
      <c r="J431" s="54"/>
      <c r="P431" s="60"/>
    </row>
    <row r="432" spans="1:16" s="58" customFormat="1" hidden="1" x14ac:dyDescent="0.15">
      <c r="A432" s="58">
        <v>431</v>
      </c>
      <c r="B432" s="60"/>
      <c r="C432" s="60"/>
      <c r="D432" s="69"/>
      <c r="E432" s="69"/>
      <c r="F432" s="69"/>
      <c r="G432" s="55"/>
      <c r="H432" s="55"/>
      <c r="I432" s="54"/>
      <c r="J432" s="54"/>
      <c r="L432" s="59"/>
      <c r="P432" s="60"/>
    </row>
    <row r="433" spans="1:16" s="58" customFormat="1" hidden="1" x14ac:dyDescent="0.15">
      <c r="A433" s="58">
        <v>432</v>
      </c>
      <c r="B433" s="60"/>
      <c r="C433" s="60"/>
      <c r="D433" s="69"/>
      <c r="E433" s="69"/>
      <c r="F433" s="69"/>
      <c r="G433" s="55"/>
      <c r="H433" s="55"/>
      <c r="I433" s="54"/>
      <c r="J433" s="54"/>
      <c r="P433" s="60"/>
    </row>
    <row r="434" spans="1:16" s="58" customFormat="1" hidden="1" x14ac:dyDescent="0.15">
      <c r="A434" s="58">
        <v>433</v>
      </c>
      <c r="B434" s="60"/>
      <c r="C434" s="60"/>
      <c r="D434" s="69"/>
      <c r="E434" s="69"/>
      <c r="F434" s="69"/>
      <c r="G434" s="55"/>
      <c r="H434" s="55"/>
      <c r="I434" s="54"/>
      <c r="J434" s="54"/>
      <c r="P434" s="60"/>
    </row>
    <row r="435" spans="1:16" s="58" customFormat="1" hidden="1" x14ac:dyDescent="0.15">
      <c r="A435" s="58">
        <v>434</v>
      </c>
      <c r="B435" s="60"/>
      <c r="C435" s="60"/>
      <c r="D435" s="69"/>
      <c r="E435" s="69"/>
      <c r="F435" s="69"/>
      <c r="G435" s="55"/>
      <c r="H435" s="55"/>
      <c r="I435" s="54"/>
      <c r="J435" s="54"/>
      <c r="P435" s="60"/>
    </row>
    <row r="436" spans="1:16" s="58" customFormat="1" hidden="1" x14ac:dyDescent="0.15">
      <c r="A436" s="58">
        <v>435</v>
      </c>
      <c r="B436" s="60"/>
      <c r="C436" s="60"/>
      <c r="D436" s="69"/>
      <c r="E436" s="69"/>
      <c r="F436" s="69"/>
      <c r="G436" s="55"/>
      <c r="H436" s="55"/>
      <c r="I436" s="54"/>
      <c r="J436" s="54"/>
      <c r="P436" s="60"/>
    </row>
    <row r="437" spans="1:16" s="58" customFormat="1" hidden="1" x14ac:dyDescent="0.15">
      <c r="A437" s="58">
        <v>436</v>
      </c>
      <c r="B437" s="60"/>
      <c r="C437" s="60"/>
      <c r="D437" s="69"/>
      <c r="E437" s="69"/>
      <c r="F437" s="69"/>
      <c r="G437" s="55"/>
      <c r="H437" s="55"/>
      <c r="I437" s="54"/>
      <c r="J437" s="54"/>
      <c r="L437" s="59"/>
      <c r="P437" s="60"/>
    </row>
    <row r="438" spans="1:16" s="58" customFormat="1" hidden="1" x14ac:dyDescent="0.15">
      <c r="A438" s="58">
        <v>437</v>
      </c>
      <c r="B438" s="60"/>
      <c r="C438" s="60"/>
      <c r="D438" s="69"/>
      <c r="E438" s="69"/>
      <c r="F438" s="69"/>
      <c r="G438" s="55"/>
      <c r="H438" s="55"/>
      <c r="I438" s="54"/>
      <c r="J438" s="54"/>
      <c r="P438" s="60"/>
    </row>
    <row r="439" spans="1:16" s="58" customFormat="1" hidden="1" x14ac:dyDescent="0.15">
      <c r="A439" s="58">
        <v>438</v>
      </c>
      <c r="B439" s="60"/>
      <c r="C439" s="60"/>
      <c r="D439" s="69"/>
      <c r="E439" s="69"/>
      <c r="F439" s="69"/>
      <c r="G439" s="55"/>
      <c r="H439" s="55"/>
      <c r="I439" s="54"/>
      <c r="J439" s="54"/>
      <c r="P439" s="60"/>
    </row>
    <row r="440" spans="1:16" s="58" customFormat="1" hidden="1" x14ac:dyDescent="0.15">
      <c r="A440" s="58">
        <v>439</v>
      </c>
      <c r="B440" s="63"/>
      <c r="C440" s="63"/>
      <c r="D440" s="69"/>
      <c r="E440" s="69"/>
      <c r="F440" s="69"/>
      <c r="G440" s="55"/>
      <c r="H440" s="55"/>
      <c r="I440" s="54"/>
      <c r="J440" s="54"/>
      <c r="P440" s="60"/>
    </row>
    <row r="441" spans="1:16" s="58" customFormat="1" hidden="1" x14ac:dyDescent="0.15">
      <c r="A441" s="58">
        <v>440</v>
      </c>
      <c r="B441" s="60"/>
      <c r="C441" s="60"/>
      <c r="D441" s="69"/>
      <c r="E441" s="69"/>
      <c r="F441" s="69"/>
      <c r="G441" s="55"/>
      <c r="H441" s="55"/>
      <c r="I441" s="54"/>
      <c r="J441" s="54"/>
      <c r="P441" s="60"/>
    </row>
    <row r="442" spans="1:16" s="58" customFormat="1" ht="58" hidden="1" customHeight="1" x14ac:dyDescent="0.15">
      <c r="A442" s="58">
        <v>441</v>
      </c>
      <c r="B442" s="60"/>
      <c r="C442" s="60"/>
      <c r="D442" s="69"/>
      <c r="E442" s="69"/>
      <c r="F442" s="69"/>
      <c r="G442" s="55"/>
      <c r="H442" s="55"/>
      <c r="I442" s="54"/>
      <c r="J442" s="54"/>
      <c r="L442" s="59"/>
      <c r="P442" s="60"/>
    </row>
    <row r="443" spans="1:16" s="58" customFormat="1" hidden="1" x14ac:dyDescent="0.15">
      <c r="A443" s="58">
        <v>442</v>
      </c>
      <c r="B443" s="60"/>
      <c r="C443" s="60"/>
      <c r="D443" s="69"/>
      <c r="E443" s="69"/>
      <c r="F443" s="69"/>
      <c r="G443" s="55"/>
      <c r="H443" s="55"/>
      <c r="I443" s="54"/>
      <c r="J443" s="54"/>
      <c r="P443" s="60"/>
    </row>
    <row r="444" spans="1:16" s="58" customFormat="1" hidden="1" x14ac:dyDescent="0.15">
      <c r="A444" s="58">
        <v>443</v>
      </c>
      <c r="B444" s="60"/>
      <c r="C444" s="60"/>
      <c r="D444" s="69"/>
      <c r="E444" s="69"/>
      <c r="F444" s="69"/>
      <c r="G444" s="55"/>
      <c r="H444" s="55"/>
      <c r="I444" s="54"/>
      <c r="J444" s="54"/>
      <c r="L444" s="59"/>
      <c r="P444" s="60"/>
    </row>
    <row r="445" spans="1:16" s="58" customFormat="1" hidden="1" x14ac:dyDescent="0.15">
      <c r="A445" s="58">
        <v>444</v>
      </c>
      <c r="B445" s="60"/>
      <c r="C445" s="60"/>
      <c r="D445" s="69"/>
      <c r="E445" s="69"/>
      <c r="F445" s="69"/>
      <c r="G445" s="55"/>
      <c r="H445" s="55"/>
      <c r="I445" s="54"/>
      <c r="J445" s="54"/>
      <c r="P445" s="60"/>
    </row>
    <row r="446" spans="1:16" s="58" customFormat="1" hidden="1" x14ac:dyDescent="0.15">
      <c r="A446" s="58">
        <v>445</v>
      </c>
      <c r="B446" s="60"/>
      <c r="C446" s="60"/>
      <c r="D446" s="69"/>
      <c r="E446" s="69"/>
      <c r="F446" s="69"/>
      <c r="G446" s="55"/>
      <c r="H446" s="55"/>
      <c r="I446" s="54"/>
      <c r="J446" s="54"/>
      <c r="L446" s="59"/>
      <c r="P446" s="60"/>
    </row>
    <row r="447" spans="1:16" s="58" customFormat="1" hidden="1" x14ac:dyDescent="0.15">
      <c r="A447" s="58">
        <v>446</v>
      </c>
      <c r="B447" s="60"/>
      <c r="C447" s="60"/>
      <c r="D447" s="69"/>
      <c r="E447" s="69"/>
      <c r="F447" s="69"/>
      <c r="G447" s="55"/>
      <c r="H447" s="55"/>
      <c r="I447" s="54"/>
      <c r="J447" s="54"/>
      <c r="L447" s="59"/>
      <c r="P447" s="60"/>
    </row>
    <row r="448" spans="1:16" s="58" customFormat="1" hidden="1" x14ac:dyDescent="0.15">
      <c r="A448" s="58">
        <v>447</v>
      </c>
      <c r="B448" s="60"/>
      <c r="C448" s="60"/>
      <c r="D448" s="69"/>
      <c r="E448" s="69"/>
      <c r="F448" s="69"/>
      <c r="G448" s="55"/>
      <c r="H448" s="55"/>
      <c r="I448" s="54"/>
      <c r="J448" s="54"/>
      <c r="P448" s="60"/>
    </row>
    <row r="449" spans="1:16" s="58" customFormat="1" hidden="1" x14ac:dyDescent="0.15">
      <c r="A449" s="58">
        <v>448</v>
      </c>
      <c r="B449" s="60"/>
      <c r="C449" s="60"/>
      <c r="D449" s="69"/>
      <c r="E449" s="69"/>
      <c r="F449" s="69"/>
      <c r="G449" s="55"/>
      <c r="H449" s="55"/>
      <c r="I449" s="54"/>
      <c r="J449" s="54"/>
      <c r="K449" s="57"/>
      <c r="L449" s="61"/>
      <c r="P449" s="60"/>
    </row>
    <row r="450" spans="1:16" s="58" customFormat="1" hidden="1" x14ac:dyDescent="0.15">
      <c r="A450" s="58">
        <v>449</v>
      </c>
      <c r="B450" s="60"/>
      <c r="C450" s="60"/>
      <c r="D450" s="69"/>
      <c r="E450" s="69"/>
      <c r="F450" s="69"/>
      <c r="G450" s="55"/>
      <c r="H450" s="55"/>
      <c r="I450" s="54"/>
      <c r="J450" s="54"/>
      <c r="P450" s="60"/>
    </row>
    <row r="451" spans="1:16" s="58" customFormat="1" hidden="1" x14ac:dyDescent="0.15">
      <c r="A451" s="58">
        <v>450</v>
      </c>
      <c r="B451" s="60"/>
      <c r="C451" s="60"/>
      <c r="D451" s="69"/>
      <c r="E451" s="69"/>
      <c r="F451" s="69"/>
      <c r="G451" s="55"/>
      <c r="H451" s="55"/>
      <c r="I451" s="54"/>
      <c r="J451" s="54"/>
      <c r="P451" s="60"/>
    </row>
    <row r="452" spans="1:16" s="58" customFormat="1" hidden="1" x14ac:dyDescent="0.15">
      <c r="A452" s="58">
        <v>451</v>
      </c>
      <c r="B452" s="60"/>
      <c r="C452" s="60"/>
      <c r="D452" s="69"/>
      <c r="E452" s="69"/>
      <c r="F452" s="69"/>
      <c r="G452" s="55"/>
      <c r="H452" s="55"/>
      <c r="I452" s="54"/>
      <c r="J452" s="54"/>
      <c r="P452" s="60"/>
    </row>
    <row r="453" spans="1:16" s="58" customFormat="1" hidden="1" x14ac:dyDescent="0.15">
      <c r="A453" s="58">
        <v>452</v>
      </c>
      <c r="B453" s="60"/>
      <c r="C453" s="60"/>
      <c r="D453" s="69"/>
      <c r="E453" s="69"/>
      <c r="F453" s="69"/>
      <c r="G453" s="55"/>
      <c r="H453" s="55"/>
      <c r="I453" s="54"/>
      <c r="J453" s="54"/>
      <c r="P453" s="60"/>
    </row>
    <row r="454" spans="1:16" s="58" customFormat="1" hidden="1" x14ac:dyDescent="0.15">
      <c r="A454" s="58">
        <v>453</v>
      </c>
      <c r="B454" s="60"/>
      <c r="C454" s="60"/>
      <c r="D454" s="69"/>
      <c r="E454" s="69"/>
      <c r="F454" s="69"/>
      <c r="G454" s="55"/>
      <c r="H454" s="55"/>
      <c r="I454" s="54"/>
      <c r="J454" s="54"/>
      <c r="P454" s="60"/>
    </row>
    <row r="455" spans="1:16" s="58" customFormat="1" hidden="1" x14ac:dyDescent="0.15">
      <c r="A455" s="58">
        <v>454</v>
      </c>
      <c r="B455" s="60"/>
      <c r="C455" s="60"/>
      <c r="D455" s="69"/>
      <c r="E455" s="69"/>
      <c r="F455" s="69"/>
      <c r="G455" s="55"/>
      <c r="H455" s="55"/>
      <c r="I455" s="54"/>
      <c r="J455" s="54"/>
      <c r="P455" s="60"/>
    </row>
    <row r="456" spans="1:16" s="58" customFormat="1" hidden="1" x14ac:dyDescent="0.15">
      <c r="A456" s="58">
        <v>455</v>
      </c>
      <c r="B456" s="60"/>
      <c r="C456" s="60"/>
      <c r="D456" s="69"/>
      <c r="E456" s="69"/>
      <c r="F456" s="69"/>
      <c r="G456" s="55"/>
      <c r="H456" s="55"/>
      <c r="I456" s="54"/>
      <c r="J456" s="54"/>
      <c r="P456" s="60"/>
    </row>
    <row r="457" spans="1:16" s="58" customFormat="1" hidden="1" x14ac:dyDescent="0.15">
      <c r="A457" s="58">
        <v>456</v>
      </c>
      <c r="B457" s="60"/>
      <c r="C457" s="60"/>
      <c r="D457" s="69"/>
      <c r="E457" s="69"/>
      <c r="F457" s="69"/>
      <c r="G457" s="55"/>
      <c r="H457" s="55"/>
      <c r="I457" s="54"/>
      <c r="J457" s="54"/>
      <c r="P457" s="60"/>
    </row>
    <row r="458" spans="1:16" s="58" customFormat="1" hidden="1" x14ac:dyDescent="0.15">
      <c r="A458" s="58">
        <v>457</v>
      </c>
      <c r="B458" s="60"/>
      <c r="C458" s="60"/>
      <c r="D458" s="69"/>
      <c r="E458" s="69"/>
      <c r="F458" s="69"/>
      <c r="G458" s="55"/>
      <c r="H458" s="55"/>
      <c r="I458" s="54"/>
      <c r="J458" s="54"/>
      <c r="K458" s="57"/>
      <c r="L458" s="61"/>
      <c r="P458" s="60"/>
    </row>
    <row r="459" spans="1:16" s="58" customFormat="1" hidden="1" x14ac:dyDescent="0.15">
      <c r="A459" s="58">
        <v>458</v>
      </c>
      <c r="B459" s="60"/>
      <c r="C459" s="60"/>
      <c r="D459" s="69"/>
      <c r="E459" s="69"/>
      <c r="F459" s="69"/>
      <c r="G459" s="55"/>
      <c r="H459" s="55"/>
      <c r="I459" s="54"/>
      <c r="J459" s="54"/>
      <c r="P459" s="60"/>
    </row>
    <row r="460" spans="1:16" s="58" customFormat="1" hidden="1" x14ac:dyDescent="0.15">
      <c r="A460" s="58">
        <v>459</v>
      </c>
      <c r="B460" s="60"/>
      <c r="C460" s="60"/>
      <c r="D460" s="69"/>
      <c r="E460" s="69"/>
      <c r="F460" s="69"/>
      <c r="G460" s="55"/>
      <c r="H460" s="55"/>
      <c r="I460" s="54"/>
      <c r="J460" s="54"/>
      <c r="P460" s="60"/>
    </row>
    <row r="461" spans="1:16" s="58" customFormat="1" hidden="1" x14ac:dyDescent="0.15">
      <c r="A461" s="58">
        <v>460</v>
      </c>
      <c r="B461" s="60"/>
      <c r="C461" s="60"/>
      <c r="D461" s="69"/>
      <c r="E461" s="69"/>
      <c r="F461" s="69"/>
      <c r="G461" s="55"/>
      <c r="H461" s="55"/>
      <c r="I461" s="54"/>
      <c r="J461" s="54"/>
      <c r="P461" s="60"/>
    </row>
    <row r="462" spans="1:16" s="58" customFormat="1" hidden="1" x14ac:dyDescent="0.15">
      <c r="A462" s="58">
        <v>461</v>
      </c>
      <c r="B462" s="60"/>
      <c r="C462" s="60"/>
      <c r="D462" s="69"/>
      <c r="E462" s="69"/>
      <c r="F462" s="69"/>
      <c r="G462" s="55"/>
      <c r="H462" s="55"/>
      <c r="I462" s="54"/>
      <c r="J462" s="54"/>
      <c r="P462" s="60"/>
    </row>
    <row r="463" spans="1:16" s="58" customFormat="1" hidden="1" x14ac:dyDescent="0.15">
      <c r="A463" s="58">
        <v>462</v>
      </c>
      <c r="B463" s="60"/>
      <c r="C463" s="60"/>
      <c r="D463" s="69"/>
      <c r="E463" s="69"/>
      <c r="F463" s="69"/>
      <c r="G463" s="55"/>
      <c r="H463" s="55"/>
      <c r="I463" s="54"/>
      <c r="J463" s="54"/>
      <c r="P463" s="60"/>
    </row>
    <row r="464" spans="1:16" s="58" customFormat="1" hidden="1" x14ac:dyDescent="0.15">
      <c r="A464" s="58">
        <v>463</v>
      </c>
      <c r="B464" s="60"/>
      <c r="C464" s="60"/>
      <c r="D464" s="69"/>
      <c r="E464" s="69"/>
      <c r="F464" s="69"/>
      <c r="G464" s="55"/>
      <c r="H464" s="55"/>
      <c r="I464" s="54"/>
      <c r="J464" s="54"/>
      <c r="P464" s="60"/>
    </row>
    <row r="465" spans="1:16" s="58" customFormat="1" hidden="1" x14ac:dyDescent="0.15">
      <c r="A465" s="58">
        <v>464</v>
      </c>
      <c r="B465" s="60"/>
      <c r="C465" s="60"/>
      <c r="D465" s="69"/>
      <c r="E465" s="69"/>
      <c r="F465" s="69"/>
      <c r="G465" s="55"/>
      <c r="H465" s="55"/>
      <c r="I465" s="54"/>
      <c r="J465" s="54"/>
      <c r="P465" s="60"/>
    </row>
    <row r="466" spans="1:16" s="58" customFormat="1" hidden="1" x14ac:dyDescent="0.15">
      <c r="A466" s="58">
        <v>465</v>
      </c>
      <c r="B466" s="60"/>
      <c r="C466" s="60"/>
      <c r="D466" s="69"/>
      <c r="E466" s="69"/>
      <c r="F466" s="69"/>
      <c r="G466" s="55"/>
      <c r="H466" s="55"/>
      <c r="I466" s="54"/>
      <c r="J466" s="54"/>
      <c r="P466" s="60"/>
    </row>
    <row r="467" spans="1:16" s="58" customFormat="1" hidden="1" x14ac:dyDescent="0.15">
      <c r="A467" s="58">
        <v>466</v>
      </c>
      <c r="B467" s="60"/>
      <c r="C467" s="60"/>
      <c r="D467" s="69"/>
      <c r="E467" s="69"/>
      <c r="F467" s="69"/>
      <c r="G467" s="55"/>
      <c r="H467" s="55"/>
      <c r="I467" s="54"/>
      <c r="J467" s="54"/>
      <c r="P467" s="60"/>
    </row>
    <row r="468" spans="1:16" s="58" customFormat="1" hidden="1" x14ac:dyDescent="0.15">
      <c r="A468" s="58">
        <v>467</v>
      </c>
      <c r="B468" s="60"/>
      <c r="C468" s="60"/>
      <c r="D468" s="69"/>
      <c r="E468" s="69"/>
      <c r="F468" s="69"/>
      <c r="G468" s="55"/>
      <c r="H468" s="55"/>
      <c r="I468" s="54"/>
      <c r="J468" s="54"/>
      <c r="P468" s="60"/>
    </row>
    <row r="469" spans="1:16" s="58" customFormat="1" hidden="1" x14ac:dyDescent="0.15">
      <c r="A469" s="58">
        <v>468</v>
      </c>
      <c r="B469" s="60"/>
      <c r="C469" s="60"/>
      <c r="D469" s="69"/>
      <c r="E469" s="69"/>
      <c r="F469" s="69"/>
      <c r="G469" s="55"/>
      <c r="H469" s="55"/>
      <c r="I469" s="54"/>
      <c r="J469" s="54"/>
      <c r="P469" s="60"/>
    </row>
    <row r="470" spans="1:16" s="58" customFormat="1" hidden="1" x14ac:dyDescent="0.15">
      <c r="A470" s="58">
        <v>469</v>
      </c>
      <c r="B470" s="60"/>
      <c r="C470" s="60"/>
      <c r="D470" s="69"/>
      <c r="E470" s="69"/>
      <c r="F470" s="69"/>
      <c r="G470" s="55"/>
      <c r="H470" s="55"/>
      <c r="I470" s="54"/>
      <c r="J470" s="54"/>
      <c r="L470" s="59"/>
      <c r="P470" s="60"/>
    </row>
    <row r="471" spans="1:16" s="58" customFormat="1" hidden="1" x14ac:dyDescent="0.15">
      <c r="A471" s="58">
        <v>470</v>
      </c>
      <c r="B471" s="60"/>
      <c r="C471" s="60"/>
      <c r="D471" s="69"/>
      <c r="E471" s="69"/>
      <c r="F471" s="69"/>
      <c r="G471" s="55"/>
      <c r="H471" s="55"/>
      <c r="I471" s="54"/>
      <c r="J471" s="54"/>
      <c r="L471" s="59"/>
      <c r="P471" s="60"/>
    </row>
    <row r="472" spans="1:16" s="58" customFormat="1" hidden="1" x14ac:dyDescent="0.15">
      <c r="A472" s="58">
        <v>471</v>
      </c>
      <c r="B472" s="60"/>
      <c r="C472" s="60"/>
      <c r="D472" s="69"/>
      <c r="E472" s="69"/>
      <c r="F472" s="69"/>
      <c r="G472" s="55"/>
      <c r="H472" s="55"/>
      <c r="I472" s="54"/>
      <c r="J472" s="54"/>
      <c r="L472" s="59"/>
      <c r="P472" s="60"/>
    </row>
    <row r="473" spans="1:16" s="58" customFormat="1" hidden="1" x14ac:dyDescent="0.15">
      <c r="A473" s="58">
        <v>472</v>
      </c>
      <c r="B473" s="60"/>
      <c r="C473" s="60"/>
      <c r="D473" s="69"/>
      <c r="E473" s="69"/>
      <c r="F473" s="69"/>
      <c r="G473" s="55"/>
      <c r="H473" s="55"/>
      <c r="I473" s="54"/>
      <c r="J473" s="54"/>
      <c r="L473" s="59"/>
      <c r="P473" s="60"/>
    </row>
    <row r="474" spans="1:16" s="58" customFormat="1" hidden="1" x14ac:dyDescent="0.15">
      <c r="A474" s="58">
        <v>473</v>
      </c>
      <c r="B474" s="60"/>
      <c r="C474" s="60"/>
      <c r="D474" s="69"/>
      <c r="E474" s="69"/>
      <c r="F474" s="69"/>
      <c r="G474" s="55"/>
      <c r="H474" s="55"/>
      <c r="I474" s="54"/>
      <c r="J474" s="54"/>
      <c r="L474" s="59"/>
      <c r="P474" s="60"/>
    </row>
    <row r="475" spans="1:16" s="58" customFormat="1" hidden="1" x14ac:dyDescent="0.15">
      <c r="A475" s="58">
        <v>474</v>
      </c>
      <c r="B475" s="60"/>
      <c r="C475" s="60"/>
      <c r="D475" s="69"/>
      <c r="E475" s="69"/>
      <c r="F475" s="69"/>
      <c r="G475" s="55"/>
      <c r="H475" s="55"/>
      <c r="I475" s="54"/>
      <c r="J475" s="54"/>
      <c r="L475" s="59"/>
      <c r="P475" s="60"/>
    </row>
    <row r="476" spans="1:16" s="58" customFormat="1" hidden="1" x14ac:dyDescent="0.15">
      <c r="A476" s="58">
        <v>475</v>
      </c>
      <c r="B476" s="60"/>
      <c r="C476" s="60"/>
      <c r="D476" s="69"/>
      <c r="E476" s="69"/>
      <c r="F476" s="69"/>
      <c r="G476" s="55"/>
      <c r="H476" s="55"/>
      <c r="I476" s="54"/>
      <c r="J476" s="54"/>
      <c r="L476" s="59"/>
      <c r="P476" s="60"/>
    </row>
    <row r="477" spans="1:16" s="58" customFormat="1" hidden="1" x14ac:dyDescent="0.15">
      <c r="A477" s="58">
        <v>476</v>
      </c>
      <c r="B477" s="60"/>
      <c r="C477" s="60"/>
      <c r="D477" s="69"/>
      <c r="E477" s="69"/>
      <c r="F477" s="69"/>
      <c r="G477" s="55"/>
      <c r="H477" s="55"/>
      <c r="I477" s="54"/>
      <c r="J477" s="54"/>
      <c r="L477" s="59"/>
      <c r="P477" s="60"/>
    </row>
    <row r="478" spans="1:16" s="58" customFormat="1" hidden="1" x14ac:dyDescent="0.15">
      <c r="A478" s="58">
        <v>477</v>
      </c>
      <c r="B478" s="60"/>
      <c r="C478" s="60"/>
      <c r="D478" s="69"/>
      <c r="E478" s="69"/>
      <c r="F478" s="69"/>
      <c r="G478" s="55"/>
      <c r="H478" s="55"/>
      <c r="I478" s="54"/>
      <c r="J478" s="54"/>
      <c r="L478" s="59"/>
      <c r="P478" s="60"/>
    </row>
    <row r="479" spans="1:16" s="58" customFormat="1" hidden="1" x14ac:dyDescent="0.15">
      <c r="A479" s="58">
        <v>478</v>
      </c>
      <c r="B479" s="60"/>
      <c r="C479" s="60"/>
      <c r="D479" s="69"/>
      <c r="E479" s="69"/>
      <c r="F479" s="69"/>
      <c r="G479" s="55"/>
      <c r="H479" s="55"/>
      <c r="I479" s="54"/>
      <c r="J479" s="54"/>
      <c r="L479" s="59"/>
      <c r="P479" s="60"/>
    </row>
    <row r="480" spans="1:16" s="58" customFormat="1" hidden="1" x14ac:dyDescent="0.15">
      <c r="A480" s="58">
        <v>479</v>
      </c>
      <c r="B480" s="60"/>
      <c r="C480" s="60"/>
      <c r="D480" s="69"/>
      <c r="E480" s="69"/>
      <c r="F480" s="69"/>
      <c r="G480" s="55"/>
      <c r="H480" s="55"/>
      <c r="I480" s="54"/>
      <c r="J480" s="54"/>
      <c r="L480" s="59"/>
      <c r="P480" s="60"/>
    </row>
    <row r="481" spans="1:16" s="58" customFormat="1" hidden="1" x14ac:dyDescent="0.15">
      <c r="A481" s="58">
        <v>480</v>
      </c>
      <c r="B481" s="60"/>
      <c r="C481" s="60"/>
      <c r="D481" s="69"/>
      <c r="E481" s="69"/>
      <c r="F481" s="69"/>
      <c r="G481" s="55"/>
      <c r="H481" s="55"/>
      <c r="I481" s="54"/>
      <c r="J481" s="54"/>
      <c r="L481" s="59"/>
      <c r="P481" s="60"/>
    </row>
    <row r="482" spans="1:16" s="58" customFormat="1" hidden="1" x14ac:dyDescent="0.15">
      <c r="A482" s="58">
        <v>481</v>
      </c>
      <c r="B482" s="60"/>
      <c r="C482" s="60"/>
      <c r="D482" s="69"/>
      <c r="E482" s="69"/>
      <c r="F482" s="69"/>
      <c r="G482" s="55"/>
      <c r="H482" s="55"/>
      <c r="I482" s="54"/>
      <c r="J482" s="54"/>
      <c r="L482" s="59"/>
      <c r="P482" s="60"/>
    </row>
    <row r="483" spans="1:16" s="58" customFormat="1" hidden="1" x14ac:dyDescent="0.15">
      <c r="A483" s="58">
        <v>482</v>
      </c>
      <c r="B483" s="60"/>
      <c r="C483" s="60"/>
      <c r="D483" s="69"/>
      <c r="E483" s="69"/>
      <c r="F483" s="69"/>
      <c r="G483" s="55"/>
      <c r="H483" s="55"/>
      <c r="I483" s="54"/>
      <c r="J483" s="54"/>
      <c r="L483" s="59"/>
      <c r="P483" s="60"/>
    </row>
    <row r="484" spans="1:16" s="58" customFormat="1" hidden="1" x14ac:dyDescent="0.15">
      <c r="A484" s="58">
        <v>483</v>
      </c>
      <c r="B484" s="60"/>
      <c r="C484" s="60"/>
      <c r="D484" s="69"/>
      <c r="E484" s="69"/>
      <c r="F484" s="69"/>
      <c r="G484" s="55"/>
      <c r="H484" s="55"/>
      <c r="I484" s="54"/>
      <c r="J484" s="54"/>
      <c r="L484" s="59"/>
      <c r="P484" s="60"/>
    </row>
    <row r="485" spans="1:16" s="58" customFormat="1" hidden="1" x14ac:dyDescent="0.15">
      <c r="A485" s="58">
        <v>484</v>
      </c>
      <c r="B485" s="60"/>
      <c r="C485" s="60"/>
      <c r="D485" s="69"/>
      <c r="E485" s="69"/>
      <c r="F485" s="69"/>
      <c r="G485" s="55"/>
      <c r="H485" s="55"/>
      <c r="I485" s="54"/>
      <c r="J485" s="54"/>
      <c r="L485" s="59"/>
      <c r="P485" s="60"/>
    </row>
    <row r="486" spans="1:16" s="58" customFormat="1" hidden="1" x14ac:dyDescent="0.15">
      <c r="A486" s="58">
        <v>485</v>
      </c>
      <c r="B486" s="60"/>
      <c r="C486" s="60"/>
      <c r="D486" s="69"/>
      <c r="E486" s="69"/>
      <c r="F486" s="69"/>
      <c r="G486" s="55"/>
      <c r="H486" s="55"/>
      <c r="I486" s="54"/>
      <c r="J486" s="54"/>
      <c r="L486" s="59"/>
      <c r="P486" s="60"/>
    </row>
    <row r="487" spans="1:16" s="58" customFormat="1" hidden="1" x14ac:dyDescent="0.15">
      <c r="A487" s="58">
        <v>486</v>
      </c>
      <c r="B487" s="60"/>
      <c r="C487" s="60"/>
      <c r="D487" s="69"/>
      <c r="E487" s="69"/>
      <c r="F487" s="69"/>
      <c r="G487" s="55"/>
      <c r="H487" s="55"/>
      <c r="I487" s="54"/>
      <c r="J487" s="54"/>
      <c r="L487" s="59"/>
      <c r="P487" s="60"/>
    </row>
    <row r="488" spans="1:16" s="58" customFormat="1" hidden="1" x14ac:dyDescent="0.15">
      <c r="A488" s="58">
        <v>487</v>
      </c>
      <c r="B488" s="60"/>
      <c r="C488" s="60"/>
      <c r="D488" s="69"/>
      <c r="E488" s="69"/>
      <c r="F488" s="69"/>
      <c r="G488" s="55"/>
      <c r="H488" s="55"/>
      <c r="I488" s="54"/>
      <c r="J488" s="54"/>
      <c r="L488" s="59"/>
      <c r="P488" s="60"/>
    </row>
    <row r="489" spans="1:16" s="58" customFormat="1" hidden="1" x14ac:dyDescent="0.15">
      <c r="A489" s="58">
        <v>488</v>
      </c>
      <c r="B489" s="63"/>
      <c r="C489" s="63"/>
      <c r="D489" s="69"/>
      <c r="E489" s="69"/>
      <c r="F489" s="69"/>
      <c r="G489" s="55"/>
      <c r="H489" s="55"/>
      <c r="I489" s="54"/>
      <c r="J489" s="54"/>
      <c r="L489" s="59"/>
      <c r="P489" s="60"/>
    </row>
    <row r="490" spans="1:16" s="58" customFormat="1" hidden="1" x14ac:dyDescent="0.15">
      <c r="A490" s="58">
        <v>489</v>
      </c>
      <c r="B490" s="60"/>
      <c r="C490" s="60"/>
      <c r="D490" s="69"/>
      <c r="E490" s="69"/>
      <c r="F490" s="69"/>
      <c r="G490" s="55"/>
      <c r="H490" s="55"/>
      <c r="I490" s="54"/>
      <c r="J490" s="54"/>
      <c r="P490" s="60"/>
    </row>
    <row r="491" spans="1:16" s="58" customFormat="1" hidden="1" x14ac:dyDescent="0.15">
      <c r="A491" s="58">
        <v>490</v>
      </c>
      <c r="B491" s="60"/>
      <c r="C491" s="60"/>
      <c r="D491" s="69"/>
      <c r="E491" s="69"/>
      <c r="F491" s="69"/>
      <c r="G491" s="55"/>
      <c r="H491" s="55"/>
      <c r="I491" s="54"/>
      <c r="J491" s="54"/>
      <c r="P491" s="60"/>
    </row>
    <row r="492" spans="1:16" s="58" customFormat="1" hidden="1" x14ac:dyDescent="0.15">
      <c r="A492" s="58">
        <v>491</v>
      </c>
      <c r="B492" s="59"/>
      <c r="C492" s="59"/>
      <c r="D492" s="69"/>
      <c r="E492" s="69"/>
      <c r="F492" s="69"/>
      <c r="G492" s="55"/>
      <c r="H492" s="55"/>
      <c r="I492" s="54"/>
      <c r="J492" s="54"/>
      <c r="P492" s="60"/>
    </row>
    <row r="493" spans="1:16" s="58" customFormat="1" hidden="1" x14ac:dyDescent="0.15">
      <c r="A493" s="58">
        <v>492</v>
      </c>
      <c r="B493" s="60"/>
      <c r="C493" s="60"/>
      <c r="D493" s="69"/>
      <c r="E493" s="69"/>
      <c r="F493" s="69"/>
      <c r="G493" s="55"/>
      <c r="H493" s="55"/>
      <c r="I493" s="54"/>
      <c r="J493" s="54"/>
      <c r="P493" s="60"/>
    </row>
    <row r="494" spans="1:16" s="58" customFormat="1" hidden="1" x14ac:dyDescent="0.15">
      <c r="A494" s="58">
        <v>493</v>
      </c>
      <c r="D494" s="69"/>
      <c r="E494" s="69"/>
      <c r="F494" s="69"/>
      <c r="G494" s="55"/>
      <c r="H494" s="55"/>
      <c r="I494" s="54"/>
      <c r="J494" s="54"/>
      <c r="P494" s="60"/>
    </row>
    <row r="495" spans="1:16" s="58" customFormat="1" hidden="1" x14ac:dyDescent="0.15">
      <c r="A495" s="58">
        <v>494</v>
      </c>
      <c r="B495" s="60"/>
      <c r="C495" s="60"/>
      <c r="D495" s="69"/>
      <c r="E495" s="69"/>
      <c r="F495" s="69"/>
      <c r="G495" s="55"/>
      <c r="H495" s="55"/>
      <c r="I495" s="54"/>
      <c r="J495" s="54"/>
      <c r="L495" s="59"/>
      <c r="P495" s="60"/>
    </row>
    <row r="496" spans="1:16" s="58" customFormat="1" hidden="1" x14ac:dyDescent="0.15">
      <c r="A496" s="58">
        <v>495</v>
      </c>
      <c r="B496" s="60"/>
      <c r="C496" s="60"/>
      <c r="D496" s="69"/>
      <c r="E496" s="69"/>
      <c r="F496" s="69"/>
      <c r="G496" s="55"/>
      <c r="H496" s="55"/>
      <c r="I496" s="54"/>
      <c r="J496" s="54"/>
      <c r="P496" s="60"/>
    </row>
    <row r="497" spans="1:16" s="58" customFormat="1" hidden="1" x14ac:dyDescent="0.15">
      <c r="A497" s="58">
        <v>496</v>
      </c>
      <c r="D497" s="69"/>
      <c r="E497" s="69"/>
      <c r="F497" s="69"/>
      <c r="G497" s="55"/>
      <c r="H497" s="55"/>
      <c r="I497" s="54"/>
      <c r="J497" s="54"/>
      <c r="P497" s="60"/>
    </row>
    <row r="498" spans="1:16" s="58" customFormat="1" hidden="1" x14ac:dyDescent="0.15">
      <c r="A498" s="58">
        <v>497</v>
      </c>
      <c r="B498" s="60"/>
      <c r="C498" s="60"/>
      <c r="D498" s="69"/>
      <c r="E498" s="69"/>
      <c r="F498" s="69"/>
      <c r="G498" s="55"/>
      <c r="H498" s="55"/>
      <c r="I498" s="54"/>
      <c r="J498" s="54"/>
      <c r="P498" s="60"/>
    </row>
    <row r="499" spans="1:16" s="58" customFormat="1" hidden="1" x14ac:dyDescent="0.15">
      <c r="A499" s="58">
        <v>498</v>
      </c>
      <c r="D499" s="69"/>
      <c r="E499" s="69"/>
      <c r="F499" s="69"/>
      <c r="G499" s="55"/>
      <c r="H499" s="55"/>
      <c r="I499" s="54"/>
      <c r="J499" s="54"/>
      <c r="P499" s="60"/>
    </row>
    <row r="500" spans="1:16" s="58" customFormat="1" hidden="1" x14ac:dyDescent="0.15">
      <c r="A500" s="58">
        <v>499</v>
      </c>
      <c r="B500" s="60"/>
      <c r="C500" s="60"/>
      <c r="D500" s="69"/>
      <c r="E500" s="69"/>
      <c r="F500" s="69"/>
      <c r="G500" s="55"/>
      <c r="H500" s="55"/>
      <c r="I500" s="54"/>
      <c r="J500" s="54"/>
      <c r="P500" s="60"/>
    </row>
  </sheetData>
  <autoFilter ref="A1:AMK500" xr:uid="{12ABD74A-C79D-3248-8356-AB4467D04CAC}">
    <filterColumn colId="8">
      <filters>
        <filter val="Technical"/>
      </filters>
    </filterColumn>
    <sortState xmlns:xlrd2="http://schemas.microsoft.com/office/spreadsheetml/2017/richdata2" ref="A2:AMK500">
      <sortCondition ref="D1:D500"/>
    </sortState>
  </autoFilter>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3"/>
  <sheetViews>
    <sheetView zoomScale="140" zoomScaleNormal="140" workbookViewId="0">
      <selection activeCell="G3" sqref="G3"/>
    </sheetView>
  </sheetViews>
  <sheetFormatPr baseColWidth="10" defaultColWidth="8.83203125" defaultRowHeight="13" x14ac:dyDescent="0.15"/>
  <cols>
    <col min="1" max="6" width="10.83203125" style="21" customWidth="1"/>
    <col min="7" max="7" width="40" style="21" customWidth="1"/>
    <col min="8" max="8" width="36.5" style="21" customWidth="1"/>
    <col min="9" max="9" width="8.1640625" style="21" customWidth="1"/>
    <col min="10" max="10" width="14.1640625" style="21" customWidth="1"/>
    <col min="11" max="11" width="10.83203125" style="21" customWidth="1"/>
    <col min="12" max="12" width="30" style="21" customWidth="1"/>
    <col min="13" max="1025" width="10.83203125" style="21" customWidth="1"/>
  </cols>
  <sheetData>
    <row r="1" spans="1:16" s="14" customFormat="1" ht="53" customHeight="1" x14ac:dyDescent="0.15">
      <c r="A1" s="15" t="s">
        <v>21</v>
      </c>
      <c r="B1" s="15" t="s">
        <v>22</v>
      </c>
      <c r="C1" s="15" t="s">
        <v>23</v>
      </c>
      <c r="D1" s="15" t="s">
        <v>24</v>
      </c>
      <c r="E1" s="15" t="s">
        <v>25</v>
      </c>
      <c r="F1" s="15" t="s">
        <v>26</v>
      </c>
      <c r="G1" s="15" t="s">
        <v>27</v>
      </c>
      <c r="H1" s="15" t="s">
        <v>28</v>
      </c>
      <c r="I1" s="15" t="s">
        <v>29</v>
      </c>
      <c r="J1" s="15" t="s">
        <v>30</v>
      </c>
      <c r="K1" s="16" t="s">
        <v>31</v>
      </c>
      <c r="L1" s="20" t="s">
        <v>134</v>
      </c>
      <c r="M1" s="16" t="s">
        <v>33</v>
      </c>
      <c r="N1" s="15" t="s">
        <v>34</v>
      </c>
      <c r="O1" s="16" t="s">
        <v>35</v>
      </c>
      <c r="P1" s="22"/>
    </row>
    <row r="2" spans="1:16" ht="210" x14ac:dyDescent="0.15">
      <c r="A2" s="21">
        <v>1001</v>
      </c>
      <c r="B2" s="23" t="s">
        <v>40</v>
      </c>
      <c r="C2" s="23" t="s">
        <v>585</v>
      </c>
      <c r="D2" s="71">
        <v>567</v>
      </c>
      <c r="E2" s="71">
        <v>19.5</v>
      </c>
      <c r="F2" s="71">
        <v>4</v>
      </c>
      <c r="G2" s="71" t="s">
        <v>580</v>
      </c>
      <c r="H2" s="71" t="s">
        <v>581</v>
      </c>
      <c r="I2" s="21" t="s">
        <v>577</v>
      </c>
      <c r="J2" s="21" t="s">
        <v>50</v>
      </c>
      <c r="K2" s="23"/>
      <c r="L2" s="23"/>
      <c r="M2" s="18"/>
    </row>
    <row r="3" spans="1:16" ht="56" x14ac:dyDescent="0.15">
      <c r="A3" s="21">
        <v>1002</v>
      </c>
      <c r="B3" s="23" t="s">
        <v>40</v>
      </c>
      <c r="C3" s="23" t="s">
        <v>585</v>
      </c>
      <c r="D3" s="71">
        <v>462</v>
      </c>
      <c r="E3" s="71" t="s">
        <v>582</v>
      </c>
      <c r="F3" s="71">
        <v>15</v>
      </c>
      <c r="G3" s="71" t="s">
        <v>583</v>
      </c>
      <c r="H3" s="71" t="s">
        <v>584</v>
      </c>
      <c r="I3" s="21" t="s">
        <v>577</v>
      </c>
      <c r="J3" s="21" t="s">
        <v>50</v>
      </c>
      <c r="K3" s="23"/>
      <c r="L3" s="23"/>
      <c r="M3" s="18"/>
    </row>
    <row r="4" spans="1:16" x14ac:dyDescent="0.15">
      <c r="B4" s="23"/>
      <c r="C4" s="23"/>
      <c r="K4" s="23"/>
      <c r="L4" s="23"/>
      <c r="M4" s="18"/>
    </row>
    <row r="5" spans="1:16" x14ac:dyDescent="0.15">
      <c r="B5" s="23"/>
      <c r="C5" s="23"/>
      <c r="K5" s="23"/>
      <c r="L5" s="23"/>
    </row>
    <row r="6" spans="1:16" x14ac:dyDescent="0.15">
      <c r="B6" s="23"/>
      <c r="C6" s="23"/>
      <c r="K6" s="23"/>
      <c r="L6" s="23"/>
    </row>
    <row r="7" spans="1:16" x14ac:dyDescent="0.15">
      <c r="B7" s="23"/>
      <c r="C7" s="23"/>
      <c r="K7" s="23"/>
      <c r="L7" s="23"/>
    </row>
    <row r="8" spans="1:16" x14ac:dyDescent="0.15">
      <c r="B8" s="23"/>
      <c r="C8" s="23"/>
      <c r="E8" s="24"/>
      <c r="K8" s="17"/>
      <c r="L8" s="19"/>
    </row>
    <row r="9" spans="1:16" x14ac:dyDescent="0.15">
      <c r="B9" s="23"/>
      <c r="C9" s="23"/>
      <c r="K9" s="17"/>
      <c r="L9" s="19"/>
    </row>
    <row r="10" spans="1:16" x14ac:dyDescent="0.15">
      <c r="B10" s="23"/>
      <c r="C10" s="23"/>
      <c r="K10" s="17"/>
      <c r="L10" s="19"/>
    </row>
    <row r="11" spans="1:16" x14ac:dyDescent="0.15">
      <c r="B11" s="23"/>
      <c r="C11" s="23"/>
      <c r="J11" s="24"/>
      <c r="K11" s="23"/>
      <c r="L11" s="25"/>
    </row>
    <row r="12" spans="1:16" x14ac:dyDescent="0.15">
      <c r="B12" s="23"/>
      <c r="C12" s="23"/>
      <c r="K12" s="23"/>
      <c r="L12" s="23"/>
    </row>
    <row r="13" spans="1:16" x14ac:dyDescent="0.15">
      <c r="B13" s="23"/>
      <c r="C13" s="23"/>
      <c r="K13" s="23"/>
      <c r="L13" s="23"/>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tabSelected="1" zoomScale="140" zoomScaleNormal="140" workbookViewId="0">
      <selection activeCell="H8" sqref="H8"/>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26" customWidth="1"/>
    <col min="12" max="12" width="11.6640625" style="26" customWidth="1"/>
    <col min="13" max="1025" width="8.83203125" customWidth="1"/>
  </cols>
  <sheetData>
    <row r="1" spans="2:12" ht="16" x14ac:dyDescent="0.15">
      <c r="B1" s="75" t="s">
        <v>119</v>
      </c>
      <c r="C1" s="75"/>
      <c r="E1" s="27" t="s">
        <v>120</v>
      </c>
    </row>
    <row r="2" spans="2:12" x14ac:dyDescent="0.15">
      <c r="E2" t="s">
        <v>121</v>
      </c>
    </row>
    <row r="3" spans="2:12" x14ac:dyDescent="0.15">
      <c r="B3" s="76" t="s">
        <v>122</v>
      </c>
      <c r="C3" s="76"/>
      <c r="E3" s="35"/>
      <c r="F3" s="36"/>
      <c r="G3" s="36"/>
      <c r="H3" s="35" t="s">
        <v>31</v>
      </c>
      <c r="I3" s="36"/>
      <c r="J3" s="36"/>
      <c r="K3" s="36"/>
      <c r="L3" s="37"/>
    </row>
    <row r="4" spans="2:12" x14ac:dyDescent="0.15">
      <c r="B4" s="28" t="s">
        <v>578</v>
      </c>
      <c r="C4" s="29">
        <f>COUNTIF(Comments!I$1:I$301, Summary!B4)</f>
        <v>220</v>
      </c>
      <c r="E4" s="35" t="s">
        <v>29</v>
      </c>
      <c r="F4" s="35" t="s">
        <v>34</v>
      </c>
      <c r="G4" s="35" t="s">
        <v>33</v>
      </c>
      <c r="H4" s="38" t="s">
        <v>46</v>
      </c>
      <c r="I4" s="39" t="s">
        <v>56</v>
      </c>
      <c r="J4" s="39" t="s">
        <v>45</v>
      </c>
      <c r="K4" s="39" t="s">
        <v>132</v>
      </c>
      <c r="L4" s="40" t="s">
        <v>133</v>
      </c>
    </row>
    <row r="5" spans="2:12" x14ac:dyDescent="0.15">
      <c r="B5" s="28" t="s">
        <v>577</v>
      </c>
      <c r="C5" s="29">
        <f>COUNTIF(Comments!I$1:I$301, B5)</f>
        <v>79</v>
      </c>
      <c r="E5" s="38" t="s">
        <v>578</v>
      </c>
      <c r="F5" s="38" t="s">
        <v>132</v>
      </c>
      <c r="G5" s="38" t="s">
        <v>132</v>
      </c>
      <c r="H5" s="41">
        <v>1</v>
      </c>
      <c r="I5" s="42">
        <v>2</v>
      </c>
      <c r="J5" s="42">
        <v>1</v>
      </c>
      <c r="K5" s="42">
        <v>215</v>
      </c>
      <c r="L5" s="43">
        <v>219</v>
      </c>
    </row>
    <row r="6" spans="2:12" x14ac:dyDescent="0.15">
      <c r="B6" s="28" t="s">
        <v>118</v>
      </c>
      <c r="C6" s="29">
        <f>COUNTIF(Comments!I$1:I$301, B6)</f>
        <v>0</v>
      </c>
      <c r="E6" s="38" t="s">
        <v>577</v>
      </c>
      <c r="F6" s="38" t="s">
        <v>132</v>
      </c>
      <c r="G6" s="38" t="s">
        <v>96</v>
      </c>
      <c r="H6" s="41"/>
      <c r="I6" s="42"/>
      <c r="J6" s="42"/>
      <c r="K6" s="42">
        <v>2</v>
      </c>
      <c r="L6" s="43">
        <v>2</v>
      </c>
    </row>
    <row r="7" spans="2:12" x14ac:dyDescent="0.15">
      <c r="B7" s="28"/>
      <c r="C7" s="29"/>
      <c r="E7" s="44"/>
      <c r="F7" s="44"/>
      <c r="G7" s="45" t="s">
        <v>132</v>
      </c>
      <c r="H7" s="46">
        <v>2</v>
      </c>
      <c r="I7" s="47">
        <v>4</v>
      </c>
      <c r="J7" s="47">
        <v>3</v>
      </c>
      <c r="K7" s="47">
        <v>69</v>
      </c>
      <c r="L7" s="48">
        <v>78</v>
      </c>
    </row>
    <row r="8" spans="2:12" x14ac:dyDescent="0.15">
      <c r="B8" s="30" t="s">
        <v>124</v>
      </c>
      <c r="C8" s="31">
        <f>SUM(C4:C6)</f>
        <v>299</v>
      </c>
      <c r="E8" s="38" t="s">
        <v>132</v>
      </c>
      <c r="F8" s="38" t="s">
        <v>132</v>
      </c>
      <c r="G8" s="38" t="s">
        <v>132</v>
      </c>
      <c r="H8" s="41"/>
      <c r="I8" s="42"/>
      <c r="J8" s="42"/>
      <c r="K8" s="42">
        <v>200</v>
      </c>
      <c r="L8" s="43">
        <v>200</v>
      </c>
    </row>
    <row r="9" spans="2:12" x14ac:dyDescent="0.15">
      <c r="E9" s="49" t="s">
        <v>133</v>
      </c>
      <c r="F9" s="50"/>
      <c r="G9" s="50"/>
      <c r="H9" s="51">
        <v>3</v>
      </c>
      <c r="I9" s="52">
        <v>6</v>
      </c>
      <c r="J9" s="52">
        <v>4</v>
      </c>
      <c r="K9" s="52">
        <v>486</v>
      </c>
      <c r="L9" s="53">
        <v>499</v>
      </c>
    </row>
    <row r="10" spans="2:12" x14ac:dyDescent="0.15">
      <c r="H10"/>
      <c r="I10"/>
      <c r="J10"/>
      <c r="K10"/>
      <c r="L10"/>
    </row>
    <row r="11" spans="2:12" x14ac:dyDescent="0.15">
      <c r="B11" s="76" t="s">
        <v>125</v>
      </c>
      <c r="C11" s="76"/>
      <c r="H11"/>
      <c r="I11"/>
      <c r="J11"/>
      <c r="K11"/>
      <c r="L11"/>
    </row>
    <row r="12" spans="2:12" x14ac:dyDescent="0.15">
      <c r="B12" s="28" t="s">
        <v>46</v>
      </c>
      <c r="C12" s="29">
        <f>COUNTIF(Comments!K$1:K$501, Summary!B12)</f>
        <v>6</v>
      </c>
      <c r="H12"/>
      <c r="I12"/>
      <c r="J12"/>
      <c r="K12"/>
      <c r="L12"/>
    </row>
    <row r="13" spans="2:12" x14ac:dyDescent="0.15">
      <c r="B13" s="28" t="s">
        <v>45</v>
      </c>
      <c r="C13" s="29">
        <f>COUNTIF(Comments!K$1:K$501, Summary!B13)</f>
        <v>27</v>
      </c>
      <c r="H13"/>
      <c r="I13"/>
      <c r="J13"/>
      <c r="K13"/>
      <c r="L13"/>
    </row>
    <row r="14" spans="2:12" x14ac:dyDescent="0.15">
      <c r="B14" s="28" t="s">
        <v>56</v>
      </c>
      <c r="C14" s="29">
        <f>COUNTIF(Comments!K$1:K$501, Summary!B14)</f>
        <v>11</v>
      </c>
      <c r="H14"/>
      <c r="I14"/>
      <c r="J14"/>
      <c r="K14"/>
      <c r="L14"/>
    </row>
    <row r="15" spans="2:12" x14ac:dyDescent="0.15">
      <c r="B15" s="28" t="s">
        <v>126</v>
      </c>
      <c r="C15" s="29">
        <f>COUNTIF(Comments!K$1:K$501, Summary!B15)</f>
        <v>0</v>
      </c>
      <c r="H15"/>
      <c r="I15"/>
      <c r="J15"/>
      <c r="K15"/>
      <c r="L15"/>
    </row>
    <row r="16" spans="2:12" x14ac:dyDescent="0.15">
      <c r="B16" s="28"/>
      <c r="C16" s="29"/>
      <c r="H16"/>
      <c r="I16"/>
      <c r="J16"/>
      <c r="K16"/>
      <c r="L16"/>
    </row>
    <row r="17" spans="1:12" x14ac:dyDescent="0.15">
      <c r="B17" s="30" t="s">
        <v>127</v>
      </c>
      <c r="C17" s="31">
        <f>SUM(C12:C15)</f>
        <v>44</v>
      </c>
      <c r="H17"/>
      <c r="I17"/>
      <c r="J17"/>
      <c r="K17"/>
      <c r="L17"/>
    </row>
    <row r="18" spans="1:12" x14ac:dyDescent="0.15">
      <c r="H18"/>
      <c r="I18"/>
      <c r="J18"/>
      <c r="K18"/>
      <c r="L18"/>
    </row>
    <row r="19" spans="1:12" x14ac:dyDescent="0.15">
      <c r="H19"/>
      <c r="I19"/>
      <c r="J19"/>
      <c r="K19"/>
      <c r="L19"/>
    </row>
    <row r="20" spans="1:12" x14ac:dyDescent="0.15">
      <c r="B20" s="76" t="s">
        <v>128</v>
      </c>
      <c r="C20" s="76"/>
      <c r="H20"/>
      <c r="I20"/>
      <c r="J20"/>
      <c r="K20"/>
      <c r="L20"/>
    </row>
    <row r="21" spans="1:12" x14ac:dyDescent="0.15">
      <c r="B21" s="28" t="s">
        <v>62</v>
      </c>
      <c r="C21" s="29">
        <f>COUNTIF(Comments!N$1:N$501, Summary!B21)</f>
        <v>0</v>
      </c>
      <c r="H21"/>
      <c r="I21"/>
      <c r="J21"/>
      <c r="K21"/>
      <c r="L21"/>
    </row>
    <row r="22" spans="1:12" x14ac:dyDescent="0.15">
      <c r="B22" s="28" t="s">
        <v>39</v>
      </c>
      <c r="C22" s="29">
        <f>COUNTIF(Comments!N$1:N$501, Summary!B22)</f>
        <v>0</v>
      </c>
      <c r="H22"/>
      <c r="I22"/>
      <c r="J22"/>
      <c r="K22"/>
      <c r="L22"/>
    </row>
    <row r="23" spans="1:12" x14ac:dyDescent="0.15">
      <c r="B23" s="28" t="s">
        <v>129</v>
      </c>
      <c r="C23" s="29">
        <f>COUNTIF(Comments!N$1:N$501, Summary!B23)</f>
        <v>0</v>
      </c>
      <c r="H23"/>
      <c r="I23"/>
      <c r="J23"/>
      <c r="K23"/>
      <c r="L23"/>
    </row>
    <row r="24" spans="1:12" x14ac:dyDescent="0.15">
      <c r="B24" s="32" t="s">
        <v>130</v>
      </c>
      <c r="C24" s="33">
        <f>C5-SUM(C21:C23)</f>
        <v>79</v>
      </c>
      <c r="H24"/>
      <c r="I24"/>
      <c r="J24"/>
      <c r="K24"/>
      <c r="L24"/>
    </row>
    <row r="25" spans="1:12" x14ac:dyDescent="0.15">
      <c r="H25"/>
      <c r="I25"/>
      <c r="J25"/>
      <c r="K25"/>
      <c r="L25"/>
    </row>
    <row r="26" spans="1:12" x14ac:dyDescent="0.15">
      <c r="H26"/>
      <c r="I26"/>
      <c r="J26"/>
      <c r="K26"/>
      <c r="L26"/>
    </row>
    <row r="27" spans="1:12" x14ac:dyDescent="0.15">
      <c r="B27" s="76" t="s">
        <v>33</v>
      </c>
      <c r="C27" s="76"/>
      <c r="H27"/>
      <c r="I27"/>
      <c r="J27"/>
      <c r="K27"/>
      <c r="L27"/>
    </row>
    <row r="28" spans="1:12" x14ac:dyDescent="0.15">
      <c r="A28" s="27"/>
      <c r="B28" s="28" t="s">
        <v>96</v>
      </c>
      <c r="C28" s="29">
        <f>COUNTIF(Comments!M$1:M$501, Summary!B28)</f>
        <v>3</v>
      </c>
    </row>
    <row r="29" spans="1:12" x14ac:dyDescent="0.15">
      <c r="B29" s="28" t="s">
        <v>41</v>
      </c>
      <c r="C29" s="29">
        <f>COUNTIF(Comments!M$1:M$501, Summary!B29)</f>
        <v>0</v>
      </c>
    </row>
    <row r="30" spans="1:12" x14ac:dyDescent="0.15">
      <c r="B30" s="28" t="s">
        <v>53</v>
      </c>
      <c r="C30" s="29">
        <f>COUNTIF(Comments!M$1:M$501, Summary!B30)</f>
        <v>0</v>
      </c>
    </row>
    <row r="31" spans="1:12" x14ac:dyDescent="0.15">
      <c r="B31" s="28" t="s">
        <v>38</v>
      </c>
      <c r="C31" s="29">
        <f>COUNTIF(Comments!M$1:M$501, Summary!B31)</f>
        <v>0</v>
      </c>
    </row>
    <row r="32" spans="1:12" x14ac:dyDescent="0.15">
      <c r="B32" s="28" t="s">
        <v>52</v>
      </c>
      <c r="C32" s="29">
        <f>COUNTIF(Comments!M$1:M$501, Summary!B32)</f>
        <v>0</v>
      </c>
    </row>
    <row r="33" spans="2:3" x14ac:dyDescent="0.15">
      <c r="B33" s="28" t="s">
        <v>8</v>
      </c>
      <c r="C33" s="29">
        <f>COUNTIF(Comments!M$1:M$501, Summary!B33)</f>
        <v>0</v>
      </c>
    </row>
    <row r="34" spans="2:3" x14ac:dyDescent="0.15">
      <c r="B34" s="32" t="s">
        <v>131</v>
      </c>
      <c r="C34" s="33">
        <f>C8-SUM(C28:C33)</f>
        <v>296</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2020-01-14T18:51:14Z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