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4295" windowHeight="6030" activeTab="1"/>
  </bookViews>
  <sheets>
    <sheet name="IEEE_Cover" sheetId="1" r:id="rId1"/>
    <sheet name="Comments" sheetId="2" r:id="rId2"/>
  </sheets>
  <definedNames>
    <definedName name="_xlnm._FilterDatabase" localSheetId="1" hidden="1">Comments!$A$1:$R$101</definedName>
  </definedNames>
  <calcPr calcId="145621"/>
</workbook>
</file>

<file path=xl/calcChain.xml><?xml version="1.0" encoding="utf-8"?>
<calcChain xmlns="http://schemas.openxmlformats.org/spreadsheetml/2006/main">
  <c r="G21" i="2" l="1"/>
  <c r="G20" i="2"/>
  <c r="G19" i="2"/>
  <c r="G18" i="2"/>
  <c r="G17" i="2"/>
  <c r="G16" i="2"/>
  <c r="G15" i="2" l="1"/>
  <c r="G14" i="2"/>
</calcChain>
</file>

<file path=xl/sharedStrings.xml><?xml version="1.0" encoding="utf-8"?>
<sst xmlns="http://schemas.openxmlformats.org/spreadsheetml/2006/main" count="187" uniqueCount="99">
  <si>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</si>
  <si>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</si>
  <si>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</si>
  <si>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</si>
  <si>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</si>
  <si>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</si>
  <si>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</si>
  <si>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</si>
  <si>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</si>
  <si>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</si>
  <si>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</si>
  <si>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</si>
  <si>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</si>
  <si>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</si>
  <si>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</si>
  <si>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</si>
  <si>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</si>
  <si>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</si>
  <si>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</si>
  <si>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</si>
  <si>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</si>
  <si>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</si>
  <si>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</si>
  <si>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</si>
  <si>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</si>
  <si>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IEEE P802.15 Working Group for Low Power Wide Area Network (LPWA)</t>
  </si>
  <si>
    <t>E</t>
  </si>
  <si>
    <t>No</t>
  </si>
  <si>
    <t>7.4.2.12</t>
  </si>
  <si>
    <t>T</t>
  </si>
  <si>
    <t>Yes</t>
  </si>
  <si>
    <t>7.4.4.17a</t>
  </si>
  <si>
    <t>CID</t>
  </si>
  <si>
    <t>Proposed Resolution</t>
  </si>
  <si>
    <t>Action</t>
  </si>
  <si>
    <t>Notes</t>
  </si>
  <si>
    <t>Closed/Open</t>
  </si>
  <si>
    <t>Implemented</t>
  </si>
  <si>
    <t>Resolution</t>
  </si>
  <si>
    <t>Joerg Robert (FAU Erlangen-Nuernberg)</t>
  </si>
  <si>
    <t>Voice: +49 9131 85 25 373</t>
  </si>
  <si>
    <t>Am Wolfsmantel 33</t>
  </si>
  <si>
    <t>91058 Erlangen, Germany</t>
  </si>
  <si>
    <t>E-mail: joerg.robert@fau.de</t>
  </si>
  <si>
    <t>[This document is used to submit comments for a 802.15.4w draft.]</t>
  </si>
  <si>
    <t>802.15.4w SB Comments</t>
  </si>
  <si>
    <t>September 2019</t>
  </si>
  <si>
    <t>Martinez, Daniella</t>
  </si>
  <si>
    <t>This draft meets all editorial requirements.</t>
  </si>
  <si>
    <t>Self Employed</t>
  </si>
  <si>
    <t>Kivinen, Tero</t>
  </si>
  <si>
    <t>ToC</t>
  </si>
  <si>
    <t>Some of the Table of Contents entries have bigger font than others.</t>
  </si>
  <si>
    <t>Fix the formatting of the Table of Contents</t>
  </si>
  <si>
    <t>The paragraph to be added is using wrong formatting, it is bold and italics, i.e., matching the editing instructions format instead of normal text paragraph.</t>
  </si>
  <si>
    <t>Fix the formatting of the paragraph.</t>
  </si>
  <si>
    <t>The editing instructions for inserting table is at the end of previous paragraph.</t>
  </si>
  <si>
    <t>Move "Insert Table 7-11a at the end of subclause 7.4.2.12:" to separate paragraph.</t>
  </si>
  <si>
    <t>The table 7-32 is already in the 7.4.4.17, and 7-33 is defined in 7.4.4.18, so it would be more logical to use 7-32a here instead of 7-31a as this table will be between tables 7-32 and 7-33, not between 7-31 and 7-32.</t>
  </si>
  <si>
    <t xml:space="preserve">  
The table 7-32 is already in the 7.4.4.17, and 7-33 is defined in 7.4.4.18, so it would be more logical to use 7-32a here instead of 7-31a as this table will be between tables 7-32 and 7-33, not between 7-31 and 7-32.</t>
  </si>
  <si>
    <t>Change 7-31a to 7-32a</t>
  </si>
  <si>
    <t>Change 7-31a to 7-32a in table heading.</t>
  </si>
  <si>
    <t>The table 7-32 is already in the 7.4.4.17, and 7-33 is defined in 7.4.4.18, so it would be more logical to use 7-32b here instead of 7-31b as this table will be between tables 7-32 and 7-33, not between 7-31 and 7-32.</t>
  </si>
  <si>
    <t>Change 7-31b to 7-32b</t>
  </si>
  <si>
    <t xml:space="preserve">  
The table 7-32 is already in the 7.4.4.17, and 7-33 is defined in 7.4.4.18, so it would be more logical to use 7-32b here instead of 7-31b as this table will be between tables 7-32 and 7-33, not between 7-31 and 7-32.</t>
  </si>
  <si>
    <t>Change 7-31b to 7-32b in table heading.</t>
  </si>
  <si>
    <t xml:space="preserve">  
The table 7-32 is already in the 7.4.4.17, and 7-33 is defined in 7.4.4.18, so it would be more logical to use 7-32c here instead of 7-31c as this table will be between tables 7-32 and 7-33, not between 7-31 and 7-32.</t>
  </si>
  <si>
    <t>Change 7-31c to 7-32c</t>
  </si>
  <si>
    <t>Change 7-31c to 7-32c in table heading.</t>
  </si>
  <si>
    <t xml:space="preserve">  
The table 7-32 is already in the 7.4.4.17, and 7-33 is defined in 7.4.4.18, so it would be more logical to use 7-32d here instead of 7-31d as this table will be between tables 7-32 and 7-33, not between 7-31 and 7-32.</t>
  </si>
  <si>
    <t>Change 7-31d to 7-32d</t>
  </si>
  <si>
    <t>Change 7-31d to 7-32d in table heading.</t>
  </si>
  <si>
    <t>In the table 10-14a the 262 MHz band defines ChanSpacing of 12.5 kHz in the heading. This channel spacing is not added to the phyLecimChannelSpacing definition, thus there is no way to indicate that channel spacing in the PIB. Note, that all other Bands use 100 or 200 kHz channel spacing, is this 262 MHz band special, and always uses only 12.5 kHz.</t>
  </si>
  <si>
    <t>Add 12.5 to valid range for phyLecimChannelSpacing, and add explination that it means 12.5 kHz and is only valid for 262 MHz band.</t>
  </si>
  <si>
    <t xml:space="preserve">  
In the table 24-0a the "All Other Bands" has Modulation index 2.0 twice, and one has bit rate of 12.5 and other 6.25. Is this correct, or is there a typo in the table. I though the modulation index would specify the bit rate, when symbol rate stays same.</t>
  </si>
  <si>
    <t xml:space="preserve"> </t>
  </si>
  <si>
    <t>Accept</t>
  </si>
  <si>
    <t>Reject</t>
  </si>
  <si>
    <t>Will be handled by the IEEE editors</t>
  </si>
  <si>
    <t>Revised</t>
  </si>
  <si>
    <t>Add the 12.5 as valid range with explanation but do not include a restriction to the 262 MHz band in the PIB attribute description.</t>
  </si>
  <si>
    <t>No Change required 2.0 is correct for 12.5 kHz channel spacing and 6.25 kHz channel spacing</t>
  </si>
  <si>
    <t>15-19-0409-02-004w</t>
  </si>
  <si>
    <t>De Ruijter, Hendricus</t>
  </si>
  <si>
    <t>Silicon Laboratories</t>
  </si>
  <si>
    <t xml:space="preserve">  "This radio burst" is confusing.</t>
  </si>
  <si>
    <t xml:space="preserve">  
Change sentence to: "In split mode, the PSDU and PHR are jointly FEC
encoded and split to form multiple radio-bursts payloads which are transmitted on
different channels at different times. Delete third sentence in this
paragraph.</t>
  </si>
  <si>
    <t xml:space="preserve"> Since there are multiple radio bursts in split mode, it needs clarification
on which radio burst the ACK frame timing is calculated (first or last burst).</t>
  </si>
  <si>
    <t xml:space="preserve">  Clarify which radio burst is used for the ACK frame timing calculation.</t>
  </si>
  <si>
    <t>NSP is not described. I think it should be replaced by NRB but I'm not sure.</t>
  </si>
  <si>
    <t xml:space="preserve">  Describe NSP or replace with NRB.</t>
  </si>
  <si>
    <t>Ward, Lisa</t>
  </si>
  <si>
    <t>Rohde &amp; Schwarz</t>
  </si>
  <si>
    <t>Changed 'filed' to 'field'</t>
  </si>
  <si>
    <t>Reference to figure is missing.</t>
  </si>
  <si>
    <t xml:space="preserve"> Append: "(position 2 in figure 24-5b)".</t>
  </si>
  <si>
    <t>Clarify min and max PSDU lengths per FEC type.</t>
  </si>
  <si>
    <t xml:space="preserve"> Isn't there a minimum and maximum PSDU length that is
supported in split-mode? And are these lengths depend on FEC type?</t>
  </si>
  <si>
    <t xml:space="preserve"> I think it is a typo in the following sentence: "...supported, the LECIM PHY Extended Features Supported filed shall be encoded as shown in Table 7- ..."
It says "filed" but it should be field.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</si>
</sst>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s>
  <fills count="2">
    <fill>
      <patternFill patternType="none"/>
    </fill>
    <fill>
      <patternFill patternType="gray125"/>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6" fillId="0" borderId="0"/>
    <xf numFmtId="0" fontId="7" fillId="0" borderId="0" applyNumberFormat="0" applyFill="0" applyBorder="0" applyAlignment="0" applyProtection="0"/>
  </cellStyleXfs>
  <cellXfs count="4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quotePrefix="1"/>
    <xf numFmtId="0" fontId="0" fillId="0" borderId="0" xfId="0"/>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applyAlignment="1">
      <alignment horizontal="left" vertical="center"/>
    </xf>
    <xf numFmtId="0" fontId="7" fillId="0" borderId="0" xfId="2" applyAlignment="1">
      <alignment horizontal="left" vertical="center"/>
    </xf>
    <xf numFmtId="49" fontId="0" fillId="0" borderId="0" xfId="0" applyNumberFormat="1" applyAlignment="1">
      <alignment horizontal="left" vertical="center"/>
    </xf>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0" fillId="0" borderId="0" xfId="0" applyAlignment="1">
      <alignment horizontal="right" vertical="center"/>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0" fillId="0" borderId="0" xfId="0" applyAlignment="1">
      <alignment vertical="center" wrapText="1"/>
    </xf>
    <xf numFmtId="16" fontId="0" fillId="0" borderId="0" xfId="0" applyNumberFormat="1"/>
    <xf numFmtId="0" fontId="5" fillId="0" borderId="0" xfId="0" applyFont="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Hyperlink" xfId="2" builtinId="8"/>
    <cellStyle name="Normal 2" xfId="1"/>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B22" sqref="B22"/>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46</v>
      </c>
      <c r="C1" s="3"/>
      <c r="D1" s="4" t="s">
        <v>82</v>
      </c>
    </row>
    <row r="2" spans="2:4" x14ac:dyDescent="0.2">
      <c r="D2"/>
    </row>
    <row r="3" spans="2:4" ht="18.75" x14ac:dyDescent="0.3">
      <c r="C3" s="5" t="s">
        <v>0</v>
      </c>
    </row>
    <row r="4" spans="2:4" ht="18.75" x14ac:dyDescent="0.3">
      <c r="C4" s="5" t="s">
        <v>23</v>
      </c>
    </row>
    <row r="5" spans="2:4" ht="18.75" x14ac:dyDescent="0.3">
      <c r="B5" s="5"/>
    </row>
    <row r="6" spans="2:4" ht="14.85" customHeight="1" x14ac:dyDescent="0.2">
      <c r="B6" s="6" t="s">
        <v>1</v>
      </c>
      <c r="C6" s="41" t="s">
        <v>25</v>
      </c>
      <c r="D6" s="41"/>
    </row>
    <row r="7" spans="2:4" ht="17.25" customHeight="1" x14ac:dyDescent="0.2">
      <c r="B7" s="6" t="s">
        <v>2</v>
      </c>
      <c r="C7" s="42" t="s">
        <v>24</v>
      </c>
      <c r="D7" s="42"/>
    </row>
    <row r="8" spans="2:4" ht="15.75" x14ac:dyDescent="0.2">
      <c r="B8" s="6" t="s">
        <v>3</v>
      </c>
      <c r="C8" s="43">
        <v>43724</v>
      </c>
      <c r="D8" s="43"/>
    </row>
    <row r="9" spans="2:4" ht="14.85" customHeight="1" x14ac:dyDescent="0.2">
      <c r="B9" s="41" t="s">
        <v>4</v>
      </c>
      <c r="C9" s="6" t="s">
        <v>39</v>
      </c>
      <c r="D9" s="6" t="s">
        <v>40</v>
      </c>
    </row>
    <row r="10" spans="2:4" ht="15.75" x14ac:dyDescent="0.2">
      <c r="B10" s="41"/>
      <c r="C10" s="8" t="s">
        <v>41</v>
      </c>
      <c r="D10" s="8"/>
    </row>
    <row r="11" spans="2:4" ht="15.75" x14ac:dyDescent="0.2">
      <c r="B11" s="41"/>
      <c r="C11" s="8" t="s">
        <v>42</v>
      </c>
      <c r="D11" s="8" t="s">
        <v>43</v>
      </c>
    </row>
    <row r="12" spans="2:4" ht="15.75" x14ac:dyDescent="0.2">
      <c r="B12" s="41"/>
      <c r="C12" s="9"/>
      <c r="D12" s="10"/>
    </row>
    <row r="13" spans="2:4" ht="14.85" customHeight="1" x14ac:dyDescent="0.25">
      <c r="B13" s="41" t="s">
        <v>5</v>
      </c>
      <c r="C13" s="11"/>
      <c r="D13" s="6"/>
    </row>
    <row r="14" spans="2:4" ht="15.75" x14ac:dyDescent="0.25">
      <c r="B14" s="41"/>
      <c r="C14" s="12"/>
    </row>
    <row r="15" spans="2:4" ht="14.85" customHeight="1" x14ac:dyDescent="0.2">
      <c r="B15" s="6" t="s">
        <v>6</v>
      </c>
      <c r="C15" s="41" t="s">
        <v>45</v>
      </c>
      <c r="D15" s="41"/>
    </row>
    <row r="16" spans="2:4" s="13" customFormat="1" ht="20.25" customHeight="1" x14ac:dyDescent="0.2">
      <c r="B16" s="6" t="s">
        <v>7</v>
      </c>
      <c r="C16" s="41" t="s">
        <v>44</v>
      </c>
      <c r="D16" s="41"/>
    </row>
    <row r="17" spans="2:4" s="13" customFormat="1" ht="84" customHeight="1" x14ac:dyDescent="0.2">
      <c r="B17" s="7" t="s">
        <v>8</v>
      </c>
      <c r="C17" s="41" t="s">
        <v>9</v>
      </c>
      <c r="D17" s="41"/>
    </row>
    <row r="18" spans="2:4" s="13" customFormat="1" ht="36.75" customHeight="1" x14ac:dyDescent="0.2">
      <c r="B18" s="9" t="s">
        <v>10</v>
      </c>
      <c r="C18" s="41" t="s">
        <v>11</v>
      </c>
      <c r="D18" s="4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abSelected="1" zoomScaleNormal="100" workbookViewId="0">
      <selection activeCell="I6" sqref="I6"/>
    </sheetView>
  </sheetViews>
  <sheetFormatPr baseColWidth="10" defaultColWidth="8.85546875" defaultRowHeight="12.75" x14ac:dyDescent="0.2"/>
  <cols>
    <col min="1" max="1" width="11.7109375" customWidth="1"/>
    <col min="2" max="2" width="20.42578125" customWidth="1"/>
    <col min="3" max="3" width="27.85546875" customWidth="1"/>
    <col min="4" max="4" width="14.140625" customWidth="1"/>
    <col min="5" max="5" width="6.7109375" customWidth="1"/>
    <col min="6" max="6" width="10.42578125" customWidth="1"/>
    <col min="7" max="7" width="11.85546875" customWidth="1"/>
    <col min="8" max="8" width="15" customWidth="1"/>
    <col min="9" max="9" width="45.5703125" style="32" customWidth="1"/>
    <col min="10" max="10" width="52.5703125" customWidth="1"/>
    <col min="11" max="11" width="11" style="23" customWidth="1"/>
    <col min="12" max="12" width="12.5703125" style="23" customWidth="1"/>
    <col min="13" max="13" width="15.85546875" customWidth="1"/>
    <col min="14" max="14" width="55" style="32" customWidth="1"/>
    <col min="17" max="17" width="15.140625" customWidth="1"/>
    <col min="18" max="18" width="28" customWidth="1"/>
  </cols>
  <sheetData>
    <row r="1" spans="1:18" ht="51" x14ac:dyDescent="0.2">
      <c r="A1" s="14" t="s">
        <v>32</v>
      </c>
      <c r="B1" s="14" t="s">
        <v>12</v>
      </c>
      <c r="C1" s="14" t="s">
        <v>13</v>
      </c>
      <c r="D1" s="14" t="s">
        <v>14</v>
      </c>
      <c r="E1" s="14" t="s">
        <v>15</v>
      </c>
      <c r="F1" s="14" t="s">
        <v>16</v>
      </c>
      <c r="G1" s="14" t="s">
        <v>17</v>
      </c>
      <c r="H1" s="14" t="s">
        <v>18</v>
      </c>
      <c r="I1" s="40" t="s">
        <v>19</v>
      </c>
      <c r="J1" s="14" t="s">
        <v>20</v>
      </c>
      <c r="K1" s="35" t="s">
        <v>22</v>
      </c>
      <c r="L1" s="33" t="s">
        <v>21</v>
      </c>
      <c r="M1" s="14" t="s">
        <v>38</v>
      </c>
      <c r="N1" s="40" t="s">
        <v>33</v>
      </c>
      <c r="O1" s="14" t="s">
        <v>34</v>
      </c>
      <c r="P1" s="14" t="s">
        <v>35</v>
      </c>
      <c r="Q1" s="14" t="s">
        <v>36</v>
      </c>
      <c r="R1" s="14" t="s">
        <v>37</v>
      </c>
    </row>
    <row r="2" spans="1:18" x14ac:dyDescent="0.2">
      <c r="A2">
        <v>1</v>
      </c>
      <c r="B2" t="s">
        <v>47</v>
      </c>
      <c r="D2" s="15"/>
      <c r="E2" s="29"/>
      <c r="G2" s="23"/>
      <c r="I2" s="32" t="s">
        <v>48</v>
      </c>
      <c r="J2" s="32"/>
      <c r="K2" s="23" t="s">
        <v>26</v>
      </c>
      <c r="L2" s="23" t="s">
        <v>27</v>
      </c>
      <c r="M2" t="s">
        <v>75</v>
      </c>
    </row>
    <row r="3" spans="1:18" ht="25.5" x14ac:dyDescent="0.2">
      <c r="A3">
        <v>2</v>
      </c>
      <c r="B3" t="s">
        <v>50</v>
      </c>
      <c r="C3" t="s">
        <v>49</v>
      </c>
      <c r="D3" s="15"/>
      <c r="E3" s="29"/>
      <c r="F3">
        <v>9</v>
      </c>
      <c r="G3" s="23" t="s">
        <v>51</v>
      </c>
      <c r="H3">
        <v>6</v>
      </c>
      <c r="I3" s="32" t="s">
        <v>52</v>
      </c>
      <c r="J3" s="32" t="s">
        <v>53</v>
      </c>
      <c r="K3" s="23" t="s">
        <v>26</v>
      </c>
      <c r="L3" s="23" t="s">
        <v>27</v>
      </c>
      <c r="M3" t="s">
        <v>77</v>
      </c>
      <c r="N3" s="32" t="s">
        <v>78</v>
      </c>
    </row>
    <row r="4" spans="1:18" ht="38.25" x14ac:dyDescent="0.2">
      <c r="A4">
        <v>3</v>
      </c>
      <c r="B4" s="29" t="s">
        <v>50</v>
      </c>
      <c r="C4" s="29" t="s">
        <v>49</v>
      </c>
      <c r="D4" s="15"/>
      <c r="E4" s="29"/>
      <c r="F4">
        <v>13</v>
      </c>
      <c r="G4" s="23" t="s">
        <v>28</v>
      </c>
      <c r="H4">
        <v>4</v>
      </c>
      <c r="I4" s="32" t="s">
        <v>54</v>
      </c>
      <c r="J4" t="s">
        <v>55</v>
      </c>
      <c r="K4" s="23" t="s">
        <v>26</v>
      </c>
      <c r="L4" s="23" t="s">
        <v>30</v>
      </c>
      <c r="M4" t="s">
        <v>76</v>
      </c>
    </row>
    <row r="5" spans="1:18" ht="25.5" x14ac:dyDescent="0.2">
      <c r="A5">
        <v>4</v>
      </c>
      <c r="B5" s="29" t="s">
        <v>50</v>
      </c>
      <c r="C5" s="29" t="s">
        <v>49</v>
      </c>
      <c r="D5" s="15"/>
      <c r="E5" s="29"/>
      <c r="F5">
        <v>14</v>
      </c>
      <c r="G5" t="s">
        <v>28</v>
      </c>
      <c r="H5">
        <v>2</v>
      </c>
      <c r="I5" s="32" t="s">
        <v>56</v>
      </c>
      <c r="J5" s="38" t="s">
        <v>57</v>
      </c>
      <c r="K5" s="23" t="s">
        <v>26</v>
      </c>
      <c r="L5" s="23" t="s">
        <v>30</v>
      </c>
      <c r="M5" t="s">
        <v>76</v>
      </c>
    </row>
    <row r="6" spans="1:18" ht="76.5" x14ac:dyDescent="0.2">
      <c r="A6" s="29">
        <v>5</v>
      </c>
      <c r="B6" s="29" t="s">
        <v>50</v>
      </c>
      <c r="C6" s="29" t="s">
        <v>49</v>
      </c>
      <c r="D6" s="15"/>
      <c r="E6" s="29"/>
      <c r="F6">
        <v>16</v>
      </c>
      <c r="G6" s="23" t="s">
        <v>31</v>
      </c>
      <c r="H6">
        <v>12</v>
      </c>
      <c r="I6" s="38" t="s">
        <v>59</v>
      </c>
      <c r="J6" s="38" t="s">
        <v>60</v>
      </c>
      <c r="K6" s="23" t="s">
        <v>26</v>
      </c>
      <c r="L6" s="23" t="s">
        <v>27</v>
      </c>
      <c r="M6" t="s">
        <v>76</v>
      </c>
    </row>
    <row r="7" spans="1:18" ht="63.75" x14ac:dyDescent="0.2">
      <c r="A7" s="29">
        <v>6</v>
      </c>
      <c r="B7" s="29" t="s">
        <v>50</v>
      </c>
      <c r="C7" s="29" t="s">
        <v>49</v>
      </c>
      <c r="D7" s="15"/>
      <c r="E7" s="29"/>
      <c r="F7">
        <v>17</v>
      </c>
      <c r="G7" t="s">
        <v>31</v>
      </c>
      <c r="H7">
        <v>1</v>
      </c>
      <c r="I7" s="32" t="s">
        <v>58</v>
      </c>
      <c r="J7" s="32" t="s">
        <v>61</v>
      </c>
      <c r="K7" s="23" t="s">
        <v>26</v>
      </c>
      <c r="L7" s="23" t="s">
        <v>27</v>
      </c>
      <c r="M7" t="s">
        <v>76</v>
      </c>
    </row>
    <row r="8" spans="1:18" ht="63.75" x14ac:dyDescent="0.2">
      <c r="A8" s="29">
        <v>7</v>
      </c>
      <c r="B8" s="29" t="s">
        <v>50</v>
      </c>
      <c r="C8" s="29" t="s">
        <v>49</v>
      </c>
      <c r="D8" s="15"/>
      <c r="E8" s="29"/>
      <c r="F8">
        <v>17</v>
      </c>
      <c r="G8" s="23" t="s">
        <v>31</v>
      </c>
      <c r="H8">
        <v>2</v>
      </c>
      <c r="I8" s="32" t="s">
        <v>62</v>
      </c>
      <c r="J8" t="s">
        <v>63</v>
      </c>
      <c r="K8" s="23" t="s">
        <v>26</v>
      </c>
      <c r="L8" s="23" t="s">
        <v>27</v>
      </c>
      <c r="M8" t="s">
        <v>76</v>
      </c>
    </row>
    <row r="9" spans="1:18" ht="76.5" x14ac:dyDescent="0.2">
      <c r="A9" s="29">
        <v>8</v>
      </c>
      <c r="B9" s="29" t="s">
        <v>50</v>
      </c>
      <c r="C9" s="29" t="s">
        <v>49</v>
      </c>
      <c r="D9" s="15"/>
      <c r="E9" s="29"/>
      <c r="F9">
        <v>17</v>
      </c>
      <c r="G9" s="23" t="s">
        <v>31</v>
      </c>
      <c r="H9">
        <v>4</v>
      </c>
      <c r="I9" s="32" t="s">
        <v>64</v>
      </c>
      <c r="J9" s="38" t="s">
        <v>65</v>
      </c>
      <c r="K9" s="23" t="s">
        <v>26</v>
      </c>
      <c r="L9" s="23" t="s">
        <v>27</v>
      </c>
      <c r="M9" t="s">
        <v>76</v>
      </c>
    </row>
    <row r="10" spans="1:18" ht="76.5" x14ac:dyDescent="0.2">
      <c r="A10" s="29">
        <v>9</v>
      </c>
      <c r="B10" s="29" t="s">
        <v>50</v>
      </c>
      <c r="C10" s="29" t="s">
        <v>49</v>
      </c>
      <c r="D10" s="15"/>
      <c r="E10" s="29"/>
      <c r="F10">
        <v>17</v>
      </c>
      <c r="G10" t="s">
        <v>31</v>
      </c>
      <c r="H10" s="31">
        <v>5</v>
      </c>
      <c r="I10" s="32" t="s">
        <v>66</v>
      </c>
      <c r="J10" s="38" t="s">
        <v>67</v>
      </c>
      <c r="K10" s="23" t="s">
        <v>26</v>
      </c>
      <c r="L10" s="23" t="s">
        <v>27</v>
      </c>
      <c r="M10" t="s">
        <v>76</v>
      </c>
    </row>
    <row r="11" spans="1:18" ht="76.5" x14ac:dyDescent="0.2">
      <c r="A11" s="29">
        <v>10</v>
      </c>
      <c r="B11" s="29" t="s">
        <v>50</v>
      </c>
      <c r="C11" s="29" t="s">
        <v>49</v>
      </c>
      <c r="D11" s="15"/>
      <c r="E11" s="16"/>
      <c r="F11">
        <v>18</v>
      </c>
      <c r="G11" t="s">
        <v>31</v>
      </c>
      <c r="H11">
        <v>4</v>
      </c>
      <c r="I11" s="32" t="s">
        <v>66</v>
      </c>
      <c r="J11" t="s">
        <v>68</v>
      </c>
      <c r="K11" s="23" t="s">
        <v>26</v>
      </c>
      <c r="L11" s="23" t="s">
        <v>27</v>
      </c>
      <c r="M11" t="s">
        <v>76</v>
      </c>
    </row>
    <row r="12" spans="1:18" ht="76.5" x14ac:dyDescent="0.2">
      <c r="A12" s="29">
        <v>11</v>
      </c>
      <c r="B12" s="29" t="s">
        <v>50</v>
      </c>
      <c r="C12" s="29" t="s">
        <v>49</v>
      </c>
      <c r="D12" s="15"/>
      <c r="E12" s="16"/>
      <c r="F12">
        <v>18</v>
      </c>
      <c r="G12" t="s">
        <v>31</v>
      </c>
      <c r="H12">
        <v>7</v>
      </c>
      <c r="I12" s="32" t="s">
        <v>69</v>
      </c>
      <c r="J12" t="s">
        <v>70</v>
      </c>
      <c r="K12" s="23" t="s">
        <v>26</v>
      </c>
      <c r="L12" s="23" t="s">
        <v>27</v>
      </c>
      <c r="M12" t="s">
        <v>76</v>
      </c>
    </row>
    <row r="13" spans="1:18" ht="76.5" x14ac:dyDescent="0.2">
      <c r="A13" s="29">
        <v>12</v>
      </c>
      <c r="B13" s="29" t="s">
        <v>50</v>
      </c>
      <c r="C13" s="29" t="s">
        <v>49</v>
      </c>
      <c r="D13" s="15"/>
      <c r="E13" s="16"/>
      <c r="F13">
        <v>18</v>
      </c>
      <c r="G13" t="s">
        <v>31</v>
      </c>
      <c r="H13">
        <v>9</v>
      </c>
      <c r="I13" s="32" t="s">
        <v>69</v>
      </c>
      <c r="J13" t="s">
        <v>71</v>
      </c>
      <c r="K13" s="23" t="s">
        <v>26</v>
      </c>
      <c r="L13" s="23" t="s">
        <v>27</v>
      </c>
      <c r="M13" t="s">
        <v>76</v>
      </c>
    </row>
    <row r="14" spans="1:18" ht="102" x14ac:dyDescent="0.2">
      <c r="A14" s="29">
        <v>13</v>
      </c>
      <c r="B14" s="29" t="s">
        <v>50</v>
      </c>
      <c r="C14" s="29" t="s">
        <v>49</v>
      </c>
      <c r="D14" s="15"/>
      <c r="E14" s="16"/>
      <c r="F14">
        <v>28</v>
      </c>
      <c r="G14" s="39" t="str">
        <f>"11.3"</f>
        <v>11.3</v>
      </c>
      <c r="H14">
        <v>3</v>
      </c>
      <c r="I14" s="32" t="s">
        <v>72</v>
      </c>
      <c r="J14" s="38" t="s">
        <v>73</v>
      </c>
      <c r="K14" s="23" t="s">
        <v>29</v>
      </c>
      <c r="L14" s="23" t="s">
        <v>30</v>
      </c>
      <c r="M14" t="s">
        <v>79</v>
      </c>
      <c r="N14" s="32" t="s">
        <v>80</v>
      </c>
    </row>
    <row r="15" spans="1:18" ht="76.5" x14ac:dyDescent="0.2">
      <c r="A15" s="29">
        <v>14</v>
      </c>
      <c r="B15" s="29" t="s">
        <v>50</v>
      </c>
      <c r="C15" s="29" t="s">
        <v>49</v>
      </c>
      <c r="D15" s="18"/>
      <c r="E15" s="31"/>
      <c r="F15" s="17">
        <v>31</v>
      </c>
      <c r="G15" s="23" t="str">
        <f>"24.3"</f>
        <v>24.3</v>
      </c>
      <c r="H15" s="17">
        <v>15</v>
      </c>
      <c r="I15" s="32" t="s">
        <v>74</v>
      </c>
      <c r="J15" s="29"/>
      <c r="K15" s="23" t="s">
        <v>29</v>
      </c>
      <c r="L15" s="23" t="s">
        <v>27</v>
      </c>
      <c r="M15" t="s">
        <v>77</v>
      </c>
      <c r="N15" s="32" t="s">
        <v>81</v>
      </c>
    </row>
    <row r="16" spans="1:18" ht="102" x14ac:dyDescent="0.2">
      <c r="A16" s="29">
        <v>15</v>
      </c>
      <c r="B16" s="38" t="s">
        <v>83</v>
      </c>
      <c r="C16" t="s">
        <v>84</v>
      </c>
      <c r="D16" s="18"/>
      <c r="E16" s="31"/>
      <c r="F16" s="17">
        <v>28</v>
      </c>
      <c r="G16" s="23" t="str">
        <f>"24.1"</f>
        <v>24.1</v>
      </c>
      <c r="H16" s="17">
        <v>13</v>
      </c>
      <c r="I16" s="32" t="s">
        <v>85</v>
      </c>
      <c r="J16" s="32" t="s">
        <v>86</v>
      </c>
      <c r="K16" s="23" t="s">
        <v>26</v>
      </c>
      <c r="L16" s="23" t="s">
        <v>27</v>
      </c>
    </row>
    <row r="17" spans="1:12" ht="51" x14ac:dyDescent="0.2">
      <c r="A17" s="29">
        <v>16</v>
      </c>
      <c r="B17" s="38" t="s">
        <v>83</v>
      </c>
      <c r="C17" s="29" t="s">
        <v>84</v>
      </c>
      <c r="D17" s="18"/>
      <c r="E17" s="31"/>
      <c r="F17" s="17">
        <v>29</v>
      </c>
      <c r="G17" s="23" t="str">
        <f>"24.2.1.1"</f>
        <v>24.2.1.1</v>
      </c>
      <c r="H17" s="17">
        <v>19</v>
      </c>
      <c r="I17" s="32" t="s">
        <v>87</v>
      </c>
      <c r="J17" s="29" t="s">
        <v>88</v>
      </c>
      <c r="K17" s="23" t="s">
        <v>29</v>
      </c>
      <c r="L17" s="23" t="s">
        <v>27</v>
      </c>
    </row>
    <row r="18" spans="1:12" ht="25.5" x14ac:dyDescent="0.2">
      <c r="A18" s="29">
        <v>17</v>
      </c>
      <c r="B18" s="38" t="s">
        <v>83</v>
      </c>
      <c r="C18" s="29" t="s">
        <v>84</v>
      </c>
      <c r="D18" s="18"/>
      <c r="E18" s="31"/>
      <c r="F18" s="17">
        <v>39</v>
      </c>
      <c r="G18" s="23" t="str">
        <f>"24.3.5a.2"</f>
        <v>24.3.5a.2</v>
      </c>
      <c r="H18" s="17">
        <v>10</v>
      </c>
      <c r="I18" s="32" t="s">
        <v>89</v>
      </c>
      <c r="J18" s="29" t="s">
        <v>90</v>
      </c>
      <c r="K18" s="23" t="s">
        <v>29</v>
      </c>
      <c r="L18" s="23" t="s">
        <v>27</v>
      </c>
    </row>
    <row r="19" spans="1:12" ht="63.75" x14ac:dyDescent="0.2">
      <c r="A19" s="29">
        <v>18</v>
      </c>
      <c r="B19" s="38" t="s">
        <v>91</v>
      </c>
      <c r="C19" s="17" t="s">
        <v>92</v>
      </c>
      <c r="D19" s="18"/>
      <c r="E19" s="31"/>
      <c r="F19" s="17">
        <v>13</v>
      </c>
      <c r="G19" s="23" t="str">
        <f>"7.4.2.12"</f>
        <v>7.4.2.12</v>
      </c>
      <c r="H19" s="17">
        <v>5</v>
      </c>
      <c r="I19" s="32" t="s">
        <v>98</v>
      </c>
      <c r="J19" s="29" t="s">
        <v>93</v>
      </c>
      <c r="K19" s="23" t="s">
        <v>26</v>
      </c>
      <c r="L19" s="23" t="s">
        <v>27</v>
      </c>
    </row>
    <row r="20" spans="1:12" x14ac:dyDescent="0.2">
      <c r="A20" s="29">
        <v>19</v>
      </c>
      <c r="B20" s="38" t="s">
        <v>83</v>
      </c>
      <c r="C20" s="29" t="s">
        <v>84</v>
      </c>
      <c r="D20" s="18"/>
      <c r="E20" s="31"/>
      <c r="F20" s="17">
        <v>34</v>
      </c>
      <c r="G20" s="23" t="str">
        <f>"24.3.3.1"</f>
        <v>24.3.3.1</v>
      </c>
      <c r="H20" s="17">
        <v>11</v>
      </c>
      <c r="I20" s="32" t="s">
        <v>94</v>
      </c>
      <c r="J20" s="29" t="s">
        <v>95</v>
      </c>
      <c r="K20" s="23" t="s">
        <v>26</v>
      </c>
      <c r="L20" s="23" t="s">
        <v>27</v>
      </c>
    </row>
    <row r="21" spans="1:12" ht="51" x14ac:dyDescent="0.2">
      <c r="A21" s="29">
        <v>20</v>
      </c>
      <c r="B21" s="38" t="s">
        <v>83</v>
      </c>
      <c r="C21" s="29" t="s">
        <v>84</v>
      </c>
      <c r="D21" s="20"/>
      <c r="E21" s="31"/>
      <c r="F21" s="19">
        <v>30</v>
      </c>
      <c r="G21" s="23" t="str">
        <f>"24.2.2"</f>
        <v>24.2.2</v>
      </c>
      <c r="H21" s="19">
        <v>4</v>
      </c>
      <c r="I21" s="32" t="s">
        <v>97</v>
      </c>
      <c r="J21" s="19" t="s">
        <v>96</v>
      </c>
      <c r="K21" s="23" t="s">
        <v>29</v>
      </c>
      <c r="L21" s="23" t="s">
        <v>27</v>
      </c>
    </row>
    <row r="22" spans="1:12" x14ac:dyDescent="0.2">
      <c r="A22" s="29"/>
      <c r="B22" s="19"/>
      <c r="C22" s="19"/>
      <c r="D22" s="20"/>
      <c r="E22" s="31"/>
      <c r="F22" s="19"/>
      <c r="G22" s="23"/>
      <c r="H22" s="19"/>
      <c r="J22" s="19"/>
    </row>
    <row r="23" spans="1:12" x14ac:dyDescent="0.2">
      <c r="A23" s="29"/>
      <c r="B23" s="19"/>
      <c r="C23" s="19"/>
      <c r="D23" s="20"/>
      <c r="E23" s="31"/>
      <c r="F23" s="19"/>
      <c r="G23" s="23"/>
      <c r="H23" s="19"/>
      <c r="J23" s="19"/>
    </row>
    <row r="24" spans="1:12" x14ac:dyDescent="0.2">
      <c r="A24" s="29"/>
      <c r="B24" s="19"/>
      <c r="C24" s="19"/>
      <c r="D24" s="20"/>
      <c r="E24" s="19"/>
      <c r="F24" s="19"/>
      <c r="G24" s="23"/>
      <c r="H24" s="19"/>
      <c r="J24" s="32"/>
    </row>
    <row r="25" spans="1:12" x14ac:dyDescent="0.2">
      <c r="A25" s="29"/>
      <c r="B25" s="19"/>
      <c r="C25" s="19"/>
      <c r="D25" s="20"/>
      <c r="E25" s="19"/>
      <c r="F25" s="19"/>
      <c r="G25" s="23"/>
      <c r="H25" s="19"/>
      <c r="J25" s="32"/>
    </row>
    <row r="26" spans="1:12" x14ac:dyDescent="0.2">
      <c r="A26" s="29"/>
      <c r="B26" s="19"/>
      <c r="C26" s="19"/>
      <c r="D26" s="20"/>
      <c r="E26" s="19"/>
      <c r="F26" s="19"/>
      <c r="G26" s="23"/>
      <c r="H26" s="19"/>
      <c r="J26" s="19"/>
    </row>
    <row r="27" spans="1:12" x14ac:dyDescent="0.2">
      <c r="A27" s="29"/>
      <c r="B27" s="19"/>
      <c r="C27" s="19"/>
      <c r="D27" s="20"/>
      <c r="E27" s="19"/>
      <c r="F27" s="19"/>
      <c r="G27" s="23"/>
      <c r="H27" s="19"/>
      <c r="J27" s="19"/>
    </row>
    <row r="28" spans="1:12" x14ac:dyDescent="0.2">
      <c r="A28" s="29"/>
      <c r="B28" s="19"/>
      <c r="C28" s="19"/>
      <c r="D28" s="20"/>
      <c r="E28" s="19"/>
      <c r="F28" s="19"/>
      <c r="G28" s="23"/>
      <c r="H28" s="19"/>
      <c r="J28" s="19"/>
    </row>
    <row r="29" spans="1:12" x14ac:dyDescent="0.2">
      <c r="A29" s="29"/>
      <c r="B29" s="19"/>
      <c r="C29" s="19"/>
      <c r="D29" s="20"/>
      <c r="E29" s="19"/>
      <c r="F29" s="19"/>
      <c r="G29" s="23"/>
      <c r="H29" s="19"/>
      <c r="J29" s="19"/>
    </row>
    <row r="30" spans="1:12" x14ac:dyDescent="0.2">
      <c r="A30" s="29"/>
      <c r="B30" s="19"/>
      <c r="C30" s="19"/>
      <c r="D30" s="20"/>
      <c r="E30" s="19"/>
      <c r="F30" s="19"/>
      <c r="G30" s="23"/>
      <c r="H30" s="19"/>
      <c r="J30" s="19"/>
    </row>
    <row r="31" spans="1:12" x14ac:dyDescent="0.2">
      <c r="A31" s="29"/>
      <c r="B31" s="19"/>
      <c r="C31" s="19"/>
      <c r="D31" s="20"/>
      <c r="E31" s="19"/>
      <c r="F31" s="19"/>
      <c r="G31" s="23"/>
      <c r="H31" s="19"/>
      <c r="J31" s="19"/>
    </row>
    <row r="32" spans="1:12" x14ac:dyDescent="0.2">
      <c r="A32" s="29"/>
      <c r="B32" s="19"/>
      <c r="C32" s="19"/>
      <c r="D32" s="20"/>
      <c r="E32" s="19"/>
      <c r="F32" s="19"/>
      <c r="G32" s="23"/>
      <c r="H32" s="19"/>
      <c r="J32" s="19"/>
    </row>
    <row r="33" spans="1:10" x14ac:dyDescent="0.2">
      <c r="A33" s="29"/>
      <c r="B33" s="19"/>
      <c r="C33" s="19"/>
      <c r="D33" s="20"/>
      <c r="E33" s="19"/>
      <c r="F33" s="19"/>
      <c r="G33" s="23"/>
      <c r="H33" s="19"/>
      <c r="J33" s="29"/>
    </row>
    <row r="34" spans="1:10" x14ac:dyDescent="0.2">
      <c r="A34" s="29"/>
      <c r="B34" s="19"/>
      <c r="C34" s="19"/>
      <c r="D34" s="20"/>
      <c r="E34" s="19"/>
      <c r="F34" s="19"/>
      <c r="G34" s="23"/>
      <c r="H34" s="19"/>
      <c r="J34" s="29"/>
    </row>
    <row r="35" spans="1:10" x14ac:dyDescent="0.2">
      <c r="A35" s="29"/>
      <c r="B35" s="19"/>
      <c r="C35" s="19"/>
      <c r="D35" s="20"/>
      <c r="E35" s="19"/>
      <c r="F35" s="19"/>
      <c r="G35" s="23"/>
      <c r="H35" s="19"/>
      <c r="J35" s="29"/>
    </row>
    <row r="36" spans="1:10" x14ac:dyDescent="0.2">
      <c r="A36" s="29"/>
      <c r="B36" s="19"/>
      <c r="C36" s="19"/>
      <c r="D36" s="20"/>
      <c r="E36" s="19"/>
      <c r="F36" s="29"/>
      <c r="G36" s="23"/>
      <c r="H36" s="19"/>
      <c r="J36" s="29"/>
    </row>
    <row r="37" spans="1:10" x14ac:dyDescent="0.2">
      <c r="A37" s="29"/>
      <c r="B37" s="21"/>
      <c r="C37" s="21"/>
      <c r="D37" s="22"/>
      <c r="E37" s="21"/>
      <c r="F37" s="21"/>
      <c r="G37" s="36"/>
      <c r="H37" s="21"/>
      <c r="J37" s="29"/>
    </row>
    <row r="38" spans="1:10" x14ac:dyDescent="0.2">
      <c r="A38" s="29"/>
      <c r="B38" s="21"/>
      <c r="C38" s="21"/>
      <c r="D38" s="22"/>
      <c r="E38" s="21"/>
      <c r="F38" s="21"/>
      <c r="G38" s="23"/>
      <c r="H38" s="21"/>
      <c r="J38" s="29"/>
    </row>
    <row r="39" spans="1:10" x14ac:dyDescent="0.2">
      <c r="A39" s="29"/>
      <c r="B39" s="21"/>
      <c r="C39" s="21"/>
      <c r="D39" s="22"/>
      <c r="E39" s="21"/>
      <c r="F39" s="29"/>
      <c r="G39" s="23"/>
      <c r="H39" s="21"/>
      <c r="J39" s="29"/>
    </row>
    <row r="40" spans="1:10" x14ac:dyDescent="0.2">
      <c r="A40" s="29"/>
      <c r="B40" s="21"/>
      <c r="C40" s="21"/>
      <c r="D40" s="22"/>
      <c r="E40" s="21"/>
      <c r="F40" s="21"/>
      <c r="G40" s="23"/>
      <c r="H40" s="21"/>
      <c r="J40" s="29"/>
    </row>
    <row r="41" spans="1:10" x14ac:dyDescent="0.2">
      <c r="A41" s="29"/>
      <c r="B41" s="21"/>
      <c r="C41" s="21"/>
      <c r="D41" s="22"/>
      <c r="E41" s="21"/>
      <c r="F41" s="21"/>
      <c r="G41" s="23"/>
      <c r="H41" s="21"/>
      <c r="J41" s="29"/>
    </row>
    <row r="42" spans="1:10" x14ac:dyDescent="0.2">
      <c r="A42" s="29"/>
      <c r="B42" s="21"/>
      <c r="C42" s="21"/>
      <c r="D42" s="22"/>
      <c r="E42" s="21"/>
      <c r="F42" s="21"/>
      <c r="G42" s="23"/>
      <c r="H42" s="21"/>
      <c r="J42" s="24"/>
    </row>
    <row r="43" spans="1:10" x14ac:dyDescent="0.2">
      <c r="A43" s="29"/>
      <c r="B43" s="29"/>
      <c r="C43" s="29"/>
      <c r="D43" s="30"/>
      <c r="E43" s="29"/>
      <c r="F43" s="29"/>
      <c r="G43" s="23"/>
      <c r="H43" s="29"/>
      <c r="J43" s="32"/>
    </row>
    <row r="44" spans="1:10" x14ac:dyDescent="0.2">
      <c r="A44" s="29"/>
      <c r="B44" s="21"/>
      <c r="C44" s="21"/>
      <c r="D44" s="30"/>
      <c r="E44" s="21"/>
      <c r="F44" s="29"/>
      <c r="G44" s="23"/>
      <c r="H44" s="21"/>
      <c r="J44" s="32"/>
    </row>
    <row r="45" spans="1:10" x14ac:dyDescent="0.2">
      <c r="A45" s="29"/>
      <c r="B45" s="21"/>
      <c r="C45" s="21"/>
      <c r="D45" s="30"/>
      <c r="E45" s="21"/>
      <c r="F45" s="23"/>
      <c r="G45" s="23"/>
      <c r="H45" s="21"/>
      <c r="J45" s="32"/>
    </row>
    <row r="46" spans="1:10" x14ac:dyDescent="0.2">
      <c r="A46" s="29"/>
      <c r="B46" s="21"/>
      <c r="C46" s="21"/>
      <c r="D46" s="30"/>
      <c r="E46" s="21"/>
      <c r="F46" s="21"/>
      <c r="G46" s="23"/>
      <c r="H46" s="21"/>
      <c r="J46" s="32"/>
    </row>
    <row r="47" spans="1:10" x14ac:dyDescent="0.2">
      <c r="A47" s="29"/>
      <c r="B47" s="21"/>
      <c r="C47" s="21"/>
      <c r="D47" s="30"/>
      <c r="E47" s="21"/>
      <c r="F47" s="29"/>
      <c r="G47" s="23"/>
      <c r="H47" s="21"/>
      <c r="J47" s="32"/>
    </row>
    <row r="48" spans="1:10" x14ac:dyDescent="0.2">
      <c r="A48" s="29"/>
      <c r="B48" s="21"/>
      <c r="C48" s="21"/>
      <c r="D48" s="30"/>
      <c r="E48" s="21"/>
      <c r="F48" s="23"/>
      <c r="G48" s="23"/>
      <c r="H48" s="21"/>
      <c r="J48" s="32"/>
    </row>
    <row r="49" spans="1:12" x14ac:dyDescent="0.2">
      <c r="A49" s="29"/>
      <c r="B49" s="21"/>
      <c r="C49" s="21"/>
      <c r="D49" s="30"/>
      <c r="E49" s="21"/>
      <c r="F49" s="21"/>
      <c r="G49" s="23"/>
      <c r="H49" s="21"/>
      <c r="J49" s="32"/>
    </row>
    <row r="50" spans="1:12" x14ac:dyDescent="0.2">
      <c r="A50" s="29"/>
      <c r="B50" s="21"/>
      <c r="C50" s="21"/>
      <c r="D50" s="30"/>
      <c r="E50" s="21"/>
      <c r="F50" s="21"/>
      <c r="G50" s="23"/>
      <c r="H50" s="21"/>
      <c r="J50" s="32"/>
    </row>
    <row r="51" spans="1:12" x14ac:dyDescent="0.2">
      <c r="A51" s="29"/>
      <c r="B51" s="25"/>
      <c r="C51" s="25"/>
      <c r="D51" s="30"/>
      <c r="E51" s="25"/>
      <c r="F51" s="25"/>
      <c r="G51" s="23"/>
      <c r="H51" s="29"/>
      <c r="J51" s="32"/>
    </row>
    <row r="52" spans="1:12" x14ac:dyDescent="0.2">
      <c r="A52" s="29"/>
      <c r="B52" s="26"/>
      <c r="C52" s="26"/>
      <c r="D52" s="27"/>
      <c r="E52" s="28"/>
      <c r="F52" s="26"/>
      <c r="G52" s="34"/>
      <c r="H52" s="26"/>
      <c r="J52" s="26"/>
      <c r="K52" s="34"/>
      <c r="L52" s="34"/>
    </row>
    <row r="53" spans="1:12" x14ac:dyDescent="0.2">
      <c r="A53" s="29"/>
      <c r="B53" s="25"/>
      <c r="C53" s="25"/>
      <c r="D53" s="25"/>
      <c r="E53" s="25"/>
      <c r="F53" s="25"/>
      <c r="G53" s="23"/>
      <c r="H53" s="25"/>
      <c r="J53" s="25"/>
    </row>
    <row r="54" spans="1:12" x14ac:dyDescent="0.2">
      <c r="A54" s="29"/>
      <c r="B54" s="25"/>
      <c r="C54" s="25"/>
      <c r="D54" s="25"/>
      <c r="E54" s="25"/>
      <c r="F54" s="25"/>
      <c r="G54" s="23"/>
      <c r="H54" s="25"/>
      <c r="J54" s="25"/>
    </row>
    <row r="55" spans="1:12" x14ac:dyDescent="0.2">
      <c r="A55" s="29"/>
      <c r="B55" s="25"/>
      <c r="C55" s="25"/>
      <c r="D55" s="25"/>
      <c r="E55" s="25"/>
      <c r="F55" s="25"/>
      <c r="G55" s="23"/>
      <c r="H55" s="25"/>
      <c r="J55" s="25"/>
    </row>
    <row r="56" spans="1:12" x14ac:dyDescent="0.2">
      <c r="A56" s="29"/>
      <c r="B56" s="25"/>
      <c r="C56" s="25"/>
      <c r="D56" s="25"/>
      <c r="E56" s="25"/>
      <c r="F56" s="25"/>
      <c r="G56" s="23"/>
      <c r="H56" s="25"/>
      <c r="J56" s="25"/>
    </row>
    <row r="57" spans="1:12" x14ac:dyDescent="0.2">
      <c r="A57" s="29"/>
      <c r="B57" s="25"/>
      <c r="C57" s="25"/>
      <c r="D57" s="25"/>
      <c r="E57" s="25"/>
      <c r="F57" s="25"/>
      <c r="G57" s="23"/>
      <c r="H57" s="25"/>
      <c r="J57" s="25"/>
    </row>
    <row r="58" spans="1:12" x14ac:dyDescent="0.2">
      <c r="A58" s="29"/>
      <c r="B58" s="25"/>
      <c r="C58" s="25"/>
      <c r="D58" s="29"/>
      <c r="E58" s="29"/>
      <c r="F58" s="25"/>
      <c r="G58" s="37"/>
      <c r="H58" s="25"/>
      <c r="J58" s="29"/>
    </row>
    <row r="59" spans="1:12" x14ac:dyDescent="0.2">
      <c r="A59" s="29"/>
      <c r="B59" s="25"/>
      <c r="C59" s="25"/>
      <c r="D59" s="29"/>
      <c r="E59" s="29"/>
      <c r="F59" s="25"/>
      <c r="G59" s="37"/>
      <c r="H59" s="25"/>
      <c r="J59" s="29"/>
    </row>
    <row r="60" spans="1:12" x14ac:dyDescent="0.2">
      <c r="A60" s="29"/>
      <c r="B60" s="25"/>
      <c r="C60" s="25"/>
      <c r="D60" s="29"/>
      <c r="E60" s="29"/>
      <c r="F60" s="25"/>
      <c r="G60" s="23"/>
      <c r="H60" s="25"/>
      <c r="J60" s="29"/>
    </row>
    <row r="61" spans="1:12" x14ac:dyDescent="0.2">
      <c r="A61" s="29"/>
      <c r="B61" s="25"/>
      <c r="C61" s="25"/>
      <c r="D61" s="29"/>
      <c r="E61" s="29"/>
      <c r="F61" s="25"/>
      <c r="G61" s="23"/>
      <c r="H61" s="25"/>
      <c r="J61" s="29"/>
    </row>
    <row r="62" spans="1:12" x14ac:dyDescent="0.2">
      <c r="A62" s="29"/>
      <c r="B62" s="25"/>
      <c r="C62" s="25"/>
      <c r="D62" s="29"/>
      <c r="E62" s="29"/>
      <c r="F62" s="25"/>
      <c r="G62" s="23"/>
      <c r="H62" s="25"/>
      <c r="J62" s="29"/>
    </row>
    <row r="63" spans="1:12" x14ac:dyDescent="0.2">
      <c r="A63" s="29"/>
      <c r="B63" s="25"/>
      <c r="C63" s="25"/>
      <c r="D63" s="29"/>
      <c r="E63" s="29"/>
      <c r="F63" s="25"/>
      <c r="G63" s="23"/>
      <c r="H63" s="25"/>
      <c r="J63" s="29"/>
    </row>
    <row r="64" spans="1:12" x14ac:dyDescent="0.2">
      <c r="A64" s="29"/>
      <c r="B64" s="25"/>
      <c r="C64" s="25"/>
      <c r="D64" s="29"/>
      <c r="E64" s="29"/>
      <c r="F64" s="25"/>
      <c r="G64" s="23"/>
      <c r="H64" s="25"/>
      <c r="J64" s="29"/>
    </row>
    <row r="65" spans="1:10" x14ac:dyDescent="0.2">
      <c r="A65" s="29"/>
      <c r="B65" s="25"/>
      <c r="C65" s="25"/>
      <c r="D65" s="29"/>
      <c r="E65" s="29"/>
      <c r="F65" s="25"/>
      <c r="G65" s="23"/>
      <c r="H65" s="25"/>
      <c r="J65" s="29"/>
    </row>
    <row r="66" spans="1:10" x14ac:dyDescent="0.2">
      <c r="A66" s="29"/>
      <c r="B66" s="25"/>
      <c r="C66" s="25"/>
      <c r="D66" s="29"/>
      <c r="E66" s="29"/>
      <c r="F66" s="25"/>
      <c r="G66" s="23"/>
      <c r="H66" s="25"/>
      <c r="J66" s="29"/>
    </row>
    <row r="67" spans="1:10" x14ac:dyDescent="0.2">
      <c r="A67" s="29"/>
      <c r="B67" s="29"/>
      <c r="C67" s="29"/>
      <c r="D67" s="30"/>
      <c r="E67" s="31"/>
      <c r="F67" s="29"/>
      <c r="G67" s="23"/>
      <c r="H67" s="29"/>
      <c r="J67" s="32"/>
    </row>
    <row r="68" spans="1:10" x14ac:dyDescent="0.2">
      <c r="A68" s="29"/>
      <c r="B68" s="29"/>
      <c r="C68" s="29"/>
      <c r="D68" s="30"/>
      <c r="E68" s="31"/>
      <c r="F68" s="29"/>
      <c r="G68" s="23"/>
      <c r="H68" s="29"/>
      <c r="J68" s="32"/>
    </row>
    <row r="69" spans="1:10" x14ac:dyDescent="0.2">
      <c r="A69" s="29"/>
      <c r="B69" s="29"/>
      <c r="C69" s="29"/>
      <c r="D69" s="30"/>
      <c r="E69" s="31"/>
      <c r="F69" s="29"/>
      <c r="G69" s="23"/>
      <c r="H69" s="29"/>
      <c r="J69" s="32"/>
    </row>
    <row r="70" spans="1:10" x14ac:dyDescent="0.2">
      <c r="A70" s="29"/>
      <c r="B70" s="29"/>
      <c r="C70" s="29"/>
      <c r="D70" s="30"/>
      <c r="E70" s="31"/>
      <c r="F70" s="29"/>
      <c r="G70" s="23"/>
      <c r="H70" s="29"/>
      <c r="J70" s="32"/>
    </row>
    <row r="71" spans="1:10" x14ac:dyDescent="0.2">
      <c r="A71" s="29"/>
      <c r="B71" s="29"/>
      <c r="C71" s="29"/>
      <c r="D71" s="30"/>
      <c r="E71" s="31"/>
      <c r="F71" s="29"/>
      <c r="G71" s="23"/>
      <c r="H71" s="29"/>
      <c r="J71" s="32"/>
    </row>
    <row r="72" spans="1:10" x14ac:dyDescent="0.2">
      <c r="A72" s="29"/>
      <c r="B72" s="29"/>
      <c r="C72" s="29"/>
      <c r="D72" s="30"/>
      <c r="E72" s="31"/>
      <c r="F72" s="29"/>
      <c r="G72" s="23"/>
      <c r="H72" s="29"/>
      <c r="J72" s="32"/>
    </row>
    <row r="73" spans="1:10" x14ac:dyDescent="0.2">
      <c r="A73" s="29"/>
      <c r="B73" s="29"/>
      <c r="C73" s="29"/>
      <c r="D73" s="30"/>
      <c r="E73" s="31"/>
      <c r="F73" s="29"/>
      <c r="G73" s="23"/>
      <c r="H73" s="29"/>
      <c r="J73" s="32"/>
    </row>
    <row r="74" spans="1:10" x14ac:dyDescent="0.2">
      <c r="A74" s="29"/>
      <c r="B74" s="29"/>
      <c r="C74" s="29"/>
      <c r="D74" s="30"/>
      <c r="E74" s="31"/>
      <c r="F74" s="29"/>
      <c r="G74" s="23"/>
      <c r="H74" s="29"/>
      <c r="J74" s="32"/>
    </row>
    <row r="75" spans="1:10" x14ac:dyDescent="0.2">
      <c r="A75" s="29"/>
      <c r="B75" s="29"/>
      <c r="C75" s="29"/>
      <c r="D75" s="30"/>
      <c r="E75" s="31"/>
      <c r="F75" s="29"/>
      <c r="G75" s="23"/>
      <c r="H75" s="29"/>
      <c r="J75" s="32"/>
    </row>
    <row r="76" spans="1:10" x14ac:dyDescent="0.2">
      <c r="A76" s="29"/>
      <c r="B76" s="29"/>
      <c r="C76" s="29"/>
      <c r="D76" s="30"/>
      <c r="E76" s="31"/>
      <c r="F76" s="29"/>
      <c r="G76" s="23"/>
      <c r="H76" s="29"/>
      <c r="J76" s="32"/>
    </row>
    <row r="77" spans="1:10" x14ac:dyDescent="0.2">
      <c r="A77" s="29"/>
      <c r="B77" s="29"/>
      <c r="C77" s="29"/>
      <c r="D77" s="30"/>
      <c r="E77" s="31"/>
      <c r="F77" s="29"/>
      <c r="G77" s="23"/>
      <c r="H77" s="29"/>
      <c r="J77" s="32"/>
    </row>
    <row r="78" spans="1:10" x14ac:dyDescent="0.2">
      <c r="A78" s="29"/>
      <c r="B78" s="29"/>
      <c r="C78" s="29"/>
      <c r="D78" s="30"/>
      <c r="E78" s="31"/>
      <c r="F78" s="29"/>
      <c r="G78" s="23"/>
      <c r="H78" s="29"/>
      <c r="J78" s="32"/>
    </row>
    <row r="79" spans="1:10" x14ac:dyDescent="0.2">
      <c r="A79" s="29"/>
      <c r="B79" s="29"/>
      <c r="C79" s="29"/>
      <c r="D79" s="30"/>
      <c r="E79" s="31"/>
      <c r="F79" s="29"/>
      <c r="G79" s="23"/>
      <c r="H79" s="29"/>
      <c r="J79" s="32"/>
    </row>
    <row r="80" spans="1:10" x14ac:dyDescent="0.2">
      <c r="A80" s="29"/>
      <c r="B80" s="29"/>
      <c r="C80" s="29"/>
      <c r="D80" s="30"/>
      <c r="E80" s="31"/>
      <c r="F80" s="29"/>
      <c r="G80" s="23"/>
      <c r="H80" s="29"/>
      <c r="J80" s="32"/>
    </row>
    <row r="81" spans="1:10" x14ac:dyDescent="0.2">
      <c r="A81" s="29"/>
      <c r="B81" s="29"/>
      <c r="C81" s="29"/>
      <c r="D81" s="30"/>
      <c r="E81" s="31"/>
      <c r="F81" s="29"/>
      <c r="G81" s="23"/>
      <c r="H81" s="29"/>
      <c r="J81" s="32"/>
    </row>
    <row r="82" spans="1:10" x14ac:dyDescent="0.2">
      <c r="A82" s="29"/>
      <c r="B82" s="29"/>
      <c r="C82" s="29"/>
      <c r="D82" s="30"/>
      <c r="E82" s="31"/>
      <c r="F82" s="29"/>
      <c r="G82" s="23"/>
      <c r="H82" s="29"/>
      <c r="J82" s="32"/>
    </row>
    <row r="83" spans="1:10" x14ac:dyDescent="0.2">
      <c r="A83" s="29"/>
      <c r="B83" s="29"/>
      <c r="C83" s="29"/>
      <c r="D83" s="30"/>
      <c r="E83" s="31"/>
      <c r="F83" s="29"/>
      <c r="G83" s="23"/>
      <c r="H83" s="29"/>
      <c r="J83" s="32"/>
    </row>
    <row r="84" spans="1:10" x14ac:dyDescent="0.2">
      <c r="A84" s="29"/>
      <c r="B84" s="29"/>
      <c r="C84" s="29"/>
      <c r="D84" s="30"/>
      <c r="E84" s="31"/>
      <c r="F84" s="29"/>
      <c r="G84" s="23"/>
      <c r="H84" s="29"/>
      <c r="J84" s="32"/>
    </row>
    <row r="85" spans="1:10" x14ac:dyDescent="0.2">
      <c r="A85" s="29"/>
      <c r="B85" s="29"/>
      <c r="C85" s="29"/>
      <c r="D85" s="30"/>
      <c r="E85" s="31"/>
      <c r="F85" s="29"/>
      <c r="G85" s="23"/>
      <c r="H85" s="29"/>
      <c r="J85" s="29"/>
    </row>
    <row r="86" spans="1:10" x14ac:dyDescent="0.2">
      <c r="A86" s="29"/>
      <c r="B86" s="29"/>
      <c r="C86" s="29"/>
      <c r="D86" s="30"/>
      <c r="E86" s="31"/>
      <c r="F86" s="29"/>
      <c r="G86" s="23"/>
      <c r="H86" s="29"/>
      <c r="J86" s="32"/>
    </row>
    <row r="87" spans="1:10" x14ac:dyDescent="0.2">
      <c r="A87" s="29"/>
      <c r="B87" s="29"/>
      <c r="C87" s="29"/>
      <c r="D87" s="30"/>
      <c r="E87" s="31"/>
      <c r="F87" s="29"/>
      <c r="G87" s="23"/>
      <c r="H87" s="29"/>
      <c r="J87" s="32"/>
    </row>
    <row r="88" spans="1:10" x14ac:dyDescent="0.2">
      <c r="A88" s="29"/>
      <c r="B88" s="29"/>
      <c r="C88" s="29"/>
      <c r="D88" s="30"/>
      <c r="E88" s="31"/>
      <c r="F88" s="29"/>
      <c r="G88" s="23"/>
      <c r="H88" s="29"/>
      <c r="J88" s="32"/>
    </row>
    <row r="89" spans="1:10" x14ac:dyDescent="0.2">
      <c r="A89" s="29"/>
      <c r="B89" s="29"/>
      <c r="C89" s="29"/>
      <c r="D89" s="30"/>
      <c r="E89" s="31"/>
      <c r="F89" s="29"/>
      <c r="G89" s="23"/>
      <c r="H89" s="29"/>
      <c r="J89" s="32"/>
    </row>
    <row r="90" spans="1:10" x14ac:dyDescent="0.2">
      <c r="A90" s="29"/>
      <c r="B90" s="29"/>
      <c r="C90" s="29"/>
      <c r="D90" s="30"/>
      <c r="E90" s="31"/>
      <c r="F90" s="29"/>
      <c r="G90" s="23"/>
      <c r="H90" s="29"/>
      <c r="J90" s="32"/>
    </row>
    <row r="91" spans="1:10" x14ac:dyDescent="0.2">
      <c r="A91" s="29"/>
      <c r="B91" s="29"/>
      <c r="C91" s="29"/>
      <c r="D91" s="30"/>
      <c r="E91" s="31"/>
      <c r="F91" s="29"/>
      <c r="G91" s="23"/>
      <c r="H91" s="29"/>
      <c r="J91" s="32"/>
    </row>
    <row r="92" spans="1:10" x14ac:dyDescent="0.2">
      <c r="A92" s="29"/>
      <c r="B92" s="29"/>
      <c r="C92" s="29"/>
      <c r="D92" s="30"/>
      <c r="E92" s="31"/>
      <c r="F92" s="29"/>
      <c r="G92" s="23"/>
      <c r="H92" s="29"/>
      <c r="J92" s="32"/>
    </row>
    <row r="93" spans="1:10" x14ac:dyDescent="0.2">
      <c r="A93" s="29"/>
      <c r="B93" s="29"/>
      <c r="C93" s="29"/>
      <c r="D93" s="30"/>
      <c r="E93" s="31"/>
      <c r="F93" s="29"/>
      <c r="G93" s="23"/>
      <c r="H93" s="29"/>
      <c r="J93" s="32"/>
    </row>
    <row r="94" spans="1:10" x14ac:dyDescent="0.2">
      <c r="A94" s="29"/>
      <c r="B94" s="29"/>
      <c r="C94" s="29"/>
      <c r="D94" s="30"/>
      <c r="E94" s="31"/>
      <c r="F94" s="29"/>
      <c r="G94" s="23"/>
      <c r="H94" s="29"/>
      <c r="J94" s="32"/>
    </row>
    <row r="95" spans="1:10" x14ac:dyDescent="0.2">
      <c r="A95" s="29"/>
      <c r="B95" s="29"/>
      <c r="C95" s="29"/>
      <c r="D95" s="30"/>
      <c r="E95" s="31"/>
      <c r="F95" s="29"/>
      <c r="G95" s="23"/>
      <c r="H95" s="29"/>
      <c r="J95" s="32"/>
    </row>
    <row r="96" spans="1:10" x14ac:dyDescent="0.2">
      <c r="A96" s="29"/>
      <c r="B96" s="29"/>
      <c r="C96" s="29"/>
      <c r="D96" s="30"/>
      <c r="E96" s="31"/>
      <c r="F96" s="29"/>
      <c r="G96" s="23"/>
      <c r="H96" s="29"/>
      <c r="J96" s="32"/>
    </row>
    <row r="97" spans="1:10" x14ac:dyDescent="0.2">
      <c r="A97" s="29"/>
      <c r="B97" s="29"/>
      <c r="C97" s="29"/>
      <c r="D97" s="30"/>
      <c r="E97" s="31"/>
      <c r="F97" s="29"/>
      <c r="G97" s="23"/>
      <c r="H97" s="29"/>
      <c r="J97" s="32"/>
    </row>
    <row r="98" spans="1:10" x14ac:dyDescent="0.2">
      <c r="A98" s="29"/>
      <c r="B98" s="29"/>
      <c r="C98" s="29"/>
      <c r="D98" s="30"/>
      <c r="E98" s="31"/>
      <c r="F98" s="29"/>
      <c r="G98" s="23"/>
      <c r="H98" s="29"/>
      <c r="J98" s="32"/>
    </row>
    <row r="99" spans="1:10" x14ac:dyDescent="0.2">
      <c r="A99" s="29"/>
      <c r="B99" s="29"/>
      <c r="C99" s="29"/>
      <c r="D99" s="30"/>
      <c r="E99" s="31"/>
      <c r="F99" s="29"/>
      <c r="G99" s="23"/>
      <c r="H99" s="29"/>
      <c r="J99" s="32"/>
    </row>
    <row r="100" spans="1:10" x14ac:dyDescent="0.2">
      <c r="A100" s="29"/>
      <c r="B100" s="29"/>
      <c r="C100" s="29"/>
      <c r="D100" s="30"/>
      <c r="E100" s="31"/>
      <c r="F100" s="29"/>
      <c r="G100" s="23"/>
      <c r="H100" s="29"/>
      <c r="J100" s="32"/>
    </row>
    <row r="101" spans="1:10" x14ac:dyDescent="0.2">
      <c r="A101" s="29"/>
      <c r="B101" s="29"/>
      <c r="C101" s="29"/>
      <c r="D101" s="30"/>
      <c r="E101" s="31"/>
      <c r="F101" s="29"/>
      <c r="G101" s="23"/>
      <c r="H101" s="29"/>
      <c r="J101" s="32"/>
    </row>
  </sheetData>
  <sheetProtection selectLockedCells="1" selectUnlockedCells="1"/>
  <autoFilter ref="A1:R101"/>
  <sortState ref="A2:R101">
    <sortCondition descending="1" ref="L1"/>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2019-09-17T06:17:21Z</dcterms:modified>
</cp:coreProperties>
</file>