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ben-root\ieee\15.4z\LB161\"/>
    </mc:Choice>
  </mc:AlternateContent>
  <bookViews>
    <workbookView xWindow="0" yWindow="0" windowWidth="22992" windowHeight="9432"/>
  </bookViews>
  <sheets>
    <sheet name="IEEE_Cover" sheetId="1" r:id="rId1"/>
    <sheet name="LB161" sheetId="2" r:id="rId2"/>
    <sheet name="Rogue" sheetId="3" r:id="rId3"/>
    <sheet name="Refernce-docs" sheetId="7" r:id="rId4"/>
    <sheet name="Progress-Status" sheetId="6" r:id="rId5"/>
  </sheets>
  <definedNames>
    <definedName name="_xlnm._FilterDatabase" localSheetId="1" hidden="1">'LB161'!$A$1:$Q$905</definedName>
    <definedName name="_xlnm._FilterDatabase" localSheetId="2" hidden="1">Rogue!$A$1:$O$8</definedName>
    <definedName name="numbers" localSheetId="1">'LB161'!#REF!</definedName>
    <definedName name="numbers_1" localSheetId="1">'LB161'!$A$3:$A$905</definedName>
  </definedNames>
  <calcPr calcId="152511"/>
</workbook>
</file>

<file path=xl/calcChain.xml><?xml version="1.0" encoding="utf-8"?>
<calcChain xmlns="http://schemas.openxmlformats.org/spreadsheetml/2006/main">
  <c r="D1" i="1" l="1"/>
  <c r="F19" i="6" l="1"/>
  <c r="G19" i="6" l="1"/>
  <c r="E19" i="6"/>
  <c r="D19" i="6" s="1"/>
  <c r="D21" i="6" s="1"/>
  <c r="B19" i="6"/>
  <c r="O5" i="6"/>
  <c r="N5" i="6"/>
  <c r="M5" i="6"/>
  <c r="L5" i="6"/>
  <c r="J5" i="6"/>
  <c r="I5" i="6"/>
  <c r="G5" i="6"/>
  <c r="F5" i="6"/>
  <c r="E5" i="6"/>
  <c r="D5" i="6"/>
  <c r="B5" i="6"/>
  <c r="Q5" i="6" s="1"/>
  <c r="Q9" i="6" l="1"/>
  <c r="I7" i="6"/>
  <c r="I9" i="6" s="1"/>
  <c r="E7" i="6"/>
  <c r="D7" i="6" s="1"/>
  <c r="M9" i="6"/>
  <c r="D9" i="6"/>
  <c r="N9" i="6"/>
  <c r="O9" i="6"/>
  <c r="L9" i="6"/>
  <c r="C5" i="6"/>
  <c r="I11" i="6" l="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<sst xmlns="http://schemas.openxmlformats.org/spreadsheetml/2006/main" count="10015" uniqueCount="2849">
  <si>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</si>
  <si>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</si>
  <si>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</si>
  <si>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</si>
  <si>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</si>
  <si>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</si>
  <si>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</si>
  <si>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</si>
  <si>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</si>
  <si>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</si>
  <si>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</si>
  <si>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</si>
  <si>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</si>
  <si>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</si>
  <si>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</si>
  <si>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</si>
  <si>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</si>
  <si>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</si>
  <si>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</si>
  <si>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</si>
  <si>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</si>
  <si>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April 2019</t>
  </si>
  <si>
    <t>IEEE P802.15 Task Group 4z Enhanced Impulse Radio</t>
  </si>
  <si>
    <t>802.15.4z Letter Ballot Comments LB161</t>
  </si>
  <si>
    <t>Benjamin A. Rolfe</t>
  </si>
  <si>
    <t>email: ben.rolfe @ ieee.org</t>
  </si>
  <si>
    <t>802.15.4z D2 Letter Ballot Comments  (LB161)</t>
  </si>
  <si>
    <t>Document Comments and Resolutions</t>
  </si>
  <si>
    <t>MBS</t>
  </si>
  <si>
    <t>Resolution</t>
  </si>
  <si>
    <t>Resolution Detail</t>
  </si>
  <si>
    <t>Editor Status</t>
  </si>
  <si>
    <t>Editor Notes</t>
  </si>
  <si>
    <t>CID</t>
  </si>
  <si>
    <t>Clint Chaplin</t>
  </si>
  <si>
    <t>Samsung Research America</t>
  </si>
  <si>
    <t>6.9.1.2.5</t>
  </si>
  <si>
    <t>"12-octets"</t>
  </si>
  <si>
    <t>"12 octets"</t>
  </si>
  <si>
    <t>E</t>
  </si>
  <si>
    <t>Yes</t>
  </si>
  <si>
    <t>6.9.1.4</t>
  </si>
  <si>
    <t>Why are the fractional amounts presented in two different formats here?  I would think that a single consistent format would be better.</t>
  </si>
  <si>
    <t>"1/128" -&gt; "2^-7"  ( can't show superscripts here)</t>
  </si>
  <si>
    <t>6.9.1.6.3</t>
  </si>
  <si>
    <t>"than128"</t>
  </si>
  <si>
    <t>"than 128"</t>
  </si>
  <si>
    <t>6.9.1.7</t>
  </si>
  <si>
    <t>"is the defined"</t>
  </si>
  <si>
    <t>"is defined"</t>
  </si>
  <si>
    <t>6.9.4.2</t>
  </si>
  <si>
    <t>"Messages are the suggestions" Um, what?</t>
  </si>
  <si>
    <t>I have no idea what is trying to be said here, so can offer no suggested changes.</t>
  </si>
  <si>
    <t>"each participating devices"</t>
  </si>
  <si>
    <t>"each participating device" or "each of the participating devices"</t>
  </si>
  <si>
    <t>6.9.6.5</t>
  </si>
  <si>
    <t>"formatat"</t>
  </si>
  <si>
    <t>"Format at"</t>
  </si>
  <si>
    <t>"relate to"  does not make any sense to me.  Was something else intended here?</t>
  </si>
  <si>
    <t>"refer to"?</t>
  </si>
  <si>
    <t>6.9.6.6</t>
  </si>
  <si>
    <t>"have set to one"</t>
  </si>
  <si>
    <t>"are set to one"</t>
  </si>
  <si>
    <t>6.9.7.2</t>
  </si>
  <si>
    <t>"ranging exchange Each"</t>
  </si>
  <si>
    <t>"ranging exchange. Each"</t>
  </si>
  <si>
    <t>"slots of a the ranging round"</t>
  </si>
  <si>
    <t>"slots of the ranging round"</t>
  </si>
  <si>
    <t>"multiple ranging in a ranging round"</t>
  </si>
  <si>
    <t>"multiple ranging message frames in a ranging round"</t>
  </si>
  <si>
    <t>T</t>
  </si>
  <si>
    <t>"ith"  I think that "th" should not be superscripted</t>
  </si>
  <si>
    <t>make "th" non-superscripted</t>
  </si>
  <si>
    <t>"j in 1 to n"  I thonk that "j" should not be subscripted</t>
  </si>
  <si>
    <t>make "j" non-subscripted</t>
  </si>
  <si>
    <t>6.9.7.3.2</t>
  </si>
  <si>
    <t>"hoping mode"</t>
  </si>
  <si>
    <t>"hopping mode"</t>
  </si>
  <si>
    <t>6.9.7.4</t>
  </si>
  <si>
    <t>"RequestRrti parameter insert the RRTI IE"</t>
  </si>
  <si>
    <t>"RequestRrti parameter inserted in the RRTI IE"</t>
  </si>
  <si>
    <t>6.9.7.7</t>
  </si>
  <si>
    <t>"bot"</t>
  </si>
  <si>
    <t>"both"</t>
  </si>
  <si>
    <t>6.9.8.1</t>
  </si>
  <si>
    <t>"in a separate a the secure exchange"</t>
  </si>
  <si>
    <t>"in a separate secure exchange"</t>
  </si>
  <si>
    <t>6.9.8.4.2</t>
  </si>
  <si>
    <t>"the received challenge data and the" and the?</t>
  </si>
  <si>
    <t>Finish the sentence.</t>
  </si>
  <si>
    <t>This table makes no sense to me.  Not enough information is given to figure out what it is trying to convey</t>
  </si>
  <si>
    <t>Add more explanation to the table</t>
  </si>
  <si>
    <t>6.9.8.4.3</t>
  </si>
  <si>
    <t>6.9.8.4.4</t>
  </si>
  <si>
    <t>6.9.8.4.5</t>
  </si>
  <si>
    <t>6.9.8.4.6</t>
  </si>
  <si>
    <t>6.9.8.4.7</t>
  </si>
  <si>
    <t>"Prover with different FixedReplydelayTime(1..N)"  some sentence part is missing here.</t>
  </si>
  <si>
    <t>Prover are provisioned with different FixedReplydelayTime(1..N)</t>
  </si>
  <si>
    <t>7.4.4.38</t>
  </si>
  <si>
    <t>"ranging response When"</t>
  </si>
  <si>
    <t>"ranging response. When"</t>
  </si>
  <si>
    <t>"Table 22"</t>
  </si>
  <si>
    <t>"Table 22."</t>
  </si>
  <si>
    <t>7.4.4.42</t>
  </si>
  <si>
    <t>"Address filed"</t>
  </si>
  <si>
    <t>"Address field"</t>
  </si>
  <si>
    <t>7.4.4.43</t>
  </si>
  <si>
    <t>"indicate the"</t>
  </si>
  <si>
    <t>"indicating the"</t>
  </si>
  <si>
    <t>7.4.4.44</t>
  </si>
  <si>
    <t>"this reply time relates and" Relates to what?</t>
  </si>
  <si>
    <t>Reword. Perhaps "this reply time relates to and"?</t>
  </si>
  <si>
    <t>"deice"</t>
  </si>
  <si>
    <t>"device"</t>
  </si>
  <si>
    <t>"MH, identifies"</t>
  </si>
  <si>
    <t>"MH identifies"</t>
  </si>
  <si>
    <t>7.4.4.45</t>
  </si>
  <si>
    <t>"RTOF field is 0"</t>
  </si>
  <si>
    <t>"RTOF field is 0."</t>
  </si>
  <si>
    <t>"initiating the ranging"</t>
  </si>
  <si>
    <t>"initiating the ranging."</t>
  </si>
  <si>
    <t>7.4.4.49</t>
  </si>
  <si>
    <t>"when 1 to indicate"</t>
  </si>
  <si>
    <t>"when 1 indicates"</t>
  </si>
  <si>
    <t>"rangnfg"</t>
  </si>
  <si>
    <t>"ranging"</t>
  </si>
  <si>
    <t>7.4.4.51</t>
  </si>
  <si>
    <t>"defined"</t>
  </si>
  <si>
    <t>"defines"</t>
  </si>
  <si>
    <t>"Insert the following new subclauses (7.4.5.27 and 7.4.5.28) after 7.4.5.26"</t>
  </si>
  <si>
    <t>"Insert the following new subclauses (7.5.27 and 7.5.28) after 7.5.26"</t>
  </si>
  <si>
    <t>8.2.17.1</t>
  </si>
  <si>
    <t>Clause seems incomplete</t>
  </si>
  <si>
    <t>Complete the clause, or delete the caluse</t>
  </si>
  <si>
    <t>8.2.17.2</t>
  </si>
  <si>
    <t>"Insert at the end of subclause 8.2 new subclause 8.2.26:"</t>
  </si>
  <si>
    <t>"Insert at the end of subclause 8.2 new subclause 8.2.28:"</t>
  </si>
  <si>
    <t>8.3.1</t>
  </si>
  <si>
    <t>"to from each RRTI" unsure what is trying to be stated here</t>
  </si>
  <si>
    <t>claify, please</t>
  </si>
  <si>
    <t>8.3.6</t>
  </si>
  <si>
    <t>Why the yellow?  Was it a reminder that something needed to be done?</t>
  </si>
  <si>
    <t>Get rid of the yellow</t>
  </si>
  <si>
    <t>8.4.2</t>
  </si>
  <si>
    <t>"cryptographic challenges and responses.  Enabled.  Otherwise"</t>
  </si>
  <si>
    <t>"cryptographic challenges and responses.  Otherwise"</t>
  </si>
  <si>
    <t>"provides and informative"</t>
  </si>
  <si>
    <t>"provides an informative"</t>
  </si>
  <si>
    <t>16.2.6.3</t>
  </si>
  <si>
    <t>"same convolution code., and"</t>
  </si>
  <si>
    <t>"same convolution code and"</t>
  </si>
  <si>
    <t>"as defined by depending on the mode"</t>
  </si>
  <si>
    <t>"as defined by the mode"</t>
  </si>
  <si>
    <t>19.3.1.1</t>
  </si>
  <si>
    <t>"between16"</t>
  </si>
  <si>
    <t>"between 16"</t>
  </si>
  <si>
    <t>19.5.1</t>
  </si>
  <si>
    <t>"modulation"</t>
  </si>
  <si>
    <t>"Modulation"</t>
  </si>
  <si>
    <t>The text from approved contribution 15-19-0350-01-004z-beacon-enabled-in-band-signaling-for-erdev.docx was not incorporated into the draft</t>
  </si>
  <si>
    <t>Incorporate the text from 15-19-0350-01-004z-beacon-enabled-in-band-signaling-for-erdev.docx into the draft</t>
  </si>
  <si>
    <t>Aditya Padaki</t>
  </si>
  <si>
    <t>Ayman Naguib</t>
  </si>
  <si>
    <t>David Barras</t>
  </si>
  <si>
    <t>6.2, 7.4.4</t>
  </si>
  <si>
    <t>Document DCN 15-19-0350-01-004z was approved by the group to be included in D2 but has not been included</t>
  </si>
  <si>
    <t>Integrate text from DCN 15-19-0350-01-004z into the draft standard</t>
  </si>
  <si>
    <t>8.2.10.1</t>
  </si>
  <si>
    <t>Typo 'RxDurationr'</t>
  </si>
  <si>
    <t>Change to RxDuration</t>
  </si>
  <si>
    <t>7.4.4.41</t>
  </si>
  <si>
    <t xml:space="preserve">This sentence may be understood as it precludes inclusion of other control or ranging request IEs. In many cases, RCR may be used by controllees for many reasons E.g. RAICT IE to request a number of slots; or RDM IE to request a specific slot from the controller; or SRRR IE to request a certain ranging report, etc. </t>
  </si>
  <si>
    <t>Change the sentence to "The RCR IE shall be transmitted with an ARC IE (described in 7.4.4.34) or RIU IE (described 3 in 7.4.4.35), or both ARC IE and RIU IE, along with other IEs as may be required, in interval-based mode. The RCR IE may be transmitted with the RR IE (described 7.4.4.36) or RBU IE (described in 7.4.4.37), along with other IEs as may be required, in block-based mode."</t>
  </si>
  <si>
    <t>It is better to clarify more explicitly that SRRR can be used in other messages than RCM as well.</t>
  </si>
  <si>
    <t>Change the sentence to "The SRRR IE can be used in RCM (or any other message as may be required)"</t>
  </si>
  <si>
    <t>Apple Inc</t>
  </si>
  <si>
    <t>6.9.1.1</t>
  </si>
  <si>
    <t>it is a bit unclear weather "ranging results" here include both ToF and AoA</t>
  </si>
  <si>
    <t>Change "ranging results" to "ranging results (which may include ToF and/or AoA)"</t>
  </si>
  <si>
    <t>an RDEV may also report AoA in addition to accurate transmit and receive times. Text need to be changed to reflect that</t>
  </si>
  <si>
    <t>change the sentence starting from end of line 7 to " … the RDEV delivers accurate transmit and receive time, as well as AoA whenever available, reports to the next higher layer …"</t>
  </si>
  <si>
    <t>The ranging FoM section deals with ToF ranging results only and does not address any possible FoM for AoA results</t>
  </si>
  <si>
    <t>Ayman to Provide proposed text</t>
  </si>
  <si>
    <t>6.9.3</t>
  </si>
  <si>
    <t>"Out-of-band signaling as well as custom messages …". The draft spec refers here and in many other places to the possibility of using custom messages to perform the procedures described in the spec. As it stands, the spec does not provide any additional support to the use of cutom messages. I would proposed adding an option to ...</t>
  </si>
  <si>
    <t xml:space="preserve">"The bottom interactions between  next higher layer and MAC illustrate...". This text refers to the interactions in Figure 5. </t>
  </si>
  <si>
    <t>Replace with "Figure 5 shows the interactions between next higher layer and MAC to illustratce the use …"</t>
  </si>
  <si>
    <t xml:space="preserve">6.9.6.2 </t>
  </si>
  <si>
    <t xml:space="preserve">"… it is necessary to combine ….". This is use case dependent. </t>
  </si>
  <si>
    <t>change the sentence to "…, depending on the use case it is necessary to combine …"</t>
  </si>
  <si>
    <t>6.9.5.2</t>
  </si>
  <si>
    <t>"… formatat…"  should be " … format at …"</t>
  </si>
  <si>
    <t>change "… formatat…" to "… format at …"</t>
  </si>
  <si>
    <t>change "Data frame" to "data frame"</t>
  </si>
  <si>
    <t>chane "This Data frame  RRMC IE …" to "This data frame will include RRMC IE …"</t>
  </si>
  <si>
    <t>change "have set to one" to "are set to one"</t>
  </si>
  <si>
    <t>6.9.6.7</t>
  </si>
  <si>
    <t>change "of zero" to "to zero"</t>
  </si>
  <si>
    <t>the sentence starting from  "to" at the very end of the line is a repeated sentence and should be removed</t>
  </si>
  <si>
    <t>Remove sentence starting from "to" at the very end of the line</t>
  </si>
  <si>
    <t>remove the word "original"</t>
  </si>
  <si>
    <t>replace sentence starting from "Where the …" with "When the initiator of the ranging exchange wants the result, the initiator will set the TOF Request Field of the initiating RRMC IE to ask the responding end to convey the result in an RMI IE in a subsequent message at the end of the exchange as shown in Figure 9"</t>
  </si>
  <si>
    <t>change "… is period of ..." to "...is a period of …"</t>
  </si>
  <si>
    <t>add "." after "rangng exchange".</t>
  </si>
  <si>
    <t>Tolerence value in the ranging block duration is missing (the value has been introduced in the original MAC contribution but somehow got dropped"</t>
  </si>
  <si>
    <t>Add the following text at the end of line 16: " Ranging devices shall realize this ranging block structure such that the tolerence in the Ranging Block Duration with respect to the PHY clock shall be with +/-100 ppm"</t>
  </si>
  <si>
    <t>add "." at the end of the line</t>
  </si>
  <si>
    <t>Add the following sentence at the end of the line "The scheduling can also be done via an out of band mechanism".</t>
  </si>
  <si>
    <t>change "consecutive transmissions" to "consecutive ranging frame transmissions"</t>
  </si>
  <si>
    <t>change "… in the block …" to "… in that block …"</t>
  </si>
  <si>
    <t>change "… in the round …" to "… in that round …"</t>
  </si>
  <si>
    <t>remove "different" at the beginning of the line</t>
  </si>
  <si>
    <t>change "Responder-1" to "Responder-N" to be consistent with the figure</t>
  </si>
  <si>
    <t xml:space="preserve">change "Responder-1" to "Responder-N" </t>
  </si>
  <si>
    <t>Figure 39 is pretty much unreadable</t>
  </si>
  <si>
    <t>Replace Figure 39 with a clearer version</t>
  </si>
  <si>
    <t>Figure 40 is pretty much unreadable</t>
  </si>
  <si>
    <t>Replace Figure 40 with a clearer version</t>
  </si>
  <si>
    <t>Figure 41 is pretty much unreadable</t>
  </si>
  <si>
    <t>Replace Figure 41 with a clearer version</t>
  </si>
  <si>
    <t>Figure 42 is pretty much unreadable</t>
  </si>
  <si>
    <t>Replace Figure 42 with a clearer version</t>
  </si>
  <si>
    <t>Figure 43 is pretty much unreadable</t>
  </si>
  <si>
    <t>Replace Figure 43 with a clearer version</t>
  </si>
  <si>
    <t xml:space="preserve">The paragraph starting at line 7 is unclear. In this supposed to work with the ranging block and round structure in 6.9.7.2 and figure 19. if so please state so very clearly and show how the requirements on page 29 line 3-6 are met. </t>
  </si>
  <si>
    <t xml:space="preserve">so please state so very clearly and show how the requirements on page 29 line 3-6 are met. </t>
  </si>
  <si>
    <t>7.4.4.32</t>
  </si>
  <si>
    <t>replace "multi-node ranging" with "scheduled multi-node ranging"</t>
  </si>
  <si>
    <t>7.4.4.34</t>
  </si>
  <si>
    <t>for the case of Scheduled Mode field value of 1, the allocaion may be also fixed</t>
  </si>
  <si>
    <t xml:space="preserve">Change the text corresponding to Mode 1 to the following: "Scheduled-based ranging is used for the following ranging rounds. Participation in the ranging and time slot allocation  may be fixed or controlled via the use of the RDM IE" </t>
  </si>
  <si>
    <t>7.4.4.36</t>
  </si>
  <si>
    <t>The RCM may include two instances of RR IE. The first instance refers  to the current ranging round in the current block. The second instance refers to the next ranging round in the next ranging block. The text on page 36 already describes this. However, need to add text to the IE definition in 7.4.4.36</t>
  </si>
  <si>
    <t>Add the following text at the end of line 32: "The RCM may include two instances of RR IE. The first instance refers  to the current ranging round in the current block. The second instance refers to the next ranging round in the next ranging block"</t>
  </si>
  <si>
    <t>7.4.4.37</t>
  </si>
  <si>
    <t>RBU IE can be in the RCM. Add text to the definition of the IE to make that clear</t>
  </si>
  <si>
    <t>Add the following text at the end of line 14: "The RBU IE may be also included in the RCM"</t>
  </si>
  <si>
    <t>3db Access</t>
  </si>
  <si>
    <t>SRDEV no longer used</t>
  </si>
  <si>
    <t>replace SRDEV by ERDEV</t>
  </si>
  <si>
    <t>"… the use of variable-length bursts,…" variable-length burst is not clear</t>
  </si>
  <si>
    <t>replace variable-length burst by a more relevant description (eg. variable number of pulses per symbol)</t>
  </si>
  <si>
    <t>remove "transmission"</t>
  </si>
  <si>
    <t>replace by: … defines the following operation modes:</t>
  </si>
  <si>
    <t>32, 33</t>
  </si>
  <si>
    <t>there is redundancy in the text with section 19.8 (l. 6,7 p. 153)</t>
  </si>
  <si>
    <t>keep this definition in a single location (19.8 concerns only Rx, whereas 19.1 includes Rx and Tx in the definition)</t>
  </si>
  <si>
    <t>1, 2, 3</t>
  </si>
  <si>
    <t>there is some redundancy in the text with section 19.8 (l. 8,9 p. 153)</t>
  </si>
  <si>
    <t>replace by operation modes</t>
  </si>
  <si>
    <t>PHY convolutional encoder is not compatible with the RawMode and DistanceCommitmentLevel MCPS</t>
  </si>
  <si>
    <t>Add a PIB attribute to disable convolutional encoder (on ERDEV only), and redefine symbol codes</t>
  </si>
  <si>
    <t>19.2.4.2</t>
  </si>
  <si>
    <t>position of the pulse is not correctly defined for extended mode</t>
  </si>
  <si>
    <r>
      <t>replace "The pulse is nominally sent in the center of the symbol period T</t>
    </r>
    <r>
      <rPr>
        <vertAlign val="subscript"/>
        <sz val="10"/>
        <rFont val="Arial"/>
        <family val="2"/>
      </rPr>
      <t>dsym</t>
    </r>
    <r>
      <rPr>
        <sz val="10"/>
        <rFont val="Arial"/>
        <family val="2"/>
      </rPr>
      <t>" by  "The pulse is nominally sent in the center of the chip period T</t>
    </r>
    <r>
      <rPr>
        <vertAlign val="subscript"/>
        <sz val="10"/>
        <rFont val="Arial"/>
        <family val="2"/>
      </rPr>
      <t>CHIP</t>
    </r>
    <r>
      <rPr>
        <sz val="10"/>
        <rFont val="Arial"/>
        <family val="2"/>
      </rPr>
      <t xml:space="preserve">" </t>
    </r>
  </si>
  <si>
    <t>wrong reference to figure</t>
  </si>
  <si>
    <t>Figure "19-2" shall be replaced by "Figure 19-3"</t>
  </si>
  <si>
    <t>19.3.1.4</t>
  </si>
  <si>
    <t>add reference to the table defining PRF of 1, 2 or 4 MHz</t>
  </si>
  <si>
    <t>reformulate "… and transmitted at the nominal PRF of 1, 2, or 4 MHz as nominally specified in Table 19-1, or the PRF according to…"</t>
  </si>
  <si>
    <t>19.4.7</t>
  </si>
  <si>
    <t>'Frame payload’ shall be replaced by ‘PSDU’</t>
  </si>
  <si>
    <t>update figure 81</t>
  </si>
  <si>
    <t>6, 7</t>
  </si>
  <si>
    <t>redundancy with lines 32, 33 p. 139</t>
  </si>
  <si>
    <t>8, 9</t>
  </si>
  <si>
    <t>redundancy with lines 1, 2, 3 p. 140</t>
  </si>
  <si>
    <t>19.9.1</t>
  </si>
  <si>
    <t>In Table 59, Selected fixed reply time unit is in us.</t>
  </si>
  <si>
    <t>replace by a time unit expressed in "chips" or "symbols" (microsecond as no meaning since the device can experience xtal offset)</t>
  </si>
  <si>
    <t>illustrate the fixed turnaround time with a figure</t>
  </si>
  <si>
    <t>Boris Danev</t>
  </si>
  <si>
    <t>6.9.8.2</t>
  </si>
  <si>
    <t>25, 26, 27</t>
  </si>
  <si>
    <t>Tolerance of bit errors as defined in Table 9 lacks flexibility and could be generalized by means of an equation</t>
  </si>
  <si>
    <t>replace the Table 9 with a generic equation expressing the targeted security level as a function of challenge length and number of tolerated errors</t>
  </si>
  <si>
    <t>6.9.8.4.1</t>
  </si>
  <si>
    <t>loosely timing definition in Figure 38 "timer start after…"</t>
  </si>
  <si>
    <t>replace with a more precise definition eg. refering to end of  last PSDU chip's</t>
  </si>
  <si>
    <t>loosely timing definition in Figure 39 "timer start after…"</t>
  </si>
  <si>
    <t>loosely timing definition in Figure 41 "timer start after…"</t>
  </si>
  <si>
    <t>loosely timing definition in Figure 42 "timer start after…"</t>
  </si>
  <si>
    <t>loosely timing definition in Figure 44 "timer start after…"</t>
  </si>
  <si>
    <t>Brima Ibrahim</t>
  </si>
  <si>
    <t>NXP Semiconductors</t>
  </si>
  <si>
    <t>6.9.1.3</t>
  </si>
  <si>
    <t>the Ranging counter is only required to run during the active ranging round</t>
  </si>
  <si>
    <t xml:space="preserve">change sentence to: "The RDEV ranging counter shall be at least 32-bits wide, and shall run during an active ranging round." </t>
  </si>
  <si>
    <t>6.9.6.8</t>
  </si>
  <si>
    <t>DSP should be DPS</t>
  </si>
  <si>
    <t>Change DSP to DPS</t>
  </si>
  <si>
    <t>16.2.6.1</t>
  </si>
  <si>
    <t>use of the term "non-HRP-ERDEV" is confusing, since the is a device supporting HRP but not an ERDEV</t>
  </si>
  <si>
    <t>In the entire document, change "non-HRP-ERDEV" to HRP-non-ERDEV"</t>
  </si>
  <si>
    <t>16.3.4.2</t>
  </si>
  <si>
    <t>In this section the term "256 MHz PRF"is used, the actual value is 249.6 MHz PRF</t>
  </si>
  <si>
    <t>Change "256 MHz PRF"to "249.6 MHz PRF in this section</t>
  </si>
  <si>
    <t>16.3.4.3</t>
  </si>
  <si>
    <t>In this section the term "128 MHz PRF"is used, the actual value is 124.8 MHz PRF</t>
  </si>
  <si>
    <t>Change "128 MHz PRF"to "124.8 MHz PRF in this section</t>
  </si>
  <si>
    <t>The acronym "SRDEVs"is used but not defined</t>
  </si>
  <si>
    <t>use of the term "non-LRP-ERDEV" is confusing, since the is a device supporting LRP but not an ERDEV</t>
  </si>
  <si>
    <t>In the entire document, change "non-LRP-ERDEV" to LRP-non-ERDEV"</t>
  </si>
  <si>
    <t>The Receive-to-transmit turnaround time accuracy is not specified</t>
  </si>
  <si>
    <t>specify a timing accuracy in units of nsecs</t>
  </si>
  <si>
    <t>19.9.2</t>
  </si>
  <si>
    <t>G</t>
  </si>
  <si>
    <t>This section is not required for the reader to implement the PHY and MAC to PHY .</t>
  </si>
  <si>
    <t>Remove Annex G</t>
  </si>
  <si>
    <t>Frank Leong</t>
  </si>
  <si>
    <t>Space missing in "smaller than128 times"</t>
  </si>
  <si>
    <t>Add space between "smaller than128 times"</t>
  </si>
  <si>
    <t>Confidence field contains probability, does not equal it</t>
  </si>
  <si>
    <t>Replace "The Confidence Level field is" by "The Confidence Level field conveys"</t>
  </si>
  <si>
    <t>Unneeded "the"</t>
  </si>
  <si>
    <t>Replace "The Confidence Level field is the defined" by "The Confidence Level field is defined"</t>
  </si>
  <si>
    <t>"Confidence interval" in Table 4 is redundant</t>
  </si>
  <si>
    <t>Remove "Confidence interval x" part from cells in left column</t>
  </si>
  <si>
    <t>An example would be helpful</t>
  </si>
  <si>
    <t>Add example: 0x79 means ci x 4, ci = 3 ns, cl = 20 %</t>
  </si>
  <si>
    <t>6.9.2</t>
  </si>
  <si>
    <t>Not indicated that RCPCS only applies to HRP UWB PHY</t>
  </si>
  <si>
    <t>Indicate that RCPCS only applies to HRP UWB PHY</t>
  </si>
  <si>
    <t>6.9.5</t>
  </si>
  <si>
    <t>Added text not underlined</t>
  </si>
  <si>
    <t>Underline "just after the"</t>
  </si>
  <si>
    <t>Use of "might"</t>
  </si>
  <si>
    <t>Replace "might" by "can"</t>
  </si>
  <si>
    <t>Missing space</t>
  </si>
  <si>
    <t>Replace "formatat" by "format at"</t>
  </si>
  <si>
    <t>Wrong use of "This"</t>
  </si>
  <si>
    <t>Replace "This" by "The"</t>
  </si>
  <si>
    <t>Wrong use of "with"</t>
  </si>
  <si>
    <t>Replace "with" by "has"</t>
  </si>
  <si>
    <t>Wrong use of "have"</t>
  </si>
  <si>
    <t>Replace "have" by "are"</t>
  </si>
  <si>
    <t>MCPS-DATA.indication is a primitive</t>
  </si>
  <si>
    <t>Add "primitive" after "MCPS-DATA.indication"</t>
  </si>
  <si>
    <t>Unneeded text</t>
  </si>
  <si>
    <t>Remove "indicating that the initiating end does not require a report of the ranging result"</t>
  </si>
  <si>
    <t>Replace "MCPS-DATA,indication" by "MCPS-DATA.indication primitive"</t>
  </si>
  <si>
    <t>Part of the upper 96 bits can also be conveyed</t>
  </si>
  <si>
    <t>Replace "or just the 32-bit counter" by "or a part consisting of the 32-bit counter and/or a subset of the upper 96 bits"</t>
  </si>
  <si>
    <t>Incorrect description of DPS and DCS</t>
  </si>
  <si>
    <t>Replace "DSP selection" by "DPS and DCS values"</t>
  </si>
  <si>
    <t>6.9.6.9</t>
  </si>
  <si>
    <t>Higher layer is next higher layer</t>
  </si>
  <si>
    <t>Add "next" before "higher"</t>
  </si>
  <si>
    <t>Wrong use of "the"</t>
  </si>
  <si>
    <t>Replace "the transaction" by "a transaction"</t>
  </si>
  <si>
    <t>Replace "the particular transaction" by "this particular transaction"</t>
  </si>
  <si>
    <t>New field being described in same paragraph</t>
  </si>
  <si>
    <t>Start new paragraph at "The Additional Info field […]"</t>
  </si>
  <si>
    <t>6.9.7.1</t>
  </si>
  <si>
    <t>Full stop missing</t>
  </si>
  <si>
    <t>Add "." at end of line</t>
  </si>
  <si>
    <t>Successful reception is more relevant than successful transmission</t>
  </si>
  <si>
    <t>Replace "transmitted" by "received"</t>
  </si>
  <si>
    <t>Confusing sentence</t>
  </si>
  <si>
    <t>Replace "For the Responder-1, once the controller receives its ranging response message" by "Once the controller receives the ranging response message from Responder-1"</t>
  </si>
  <si>
    <t>Use of "may"</t>
  </si>
  <si>
    <t>Replace "may" by "can"</t>
  </si>
  <si>
    <t>Not clear if ranging round can contain empty ranging slots after RCUP</t>
  </si>
  <si>
    <t>Specify that ranging round can contain empty (non-active) ranging slots after RCUP</t>
  </si>
  <si>
    <t>Excess full stop</t>
  </si>
  <si>
    <t>Replace ".." by "."</t>
  </si>
  <si>
    <t>Use of "should" with normative intent</t>
  </si>
  <si>
    <t>Replace "should" by "shall"</t>
  </si>
  <si>
    <t>Punctuation missing in list</t>
  </si>
  <si>
    <t>Add "." at end of each item</t>
  </si>
  <si>
    <t>FRT1 ≥ 16 ˣ RSTU. It is not clear if the description in the paragraph is referring to RESP in the same slot</t>
  </si>
  <si>
    <t>Clarify that RESP is sent in same ranging slot</t>
  </si>
  <si>
    <t>Punctuation missing</t>
  </si>
  <si>
    <t>Add ";" at end of line</t>
  </si>
  <si>
    <t>Ranging Ancillary Information Exchange procedure describes data transfer in one direction. Retransmissions, packet fragmentation procedures are not specifeid. Also data transfer initiation procedure from the controlee is not specified.</t>
  </si>
  <si>
    <t>For Ranging Ancillary Information Exchange procedure, specify retransmission, packet fragmentation, and data transfer initiation procedures</t>
  </si>
  <si>
    <t>Use of "upper layer"</t>
  </si>
  <si>
    <t>Replace "upper layer" by "higher layers"</t>
  </si>
  <si>
    <t>What is MMAR?</t>
  </si>
  <si>
    <t>Define MMAR</t>
  </si>
  <si>
    <t>Replace "may" by "can" in all three instances within the sentence</t>
  </si>
  <si>
    <t>6.9.7.3</t>
  </si>
  <si>
    <t>Explanation of key difference is incorrect</t>
  </si>
  <si>
    <t>Replace by "The key difference between block-based mode and interval-based mode is that the mean time between successive ranging rounds in block-based mode is assumed  to be constant (i.e., using a time structure with uniform sampling) while in interval-based mode the time between successive ranging rounds is not assumed to be directly associated with a target long-term mean update rate (i.e., using a time structure with adaptive sampling)."</t>
  </si>
  <si>
    <t>6.9.7.3.1</t>
  </si>
  <si>
    <t>Gap between multiple ranging rounds in a ranging round set must be clarified</t>
  </si>
  <si>
    <t>State that the next ranging round could start in the ranging slot immediately following the RCUM message or, if a gap is necessary between ranging rounds, then the empty slots can be added to ranging round length definition</t>
  </si>
  <si>
    <t>Ranging session terminology is not defined but used in the document</t>
  </si>
  <si>
    <t>Remove "ranging session"</t>
  </si>
  <si>
    <t>Meaning of "relative ranging round" not clear</t>
  </si>
  <si>
    <t>Explain that a "relative ranging round" is zero for the same distance to current round from start of the block, +1 for the next round, -1 for the previous round, etc.</t>
  </si>
  <si>
    <t>It is not the "different transmission offset" that is being changed</t>
  </si>
  <si>
    <t>Remove "different" before "transmission offset"</t>
  </si>
  <si>
    <t>Awkward phrasing of "out of scope"</t>
  </si>
  <si>
    <t>Replace "out of scope" by "outside the scope"</t>
  </si>
  <si>
    <t>Redundant sentence</t>
  </si>
  <si>
    <t>Remove "The RR IE includes the following fields: current Ranging Block Index, current Ranging Round Index, Transmission Offset of the current Ranging Round, and Hopping Mode of the current round."</t>
  </si>
  <si>
    <t>Text describing usage of two RR IEs in the RCM is not clear.
It says that the RCM in block i+1 has RR IE for i+1. For ex., if transmission offset was applicable, how would the device know that the RCM should have been received with the specified offset in the RR IE?</t>
  </si>
  <si>
    <t>Specify offsets for both RR IEs referring to future blocks</t>
  </si>
  <si>
    <t>Use of "uses"</t>
  </si>
  <si>
    <t>Replace "uses" by "shall use"</t>
  </si>
  <si>
    <t>Use of "switches"</t>
  </si>
  <si>
    <t>Replace "and switches" by ", and switch"</t>
  </si>
  <si>
    <t>Use of "hoping"</t>
  </si>
  <si>
    <t>Replace "hoping" by "hopping"</t>
  </si>
  <si>
    <t>Missing "an"</t>
  </si>
  <si>
    <t>Add "an" before "interference event"</t>
  </si>
  <si>
    <t>Use of "receive"</t>
  </si>
  <si>
    <t>Replace "receive" by "receives"</t>
  </si>
  <si>
    <t>Awkward sentence</t>
  </si>
  <si>
    <t>Replace by "The ranging block structure, configured by the ARC IE and RR IE sent in the RCM, as well as the RR IE and RBU IE sent either in the in the last message or in the RCM, allows the participating ERDEVs to maintain the ranging block structure while being idle with its receiver turned off between transmit and receive slots to save energy."</t>
  </si>
  <si>
    <t>Start by initiator appears mandatory, instead of applicable only to the example</t>
  </si>
  <si>
    <t>Add "example" before "ranging exchange"</t>
  </si>
  <si>
    <t>Awkward paragraph</t>
  </si>
  <si>
    <t>Replace by "The Ranging Control Information field of the RRMC IE is set to 0 according to Table 24, indicated by the designation RRMC(0) IE in Figure 29. The Reply Time Request field of the RRMC IE is set to 1, to request the reply time of the responding ERDEV."</t>
  </si>
  <si>
    <t>Replace "MCPS-DATA.indication tells" by "MCPS-DATA.indication primitive signals"</t>
  </si>
  <si>
    <t>MCPS-DATA.request is a primitive</t>
  </si>
  <si>
    <t>Add "primitive" after "MCPS-DATA.request"</t>
  </si>
  <si>
    <t>Parameter "RequestRrti" does not exist</t>
  </si>
  <si>
    <t>Replace "RequestRrti" by "RequestRrtiTx"</t>
  </si>
  <si>
    <t>Use of "insert"</t>
  </si>
  <si>
    <t>Replace "insert" by "causes the MAC to insert" (i.e., make it consistent with Page 41)</t>
  </si>
  <si>
    <t>Excess instances of "the"</t>
  </si>
  <si>
    <t>Replace sentence with "For multi-node ranging based on scheduling (as described in 6.9.7.2), responders send response messages in their assigned time slots, while for multi-node ranging based on contention, responders contend in the time slots in the ranging response phase."</t>
  </si>
  <si>
    <t>Excess space</t>
  </si>
  <si>
    <t>Remove space from "one-to-many -node"</t>
  </si>
  <si>
    <t>Remove "the" before "sufficient information"</t>
  </si>
  <si>
    <t>Excess instance of "be"</t>
  </si>
  <si>
    <t>Remove "be" before "one"</t>
  </si>
  <si>
    <t>6.9.7.5</t>
  </si>
  <si>
    <t>Unneeded "and"</t>
  </si>
  <si>
    <t>Remove "and" before "indicated"</t>
  </si>
  <si>
    <t>Missing comma</t>
  </si>
  <si>
    <t>Add comma after "ranging measurement"</t>
  </si>
  <si>
    <t>Incorrect singular</t>
  </si>
  <si>
    <t>Change "IE" to "IEs"</t>
  </si>
  <si>
    <t>Add comma after "..."</t>
  </si>
  <si>
    <t>Unclear sentence</t>
  </si>
  <si>
    <t>Change to "In case the Reply Time Request field, Round-trip Time Request field, and TOF Request field are all 0 in the RRMC IE from the initiator, the responders shall not attempt to send any measurements back to the initiator."</t>
  </si>
  <si>
    <t>Excess comma</t>
  </si>
  <si>
    <t>Remove comma after "data frame"</t>
  </si>
  <si>
    <t>Unneeded "is"</t>
  </si>
  <si>
    <t>Remove "is" after "RMI IE"</t>
  </si>
  <si>
    <t>Replace "MCPS-DATA.request" by "the MCPS-DATA.request primitive"</t>
  </si>
  <si>
    <t>6.9.7.6</t>
  </si>
  <si>
    <t>Missing dashes</t>
  </si>
  <si>
    <t>Change to "many-initiators-to-many-responders"</t>
  </si>
  <si>
    <t>Use of "of"</t>
  </si>
  <si>
    <t>Change "of zero" to "set to 0"</t>
  </si>
  <si>
    <t>Change "of 1" to "set to 1"</t>
  </si>
  <si>
    <t>Remove "the" before "time-scheduling"</t>
  </si>
  <si>
    <t>Small font in Figure 34</t>
  </si>
  <si>
    <t>Rotate Figure 34 left by 90 degrees</t>
  </si>
  <si>
    <t>Use of "from"</t>
  </si>
  <si>
    <t>Change "transmitted from" to "transmitted by"</t>
  </si>
  <si>
    <t>Remove "the" before "M2M DS-TWR"</t>
  </si>
  <si>
    <t>Missing "set to"</t>
  </si>
  <si>
    <t>Change "RRMC IE is 2" to "RRMC IE is set to 2"</t>
  </si>
  <si>
    <t>Typo</t>
  </si>
  <si>
    <t>Change "bot" to "both"</t>
  </si>
  <si>
    <t>Excess "also"</t>
  </si>
  <si>
    <t>Remove "also"</t>
  </si>
  <si>
    <t>Small font in Figure 35</t>
  </si>
  <si>
    <t>Rotate Figure 35 left by 90 degrees</t>
  </si>
  <si>
    <t>6.9.7.8.1</t>
  </si>
  <si>
    <t>Use of "exchange"</t>
  </si>
  <si>
    <t>Change "exchange" to "sequence"</t>
  </si>
  <si>
    <t>Remove "the" before "multi-node SS-TWR"</t>
  </si>
  <si>
    <t>Awkward sentence starting with "The"</t>
  </si>
  <si>
    <t>Change to "Unicast ranging can be viewed as a subset of multi-node ranging."</t>
  </si>
  <si>
    <t>Awkward sentence starting with "For"</t>
  </si>
  <si>
    <t>Change to "The procedures can be generalized to accommodate use cases with many initiators and many responders."</t>
  </si>
  <si>
    <t>Remove "the" before "multi-node SP3"</t>
  </si>
  <si>
    <t>Use of "RDEV"</t>
  </si>
  <si>
    <t>Change "RDEV" to "ERDEV"</t>
  </si>
  <si>
    <t>Inaccurate description of RSKI IE</t>
  </si>
  <si>
    <t>Change "seed and/or IV counter" to "(part of) the seed"</t>
  </si>
  <si>
    <t>Change "ERDEV" to "ERDEVs"</t>
  </si>
  <si>
    <t>Change "identity" to "identities"</t>
  </si>
  <si>
    <t>Change to "In some specific applications, the need for reports can be known a priori by means of an out-of-band mechanism."</t>
  </si>
  <si>
    <t>Normative language</t>
  </si>
  <si>
    <t>Change to "The controller can alternatively be the initiator."</t>
  </si>
  <si>
    <t>"ACER" undefined</t>
  </si>
  <si>
    <t>Change "ACER" to "ACRR"</t>
  </si>
  <si>
    <t>Unneeded "other"</t>
  </si>
  <si>
    <t>Remove "other" before "error condition"</t>
  </si>
  <si>
    <t>Broken sentence starting with "For DS-TWR"</t>
  </si>
  <si>
    <t>Remove sentence starting with "For DS-TWR"</t>
  </si>
  <si>
    <t>"ACCR" undefined</t>
  </si>
  <si>
    <t>Change "ACCR" to "ACRR"</t>
  </si>
  <si>
    <t>"well-established and industry accepted" is subjective, without verifiably defined metrics</t>
  </si>
  <si>
    <t>Remove "well-established and industry accepted"</t>
  </si>
  <si>
    <t>NIST defines a DRBG as high-level entity, so it is preferred to refer to it as such</t>
  </si>
  <si>
    <t>Replace both instances of "CSPRNG" by "DRBG"</t>
  </si>
  <si>
    <t>NIST document reference should not be inline, and has already been defined elsewhere</t>
  </si>
  <si>
    <t>Refer to [B18]</t>
  </si>
  <si>
    <t>Incorrect terminology</t>
  </si>
  <si>
    <t>Replace "mathematical law" by "calculation"</t>
  </si>
  <si>
    <t>Unneeded "The select"</t>
  </si>
  <si>
    <t>Remove "The select" from beginning of sentence</t>
  </si>
  <si>
    <t>Missing word "layer"</t>
  </si>
  <si>
    <t>Add "layer" between "higher generates"</t>
  </si>
  <si>
    <t>Incorrect use of "programmes"</t>
  </si>
  <si>
    <t>Replace "programmes" by "sets"</t>
  </si>
  <si>
    <t>In Table 10, both sides carry VChallenge</t>
  </si>
  <si>
    <t>In Table 10, replace RHS "VChallenge" by "PChallenge"</t>
  </si>
  <si>
    <t>Broken sentence starting with "After the exchange"</t>
  </si>
  <si>
    <t>Remove sentence starting with "After the exchange"</t>
  </si>
  <si>
    <t>Diagram quality of Figure 39 insufficient</t>
  </si>
  <si>
    <t>Redraw Figure 39 in higher quality</t>
  </si>
  <si>
    <t>Diagram quality of Figure 40 insufficient</t>
  </si>
  <si>
    <t>Redraw Figure 40 in higher quality</t>
  </si>
  <si>
    <t>Diagram quality of Figure 41 insufficient</t>
  </si>
  <si>
    <t>Redraw Figure 41 in higher quality</t>
  </si>
  <si>
    <t>Diagram quality of Figure 42 insufficient</t>
  </si>
  <si>
    <t>Redraw Figure 42 in higher quality</t>
  </si>
  <si>
    <t>FCS functionality is being compromised</t>
  </si>
  <si>
    <t>State requirement to disable FCS in scenarios where FCS functionality is being compromised</t>
  </si>
  <si>
    <t>Terminology "secured" is insufficiently precise</t>
  </si>
  <si>
    <t>Replace "secured" by "authenticated"</t>
  </si>
  <si>
    <t>Diagram quality of Figure 43 insufficient</t>
  </si>
  <si>
    <t>Redraw Figure 43 in higher quality</t>
  </si>
  <si>
    <t>Parameter "distanceBoundingEnabled" requires cross-reference</t>
  </si>
  <si>
    <t>Add cross-reference for parameter "distanceBoundingEnabled"</t>
  </si>
  <si>
    <t>Is the overlapping of response frames desired behavior?</t>
  </si>
  <si>
    <t>Clarify if and under which conditions/assumptions the overlapping of response frames is desired behavior</t>
  </si>
  <si>
    <t>Session_ID needs to be accomodated in ARC IE, this will enable the responder to use appropriate Ranging session key for a corresponding ranging round in multi session scenario</t>
  </si>
  <si>
    <t>Add 4-byte session ID to ARC IE</t>
  </si>
  <si>
    <t>It is good to have validity fields for the ranging block duration, ranging round duration, ranging slot duration of ARC IE to enable sending only one of the fields. For ex., if only ranging round duration needs update (without impacting block duration), then there is no need to send the other two fields.</t>
  </si>
  <si>
    <t>Add validity bits for last 3 fields of ARC IE, or make "Ranging Block Duration" field 4 octets long</t>
  </si>
  <si>
    <t>Excess text in Table 18</t>
  </si>
  <si>
    <t>Remove all instances of "There is" and "Use" from Table 18</t>
  </si>
  <si>
    <t>MMRCR field</t>
  </si>
  <si>
    <t>State that MMRCR field is only valid if Ranging Ancillary Information Exchange is used</t>
  </si>
  <si>
    <t>7.4.4.35</t>
  </si>
  <si>
    <t>Excess "The" in Table 18</t>
  </si>
  <si>
    <t>Remove "The" from Table 18</t>
  </si>
  <si>
    <t>Is the ranging round set index relative to the ranging block or is it an absolute incrementing counter spanning across multiple ranging blocks?</t>
  </si>
  <si>
    <t>Specify starting point for ranging round set index</t>
  </si>
  <si>
    <t>Can ranging parameters be changed for a specific ranging round in the ranging round set?</t>
  </si>
  <si>
    <t xml:space="preserve">Add round index to convey which ranging round has the updated parameters </t>
  </si>
  <si>
    <t>Reference to 6.9.6 incorrect</t>
  </si>
  <si>
    <t>Change "6.9.6" to "6.9.7.3.1"</t>
  </si>
  <si>
    <t xml:space="preserve">The RR IE has a bit to convey if hopping is ON. However there is no IE to specify the participating device as to which ranging round it has to hop to in a ranging block.
</t>
  </si>
  <si>
    <t>Specify that the hopping sequence is either pre-agreed or conveyed by means of custom (OOB) messaging</t>
  </si>
  <si>
    <t>Not clear what "the ranging block" refers to</t>
  </si>
  <si>
    <t>Replace "the ranging block" by "the next ranging block"</t>
  </si>
  <si>
    <t>Not specified that Updated Block Duration value 0 represents end of ranging session</t>
  </si>
  <si>
    <t>Specify that Updated Block Duration value 0 represents end of ranging session</t>
  </si>
  <si>
    <t>Contention based scheduling indicates that the participating devices in the ranging slots are not known, but the phases of the slots are known. Therefore the statement "If the RCPS IE is not included in RCM, then all the remaining slots are used for contention based ranging." is not clear</t>
  </si>
  <si>
    <t>Specify how, without knowing the phase of the slot (0/1/2), a device can know whether it should transmit or receive in a given slot</t>
  </si>
  <si>
    <t>Add "." after "ranging response"</t>
  </si>
  <si>
    <t>7.4.4.39</t>
  </si>
  <si>
    <t>Text mentions "Number of active ranging rounds" as being specified in ARC IE. However , there is no such field in ARC IE</t>
  </si>
  <si>
    <t>Add "Number of active ranging rounds"  field to ARC IE</t>
  </si>
  <si>
    <t>7.4.4.40</t>
  </si>
  <si>
    <t>Not clear that format of Checksum is defined by higher layers</t>
  </si>
  <si>
    <t>State that format of Checksum is defined by higher layers</t>
  </si>
  <si>
    <t>Missing "next"</t>
  </si>
  <si>
    <t>Add "next" before "higher layer"</t>
  </si>
  <si>
    <t>Use of "Integrity Code"</t>
  </si>
  <si>
    <t>Replace "Integrity Code" by "Checksum"</t>
  </si>
  <si>
    <t>Difference in functionality between "RDM IE" and "RCPS IE when SIU=0" unclear</t>
  </si>
  <si>
    <t>Clarify difference in functionality between "RDM IE" and "RCPS IE when SIU=0"</t>
  </si>
  <si>
    <t>Typo in table, should be "RRMC" instead of "RMCC"</t>
  </si>
  <si>
    <t>Replace "RMCC" by "RRMC"</t>
  </si>
  <si>
    <t>Remove "." from ".,"</t>
  </si>
  <si>
    <t>Broken sentence</t>
  </si>
  <si>
    <t>Replace "attributed is ignored" by "attribute is ignored."</t>
  </si>
  <si>
    <t>16.3.4.1</t>
  </si>
  <si>
    <t>Excess "Mb/s"</t>
  </si>
  <si>
    <t>Remove "Mb/s" after "6.8"</t>
  </si>
  <si>
    <t>Use of "convolution"</t>
  </si>
  <si>
    <t>Replace "convolution" by "systematic convolutional"</t>
  </si>
  <si>
    <t>Incorrect reference</t>
  </si>
  <si>
    <t>Replace "0" by "16.3.3.2"</t>
  </si>
  <si>
    <t>No data transmitted in BPRF set #4 in Table 52</t>
  </si>
  <si>
    <t>For BPRF set #4 in Table 52, replace "6.8" by "n/a"</t>
  </si>
  <si>
    <t>19.2.5</t>
  </si>
  <si>
    <t>Table 55 does not specify nominal PRFs</t>
  </si>
  <si>
    <t>Explicitly specify nominal PRFs in Table 55</t>
  </si>
  <si>
    <t>"non-LRP-ERDEV" is incorrect</t>
  </si>
  <si>
    <t>Replace "non-LRP-ERDEV" by "non-ERDEV LRP-RDEV"</t>
  </si>
  <si>
    <t>Interoperability/interworking with legacy and adjacent networks is being compromised</t>
  </si>
  <si>
    <t>Remove 19.4.7</t>
  </si>
  <si>
    <t>Not relevant to PHY and MAC specification, clearly aimed at higher layer discussions</t>
  </si>
  <si>
    <t>G.1</t>
  </si>
  <si>
    <t>Not compliant with IEEE guidelines</t>
  </si>
  <si>
    <t>Remove "and prevent distance manipulation attacks"</t>
  </si>
  <si>
    <t>Not compliant with IEEE guidelines, also incorrect</t>
  </si>
  <si>
    <t>Remove "thus preventing replay attacks"</t>
  </si>
  <si>
    <t>G.2</t>
  </si>
  <si>
    <t>Not relevant to the material at hand</t>
  </si>
  <si>
    <t>Remove reference to "Rapid-Bit-Exchange"</t>
  </si>
  <si>
    <t>Short active RF duration is a necessary condition, but not a sufficient condition for distance commitment</t>
  </si>
  <si>
    <t>Remove sentence beginning with "Note that any other PHY"</t>
  </si>
  <si>
    <t>Not stated that bit error tolerance not enabled</t>
  </si>
  <si>
    <t>State that bit error tolerance is not enabled</t>
  </si>
  <si>
    <t>Only true if no other attack surface exists</t>
  </si>
  <si>
    <t>Remove RHS column</t>
  </si>
  <si>
    <t>H.1</t>
  </si>
  <si>
    <t>Remove comma after "example Seed"</t>
  </si>
  <si>
    <t>H.2</t>
  </si>
  <si>
    <t>Excess "phyHrp"</t>
  </si>
  <si>
    <t>Remove "phyHrp" after "phyHrpUwbStsVUpper96"</t>
  </si>
  <si>
    <t>Huan-Bang Li</t>
  </si>
  <si>
    <t>NICT</t>
  </si>
  <si>
    <t>13-14</t>
  </si>
  <si>
    <t xml:space="preserve"> BPRF is used not only 'in this clause' but also in others (e.g., Annex H).</t>
  </si>
  <si>
    <t>delete  'in this clause'.</t>
  </si>
  <si>
    <t>yes</t>
  </si>
  <si>
    <t>16-17</t>
  </si>
  <si>
    <t>wrong grammar.</t>
  </si>
  <si>
    <t>the whole sentence needs to be modified.</t>
  </si>
  <si>
    <t>16.2.8</t>
  </si>
  <si>
    <t>change 'it expected' to  'it is expected'</t>
  </si>
  <si>
    <t>wrong acronym</t>
  </si>
  <si>
    <t>change 'SRDEVs' to  'ERDEVs'</t>
  </si>
  <si>
    <t>delete  'is' from 'where M is indicates'.</t>
  </si>
  <si>
    <t>23-24</t>
  </si>
  <si>
    <t>change to 'is provided for separate networks to reduce …'</t>
  </si>
  <si>
    <t>redundancy</t>
  </si>
  <si>
    <t>delete 'enhanced payload capacity' and only leave 'EPC'.</t>
  </si>
  <si>
    <t>19.2.4</t>
  </si>
  <si>
    <t>delete 'pulsed binary frequency shift keying' and only leave 'PBFSK'.</t>
  </si>
  <si>
    <t>amplitude modulation is not used in this mode.</t>
  </si>
  <si>
    <t>wrong figure is referred.</t>
  </si>
  <si>
    <t xml:space="preserve"> 'Figure 19-2' should be 'Figure 19-3'.</t>
  </si>
  <si>
    <t>use defined acronym</t>
  </si>
  <si>
    <t>replace 'pulsed repetition period' by 'PRP'.</t>
  </si>
  <si>
    <t>delete 'pulsed repetition period' and only leave 'PRP'.</t>
  </si>
  <si>
    <t>18-19</t>
  </si>
  <si>
    <t>replace '… to provide for ...' by ' ...for the purpose of...'.</t>
  </si>
  <si>
    <t>19.7.2</t>
  </si>
  <si>
    <t xml:space="preserve"> 'a LRP-ERDEV' should be 'an LRP-ERDEV'</t>
  </si>
  <si>
    <t>modify.</t>
  </si>
  <si>
    <t>19.7.3</t>
  </si>
  <si>
    <t>the minimum band should have the same PSD level as that of the maximum band but not 10 dB lower as shown in the current Figure 19.7.</t>
  </si>
  <si>
    <t>replace 'low rate PRF' by 'LRP in the caption of Figure 19-7'.</t>
  </si>
  <si>
    <t>Table 58 should be assigned with a number such as 19-#</t>
  </si>
  <si>
    <t>the minimum band should have the same PSD level as that of the maximum band but not 10 dB lower as shown in the current Figure 84.</t>
  </si>
  <si>
    <t>Figure 84 should be assigned with a number such as 19-#</t>
  </si>
  <si>
    <t>Niewczas Jaroslaw</t>
  </si>
  <si>
    <t>Decawave</t>
  </si>
  <si>
    <t>229-232</t>
  </si>
  <si>
    <t>all</t>
  </si>
  <si>
    <t xml:space="preserve">The Annex is a very general discussion which should not be part of the formal standard. The text and the documents referenced discuss only a small subset of potential manipulations and physical layer attack mechanisms that could be attempted by the malicious attacker. As such they cannot be the basis for any "worst case maximum distance decrease" claims. The numbers given are only for certain implmentation and assuming specific attack types. </t>
  </si>
  <si>
    <t>Remove Annex G.</t>
  </si>
  <si>
    <t>N</t>
  </si>
  <si>
    <t>table 42</t>
  </si>
  <si>
    <r>
      <t xml:space="preserve">"A0 is treated as the most significant bit of PHY payload length field, (i.e., as an L10). The PSDU length is thus specified by an 11-bit field giving a 2047-octet maximum length, and the phyHrpUwbPhrA0 </t>
    </r>
    <r>
      <rPr>
        <b/>
        <sz val="10"/>
        <rFont val="Arial"/>
        <family val="2"/>
      </rPr>
      <t>attributed</t>
    </r>
    <r>
      <rPr>
        <sz val="10"/>
        <rFont val="Arial"/>
        <family val="2"/>
      </rPr>
      <t xml:space="preserve"> is ignored"</t>
    </r>
  </si>
  <si>
    <r>
      <t>"...phyHrpUwbPhrA0</t>
    </r>
    <r>
      <rPr>
        <b/>
        <sz val="10"/>
        <rFont val="Arial"/>
        <family val="2"/>
      </rPr>
      <t xml:space="preserve"> attribute</t>
    </r>
    <r>
      <rPr>
        <sz val="10"/>
        <rFont val="Arial"/>
        <family val="2"/>
      </rPr>
      <t xml:space="preserve"> is ignored"</t>
    </r>
  </si>
  <si>
    <t>465 (802.15.4a-2015)</t>
  </si>
  <si>
    <t>16.4.5</t>
  </si>
  <si>
    <r>
      <t xml:space="preserve">802.15.4z HRP PHY should not use the reference pulse designed for 802.15.4a. The reference pulse should not have a pre-cursor and instead, the minimum phase version of this pulse should be used. Definition from 802.15.4a allows for constructions of pulses which have too high pre-cursors which could result in inaccurate ranging measurement (reduced distance) and possibly having consequences for "enhanced/authenticated ranging". 
</t>
    </r>
    <r>
      <rPr>
        <i/>
        <sz val="10"/>
        <rFont val="Arial"/>
        <family val="2"/>
      </rPr>
      <t>"In order for an HRP UWB PHY transmitter to be compliant with this standard, the transmitted pulse p(t)
shall have a magnitude of the cross-correlation function |()| whose main lobe is greater than or equal to 0.8
for a duration of at least Tw, as defined in Table 16-12, and any sidelobe shall be no greater than 0.3."</t>
    </r>
  </si>
  <si>
    <t xml:space="preserve">Details about pulse shape design will be provided at the next IEEE meeting. </t>
  </si>
  <si>
    <t>Peter Sauer</t>
  </si>
  <si>
    <t>Microchip Automotive GmbH &amp; CoKG</t>
  </si>
  <si>
    <t>6.9.8</t>
  </si>
  <si>
    <t>This complete clause need to be updated to the latest revised version.</t>
  </si>
  <si>
    <t>Replace this clause by clause 6.9.8 from document 15-19-0259-01-004z-comment-resolution-on-6-9-9.docx</t>
  </si>
  <si>
    <t>7.5.1</t>
  </si>
  <si>
    <t>rename MAC commands.</t>
  </si>
  <si>
    <t>rename MAC commands as described in document 15-19-0251-04-004z-lb-comments-mac-lrp.docx on page 6</t>
  </si>
  <si>
    <t>7.5.27</t>
  </si>
  <si>
    <t>replace this clause with Figure 69 as described in document 15-19-0251-04-004z-lb-comments-mac-lrp.docx on page 6</t>
  </si>
  <si>
    <t>7.5.28</t>
  </si>
  <si>
    <t>replace this clause with Figure 70 as described in document 15-19-0251-04-004z-lb-comments-mac-lrp.docx on page 6</t>
  </si>
  <si>
    <t>Additional parameter have to be added.</t>
  </si>
  <si>
    <t xml:space="preserve">add the following parameter to this primitive and in table 30 (see document 15-19-0251-04-004z-lb-comments-mac-lrp.docx on page 8):
AuthenticatedChallengeResponseRangingMode
</t>
  </si>
  <si>
    <t>Change description for Name DistanceCommitmentLevel in Table 30</t>
  </si>
  <si>
    <t xml:space="preserve">change in Description: from (see clause 19.6) to (see clause 19.10) 
</t>
  </si>
  <si>
    <t>Remove duplicates in column Valid range for Name LocationEnhancingInformationPostambleLength in Table30</t>
  </si>
  <si>
    <t xml:space="preserve">remove duplicates  LEIP_LEN_16, LEIP_LEN_64, LEIP_LEN_128, LEIP_LEN_192, LEIP_LEN_256, LEIP_LEN_512, LEIP_LEN_1024
</t>
  </si>
  <si>
    <t>8.3.7</t>
  </si>
  <si>
    <t>Rename parameter in primitive and Table 31</t>
  </si>
  <si>
    <t xml:space="preserve">rename parameter Challenge into RangingChallenge and Response into RangingResponse and in table 30 (see document 15-19-0251-04-004z-lb-comments-mac-lrp.docx on page 11)
</t>
  </si>
  <si>
    <t>8.3.9</t>
  </si>
  <si>
    <t xml:space="preserve">add the following parameter to this primitive and in table 33 (see document 15-19-0251-04-004z-lb-comments-mac-lrp.docx on page 13):
AuthenticatedChallengeResponseRangingMode
</t>
  </si>
  <si>
    <t>Remove duplicates in column Valid range for Name LocationEnhancingInformationPostambleLength in Table33</t>
  </si>
  <si>
    <t>8.3.10</t>
  </si>
  <si>
    <t>Rename parameter in primitive and Table 34</t>
  </si>
  <si>
    <t xml:space="preserve">rename parameter Challenge into RangingChallenge and Response into RangingResponse and in table 34 (see document 15-19-0251-04-004z-lb-comments-mac-lrp.docx on page 15)
</t>
  </si>
  <si>
    <t>11.3</t>
  </si>
  <si>
    <t>change Description for Attribute phyLrpUwbFixedDelayFactor in Table 11-2</t>
  </si>
  <si>
    <t>change Description for Attribute phyLrpUwbFixedDelayFactor:
from (phyLrpUwbFixedReplyTime=4U)/4 to phyLrpUwbFixedReplyTime=FRT4/4</t>
  </si>
  <si>
    <t>BCA</t>
  </si>
  <si>
    <t>All of clause 2:  For each need a footnote to tell the reader where the references can be obtained. See 802.15.4-2015 Clause 2 for examples.</t>
  </si>
  <si>
    <t>Add footnotes as required by IEEE Standards Style Manual clause 10.5.3</t>
  </si>
  <si>
    <t>IEEE 802.15.9-2016 needs the "™" after the 9 (required the first time an IEEE standard appears - see 10.5.3 of the IEEE Standards Style Manual).</t>
  </si>
  <si>
    <t>Fix it before publilcation</t>
  </si>
  <si>
    <t>CIR is used only once in the draft.  It is not needed.</t>
  </si>
  <si>
    <t>Remove CIR</t>
  </si>
  <si>
    <t>5.7.3</t>
  </si>
  <si>
    <t>Figure 5.7.3 needs to be updated to match the text as it is now obsolete.  It has been obsolete for a while as some PHYs (e.g. SUN OFDM and both TVWS OFDM PHYs) do not use the SHR terminology nor match the figure.  Suggest we simplify it to show PHY envelope on  either side of PSDU where MAC Frame (MPDU) fits and replace text that the format of the PHY Protocol Data Unit (PPDU) is defined in each PHY clause</t>
  </si>
  <si>
    <t>Redraw figure as indicated, change text as indicated.</t>
  </si>
  <si>
    <t>6.7.4.2</t>
  </si>
  <si>
    <t xml:space="preserve">This states that an RDEV using either HRP or LRP PHYs (including legacy HRP and/or LRP PHYs) always sends the Ack as an RFRAME, wether the frame being acknowleged was an RFRAM (Ranging field set in the PHR). This places new requirements on legacy UWB devices.  I am not sure this was the intended meaning.  But I could be wrong... </t>
  </si>
  <si>
    <t>Change to:  For an ERDEV, the Acknowledgement shall be contained in an RFRAME if the Ranging field of the PHR is set to one in the frame being acknowledged.</t>
  </si>
  <si>
    <t>Since the SP3 has no PHR, and thus no ranging field in the PHR, we *assume* that it is always epected to be used as a ranging frame, yes? So we should say so</t>
  </si>
  <si>
    <t xml:space="preserve">Add at end of paragraph: "SP3 packets are treated as RFRAMES up reception. </t>
  </si>
  <si>
    <t>The first sentence is still wrong. Ranging is initiated for a specific data exchanige using MCPS-DATA.  We still have a parameter in RX-ENABLE to enable ranging for reception. We also have some command frames used for ranging which are generated some other way, must have rangig enabled both ways.</t>
  </si>
  <si>
    <t>Delete sentence.  We don't need it and it's wrong.</t>
  </si>
  <si>
    <t>Also lines 19, 24:  802.15.9 is a normative reference, so it will be removd from annex A and the citation needs corrected.</t>
  </si>
  <si>
    <t>At the first reference change [B29] to "as defined in IEEE Std 802.15.9"; at line 19 change [B29] to "of IEEE Std 802.15.9"; at line 23-24 change "802.15.9 [B29])" to "IEEE Std 802.15.9".</t>
  </si>
  <si>
    <t xml:space="preserve">Table 6:  SO/IEC 7816-4 is a normative reference. </t>
  </si>
  <si>
    <t>Delete "[B21]" and remove corresponding entry from Annex A.</t>
  </si>
  <si>
    <t xml:space="preserve">Table 7:  ISO/IEC 7816-4 is a normative reference. </t>
  </si>
  <si>
    <t xml:space="preserve">ISO/IEC 7816-5 is a normative reference. </t>
  </si>
  <si>
    <t>Delete "[B22]"</t>
  </si>
  <si>
    <t>Annex A</t>
  </si>
  <si>
    <t>[B20] is now a normative refernce (use normatively in Table 6, 6.9.6.9).  Remove from Annex A and update refernces.</t>
  </si>
  <si>
    <t>Remove [B20] from Annex A; delete "[B20]" from Table 6 and page 24 line 2</t>
  </si>
  <si>
    <t>ISO/IEC 7816-4 is a normative reference.</t>
  </si>
  <si>
    <t>Remove [B21] from Annex A</t>
  </si>
  <si>
    <t xml:space="preserve">[B21] and [B22] are now normative references; remove from Annex A.  </t>
  </si>
  <si>
    <t>Remove [B21] and [B22] from Annex A;  Delete "[B21]" from citation in Table 6 and Table 7; delete "[B22]" from citation on page 23 l ine 13.</t>
  </si>
  <si>
    <t>Delete [B22] as it is now a normative reference.</t>
  </si>
  <si>
    <t>Remove [B22] from Annex A</t>
  </si>
  <si>
    <t xml:space="preserve">[B23] is a normative reference.  </t>
  </si>
  <si>
    <t xml:space="preserve">Remove [B23] from Annex A; Change citation on page 24, line 7 in 6.9.6.9 to remove [B23]; in Clause 2 (page 2 line 9) add "(UTF-8)" at the end (see for example reference FIPS Pub 197 in 802.15.4-2015). </t>
  </si>
  <si>
    <t>[B29] IEEE 802.15.9 is now a normative reference listed correctly in clause 2.  Remove from Annex A.</t>
  </si>
  <si>
    <t>Remove [B29] from Annex A</t>
  </si>
  <si>
    <t>NIST Special Publication 800-90A Revision 1 is listed as a normative reference AND in Annex A.  It can be only one; as it is cited normatively in 16.2.8.1 [page 129 line 2-3] it is correctly in clause 2 but needs to be removed from Annex A</t>
  </si>
  <si>
    <t>6.9.1.2.7</t>
  </si>
  <si>
    <t xml:space="preserve">This appears to be the only place the attriute macAoaEnable is used.  AOA is discussed further on in Clause 6, in the MCPS-Data primitive.  This paragraph says AoA is optional for all PHYs but no PHYs define AOA operations.  What does the attribute actually do? Does it affect PHY operation? I think it affects the ranging operations in 6.9.7, and what is  reported by MCPS-Data primitive as it says so in 8.3, 8.3.2 and 8.3.3.  </t>
  </si>
  <si>
    <t xml:space="preserve">In Table 8-76 and Table 8-77 for AoA parameters add "when macAoaEnable is true" in the desicription.
</t>
  </si>
  <si>
    <t xml:space="preserve">"The RDEV ranging counter shall be at least 32-bits wide, and shall run 3 when ranging is enabled." is an awkward sentence, and in conctext of the prior sentence probably wrong.  A ranging counter as described here is an abstraction of a collection  of properties.  the exact realization of which is impleentation specific.  The important thing is that it produces a value, and the value is at least 32 bits in width as stated in the next sentence.  </t>
  </si>
  <si>
    <t>Delete sentence.  We don't need it and it is weird.</t>
  </si>
  <si>
    <t xml:space="preserve">Delete the paragraph.  </t>
  </si>
  <si>
    <t>6.9.1.5</t>
  </si>
  <si>
    <t xml:space="preserve">What is "a late invocation" and what is which "individual primitives" define what "act accordingly" means?  None of this is appropriate I this subclause which is defing the ranging units, not operations that may use ranging units.  </t>
  </si>
  <si>
    <t>Delete "When a MAC primitive is issued by the upper layer, specifying an RSTU value for a future activity that is more than half a period in the future, the MAC shall consider this to be a late invocation of the primitive and shall act accordingly, as specified in the individual primitive descriptions."</t>
  </si>
  <si>
    <t>Table 26, DeferPermit description:  The editing shown is incorrect as it inserts duplicate text, there are gramatical errors and redundancy in the text.  The last insertion is incorrect, as we do not want to redefine beacon interval.   We may want to define somewhere else that in a beacon enabled PAN or RDEVs, for sepcific  operations (multi-node ranging), the controller is the PAN coordinator...though I don't know if this is what we want.</t>
  </si>
  <si>
    <t>Insert "For non-ERDEVs," before "This parameter is ignored for nonbeacon-enabled PANs." Replace inserted text with:  For an ERDEV in a beacon-enabled PAN, TRUE indicates that the requested operation can be deferred for more than half a period of the RSTU counter, and FALSE indicates that the requested operation is only to be attempted within the current half period of the RSTU counter.  Delete last insertion</t>
  </si>
  <si>
    <t>Table 26, RxOnTime description:  I don't understand "e.g., based on the Timestamp reported by MCPS-DATA primitives or the MLME-BEACON-NOTIFY.indication primitive" used here.  I think it may be trying to define the reference point in time, as RSTUs are units and receiver enable times would need some reference point other than the start of a superframe, but this is not what it says.   Also there are gramatical errors in the sentence.</t>
  </si>
  <si>
    <t>Delete part starting with 'e.g."; Change "For ERDEVs this parameter is a list is used to specify receiver enable time(s) in RSTU, as defined in 6.9.1.5" to "For ERDEVs this parameter is a list of receiver enable time(s) in RSTU, as defined in 6.9.1.5"</t>
  </si>
  <si>
    <t>Table 26 RangingControl: this changes, incorrectly, the behavior of non-ERDEVs.  This is not a good idea.  This either tunrs ranging on or off, why should it be more complicated?</t>
  </si>
  <si>
    <t xml:space="preserve">Replace description  with "A value of RANGING_OFF disables ranging and a value  of RANGING_ON enables ranging". </t>
  </si>
  <si>
    <t>"except for ERDEV where the RxOnTime and RxOnDurationr may supply a list of on times and durations enables associated ranging slots." has gramatical errors</t>
  </si>
  <si>
    <t>except for ERDEV where the RxOnTime and RxOnDurationr supply a list of times and durations.</t>
  </si>
  <si>
    <t>"or" should be "," in "responsibility or the time specified" as we added another item to the logial OR list of conditions. Same in next sentence.</t>
  </si>
  <si>
    <t>Change "or" to "," as indicated (both line 13 and 17)</t>
  </si>
  <si>
    <t>8.2.10.2</t>
  </si>
  <si>
    <t>Table 8-26 Status: extraneous parenthesis</t>
  </si>
  <si>
    <t>remove parens</t>
  </si>
  <si>
    <t>"For ERDEV" s/b "For an ERDEV"</t>
  </si>
  <si>
    <t>Correct as indicated.</t>
  </si>
  <si>
    <t>8.2.10.3</t>
  </si>
  <si>
    <t>Grammer issues</t>
  </si>
  <si>
    <t>Change to: The MLME-RX-ENABLE.indication primitive is issued by the MLME when the receiver is disabled  at the end of the period specified by the RxOnDuration parameter of the MLME-6 RX-ENABLE.request primitive.</t>
  </si>
  <si>
    <t>Grammer and structure issues</t>
  </si>
  <si>
    <t>Change to:  When the RxAutoOff parameter is TRUE for an enable periodthe MLME-RX-ENABLE.indication is generated upon expiration of an enable period, as specified by the RxOnTime and RxOnDuration parameters of the MLME-RX-Enable.request, when no frame was received during the enable period. In this event, the TimeStamp parameter is set to the value of RxOnTime + RxOnDuration
Note that the reception of a data frame during the enable period is indicated by the MAC using the MCPS-DATA.indication primitive.</t>
  </si>
  <si>
    <t>8.2.15.1</t>
  </si>
  <si>
    <t>What does the MAC do when the timer expires?  Either it returns to the prior state and generates an indication, or it doesn't return to the prior state and generates the indication (which is suggested by the next section).    But setting a timer with no action at the end of the timer is pointless and so not what we intedended.</t>
  </si>
  <si>
    <t>Add "upon expiration of the Timer, an MLME-DPS.confirm is generated."</t>
  </si>
  <si>
    <t xml:space="preserve">Grammer correcctions: "RDEV"  should be "an RDEV" or "RDEVs".  "For example, the MCPS-DATA.indication in an RDEV while conveying sensor data"n doesn't need "while" (delete); in "wants the ranging associated parameters" wants should be needs; "supply or expect data" should be "supply or expect an MSDU"; </t>
  </si>
  <si>
    <t>See comment</t>
  </si>
  <si>
    <t>Table 8-75 Ranging: "valid for RDEV" needs either "an RDEV" or "RDEVs" to be gramatically correct.</t>
  </si>
  <si>
    <t xml:space="preserve">Table 8-75 RequestRrtiTx, RrtiNodeList, TxTimeSpecified, RangingTxTime; don't need "This parameter" </t>
  </si>
  <si>
    <t>Delete "This parameter" in each description</t>
  </si>
  <si>
    <t>Do we need to add exception for SP3 packets? i.e.. Packets without a PSDU?</t>
  </si>
  <si>
    <t>Determine if we need to qualify this paragraph further</t>
  </si>
  <si>
    <t>8.3.2</t>
  </si>
  <si>
    <t>Table 8-76 TxRangingCounter  "The value here"  "here" is not needed and meaningless seems the wrong word anyway.</t>
  </si>
  <si>
    <t>Change "The value here is meaningless" to "the value is invallid"</t>
  </si>
  <si>
    <t>Tabe 8-76 RxRangingCounter: "The value here"  "here" is not needed and meaningless seems the wrong word anyway.</t>
  </si>
  <si>
    <t>Tabe 8-76 Status:  Not quite right as we mean the last REQUESTED trnsmission  (i.e. a transmission associated with an MCPS-DATA.request).  There are other reasons the MAC may initiatate transmission such as command frames for MAC management functions, Beacons,  and acknowledgements.</t>
  </si>
  <si>
    <t>Change to replace "MSDU" with "requested"</t>
  </si>
  <si>
    <t>Tabe 8-76 RangingStsFom: "The value here"  "here" is not needed and meaningless seems the wrong word anyway.</t>
  </si>
  <si>
    <t>8.3.3</t>
  </si>
  <si>
    <t>"reception of data" is not entirely correcct, now, as we have now specified using this indication for reception of non-data carrying packets used for ranging.  Is this generated when a command frame is received while ranging is enabled? A Beacon, or Acknowlegment?  Is it anytime a recpetion generates ranging information (I think that may be simplest).</t>
  </si>
  <si>
    <t>add "or when ranging information is available upon reception  of a packet"</t>
  </si>
  <si>
    <t>Table 8-87:  "meaningless" is not as accurate a technical term as "invalid" or "not valid". Also "the value here" doesn't need "here";  In RxRangingCounter, TxRangingCounter, RxS0RangingCounter, RxS1RangingCounter, RxS2RangingCounter, RxS3RangingCounter, RxS4RangingCounter,  TxS0RangingCounter, TxS1RangingCounter, TxS2RangingCounter, TxS3RangingCounter, TxS4RangingCounter, RangingStsS1Fom, RangingStsS2Fom, RangingStsS3Fom, RangingStsS4Fom</t>
  </si>
  <si>
    <t>"In the case of an HRP-ERDEV configured to use SP3 format packets, the reception of a packet shall be treated like the receipt of a broadcast RFRAME;"  This belongs in clause 6 with transmission and reception.  Specifically in 6.7.2 we need to specify how SP3 packets are handled.  SP3 packets do not have an FCS so we need to specify that the first level filtering is bypassed and second level of filtering is treated as if in promiscuous mode (broadcast address, no FCF to validate, etc)</t>
  </si>
  <si>
    <t>Add at start of 6.7.2 description of SP3 packet reception:  How MAC determines the SP3 is valid, and that all other filtering is bypassed.</t>
  </si>
  <si>
    <t xml:space="preserve">"the ERDEV" should be "the MAC in an ERDEV";  </t>
  </si>
  <si>
    <t>Fix as indicated</t>
  </si>
  <si>
    <t>Is this required to be supported in all ERDEVs and is it always enabled in an ERDEV?  Or is this applicable only to an LRP-ERDEV? From text further on it seems some parts are only relevant when an LRP  PHY is being used.  Not clear what is PHY specific and what is not, though most of it seems MAC layer</t>
  </si>
  <si>
    <t>Clarify</t>
  </si>
  <si>
    <t xml:space="preserve">All this text is in the wrong place, it doesn't belong in the parameter description:  "When the timeout period expires or the MCPS-RANGING-VERIFIER.confirm is received the current ranging transfer will be aborted and ranging disabled. The time out period is defined by: TimeOut ₓ phyLrpUwbFixedReplyTime"  Some is behavior that belongs in clause 6 (how timeout is used) and part of it belongs in the text of this clause (when the confirm is generated) </t>
  </si>
  <si>
    <t>Move to appropriate normative text</t>
  </si>
  <si>
    <t xml:space="preserve">Table 30 RawMode descritption: The behavior of the MAC in 6.7.2 is inconsistent with this description, so we need text in 6.7.2, first level of filtering, that FCS is ignored sometimes.  When is the question - not always, but only when reception is expected as part of this exchange. </t>
  </si>
  <si>
    <t>add conditions in 6.7.2 for bypassing  FCS filtering.</t>
  </si>
  <si>
    <t>Table 30 AddressMask - there is no mention of how this is used in 6.7.2 where address filtering is done.  It is not entirely clear what this is accomplishing but it has something to do with address filtering for sure.</t>
  </si>
  <si>
    <t>Complete specification of how this parameter is used in address filtering.  May wish to consider deleting it altogether and using a multi-cast group address as already defined  in the standard.</t>
  </si>
  <si>
    <t>Table 30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</si>
  <si>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Delete parameter</t>
  </si>
  <si>
    <t>Table 30 UwbPreambleSymbolRepetitions:  The description is wrong. This parameter is used in clause 10 and clause 16, and doesn't seem to be used  in clause 19. It  appears this clasue is meant to  refer only to LRP operation, so the parameter seems out of place.</t>
  </si>
  <si>
    <t>This appears to be desribing MAC functional behavior that depensd on actions by the higher layer prior  to generating the MCPS-RANGING-VERIFIER.request primitive. The behaviors need to be described in clause 6 (6.7.2 at least) and clause 19, with perpahs a note here that correct  operation following generation of the MCPS-RANGING-VERIFIER.request primitive requires prior setting of the  phyLrpUwbFixedReplyTime attribute, among other things.  "enabling ranging with setting of the timeout" may mean that upon receipt of the MCPS-RANGING-VERIFIER.request the MAC enables ranging for a duration as specified in the TimeOut parameter (or not?).  6.9.8 does not reference any of these parameters that I can find.   A</t>
  </si>
  <si>
    <t>change paragraph to: Upon receipt of the MCPS-RANGING-VERIFIER.request primitive, the MAC sublayer enables the receiver with ranging enabled, and initiates the challenge-response process defined in [missing subclause?].    Move MAC behavior definitions to an appropriate MAC clause. At least changes are needed in 6.7.2 as incdicated (address filtering, FCS bypass).</t>
  </si>
  <si>
    <t>This paragraph is describing MAC behaviors. Move to clause 6 in the [missing sublcause] that describes this process.</t>
  </si>
  <si>
    <t>Move to the yet to be provided subclause in clasue 6 "Challenge-response process"</t>
  </si>
  <si>
    <t>What is this paragraph tyring to say?  Is it specifying modifed filtering based upon the SOURCE ADDRESS of a received frame?  We  don't know as the use of the address mask is not specified in 6.7.2 or anywhere else in clasue 6.  But I  think that is the intention. So need changes to clasue 6.7.2 accordingly</t>
  </si>
  <si>
    <t>Provide description of this new kind of address filtering in 6.7.2</t>
  </si>
  <si>
    <t xml:space="preserve">Table 31 DistanceCommitmentLevel:  there is nothing in clause 19.10 that specifies how the parameter values will be set.  The enumeration values are not used in that subclasue or anywhere else in the draft that I can find. The parameter description doesn't seem to relate diretly to the enumeration values, some mapping  needs to be defined in cluase 19, along with how the parameter value is determined from received information. </t>
  </si>
  <si>
    <t>Table 31 RxRangingCounter: "For the LRP-ERDEV" it is defined,  but not for any other PHY.  Is this primitive invalid when any other PHY is in use?  If so we should so state. Otherwise we need to specify what the parameter means for other PHYs</t>
  </si>
  <si>
    <t>8.3.8</t>
  </si>
  <si>
    <t>Table 32: Need to add a status value for RANGING-VERIFIER not supported.</t>
  </si>
  <si>
    <t>The process for this challenge-response ranging exchange is not defined in the draft.   There needs to be text in clause 6 that defines the MAC operation.</t>
  </si>
  <si>
    <t>Table 33 RawMode This description is inconcistent with the behavior of the MAC defined in 6.7.2.  Need text in 6.7.2, first level of filtering, tod efine that when that FCS is ignored.  When is the question - not always, but only when reception is expected as part of this exchange.  Which also requires complete specificatin of the process, which is currently undefined.</t>
  </si>
  <si>
    <t xml:space="preserve">add conditions in 6.7.2 for bypassing  FCS filtering. Complete specification of the challenge-response ranging operation and procedures.  Alternately, remove the VERIFIER and PROVER primitives and all reference to (unspecified) challenge-response and distance  commitment procedures. </t>
  </si>
  <si>
    <t>Table 33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</si>
  <si>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Table 33 UwbPreambleSymbolRepetitions  The description is not true, as this parameter is used in clause 10 and 16.  Again I suspect the intention is that this primitive is meant to be used with only an LRP-ERDEV but that is not stated anywhere and so as written this is wrong. As suggested by the next parameter description which includes conditions for "all other PHYs".</t>
  </si>
  <si>
    <t>Delete sub-clause and all text related to this  undefined operation.</t>
  </si>
  <si>
    <t>"Distance commitment assumes that" if this is a true statement than this is truly broken as relying on assumptions is never a good thing. Perhaps the intention is that it "depends upon", in which case, what happens when the dependency is not met?  What chanel  state infomration is required? At a minumum an estimate of "noise level at the receiver", which *might* mean that an SNR estimate is required.  Which usually requires measuring signal leel in the ansence of a preamble prior to or after measuring signal level of the preamble.  As written the paragraph hints at good intentions but contains  no usable information</t>
  </si>
  <si>
    <t xml:space="preserve">Why is "“earliest path(s)” quoted, and how does the receiver determine the “earliest path(s)”.  To be a verifiable  requirement, the conditions for what constitutes the “earliest path(s)” need to be precisely defined. It seems that without this specification, the feature described in this clause doesn't work. </t>
  </si>
  <si>
    <t>Add specification of how “earliest path(s)” are determined,what is done when  “earliest path(s)” can not be determiend (as I believe there are dependencies not stated).  Delete "Distance commitment ensures that the symbols of the PSDU are decoded at the measured distance by the earliest detected path(s).". Alternately delete clause  19.10.</t>
  </si>
  <si>
    <t xml:space="preserve">How does DistanceCommitmentLevel specify the aperature?  The parameter is defined as an enumeration.  How do those values correspond to specific values of aperature in figure 85?  As this is critical to the feature working, it seems as written it is broken.  </t>
  </si>
  <si>
    <t>Here we define authenticated challenge-response ranging (ACRR). Is this the same as ACER in the next sentence, or ACCR used a couple places in the subsclauses under 6.9.8?</t>
  </si>
  <si>
    <t>Use the defined term consistently</t>
  </si>
  <si>
    <t>Zheda Li</t>
  </si>
  <si>
    <t>Samsung</t>
  </si>
  <si>
    <t xml:space="preserve">The statement here, which is also in the base standard, mandates the FoM described in 6.9.1.7. However, the use of the FoM is up to the implementers. Even under the same measurement environment, different chip vendors can have different rules to give confidence intervals, which makes the FoM in 6.9.1.7 impractical. A well-defined FoM is of merit, but the one defined in 6.9.1.7 cannot be mandatary. </t>
  </si>
  <si>
    <t>Find a better way to define FoM. Or at least make the one described in 6.9.1.7 optional: "An RDEV shall support the ranging counter described in 6.9.1.3, and may support the figure of merit (FoM) described in 6.9.1.7."</t>
  </si>
  <si>
    <t>6.9.1.2.1</t>
  </si>
  <si>
    <t>Change the first colon by period</t>
  </si>
  <si>
    <t>"The following nomenclature is used."</t>
  </si>
  <si>
    <t>No</t>
  </si>
  <si>
    <t>6.9.1.2.3</t>
  </si>
  <si>
    <t>Typo: "…give the a TOF…."</t>
  </si>
  <si>
    <t>strike "a"</t>
  </si>
  <si>
    <t>Typo: "…is as shown in…."</t>
  </si>
  <si>
    <t>strike "as"</t>
  </si>
  <si>
    <t>17-20</t>
  </si>
  <si>
    <r>
      <rPr>
        <sz val="10"/>
        <rFont val="Arial"/>
        <family val="2"/>
      </rPr>
      <t xml:space="preserve">6.9.1.2.5 only defines the uplink TDOA, i.e., mobile-&gt;anchors. But the option of downlink TDOA, i.e., anchors-&gt;mobile, is also practical, and should not be precluded.  </t>
    </r>
    <r>
      <rPr>
        <sz val="10"/>
        <rFont val="맑은 고딕"/>
        <family val="3"/>
        <charset val="129"/>
      </rPr>
      <t xml:space="preserve"> </t>
    </r>
  </si>
  <si>
    <t xml:space="preserve">Revised texts can be provided later. </t>
  </si>
  <si>
    <t>Figure 5</t>
  </si>
  <si>
    <t xml:space="preserve">Do we need to reset the channel after a certain time (similar to the reset of the preamble code)? Otherwise there is a danger that devices lose connection to the network. For example, if the data frame to exchange the updated channel number is a broadcast message (non-ack transmission), receptions at some devices may fail. </t>
  </si>
  <si>
    <t xml:space="preserve">The MLME-DPS primitive at 8.2.15 can be renamed as MLME-DCPS primitive, where DCPS stands for dynamic channel&amp;preamble code selection. Primitive parameters: ChannelNumber and ChannelNumDuration, can be included in the MLME-DPS.request. Associated texts need to be changed accordingly. </t>
  </si>
  <si>
    <t>The primitive parameter Ranging in the MCPS-DATA.request has been redefined.</t>
  </si>
  <si>
    <t>Change "ALL_RANGING" by "TRUE"</t>
  </si>
  <si>
    <t>6.9.6.4</t>
  </si>
  <si>
    <t xml:space="preserve">The same function of RPRT IE can be exactly realized by the RFRT IE. Specifically, RFRT IE with Type field value 2. </t>
  </si>
  <si>
    <t>Replace the RPRT IE by the RFRT IE in the clause 6. And remove RPRT IE in 7.4.4.33.</t>
  </si>
  <si>
    <t>Typo: "DSP". Change it by "DPS"</t>
  </si>
  <si>
    <t xml:space="preserve">Adjust texts accordingly </t>
  </si>
  <si>
    <t>Typo: "direst". Change it by "direct"</t>
  </si>
  <si>
    <t>Table 8-77</t>
  </si>
  <si>
    <t xml:space="preserve">Why need to introduce the indicator parameter Sp3Packet? If not necessary, remove it. </t>
  </si>
  <si>
    <t>Tero Kivinen</t>
  </si>
  <si>
    <t>Self</t>
  </si>
  <si>
    <t>ix</t>
  </si>
  <si>
    <t>Table of contents</t>
  </si>
  <si>
    <t xml:space="preserve">TOC have some empty entries like 1.1, 1.2, 4, 6.1-6.6, 6.8, 6.10-6.16, 7.1-7.3, 11.1, 12-15, 17-18. </t>
  </si>
  <si>
    <t>Remove empty items from the table of contents.</t>
  </si>
  <si>
    <t xml:space="preserve">There is no references to RFC3629 anymore. </t>
  </si>
  <si>
    <t>Remove normative reference.</t>
  </si>
  <si>
    <t xml:space="preserve">This is first use of STS. </t>
  </si>
  <si>
    <t>Change "STS" with "scrambled timestamp sequence (STS)".</t>
  </si>
  <si>
    <t xml:space="preserve">This sentence does not make any sense. The RFRAME is frame used for ranging, so how can that frame include Acknowledgment transmission? Also there is typo in AcknowledgEment. </t>
  </si>
  <si>
    <t xml:space="preserve">Remove whole sentence as it does not make any sense, and is incorrect. </t>
  </si>
  <si>
    <t xml:space="preserve">In general text numbers up to 10 should be spelled out (style manual section Numbers). </t>
  </si>
  <si>
    <t xml:space="preserve">Change "option 3" to "option three". </t>
  </si>
  <si>
    <t xml:space="preserve">This is not first use of STS. </t>
  </si>
  <si>
    <t>Change "scrambled timestamp sequence (STS)" with "STS".</t>
  </si>
  <si>
    <t xml:space="preserve">The text ", and it has optional and mandatory capabilities.". What other types of capabilities it can have than optional and mandatory? Why do we need to say that it can have those two types of capabilities. </t>
  </si>
  <si>
    <t>Remove text ". and it has optional and mandatory capabilities.".</t>
  </si>
  <si>
    <t xml:space="preserve">I do not think all RDEVs shall support FoM, as I think LRP-ERDEVs do not support or need it. Actually I am not sure whether LRP-ERDEVs need the support for ranging counter at all. </t>
  </si>
  <si>
    <t>Change "An RDEV shall support ..." with "An HRP-ERDEV shall support ..." if LRP-ERDEVs do not need to those.</t>
  </si>
  <si>
    <t>6.9.1.2</t>
  </si>
  <si>
    <t xml:space="preserve">Everything inside section 6.9.1.2 and its subsections are additional information, which DOES NOT affect the PHY or MAC behavior at all. It is nice to have for upper layer users or users of the ranging, but none of it is needed in the 802.15.4 standard. </t>
  </si>
  <si>
    <t>Move whole 6.9.1.2 to Application notes document which is already referenced in the bibliography section.</t>
  </si>
  <si>
    <t>6.9.1.2.6</t>
  </si>
  <si>
    <t xml:space="preserve">This is not first use of TWR. </t>
  </si>
  <si>
    <t>Change "Two-way ranging" with "TWR".</t>
  </si>
  <si>
    <t>Change "Two-way ranging (TWR)" with "TWR".</t>
  </si>
  <si>
    <t>6.9.1.2.8</t>
  </si>
  <si>
    <t xml:space="preserve">The text "The RDEV ranging counter shall be at least 32-bits wide" is said again one line below as "A ranging counter value is an unsigned integer of at minimum 32-bit length.". </t>
  </si>
  <si>
    <t>Remove one of these specifications as both of them are not needed.</t>
  </si>
  <si>
    <t>Figure 4</t>
  </si>
  <si>
    <t xml:space="preserve">Bits are numbered in wrong order. The first bit in left is bit 0, then 1, and so on. </t>
  </si>
  <si>
    <t>Correct the ordering of the bits, including all the fields, as Extension bit is said later to be MSB which is last bit in figure.</t>
  </si>
  <si>
    <t>6.9.1.6.2</t>
  </si>
  <si>
    <t xml:space="preserve">This text describing ranging tracking offset is very confusing. There is sign bit which is somewhere in there, but this text does not specify where (MCPS-DATA.confirm seems to say it is the most significant of the active bits). There is 19 bits of magnitude part, and there is one bit (LSB) which is a "part" (whatever that means). Perhaps replace the format description text with figure specifying where the bits are and so one. </t>
  </si>
  <si>
    <t>Replace the ranging tracking offset text description with figure.</t>
  </si>
  <si>
    <t xml:space="preserve">Here it is talking about "part" and least significant BIT is that part, but then it says it is smaller than 128 times ranging counter time unit. What is the length of "part". Where is it defined. </t>
  </si>
  <si>
    <t xml:space="preserve">Explain the meaning of "part". </t>
  </si>
  <si>
    <t xml:space="preserve">The MSB of Ranging FoM octet is not good way of explaining that, as Figure 4 already defines names for the fields, there is no need to repeat that information here. </t>
  </si>
  <si>
    <t>Remove "The MSB of Ranging FoM octet is the extension bit." completely, as the location of the Extension bit can be seen from the figure 4.</t>
  </si>
  <si>
    <t xml:space="preserve">Numbers between 0 to 10 should be spelled out. </t>
  </si>
  <si>
    <t>Change "bit is 0" to "bit is zero".</t>
  </si>
  <si>
    <t>Change "bit is 1" to "bit is one".</t>
  </si>
  <si>
    <t>Change "two-way ranging" with "TWR".</t>
  </si>
  <si>
    <t xml:space="preserve">The DCS is missing from the section 3.2. </t>
  </si>
  <si>
    <t>Add DCS dynamic channel selection to the section 3.2.</t>
  </si>
  <si>
    <t xml:space="preserve">The sentence is missing confusing. </t>
  </si>
  <si>
    <t>Remove "for this purpose" so the sentence will be easier to parse. The "for this purpose" does not provide any new or useful information about the IE.</t>
  </si>
  <si>
    <t>6.9.4.1</t>
  </si>
  <si>
    <t xml:space="preserve">The base standard section 6.9.4 first paragraph is using term "two-way ranging". As this standard defines new acronym for this term that sentence needs to be modified too. </t>
  </si>
  <si>
    <t>Add new editing instructions saying "Change the first sentence of first paragraph of the original 6.9.4 as shown:" and add sentence "Figure 6-48 shows a suggested message sequence for two-way rangingTWR", where the two-way ranging is strikethrough and TWR is underlined.</t>
  </si>
  <si>
    <t xml:space="preserve">The text "next higher layer, which may be exchange via RCPCS IE." is incorrect. I do not think we can specify next higher layer using IEs. </t>
  </si>
  <si>
    <t xml:space="preserve">Rewrite the sentence to make sense. </t>
  </si>
  <si>
    <t xml:space="preserve">I do not think the next higher layer will set the phyCurrentPage, as both HRP and LRP UWB PHYs have exactly one channel pages in use for them. LRP uses channel page eight, and HRP uses channel page four. </t>
  </si>
  <si>
    <t>Change "and phyCurrentPage attribute settings." to "attribute setting."</t>
  </si>
  <si>
    <t>6.9.6.1</t>
  </si>
  <si>
    <t xml:space="preserve">The Ranging parameter of the MCPS-DATA.request does not have value ALL_RANGING any more, it is now Boolean, and there is separate RangingPhr parameter. </t>
  </si>
  <si>
    <t>Change ALL_RANGING to TRUE, and perhaps also say that RanginPhr needs to be TRUE also.</t>
  </si>
  <si>
    <t xml:space="preserve">Ranging is now boolean, there is no longer ALL_RANGING enumeration for it. </t>
  </si>
  <si>
    <t>Change ALL_RANGING to TRUE.</t>
  </si>
  <si>
    <t xml:space="preserve">Lines 36 and 37 are not part of the original standard, so they are added here and needs to be underlined. </t>
  </si>
  <si>
    <t>Underline lines 36 and 37.</t>
  </si>
  <si>
    <t xml:space="preserve">The section 16.7 text is moved to section 6.9. this reference needs to be updated. </t>
  </si>
  <si>
    <t>Update the reference to correct place.</t>
  </si>
  <si>
    <t>6.9.6.2</t>
  </si>
  <si>
    <t xml:space="preserve">The text after "however in the case of the ERDEV..." does not have any real meaning. Of course higher layer can do whatever it wants, we do not need to say it may do or not do something. </t>
  </si>
  <si>
    <t>Remove text starting on line 4 with text ", however in the case..." an ending at the end of line 8.</t>
  </si>
  <si>
    <t>6.9.6.3</t>
  </si>
  <si>
    <t>Figure 6</t>
  </si>
  <si>
    <t xml:space="preserve">In left side there is RRMC(0) IE, but no indication what it means. </t>
  </si>
  <si>
    <t>What does the "(0)" after the RRMC mean, i.e., something like what is shown in Figure 7 reference to Figure 6 reference.</t>
  </si>
  <si>
    <t xml:space="preserve">Numbers needs to be spelled out. </t>
  </si>
  <si>
    <t>Replace "0" with "zero".</t>
  </si>
  <si>
    <t xml:space="preserve">Add description of RRMC(2) and RRMC(3) used in figure 9 here. </t>
  </si>
  <si>
    <t>Add description saying RRMC(2) means RRMC IE with Ranging Control Information field set to two, and RRMC(3) means RRMC IE with Ranging Control Information field set to three.</t>
  </si>
  <si>
    <t xml:space="preserve">Add description of RRMC(2) and RRMC(3) used in figure 10 here. </t>
  </si>
  <si>
    <t xml:space="preserve">There is no 128-bit initial V. There is VUpper96 and VCounter. </t>
  </si>
  <si>
    <t>Change this to talk about 96-bit VUpper96 and VCounter.</t>
  </si>
  <si>
    <t xml:space="preserve">Text starting "as shown in Figure 11" and continuing to the end of section is outside the scope of this standard, and should be removed. </t>
  </si>
  <si>
    <t>Remove lines starting at line 33 until end of section, including figures 11, 12 and 13 and table 6 and 7.</t>
  </si>
  <si>
    <t>6.9.7</t>
  </si>
  <si>
    <t xml:space="preserve">Teh Figure 14 header is on the separate page from the figure. Make sure there is no page break between figure header and figure. </t>
  </si>
  <si>
    <t>Move Figure header and figure on the same page.</t>
  </si>
  <si>
    <t xml:space="preserve">This is hanging paragraph. </t>
  </si>
  <si>
    <t>Move all text between 6.9.7.3 and 6.9.7.3.1 to 6.9.7.3.1 and renumber 6.9.7.3.1 to 6.9.7.3.2 and so on.</t>
  </si>
  <si>
    <t xml:space="preserve">This is first use of PRP. </t>
  </si>
  <si>
    <t>Expand acronym PRP here.</t>
  </si>
  <si>
    <t xml:space="preserve">Numbers should be spelled out. </t>
  </si>
  <si>
    <t>Change "1" to "one".</t>
  </si>
  <si>
    <t>7.4.4.33</t>
  </si>
  <si>
    <t xml:space="preserve">The Time Structure Indication text should be in separate paragraph. </t>
  </si>
  <si>
    <t>Add new paragraph break before "The Time Structure Indicator field"</t>
  </si>
  <si>
    <t>Change "0" to "zero".</t>
  </si>
  <si>
    <t>Change "0" to "zero" twice.</t>
  </si>
  <si>
    <t>Change "0" to "zero.". (i.e., add period to the end of sentece too).</t>
  </si>
  <si>
    <t xml:space="preserve">The text "with a range of 0 to 65535" does not provide any useful information, as Ranging Block Index is 2 octet field. </t>
  </si>
  <si>
    <t>Remove text "with a range of 0 to 65535."</t>
  </si>
  <si>
    <t xml:space="preserve">What is this IV that is transported here. </t>
  </si>
  <si>
    <t xml:space="preserve">What is this Data IV that is transferred here. Key is used in the DBGR generation, but there is IV in there. </t>
  </si>
  <si>
    <t xml:space="preserve">It looks like the IV is the phyHrpUwbStsVUpper96 and phyHrpUwbStsVCounter, but there is no references to that in here. Also there is npoint of point of transferring phyHrpUwbStsVUpper96 in 4 separate fields, as it can only be stored to the PIB as one 96 bit value. </t>
  </si>
  <si>
    <t>Change IV to StsVUpper96 and StsVCounter. Only use two bits to indicate whether StsVUpper96 and whether StsVCounter.</t>
  </si>
  <si>
    <t xml:space="preserve">The text ", however there are applications for it to be sent / broadcast in plaintext" does not provide any useful information. The text is already saying it should be encrypted, it is not madantory, and just saying there are reasons, do not provide any useful information. If there is any known reasons why it is to be sent in plaintext format then provide that information not just some generic useless statement. </t>
  </si>
  <si>
    <t>Remove text ",however there are applications for it to be sent / broadcast in plaintext".</t>
  </si>
  <si>
    <t xml:space="preserve">What is the meaning of the checksum field. We already have FCS in the frame, and we have MIC providing proper integrity check when security is used. There is no need for extra checksum field inside the IE. In addition to that, the actual algorithm to calculate checksum is not specified. </t>
  </si>
  <si>
    <t>Remove Checksum field from figure 56, remove lines 15-17, remove Table 23.</t>
  </si>
  <si>
    <t xml:space="preserve">Typo direst vs direct. </t>
  </si>
  <si>
    <t>Change "direst" to "direct".</t>
  </si>
  <si>
    <t xml:space="preserve">Typo. </t>
  </si>
  <si>
    <t>Change "deice" to "device".</t>
  </si>
  <si>
    <t>Change "MH" to "MHR".</t>
  </si>
  <si>
    <t>7.4.4.46</t>
  </si>
  <si>
    <t>7.4.4.47</t>
  </si>
  <si>
    <t>Change "3" to "three".</t>
  </si>
  <si>
    <t>Table 25</t>
  </si>
  <si>
    <t xml:space="preserve">Type 1 says that it is used as response to RFRT IE of Type 0, but Type zero was to disable fixed reply time, so it makes no sense to return this as an error for Type zero. </t>
  </si>
  <si>
    <t>It would make sense to confirm that responding device will not use fixed reply time, which means text should say "will not use fixed reply time" instead of "cannot respond with a fixed reply time". Also spell out the "0" as "zero"</t>
  </si>
  <si>
    <t xml:space="preserve">Type value 3 has text "2" which should be spelled out. </t>
  </si>
  <si>
    <t>Change "Type 2" to "Type two".</t>
  </si>
  <si>
    <t xml:space="preserve">Type value 4 has text "2" which should be spelled out. </t>
  </si>
  <si>
    <t xml:space="preserve">Type value 5 has text "2" which should be spelled out. </t>
  </si>
  <si>
    <t xml:space="preserve">There currently is no way of getting the sequence number from the MAC frame to the upper layer. The sequence number is only used to make sure the ack received matches the frame sent. </t>
  </si>
  <si>
    <t>If the idea really is to use the Sequence Number Field in the MAC header, then we need some way to get that number to the upper layer.</t>
  </si>
  <si>
    <t xml:space="preserve">Where is this type of the message defined? What values can it have. </t>
  </si>
  <si>
    <t>Add reference where the Message Type is described, or explain it here.</t>
  </si>
  <si>
    <t>7.4.4.50</t>
  </si>
  <si>
    <t>8.2.5.1</t>
  </si>
  <si>
    <t>Table 8-12</t>
  </si>
  <si>
    <t xml:space="preserve">This is backward incompatible change that affects other things than just this.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</si>
  <si>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 Perhaps it would be better to define that for all Timestamp calculation purposes the UWB PHY uses the symbol duration of RSTU?</t>
  </si>
  <si>
    <t>Table 8-26</t>
  </si>
  <si>
    <t xml:space="preserve">The Description of the DeferPermit has the orignal text there without strikethrough, even when there is same text with underline after it. </t>
  </si>
  <si>
    <t>Mark first 2 sentences of the Description of the DeferPermit with strikethrough.</t>
  </si>
  <si>
    <t xml:space="preserve">The table 8-26 has RxAutoOff parameter, which is not in the primitive description. </t>
  </si>
  <si>
    <t>Add RxAutoOff between RxOnDuration and RangingControl.</t>
  </si>
  <si>
    <t xml:space="preserve">The RxAutoOff Type is not in plural form. </t>
  </si>
  <si>
    <t xml:space="preserve">Change "List of boolean" to "List of booleans". </t>
  </si>
  <si>
    <t xml:space="preserve">The RxAutoOff Description does not specify that this value is ignored for non ERDEVs. </t>
  </si>
  <si>
    <t>Add text saying "For non ERDEV this parameter is a single boolean that specifies whether receiver is disabled immediately after the reception of a packet.".</t>
  </si>
  <si>
    <t xml:space="preserve">Is the RxOnTime list assumed to be in order, i.e., first item to be 12, next 55, then 99 and so on, or can it be in random order {55, 99, 12}. </t>
  </si>
  <si>
    <t>Specify whether the list needs to be ordered or not.</t>
  </si>
  <si>
    <t xml:space="preserve">Note, that the RxOnTime is 24-bit value, but some other places assume it could also be 32-bit value (MLME-RX-ENABLE.indication). </t>
  </si>
  <si>
    <t>Specify that for non ERDEV the value is 24-bit value, and for ERDEV the value is 32-bit value. On the other hand even 24-bits allow 13 seconds, so that might be enough, not sure about the 20 bit precision tough.</t>
  </si>
  <si>
    <t xml:space="preserve">The text saying "the RxAutoOff parameter is true and packet is received" means that if this interrupting operation sent any frame with required Acknowledgment that will cause RxAutoOff to turn of the receiver immediately after the Ack. </t>
  </si>
  <si>
    <t>Is this intended? I.e., if device decides to send poll request to coordinator and receives ack then after that receiver is disabled if RxAutoOff was set.</t>
  </si>
  <si>
    <t xml:space="preserve">I do not think the MLME should disable the receiver in case of error. I think it should not do anything, i.e., leave the receiver in the state it was before this MLME was called. </t>
  </si>
  <si>
    <t>Change the text to say that receiver is left in the state where it was before MLME was called.</t>
  </si>
  <si>
    <t xml:space="preserve">I do not think it is correct to disable the receiver if the MLME fails. I think it should keep the current status of the receiver, i.e., not touch it. </t>
  </si>
  <si>
    <t xml:space="preserve">The Type of Status should be in plural. </t>
  </si>
  <si>
    <t>Change "List of Enumeration" to "List of Enumerations".</t>
  </si>
  <si>
    <t xml:space="preserve">Why does the ERDEV need list of error codes. This is called immediately after the MLME-RX-ENABLE.request is called, and the upper layer should know not to put long durations in the list so ON_TIME_TOO_LONG should not be returned, and the PAST_TIME is really only valid for first item in the list, as upper layer should make sure there is not so many items that any of them is too far in the future. </t>
  </si>
  <si>
    <t xml:space="preserve">Change the status back to Enumeration and simply return one error message. </t>
  </si>
  <si>
    <t xml:space="preserve">The description when MLME-RX-ENABLE.indication is missing. </t>
  </si>
  <si>
    <t>Add text like "The MLME-RX-ENABLE.indication primitive reports when the receiver is turned off and no frame was received while it was on."</t>
  </si>
  <si>
    <t xml:space="preserve">There is no example message sequence chart to describe when the MLME-RX-ENABLE.indication is used. </t>
  </si>
  <si>
    <t xml:space="preserve">Add message sequence chart somewhere in the 6.9 to show message sequence of MLME-RX-ENABLE.request/confirm/indication when we have list of RxOnTime and RxOnDuration, and where we do receive frames during RxOnDuration period, and when we do not receive frame. If RxAutoOff affects this message sequencing then add separate (or add another item to list) message sequence chart having it TRUE or FALSE. </t>
  </si>
  <si>
    <t>Table 27</t>
  </si>
  <si>
    <t xml:space="preserve">I think this can also be called for non ERDEV device, thus the timeout can also be in symbol periods, not only in RSTUs. </t>
  </si>
  <si>
    <t>Add description of TimeStamp in case non ERDEV.</t>
  </si>
  <si>
    <t xml:space="preserve">The number 8.2.17.1 is there twice. </t>
  </si>
  <si>
    <t xml:space="preserve">Change "8.2.17.1 8.2.17.1" to "8.2.17.1". </t>
  </si>
  <si>
    <t xml:space="preserve">What is this line for? </t>
  </si>
  <si>
    <t>Remove line 6.</t>
  </si>
  <si>
    <t>8.2.28.1</t>
  </si>
  <si>
    <t xml:space="preserve">Why would the MLME primitive need to update the PIB values. Why do we need read only PIB values for values that are already provided by the upper layer. Upper layer should remember what it has requested MAC to do. </t>
  </si>
  <si>
    <t>Remove lines 6-8 and associated PIB values. They are not needed.</t>
  </si>
  <si>
    <t>8.2.28.2</t>
  </si>
  <si>
    <t>Table 29</t>
  </si>
  <si>
    <t xml:space="preserve">The Status value NOT_SUPPORTED is not used anywhere else. It would be better to use INVALID_PARAMETER, which already means that some of the parameters are out of range, or not supported. </t>
  </si>
  <si>
    <t>Change "NOT_SUPPORTED" to "INVALID_PARAMETER" in Valid range column of Status.</t>
  </si>
  <si>
    <t>Change "NOT_SUPPORTED" to "INVALID_PARAMETER".</t>
  </si>
  <si>
    <t xml:space="preserve">The RrtiNodeList is missing from the primitive semantics even when it is in table 8-75. </t>
  </si>
  <si>
    <t>Add RrtiNodeList between RangingPhr and TxTimeSpecified.</t>
  </si>
  <si>
    <t xml:space="preserve">There are several ranging related parameter to the MCPS-DATA.request, but it is not clear which of them are related to ranging and which are not. </t>
  </si>
  <si>
    <t xml:space="preserve">Move all ranging related primitives to separate "structure" and remove all of them from MCPS-DATA.request, and replace them with new RangingRequestParams parameter with type of "As defined in Table xx", and Valid range of "-" and Description of "Ranging related parameters. This structure is only needed if ranging related parameters are needed." Then make new Table XX which defines ranging related MCPS-DATA.request parameters. This way the complexity of the MCPS-DATA is reduced for normal use. Now I do not for example know if LocationEnhancingInformationPostamble is related to ranging or can it be used also for other frames. </t>
  </si>
  <si>
    <t>Table 8-75</t>
  </si>
  <si>
    <t xml:space="preserve">There is no need for RequestRrtiTx length to specify the length of list. This is conceptual interface and list can be assumed to contain implicit length. </t>
  </si>
  <si>
    <t>Remove text "(of length as specified by the RequestRrtiTx parameter)" from the description of the RrtiNodeList, and remove the whole RequestRrtiTx in both Table 8-75 and line 21 of page 93.</t>
  </si>
  <si>
    <t xml:space="preserve">There is no need for RequestRrtiTx parameter. </t>
  </si>
  <si>
    <t>Change "If RequestRrtiTx is non-zero" to "If RrtiNodeList is not empty".</t>
  </si>
  <si>
    <t>Changed "where the RequestRrtiTx parameter value is 1" to "where the RrtiNodeList list contains only one item".</t>
  </si>
  <si>
    <t xml:space="preserve">Wrong case in MLME-Data.confirm and MCPS not MLME. </t>
  </si>
  <si>
    <t>Change "MLME-Data.confirm" to "MCPS-DATA.confirm".</t>
  </si>
  <si>
    <t xml:space="preserve">There are several ranging related parameter to the MCPS-DATA.confirm, but it is not clear which of them are related to ranging and which are not. </t>
  </si>
  <si>
    <t>Move all ranging related primitives to separate "structure" and remove all of them from MCSP-DATA.confirm, and replace them with new RangingConfirmParams parameter with type of "As defined in Table xx", and Valid range of "-" and Description of "Ranging related parameters. This structure is only needed if ranging related parameters are needed." Then make new Table XX which defines ranging related MCPS-DATA.confirm parameters. This way the complexity of the MCPS-DATA is reduced for normal use.</t>
  </si>
  <si>
    <t xml:space="preserve">COUNTER_ERROR means that secFrameCounter has reached maximum value. I do not think it is ever appropriate error message related to ranging. It error message that can be returned by the MCPS-DATA.confirm. </t>
  </si>
  <si>
    <t>Change "COUNTER_ERROR" to some other error message that indicates whatever error message you think can happen.</t>
  </si>
  <si>
    <t>Table 8-76</t>
  </si>
  <si>
    <t xml:space="preserve">The Timestamp parameter change is incompatible with old devices using Timestamps for other uses.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</si>
  <si>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t>
  </si>
  <si>
    <t xml:space="preserve">Clarify in the editing instructions that items in Table 8-76 should be added in same order than they appear in the semantic description earlier. </t>
  </si>
  <si>
    <t>Augment the editing instructions.</t>
  </si>
  <si>
    <t xml:space="preserve">The RangingStsFom Entry in the table should be first entry in the table as it is to be added first. </t>
  </si>
  <si>
    <t>Move RangingStsFom to be first of new added items table.</t>
  </si>
  <si>
    <t xml:space="preserve">There are several ranging related parameter to the MCPS-DATA.indication, but it is not clear which of them are related to ranging and which are not. </t>
  </si>
  <si>
    <t>Move all ranging related primitives to separate "structure" and remove all of them from MCPS-DATA.indication, and replace them with new RangingIndicationParams parameter with type of "As defined in Table xx", and Valid range of "-" and Description of "Ranging related parameters. This structure is only needed if ranging related parameters are needed." Then make new Table XX which defines ranging related MCPS-DATA.indication parameters. This way the complexity of the MCPS-DATA is reduced for normal use.</t>
  </si>
  <si>
    <t xml:space="preserve">Why are the TxS1RangingCounter - TxS4RangingCounter needed? These are local timings, and they have very specific gaps and lengths so S1-S4 should be simply calculated from the TxS0RangingCounter. I mean if the local end cannot generate the gaps and STS patterns with correct length, how can it measure the lengths of them accurately. </t>
  </si>
  <si>
    <t>Remove TxS1RangingCounter, TxS2RangingCounter,  TxS3RangingCounter, and TxS4RangingCounter.</t>
  </si>
  <si>
    <t>Table 30</t>
  </si>
  <si>
    <t xml:space="preserve">This is not first use of PSR. </t>
  </si>
  <si>
    <t>Change "preamble symbol repetitions" with "PSR".</t>
  </si>
  <si>
    <t xml:space="preserve">AddressMask Description is using 1 and 0. They should be spelled out. </t>
  </si>
  <si>
    <t>Change "1" to "one", and "0" to "zero".</t>
  </si>
  <si>
    <t xml:space="preserve">Do not repeat the Range of the UwbPreambleSymbolRepetations, this will cause them to go out of sync later. </t>
  </si>
  <si>
    <t>Change the Valid Range for UwbPreambleSymbolRepetitions to say "As defined in Table 8-75".</t>
  </si>
  <si>
    <t xml:space="preserve">Instead of specifying the things here refer to the 8-75 instead. </t>
  </si>
  <si>
    <t>Change Valid range and Description of "SecrityLevel", "KeyIdMode", "KeySource" and "KeyIndex" to "As defined in Table 8-75".</t>
  </si>
  <si>
    <t xml:space="preserve">The DataRate refers to Table 19-1, but Table 19-1 has two different parameters suitable for giving out data rate the phyLrpUwbSignaling and the DataRate for MCPS-DATA.request. Which one is to be used? </t>
  </si>
  <si>
    <t>Specify exactly which parameter of Table 19-1 is used here.</t>
  </si>
  <si>
    <t xml:space="preserve">Do not repeat the Range of the LocationEnhancingInformationPostambleLength, this will cause them to go out of sync later. </t>
  </si>
  <si>
    <t>Change the Valid Range for LocationEnhancingInformationPostambleLength to say "As defined in Table 8-75". Also the list of LEIP_LEN_xx contains all values twice.</t>
  </si>
  <si>
    <t xml:space="preserve">The other places uses TRANSACTION_EXPIRED instead of TIMEOUT when operation times out. </t>
  </si>
  <si>
    <t>Change "TIMEOUT" to "TRANSACTION_EXPIRED".</t>
  </si>
  <si>
    <t>Table 31</t>
  </si>
  <si>
    <t xml:space="preserve">Instead of specifying the things here refer to the 8-77 instead. </t>
  </si>
  <si>
    <t xml:space="preserve">Do not repeat Valid range of DistanceCommitmentLevel, refer to table 30 instead. </t>
  </si>
  <si>
    <t xml:space="preserve">Change Valid Range of DistanceCommitmentLevel to "As defined in Table 30". </t>
  </si>
  <si>
    <t>Table 32</t>
  </si>
  <si>
    <t>Table 34</t>
  </si>
  <si>
    <t>Table 33</t>
  </si>
  <si>
    <t>8.3.11</t>
  </si>
  <si>
    <t>Table 35</t>
  </si>
  <si>
    <t>Table 8-81</t>
  </si>
  <si>
    <t xml:space="preserve">I do not think authRangingSecurityLevel is no longer needed when we using the new MAC Command method. </t>
  </si>
  <si>
    <t>Remove authRangingSecurityLevel.</t>
  </si>
  <si>
    <t xml:space="preserve">I do not think authRangingWithBitErrorsEnabled is no longer needed when we using the new MAC Command method. </t>
  </si>
  <si>
    <t>Remove authRangingWithBitErrorsEnabled.</t>
  </si>
  <si>
    <t xml:space="preserve">I do not think authRangingMode is no longer needed when we using the new MAC Command method. </t>
  </si>
  <si>
    <t>Remove authRangingMode.</t>
  </si>
  <si>
    <t xml:space="preserve">I do not think distanceBoundingEnabled is no longer needed when we using the new MAC Command method. </t>
  </si>
  <si>
    <t>Remove distanceBoundingEnabled</t>
  </si>
  <si>
    <t>10.1.2.7</t>
  </si>
  <si>
    <t xml:space="preserve">Small numbers should be spelled out. This error is in the base specification, but should be fixed here, as we do other changes to this same paragraph. </t>
  </si>
  <si>
    <t>Change "8" to "eight".</t>
  </si>
  <si>
    <t xml:space="preserve">There is no point of repeating the channel numbers from the Table 10-9 here. </t>
  </si>
  <si>
    <t xml:space="preserve">Remove ", numbered 0 to 2". instead of updating it to say 9. If text is left here, numbers need to be spelled out. </t>
  </si>
  <si>
    <t>Table 11-2</t>
  </si>
  <si>
    <t xml:space="preserve">phyLrpUwb* PIB attributes needs to be checked against the latest MAC Command challenge/request method. </t>
  </si>
  <si>
    <t>Check which PIB attributes are needed, and remove unneeded ones.</t>
  </si>
  <si>
    <t xml:space="preserve">There is no use for read only PIB values for values from the upper layer. Remove the PIB values. </t>
  </si>
  <si>
    <t>Remove phyHrpUwbStsTxSegLen PIB attribute.</t>
  </si>
  <si>
    <t>Remove phyHrpUwbStsRxSegNum PIB attribute.</t>
  </si>
  <si>
    <t>Remove phyHrpUwbStsRxSegLen PIB attribute.</t>
  </si>
  <si>
    <t>Remove phyHrpUwbStsTxPacketConfig PIB attribute.</t>
  </si>
  <si>
    <t>Remove phyHrpUwbStsRxPacketConfig PIB attribute.</t>
  </si>
  <si>
    <t xml:space="preserve">In description of the phyHrpUwbStsPC2TxGap remove reference to phyHrpUwbStsTxPacketConfig. </t>
  </si>
  <si>
    <t>Change "When phyHrpUwbStsTxPacketConfig = 2" to "When using STS packet structure configuration two".</t>
  </si>
  <si>
    <t xml:space="preserve">In description of the phyHrpUwbStsPC2RxGap3 remove reference to phyHrpUwbStsRxPacketConfig. </t>
  </si>
  <si>
    <t>Change "When phyHrpUwbStsRxPacketConfig = 2" to "When using STS packet structure configuration two".</t>
  </si>
  <si>
    <t xml:space="preserve">In description of the phyHrpUwbStsPC2RxGap2 remove reference to phyHrpUwbStsRxPacketConfig. </t>
  </si>
  <si>
    <t xml:space="preserve">In description of the phyHrpUwbStsPC2RxGap1 remove reference to phyHrpUwbStsRxPacketConfig. </t>
  </si>
  <si>
    <t xml:space="preserve">In description of the phyHrpUwbStsPC2RxGap0 remove reference to phyHrpUwbStsRxPacketConfig. </t>
  </si>
  <si>
    <t xml:space="preserve">This is not first use of PRP. </t>
  </si>
  <si>
    <t>Change "pulse repetition period" with "PRP".</t>
  </si>
  <si>
    <t>Remove phyHrpUwbStsTxSegNum PIB attribute.</t>
  </si>
  <si>
    <t xml:space="preserve">This is first use of BPRF acronym, expand it here. </t>
  </si>
  <si>
    <t>Change "BPRF" to "base pulse repetition frequency (BPRF)".</t>
  </si>
  <si>
    <t xml:space="preserve">This is not first use of ERDEV. </t>
  </si>
  <si>
    <t>Change "enhanced ranging device (ERDEV)" with "ERDEV".</t>
  </si>
  <si>
    <t>Remove text "and to the phyHrpUwbStsTxPacketConfig and phyHrpUwbStsRxPacketConfig attributes."</t>
  </si>
  <si>
    <t>16.2.5.1</t>
  </si>
  <si>
    <t>Change "preamble symbol repetitions (PSR)" with "PSR".</t>
  </si>
  <si>
    <t>16.2.1</t>
  </si>
  <si>
    <t>Change text "according to the setting of the phyHrpUwbStsTxPacketConfig, phyHrpUwbStsTxSegLen and phyHrpUwbStsTxSegNum attributes." to "according to the settings given to the MLME-STS.request."</t>
  </si>
  <si>
    <t>16.2.8.2</t>
  </si>
  <si>
    <t>Remove text "and to the phyHrpUwbStsTxSegNum and phyHrpUwbStsRxSegNum attributes."</t>
  </si>
  <si>
    <t>Remove text "and to the phyHrpUwbStsTxSegLen and phyHrpUwbStsRxSegLen attributes."</t>
  </si>
  <si>
    <t>16.2.8.3</t>
  </si>
  <si>
    <t xml:space="preserve">The numbers are supposed to be spelled out. </t>
  </si>
  <si>
    <t>Change "1 and 3" to "one and three".</t>
  </si>
  <si>
    <t>Figure 75</t>
  </si>
  <si>
    <t>It would be good to spell STS Packet Configure = 1 and = 2 in the figure out too, i.e. change "STS Packet Configuration = 1" to "STS Packet Configuratio one" and "STS Packet Configuration = 2" to "STS Packet Configuration two".</t>
  </si>
  <si>
    <t>Change "pulse repetition period (PRP)" with "PRP".</t>
  </si>
  <si>
    <t xml:space="preserve">This is not first use of EPC. </t>
  </si>
  <si>
    <t>Change "enhanced payload capacity (EPC)" with "EPC".</t>
  </si>
  <si>
    <t xml:space="preserve">Is this format still relevant. If it is using MAC Commands I do not think this format is no longer used. </t>
  </si>
  <si>
    <t>Remove whole section 19.4.7.</t>
  </si>
  <si>
    <t>Figure 85</t>
  </si>
  <si>
    <t xml:space="preserve">Do not spell out CIR. </t>
  </si>
  <si>
    <t>Change "Channel impulse response" to "CIR".</t>
  </si>
  <si>
    <t>Change "Channel impulse response" to "CIR", but as this requires bit more rewriting as channel state information does not match the CIR acronym. Either change "that channel state information (channel impulse response)" to "that CIR" or somehow rewrite the sentence.</t>
  </si>
  <si>
    <t>Remove bibliography reference.</t>
  </si>
  <si>
    <t>Annex H.2</t>
  </si>
  <si>
    <t xml:space="preserve">The IV0 (VCounter is first 4 octets of the RSKI IE after header, i.e., the 36 2E EB 34 bytes in the RSKI IE should match the StsVCounter, but the StsVCounter is said to be 1F 9A 3D E4, which is in the last part of IV, i.e., IV3 i.e., bits 96 - 127 of the IV. </t>
  </si>
  <si>
    <t>The RSKI IE example is wrong. Fix it. If using the key and data in string format and feeding them to AES you do get the same examples as shown in the B(0) and B(1) so the actual example of DRBG is correct, but IE is not.</t>
  </si>
  <si>
    <t>H.3</t>
  </si>
  <si>
    <t xml:space="preserve">The +-+-+--- list is hard to read. Change the font to fixed width font to make it more readable. </t>
  </si>
  <si>
    <t>Change font of the "+----" lines to fixed width.</t>
  </si>
  <si>
    <t>Billy Verso</t>
  </si>
  <si>
    <t>Actually, would be more precise to say that the ACK in response to an RFRAME should be an RFRAME since RDEV (ranging capable devices) may also send non-RFRAMEs requesting ACK.</t>
  </si>
  <si>
    <r>
      <t xml:space="preserve">Change sentence to "For RDEV using the HRP or LRP PHYs, the Acknowledgement transmission </t>
    </r>
    <r>
      <rPr>
        <u/>
        <sz val="10"/>
        <rFont val="Arial"/>
        <family val="2"/>
      </rPr>
      <t>in response to an RFRAME</t>
    </r>
    <r>
      <rPr>
        <sz val="10"/>
        <rFont val="Arial"/>
        <family val="2"/>
      </rPr>
      <t xml:space="preserve"> shall be contained in an RFRAME."</t>
    </r>
  </si>
  <si>
    <t>Ranging capabilities are not only enabled by MCPS-DATA.request but also with RX-ENABLE</t>
  </si>
  <si>
    <t>add at the end of the sentence: " and with the MLME-RX-ENABLE.request primitive"</t>
  </si>
  <si>
    <t>comma not needed.</t>
  </si>
  <si>
    <t>Remove comma</t>
  </si>
  <si>
    <t>"than128" should be "than 128"</t>
  </si>
  <si>
    <t>Change to: "than 128"</t>
  </si>
  <si>
    <t>"The Confidence Interval field is the defined in Table 3." reads badly</t>
  </si>
  <si>
    <t>change to "The Confidence Interval field specifies the confidence interval as defined in Table 3.</t>
  </si>
  <si>
    <t xml:space="preserve">To avoid confusion the "The timestamp report is uncorrected" in row 1 of Table 5 should not use "timestamp" </t>
  </si>
  <si>
    <t>Change to "The RxRangingCounter is uncorrected"</t>
  </si>
  <si>
    <t xml:space="preserve">To avoid confusion this sentence should not use "timestamp" </t>
  </si>
  <si>
    <t>Change sentence to "The FoM within shall characterize the accuracy of the RxRangingCounter in the same report primitive"</t>
  </si>
  <si>
    <t xml:space="preserve">To avoid confusion the phrase "is in possession of a timestamp report" should not use "timestamp" </t>
  </si>
  <si>
    <t>Change to "is in possession of a TX and RX ranging counter values giving the round-trip time measurement or reply time as appropriate"</t>
  </si>
  <si>
    <t>To avoid confusion "these timestamp report" should be changed</t>
  </si>
  <si>
    <t>Change to "these values"</t>
  </si>
  <si>
    <t xml:space="preserve">To avoid confusion the phrase "How this movement of timestamp reports is accomplished" should not use "timestamp" </t>
  </si>
  <si>
    <t>Change to "How the movement of these values is accomplished"</t>
  </si>
  <si>
    <t>Second sentence beginning "Messages are the suggestions .." reads poorly and does not add anything important.</t>
  </si>
  <si>
    <t>Delete the sentence</t>
  </si>
  <si>
    <t>"to exchange the sub-band selection for the coordination of ranging channel." reads poorly and the referenced IE does not mention "sub-band". DCS is not a PHY capability, more or a device capability.</t>
  </si>
  <si>
    <t>Change paragraph to: "When DPS and/or DCS is being employed, the RCPCS IE (described in 7.4.4.46) may be transmitted to select the complex channels for the ranging exchange.  For the multi-node ranging schemes described in 6.9.7, only the controller shall send an RCPCS IE."</t>
  </si>
  <si>
    <t>This paragraph is mandating next higher layer activity which is out of scope</t>
  </si>
  <si>
    <t>Delete the paragraph</t>
  </si>
  <si>
    <t>Cannot say PHY will use selected channel, the PHY may not even support the selected channel.</t>
  </si>
  <si>
    <t>Delete paragraph / clause</t>
  </si>
  <si>
    <t>Maybe "The DCS provides more flexibility to manage multi-node ranging, and can also help to alleviate interference." is a debatable statement, and whether true or not, maybe we don't need to say this.</t>
  </si>
  <si>
    <t>Delete sentence</t>
  </si>
  <si>
    <t>Saying "After a certain period of time, if the originator intends to switch to another available channel or back to a previous one, it can reiterate procedures illustrated in Figure 5." is a bit simplistic given that the selected channel may not even be supported.</t>
  </si>
  <si>
    <t xml:space="preserve">To avoid confusion the phrase "shall generate timestamp reports until ranging is disabled" should not use "timestamp" </t>
  </si>
  <si>
    <t>Review other use of "timestamp reports" after this line</t>
  </si>
  <si>
    <t>"formatat" should be two words "format at"</t>
  </si>
  <si>
    <t>change to "format at"</t>
  </si>
  <si>
    <t xml:space="preserve">RangingStsFom (also on line 22) is not a single parameter of MCPS-DATS.indication which instead has RangingStsS1Fom, RangingStsS2Fom, etc. </t>
  </si>
  <si>
    <t>Change RangingStsS1Fom, RangingStsS2Fom, etc. parameters of the MCPS-DATA.indication into an array parameter with all four FOM in single array parameter "RangingStsFom", Then here say "the RangingStsFom value(s) are acceptable" and on line 22 add "value(s)" after "parameter"</t>
  </si>
  <si>
    <t>sentence is mixed up saying the same thing twice "and TOF Request field of zero indicating that the initiating end does not require a report of the ranging result to indicate, in this instance, that the initiating end does not require a report of the ranging result."</t>
  </si>
  <si>
    <t>Change to "and TOF Request field of zero to indicate, in this instance, that the initiating end does not require a report of the ranging result."</t>
  </si>
  <si>
    <t>don't need to say "The original initiator" could jut say the initiator (since there is only one initiator in the figure</t>
  </si>
  <si>
    <t xml:space="preserve">change to "The initiator" </t>
  </si>
  <si>
    <t>Typo "DSP" should be "DPS"</t>
  </si>
  <si>
    <t>change to "DPS"</t>
  </si>
  <si>
    <t>The line beginning "The MPX IE [B29] " is mandating the use of an upper layer protocol, which presumably is out of scope of this standard to do?</t>
  </si>
  <si>
    <t xml:space="preserve">change to "may be used" </t>
  </si>
  <si>
    <t>This text is defining the content of an IE defined in 802.15.9 and provided by the upper layer protocol totally transparently to the 802.15.4 MAC.  Surely this paragraph and the following paragraphs of this sub-clause need to be inserted into the referenced 802.15.9 and not placed in this standard.</t>
  </si>
  <si>
    <t>Remove this paragraph and the following paragraphs of these sub-clause.</t>
  </si>
  <si>
    <t xml:space="preserve">"Shall" is used here relating to higher layer activity which cannot be mandated, unless the 15.4 MAC is supposed to validate the content of an IE not defined in 802.15.4, which I don’t' think is possible.  </t>
  </si>
  <si>
    <t>Don't say "shall" here.</t>
  </si>
  <si>
    <t>Here the MAC cannot know whether the frames relate to the same transaction so this "shall" can only related to higher layer activity, and is then out of scope of this standard.</t>
  </si>
  <si>
    <t>Reword to remove the "shall"</t>
  </si>
  <si>
    <t>Each row of this table contains a "shall"….. which I again suspect is not approipriatre.</t>
  </si>
  <si>
    <t>Reword to remove the "shall" from each row.</t>
  </si>
  <si>
    <t>Another "shall".  Does the MAC have to make sure the AID is one defined in the referenced ISO standard?</t>
  </si>
  <si>
    <t>Another "shall"… Does the MAC have to make the SC is one defined in the referenced JIS standard?</t>
  </si>
  <si>
    <t xml:space="preserve">"by sending RCM" should be "by sending an RCM" </t>
  </si>
  <si>
    <t>insert "an" between "sending" and "RCM"</t>
  </si>
  <si>
    <t>missing "." at end of line</t>
  </si>
  <si>
    <t>add "."</t>
  </si>
  <si>
    <t xml:space="preserve">Figure 14 caption is on page after figure </t>
  </si>
  <si>
    <t>keep figure and caption together</t>
  </si>
  <si>
    <t>Sentence does not read well</t>
  </si>
  <si>
    <t>change to: "For time-scheduled ranging, the controller uses the Ranging Device Management IE (RDM IE) defined in 7.4.4.42 to select the participating ranging devices, specify their role as either initiator or responder, and assign their time slots."</t>
  </si>
  <si>
    <t>Since it is the upper layer that provides the content for the RDM IE, it is always the upper layer that selects the role and schedule.   I believe what this wants to say is that this may be decided by an out-of-band method.</t>
  </si>
  <si>
    <t>Replace these two sentences with: "The RDM IE can be omitted from the RDM in the case where the roles and transmission schedule is pre-determined or conveyed via some out-of-band mechanism."</t>
  </si>
  <si>
    <t>This contention based ranging scheme is not described. Exactly how do the devices contend,  where is this described?  Unlike devices with carrier sense capabilites the UWB ALOHA based channel access mechanism will guarrantee collisions if units are contending in the same slots that the controller has synchronised them to.  Such collisions are likely to give rise to errors in first path determination, where the receiver gets the data from one transmitter but a mixture of CIR from two or more devices giving an erronious timestamp.</t>
  </si>
  <si>
    <t xml:space="preserve">Strongly recommend removing contention from everywhere.  Contetion for ranging is not really useful and thus makes the standard more complicated for no real benefit.
  </t>
  </si>
  <si>
    <t xml:space="preserve">This contention based ranging scheme is not described. Exactly how do the devices contend,  where is this described? </t>
  </si>
  <si>
    <t xml:space="preserve">If not deleting contention (which is strongly recommended), then describe how it works, what facliities are the to ensurte fairtness of access to the contending nodes including the operation requirementsd to avoid bias towards closer units etc.  </t>
  </si>
  <si>
    <t>In a conterntion based scheme collisions are likely to give rise to errors in first path determination, where the receiver gets the data from one transmitter but a mixture of CIR from two or more devices giving an erronious timestamp.</t>
  </si>
  <si>
    <t>If not deleting contention (which is strongly recommended), then state what happens in the case of collisions and describe the mechanisms / filtering etc that the application layer needs to discard the resulting bogus timestamp and range estimates.</t>
  </si>
  <si>
    <t>This paragraph and the associared figure seem to be out of place in this introduction.  It is describing an optional scheme to send a message in place of a response at a point in the flow of text where the multi-node ranging schemes have not yet been discussed.</t>
  </si>
  <si>
    <t>Delete this or move it into its own clause at the end e.g. "6.9.7.9"</t>
  </si>
  <si>
    <t>Language is confusing: "procedure" on line 20 is not same "procedure" as on line 19.</t>
  </si>
  <si>
    <t>Replace first two sentences with: "In these ranging schemes when a responder does not receive an expected ranging message soliciting its response, then, instead of responding or not responding, it may send a frame including the Ranging Message Non-Receipt IE (RMNR IE), defined in 7.4.4.48, to notify other devices that it failed to receive the expected solication message."</t>
  </si>
  <si>
    <t>Confusing "controller" here and "initiator/controller" on next line.  Is the messagve unicast to the controller node, or the initaitor node, or a broadcast to inform all nodes?</t>
  </si>
  <si>
    <t>Suggest removing "send to" and just say "broadcasts"</t>
  </si>
  <si>
    <t>Line starting "For Responder-1, …" surely it is the initatior that receives the response not the controller.  Controller may not be listening/expecting a message at this time.  Maybe this line is not needed in any case.</t>
  </si>
  <si>
    <t>Delete the line.</t>
  </si>
  <si>
    <t>in places "Ranging Block" is capatalised, but in other places it is lowercase "ranging block"</t>
  </si>
  <si>
    <t xml:space="preserve">change everywhere (except field names) to lowercase "ranging block" or "ranging blocks" as appropriarte </t>
  </si>
  <si>
    <t>"an integer quantity of multiple Ranging Rounds"</t>
  </si>
  <si>
    <t>change to "an whole number of ranging rounds"</t>
  </si>
  <si>
    <t>in places " Ranging Round" is capatalised, but in other places it is lowercase "ranging round"</t>
  </si>
  <si>
    <t xml:space="preserve">change everywhere (except field names) to lowercase "ranging round" or "ranging rounds" as appropriarte </t>
  </si>
  <si>
    <t>in places " Ranging Slot" is capatalised, but in other places it is lowercase "ranging slot"</t>
  </si>
  <si>
    <t xml:space="preserve">change everywhere (except field names) to lowercase "ranging slot" or "ranging slots" as appropriarte </t>
  </si>
  <si>
    <t xml:space="preserve">"at the Slot 0" </t>
  </si>
  <si>
    <t xml:space="preserve">change to "in slot 0, the first slot, " </t>
  </si>
  <si>
    <t>I am not sure what this means exactly. "RCUM includes IEs utilized by RCM in the Ranging Round", editorially should say "the RCM" and "the RCUM"</t>
  </si>
  <si>
    <t>change to: "The RCUM may include any of the IEs employed by the RCM, to give updates to the values of the parameters conveyed."</t>
  </si>
  <si>
    <t>I don't understand "between Ranging Blocks", is there a gap where this happens, not shown? Is there a special extra slot allocated for it.  Does it happen ditectly at the end of the rangng block, or are the devices supposed to wait an arbitrary time for such a message?</t>
  </si>
  <si>
    <t>Clarify when it should be sent / expected / assumed not to be coming if not received.</t>
  </si>
  <si>
    <t>should "message" it not be "message(s)" also?</t>
  </si>
  <si>
    <t>change to "message(s)"</t>
  </si>
  <si>
    <t>I assume only one RCM in one slot.</t>
  </si>
  <si>
    <t>change to "an RCM", consider adding "this is generally a single slot"</t>
  </si>
  <si>
    <t>Not really clear</t>
  </si>
  <si>
    <t>Change to: "A including RIP, RRP and maybe RFP"</t>
  </si>
  <si>
    <t>the phrase "whenever such measurements and service information cannot be embedded in RFRAMEs." is perhaps confusing to consider what determines the can/cannot decision here.</t>
  </si>
  <si>
    <t>Delete ", whenever such measurements and service information cannot be embedded in RFRAMEs".</t>
  </si>
  <si>
    <t>"If present, this phase shall be at the last slot of ranging round(s) configured by the RCM."  is confusing…. Is it the last slot of each ranging round, or the final slot of a set of ranging rounds?</t>
  </si>
  <si>
    <t>Clarify.</t>
  </si>
  <si>
    <t xml:space="preserve">Figure 17 caption is on page after figure </t>
  </si>
  <si>
    <t>Extra space after "ARC IE" and would be good to give the cross reference to the defintiion of the ARC IE here</t>
  </si>
  <si>
    <t>Change to  "When the Schedule Mode field of the ARC IE (described in 7.4.4.34) is zero, "</t>
  </si>
  <si>
    <t>"in a ranging round"</t>
  </si>
  <si>
    <t>change to "in the ranging round"</t>
  </si>
  <si>
    <t xml:space="preserve">Sentence beginning "Without specifying phases for" reads strangly.  </t>
  </si>
  <si>
    <t xml:space="preserve">Change the sentence to: "Where RCPS IE does not specify phases for different ranging roles, the ERDEVs may contend for the remaining slots of the ranging round." </t>
  </si>
  <si>
    <t>Missing field in "When the Schedule Mode in the ARC IE"</t>
  </si>
  <si>
    <t>Change to  "When the Schedule Mode field of the ARC IE"</t>
  </si>
  <si>
    <t>No need to say "for the ERDEVs" end line start line 8, also the words "either" "is" and "can" seem misplaced, complicating the sentences.</t>
  </si>
  <si>
    <t>Change sentence to "In this case, the slot allocation can be specified using the RDM IE (described in 7.4.4.42), or by an out-of-band mechanism."</t>
  </si>
  <si>
    <t>third word "the" is not needed.</t>
  </si>
  <si>
    <t>remove "the"</t>
  </si>
  <si>
    <t>"In each case, the RCM should be set to indicate the type of ranging that is used."</t>
  </si>
  <si>
    <t>"In each case, the RCM would indicate the type of ranging used."</t>
  </si>
  <si>
    <t xml:space="preserve">In the "e.g.," it is a bit confusing to call this "ranging" when generally in the text "ranging" relates to TWR, and all the documentsd SP3 procedures have an initiation packet(s) and  response packet(s).  </t>
  </si>
  <si>
    <t>change to "(e.g., an ERDEV can use AOA from multiple ERDEVs to determine location).", or, "(e.g., when the response time is a pre-determined fixed value")." or use both examples</t>
  </si>
  <si>
    <t>the contdition on line 3 is not self evident (where the 16 comes from) since all packets are longer than 16 RSTU, and in any case the condition on line 5 seems to cover it.</t>
  </si>
  <si>
    <t>Delete this first condition, and explain where the 16x RSTU comes from.</t>
  </si>
  <si>
    <t>Elsewhere it says a slot is a at least one RFRAME, but an RFRAME may be short while a data frame can be much bigger.  Does the slot size need to be chosen to be at least 16 RSTU bigger than the longest frame, or the shortest frame.  Maybe it could it be chosen as a sub-multiple of the smallest and largest frames, so that say the smallest frame might use is 2 slots and the largest use 5 slots?</t>
  </si>
  <si>
    <t>Simplify these rules to just state "FRT1, FRT2, …, FRTN are chosen such that the response frames fit into the allocated slots without overrlap."</t>
  </si>
  <si>
    <t>Are "FRT1, FRT2, …, FRTN" relarted to each other (ie T+N*slotlength, or separately determined communicatred inband or out of band?</t>
  </si>
  <si>
    <t>State how the "FRT1, FRT2, …, FRTN are related and communicated known by each responder and the initiator. I think a simple T+n*SlotLength would be sufficient to specify here.</t>
  </si>
  <si>
    <t>In the figure it looks like FRT1 is equal or approximarely equal to the slot length, and one might assume that FRT2 and FRT3 are then roughly 2 and 3 slot-lengths. So then FRT_N would be N slot-lengths. Then it is not aparent how this last condtion is true when adding a packet length to FRT_N, or even why this condition is necessary.</t>
  </si>
  <si>
    <t>Correct / explain this last condtion, I think maybe it should be (N+1) x Slot Length, since P1 and R1 is two slots with one time FRT_1</t>
  </si>
  <si>
    <t>Is this figure a whole ranging block or just a ranging round? I think the latter</t>
  </si>
  <si>
    <t>change caption to "Example ranging round with fixed reply times"</t>
  </si>
  <si>
    <t>Why not? Does it say somewhere that the reply times need to be something specific for contention to work?</t>
  </si>
  <si>
    <t>Remove contention if it does not work</t>
  </si>
  <si>
    <t>This paragraph and subsequent paragraphs to the end of this subclause are related to a new data transfer protocol, not really related to ranging, and out of scope of the PAR.</t>
  </si>
  <si>
    <t>Delete from here to the end of this subclause (solves a number of my subsequent comments below)</t>
  </si>
  <si>
    <t>Since this paragraph and subsequent paragraphs to the end of this subclause are related the ancilliary data and the MMRC functionality, it would make sense to place them their own sub-clause to allow for ease of reference and discussion, instead of burried a number of pages into clause 6.9.7.2 "Ranging block and round structure"</t>
  </si>
  <si>
    <t>Give this text its own sub-clause number (e.g. 6.9.9).</t>
  </si>
  <si>
    <t>what is a "block" ?</t>
  </si>
  <si>
    <t>change to "ranging block"</t>
  </si>
  <si>
    <t>Where it says "ranging round(s) following the RCM" does that include the current ranging round in which the RCM is being sent?</t>
  </si>
  <si>
    <t>Clarify. "In the current ranging round and any subsequent ranging round"</t>
  </si>
  <si>
    <t>"A given data may be divided into multiple fragments and transmitted over multiple ranging in a ranging round." is an upper layer protocol detail, not sure it is appropriate here.</t>
  </si>
  <si>
    <t>Delete this</t>
  </si>
  <si>
    <t>"In such a case the Ranging Ancillary Information Message Counter and Type IE (RAICT IE), as described in 7.4.4.49, shall be used by the initiator to convey the number of ranging message frames remaining to complete the transmission"  Again an upper layer protocol detail.  The "shall" in not appropriate, and as it really has nothing to do with ranging either, it should be defined in the higher layer protocol, I believe 802.15.9 already includes mechanisms for sending larger amounts of data (e.g. keys) in fragments.  No need to add another mechanism here.</t>
  </si>
  <si>
    <t>What is the difference between a receiver or responder? It is not clear whay this is here or what is meant by it.</t>
  </si>
  <si>
    <t>Delete "receiver or"</t>
  </si>
  <si>
    <t xml:space="preserve">"Multiple Message Receipt Confirmation (MMRC)" is not defined, if this means a message containing the RMMRC IE, then I think that should be stated.  Also to avoid confusion between this message and the fields of the RMMRC IE, let's add an M at the end of the acronym. </t>
  </si>
  <si>
    <t>State the "Multiple Message Receipt Confirmation Message (MMRCM) is a frame containing a Ranging Multiple Message Receipt Confirmation IE (RMMRC IE)."</t>
  </si>
  <si>
    <t>Why "(or transmitters)" it's not clear what is meant by this.</t>
  </si>
  <si>
    <t>Delete "(or transmitters)"</t>
  </si>
  <si>
    <t>Acronyms are used in various contexts that are not clear.  Is MMRC the message or the scheme, use different acronms or add "scheme", "message" or "field" etc afterwards to qualify what is being talked about.</t>
  </si>
  <si>
    <t>Review how these acronyms are being used and add "message" or "field" etc., to qualify what is being referred to.</t>
  </si>
  <si>
    <t>"through by" is not good</t>
  </si>
  <si>
    <t>change to "by"</t>
  </si>
  <si>
    <t>"MMRC" is not something you send, it seems this acronym was prevfiously yje the</t>
  </si>
  <si>
    <t xml:space="preserve">what are "MMRC slots" seems MMRC sometimes means the whole scheme and sometimes just the confirmation messages? And sometimes a field in the ARC IE </t>
  </si>
  <si>
    <t>Define what is meant by MMRC slots.</t>
  </si>
  <si>
    <t>If the confirmation messages are needed/important it does not seem right to operate with contention for the confirmation?  The confirmation bitmap does not indicate what has been received just that something has.</t>
  </si>
  <si>
    <t xml:space="preserve">Describe how it is useful in contention </t>
  </si>
  <si>
    <t xml:space="preserve">Figure 20 shows message reception confirmation applying to both ranging messages and anciliary messages which was not clear earlier.  It is not clear that span of this figure is a single ranging round, (or maybe it is not) or whether the bitmap in the RMMRC IE can cover only a single ranging round (or maybe it is bigget than that).  THis should be clarified in the figure and the text. </t>
  </si>
  <si>
    <t xml:space="preserve">Clarify in the text whether or not Figure 20 and the RMMRC IE (bitmap) spans more than a single ranging round. </t>
  </si>
  <si>
    <t>Figure 20 contains designation 'K' not referred to in the text describing the figure, is K same or different to M</t>
  </si>
  <si>
    <t xml:space="preserve">Refer to and explain K in the text </t>
  </si>
  <si>
    <t>Figure 20 contains designation on each massage from  initation nodes but none on the MMRC messages, how many of these are there.</t>
  </si>
  <si>
    <t>Designate and explain number of MMRC messages sent by each node, and state number of bits in the RMMRC IE bitmap field.</t>
  </si>
  <si>
    <t>Figure 20 does not clarify action of MAC and higher layer, it should be more like Figure 34 to make this clear.</t>
  </si>
  <si>
    <t>Chane figure 20 to show MAC and HL interactions.</t>
  </si>
  <si>
    <t xml:space="preserve">"Two different types of ranging mode for access control are defined:" seems wordy and wrong… Why "types of ranging mode" and not just "ranging modes"? What is "access control" here? "access control" is not mentioned anywhere else.  </t>
  </si>
  <si>
    <t>Change to "Two different ranging modes are defined: interval-based mode and block-based mode."</t>
  </si>
  <si>
    <t>"sampling" is a strange word here. It should be explained what is being sampled, or use a different word.  Maybe "spacing" or maybe in block-based mode ranging rounds are back-to-back without a space, but interval based mode has an unused interval before the next ranging round starts?.</t>
  </si>
  <si>
    <t>Explain "sampling" or change to better term / explanition.</t>
  </si>
  <si>
    <t>"The Controller selects" next higher layer right? Be explicit</t>
  </si>
  <si>
    <t>Change to "The Controller next higher layer selects"</t>
  </si>
  <si>
    <t>"The number of ranging rounds in a ranging round" should that be "in the ranging round" ?</t>
  </si>
  <si>
    <t>change "a" to "the"</t>
  </si>
  <si>
    <t>I have a suggested rewording of the phase "while each ranging round set can be configured by its RCM at the beginning of the first ranging round.", which I think is a clarification / improvement (if what I suggest is technicallty correct).  Either ways I think it could do with some clarification.</t>
  </si>
  <si>
    <t>"while each ranging round set is defined by its RCM at the beginning of the first ranging round of the set."</t>
  </si>
  <si>
    <t>"The controller transmits" claiify</t>
  </si>
  <si>
    <t>change to "The controller next higher layer conveys"</t>
  </si>
  <si>
    <t xml:space="preserve">"each controlee knows" </t>
  </si>
  <si>
    <t>change to "each controlee next higher layer is made aware of"</t>
  </si>
  <si>
    <t>I'd would suggest we put in "next higher layer" after every use of "controller" or "controlee" but maybe a blankert statement would cover, and we can add in "MAC" or" MLME" in those (few I reckon) cases where the  is MAC acting autonomously.</t>
  </si>
  <si>
    <t>Add a statemaent "Unless it is otherwise specified that the MAC is acting, the terms controller and controlee refer to those entities' next higher layer being informed of the event or taking the action being described."</t>
  </si>
  <si>
    <t>RIU IE</t>
  </si>
  <si>
    <t>change to "an RIU IE"</t>
  </si>
  <si>
    <t>the phrase "with updated ranging parameters in the subsequent ranging rounds." is not clear in meaning.  Are the parameters going to be updated by something in subsequent ranging rounds or is the RIU IE mentioned previously supplying the updated parameters to be used in the subsequent ranging rounds.  Assuming the latter please clarify as per the suggested change.</t>
  </si>
  <si>
    <t>change ther end of the line to read ",which specifies the start time of the next ranging block and the new ranging round set parameters to be used in that next ranging block.."</t>
  </si>
  <si>
    <t>"to indicate block interval and next round interval."</t>
  </si>
  <si>
    <t>changve to "to indicate the block interval and next round interval values."</t>
  </si>
  <si>
    <t>Could improve/clarify: "The Remaining Number of RIUMs field in RIU IE decreases until it becomes zero. If Remaining Number of RIUMs field is zero, it means that no more RIUMs are expected until the next ranging block.</t>
  </si>
  <si>
    <t>Change to "The Remaining Number of RIUMs field in the RIU IE is decreased in each RIUM sent until it reached zero,  indicating that RIUMs should be expected in this ranging block."</t>
  </si>
  <si>
    <t>"Intervals are specified by corresponding fields in the RIU IE."</t>
  </si>
  <si>
    <t>change to "The various block and round interval values are specified by the corresponding fields in the RIU IE."</t>
  </si>
  <si>
    <t>in RIU IE</t>
  </si>
  <si>
    <t>change to "in the RIU IE"</t>
  </si>
  <si>
    <t>"Block Interval field, RIUM Interval field, and Remaining Number of RIUM field are"</t>
  </si>
  <si>
    <t>change to "The Block Interval field, the RIUM Interval field, and the Remaining Number of RIUM field are"</t>
  </si>
  <si>
    <t>In figure 22, not clear "Round Interval by RCM for Ranging Rounds 1 and 2 = 0".  Does something change in the second RCM? The vertical dotted line below that text aligns to the start of the new RCM, but irt it is not clear what has changed or what is being indicated by that text.</t>
  </si>
  <si>
    <t>Please clarifty</t>
  </si>
  <si>
    <t>", Controller transmits a RCM"</t>
  </si>
  <si>
    <t>change to ", the controller next higher layer initiates the transmission of an RCM"</t>
  </si>
  <si>
    <t>"If a controlee fails to receive an RCM and the controlee has no information for intervals, the controlee can keep listening to the channel for receiving the RCM."</t>
  </si>
  <si>
    <t>change to "If a controlee fails to receive an RCM and thus is not aware of the various interval timings, it can recover by 
continuing to listen to the channel to receive a subsequent RCM."</t>
  </si>
  <si>
    <t>Is this not causing more problems? Let's say one controlee does not use the updated schedule but others do, then if the controller reverts to the earlier schedle, surely the controllees that have seen and switched to the new schedule will then get lost?</t>
  </si>
  <si>
    <t>Maybe instead, the controllee can realise and resync by listening to the traffic?</t>
  </si>
  <si>
    <t>"the controller shall resume using" is wrong to mandate higher layer activity.</t>
  </si>
  <si>
    <t>change to "may"</t>
  </si>
  <si>
    <t>It would be better that controlee(s) realign to the controller, than for the controller to move when some controlees are keeping up / synchronised to the new structure.  In both cases the controlee will not receive next RCM in the expected slot and can either realign because it got the RCM in some other slot, or listen for the next RCM….</t>
  </si>
  <si>
    <t>Change the description accordingly</t>
  </si>
  <si>
    <t xml:space="preserve">This RTW is a new addition (not in Draft 1) and adds more complexity to an already quite complex scheme, without providing evidence of tests or simuulations to support its benefit.  Does every implementation have to support it in both controller and controllee modes.  I know much of its implementation will actually be above the MAC however it seems that there could end up being a lot coding and testing needed, and potential for many interworking issues betweeen different vendors as the complexity increases.  </t>
  </si>
  <si>
    <t xml:space="preserve">Consider (a) removing this feature. (b) making it optional without compromising interworking between implementations that support it and those that don’t, i.e provide a mechanism to allow it not to be used ulesss all nodes in the network support it. </t>
  </si>
  <si>
    <t>"the last ranging round set." Does this mean the immediately preceding one, or the one at the end of the block.</t>
  </si>
  <si>
    <t>clarify</t>
  </si>
  <si>
    <t xml:space="preserve">If I understand this correctly, it means that the end of the preceding block needs (to be extened) to have free space equal to half the RTW period. </t>
  </si>
  <si>
    <t xml:space="preserve">Consider: It would be the same thing (and simpler) to not extednd the block size but just have window start at the end of the block.  The arrical of tge RCM then retimes and begins the </t>
  </si>
  <si>
    <t xml:space="preserve">"Since the RCM of Ranging Round N+1 failed", is meaning was not received by all controllees (only by some) because of lack of message from those controlees at the appropriate time. What happens if another controlee misses gets that one but misses the next one. Is it able to recover? </t>
  </si>
  <si>
    <t xml:space="preserve">changed to "fails to be received by all controllees (evidenced by lack of controllee message in appropriatre slot)." and add somethhing to cover this case where some controlles do responde and some don't. </t>
  </si>
  <si>
    <t>I guess this also it has to be non-contended use, since in contention case one might expect to loose some controllee messages as they contend for the same slots.</t>
  </si>
  <si>
    <t>State non-contended use only.</t>
  </si>
  <si>
    <t>The assumption is also that no other fields of the ARC IE change to change the block structure, etc.</t>
  </si>
  <si>
    <t>State also what needs to be held constant for this window to work.</t>
  </si>
  <si>
    <t>Does the RBU IE have to be use to change the structure, or can it aslo be done using RCM ARC IE?</t>
  </si>
  <si>
    <t>Make this point clear, i.e. state either may be used if that is the case.</t>
  </si>
  <si>
    <t>"will be assigned" when, by whom?</t>
  </si>
  <si>
    <t>change to "is referenced by"</t>
  </si>
  <si>
    <t>"will have an index"</t>
  </si>
  <si>
    <t>change to "is referenced by an index"</t>
  </si>
  <si>
    <t>since we have index here for ranging ranging slot, and on previous lines different indices for ranging round for ranging block, should we not clarify every mention of index according.</t>
  </si>
  <si>
    <t>change index to "ranging block index" and "ranging round index" and "ranging slot index" as necessary in this paragraph and throughtout the text where index is mentioned</t>
  </si>
  <si>
    <t xml:space="preserve">new term "ranging session" what is this </t>
  </si>
  <si>
    <t>define it.</t>
  </si>
  <si>
    <t>What is this first packet, surely this is an RCM.</t>
  </si>
  <si>
    <t>Just say it is the RCM if it cannot be anything else.</t>
  </si>
  <si>
    <t>"can be" is funny implying it it doesn't have to be?</t>
  </si>
  <si>
    <t>can it be change to "shall be" ?</t>
  </si>
  <si>
    <t>This "transmission offset" seems very similar in effect to the "RTW" do we need both? I get it that one is in interval mode and one in block mode.  Maybe a single mechanhism can cover both cases to simplyify the amount of code/testing etc needed in a product.... do both block and interval modes need to be carried, with all there extra features.</t>
  </si>
  <si>
    <r>
      <t xml:space="preserve">Really the MAC proposals should have merged to something simple and sufficient, rather than expanding with more and more functional complexity being added at every iteration.  Suggest getting heads together to remove as much as possible and leaving just the minimum set that covers the application requirements without going overboard. Less really is more here.  Think of..... smaller tighter code, less verification, less interworking issues, low cost/power devices, with small simple </t>
    </r>
    <r>
      <rPr>
        <sz val="10"/>
        <rFont val="Calibri"/>
        <family val="2"/>
      </rPr>
      <t>µ</t>
    </r>
    <r>
      <rPr>
        <sz val="10"/>
        <rFont val="Arial"/>
        <family val="2"/>
      </rPr>
      <t>Ps.</t>
    </r>
  </si>
  <si>
    <t xml:space="preserve">"RR IE (described as defined in 7.4.4.40)" reference is wrong and not hyperlinked.  </t>
  </si>
  <si>
    <t>change to "RR IE (described in 7.4.4.36)"</t>
  </si>
  <si>
    <t>"By default, the controller selects the hopping mode" is there some other non default scheme with some other entity in charge?  Is this decision a configuration? I assume the answer to both questions is NO.</t>
  </si>
  <si>
    <t xml:space="preserve">change to "The controller next hiogher layer is responsible for selecting the hopping mode" </t>
  </si>
  <si>
    <t>"The contents of the RR IE in this case" is not clear there are two RR IE, is this takling avout the first or the second or both.</t>
  </si>
  <si>
    <t>is this "Shall" relating to higher layer activity? 
("uses" and "switches" should be "use" and "switch", since the sentence is saying "the controlee shall use"… this error disapears if my susggested change for the "shal"l is applied.)</t>
  </si>
  <si>
    <t>Reword "after receiveing an RR IE, the Controlee next higher layer is responsible for using the indicatred ranging round and transmission offset".</t>
  </si>
  <si>
    <t>"resynchronize itself"</t>
  </si>
  <si>
    <t>change to "resynchronize to the block structure"</t>
  </si>
  <si>
    <t>"if the ranging block structure is unchanged."</t>
  </si>
  <si>
    <t>change "if" to "assuming" or "so long as"</t>
  </si>
  <si>
    <t>Not clear in the phrase", allow the participating ERDEVs to maintain the ranging block structure" what maintain means.</t>
  </si>
  <si>
    <t>Change to ", allow the participating ERDEVs to maintain the synchronisation with ranging block structure</t>
  </si>
  <si>
    <t xml:space="preserve">the phrase "while being idle with its receiver turned between transmit and receive slots to save energy." does not make sense.  </t>
  </si>
  <si>
    <t xml:space="preserve">I am not sure what was intended here, but I am happy to work with the contributer to review whatever change is proposed. </t>
  </si>
  <si>
    <t xml:space="preserve">Figure is okay, but in practice it is far better from a power drain perspective to complete the ranging roun as soon a possible and minimise the gaps between ranging messages and responses.  Maybe this offset mechanism not needed. </t>
  </si>
  <si>
    <t>Consider removing this mechanism to simplify the standard.</t>
  </si>
  <si>
    <t>For ease of readibility for the designation "RRMC(0) IE", and all similar, make the "(0)" term into a SUPERSCRIPT or a SUBSCRIPT "(0)".</t>
  </si>
  <si>
    <t>Consider which to use and whether this would make it easier to read and make the change if appropriate.</t>
  </si>
  <si>
    <t>"RRMC(0) IE" is just a designation for the figure, not something delivered to the responder</t>
  </si>
  <si>
    <t>change to "RRMC IE"</t>
  </si>
  <si>
    <t>"-node" seems out of place and unnecessary</t>
  </si>
  <si>
    <t>delete "-node"</t>
  </si>
  <si>
    <t>"a sequential order"</t>
  </si>
  <si>
    <t>change to "sequence"</t>
  </si>
  <si>
    <t>"consisting of"</t>
  </si>
  <si>
    <t>change to "with"</t>
  </si>
  <si>
    <t>"Once the responder receives the ranging initiation message, it will initiate the second round-trip time measurement by sending a ranging response message, containing"  There are many responders here and each responds in sequnece (I assume) in its assigned slot.</t>
  </si>
  <si>
    <t>change to "Each responder receiving the ranging initiation message, will respond in sequence with a ranging response message that serves to end the first round trip measurement and initiate the second round-trip time measurement. Each such response message contains"</t>
  </si>
  <si>
    <t>"while multiple initiators"</t>
  </si>
  <si>
    <t>change to "while in this many-to-many case multiple initiators"</t>
  </si>
  <si>
    <t>"the initiator next higher layer has sufficient information"</t>
  </si>
  <si>
    <t>change to "each initiator next higher layer has sufficient information"</t>
  </si>
  <si>
    <t>"results, which need additional Data frames transmitted from
initiators."</t>
  </si>
  <si>
    <t>change to "results. This would require an additional Data frame to be transmitted from each initiator."</t>
  </si>
  <si>
    <t>change to "both"</t>
  </si>
  <si>
    <t>add "the" before "round-trip"</t>
  </si>
  <si>
    <t>", the responder’s next higher layer has sufficient information to calculate its TOF to the initiator."</t>
  </si>
  <si>
    <t>chnage to ", each responder’s next higher layer has sufficient information to calculate its TOF to that initiator."</t>
  </si>
  <si>
    <t>"exchange"</t>
  </si>
  <si>
    <t>chanvge to "sequence"</t>
  </si>
  <si>
    <t>In figure 36, each use of "SRRR" should be followed by "IE"</t>
  </si>
  <si>
    <t>Modify the figure accordingly</t>
  </si>
  <si>
    <t>6.9.7.8.2</t>
  </si>
  <si>
    <t>In figure 36, to agree with the text the (R1) and (RN) after the "SRRR" should have the 1 and the N as subscripts.</t>
  </si>
  <si>
    <t>"while others are controlees" is not quite correct.  It is not just other responders, but the initiator is a controlee also.</t>
  </si>
  <si>
    <t>Change to "while the other devices are controlees".</t>
  </si>
  <si>
    <t>"where ranging controller adds SRRR IE"</t>
  </si>
  <si>
    <t>change to "where the ranging controller add the SRRR IE"</t>
  </si>
  <si>
    <t>the sentence beginning "The PHY layer of each.." does not seem necessary</t>
  </si>
  <si>
    <t>delete this sentence</t>
  </si>
  <si>
    <t>"For example, initiator conveys the AOA and round-trip time to Responder-1 using the RMI IE (described in 7.4.4.44). Responder-1 and Responder-N separately embed the requested reply time in the RMI IE to the initiator"</t>
  </si>
  <si>
    <t>Change to, "In the example Figure 36, the initiator conveys the AOA and round-trip time to Responder-1 using the RMI IE (described in 7.4.4.44), and, Responder-1 and Responder-N separately embed the requested reply time in an RMI IE sent to the initiator"</t>
  </si>
  <si>
    <t>Sentence not needed. ("message exchange chart" should be "message sequence chart")</t>
  </si>
  <si>
    <t>delete the sentence</t>
  </si>
  <si>
    <t>6.9.7.8.3</t>
  </si>
  <si>
    <t>In figure 37, each use of "SRRR" should be followed by "IE" also use subscripts to match the text as appropriate for the bracketed  terms that follow the SRRR.</t>
  </si>
  <si>
    <t>"Responder-1 and Responder-N send"</t>
  </si>
  <si>
    <t>change to "Responder-1 and Responder-N each send"</t>
  </si>
  <si>
    <t xml:space="preserve">This clause is a mixture of methods and is clearly not complete.   </t>
  </si>
  <si>
    <t>If it cannot be satisfactorially complerted, then delete the clause along with all realated primitives, MAC commands and IE.</t>
  </si>
  <si>
    <t>I recommend that the MAC primitive and MAC command mechanism of 6.9.8.4.1 be expanded to cover all the other use cases.  That is, employ parameters in the MAC primitives to identify the ranging activity needed and then functional description here that details what the MAC has to do, and what MAC command parameters are needed.  
Where higher interaction is needed during a ranging exchange, the .indication and .response format of the primitives can be used to alert the higher layer and receive the result/decision accordingly.</t>
  </si>
  <si>
    <t xml:space="preserve">not sure what this "FixedReplyDelayTime" is. If it is a PIB attribute it should be italicised and begin with mac or phy as appropriate </t>
  </si>
  <si>
    <t>Clarify what this FixedReplyDelayTime is and name I accordingly</t>
  </si>
  <si>
    <t>7.4.4</t>
  </si>
  <si>
    <t xml:space="preserve">Not clear (in text) whether MAC directly uses those IE that are indicated as used by MAC in Table 7-16 on page 62 and 63.  The MAC obviously receives these IEs but I believe it generally passes them to the UL to act upon.  Text says "controller" and "controlee" does things but in most places I reckon it is actually the higher layer that takes the resulting actions.  </t>
  </si>
  <si>
    <t xml:space="preserve">For each IE that says "MAC" in the "Used by" column, make sure that the referenced "Use description" clause includes words that say the "controllee MAC layer" or "controller MAC layer" actually does something directly upon receipt of the IE. In if this is not the case then remove the "MAC" from that IE's "Used by" column. </t>
  </si>
  <si>
    <t>extra ")"</t>
  </si>
  <si>
    <t>delete the extra ")"</t>
  </si>
  <si>
    <t xml:space="preserve">the RRTI strictly speaking does not have be relative to an RFRAME with an RRMC IE in in since it is the higher layer that providses the reference point for the RRTI calculation </t>
  </si>
  <si>
    <t>insert "typically" before "with respect"</t>
  </si>
  <si>
    <t>For clarity note that the reference time(s) are specifiedf by the upper layer.</t>
  </si>
  <si>
    <t>insert before the final sentence of this paragraph: "The node(s) to address in the RRTI IE and the reference time(s) with respect to which the reply time(s) in the RRTI IE are referenced are specified via the RrtiNodeList parameter of the MCPS DATA.request primitive"</t>
  </si>
  <si>
    <t>change sentence to: "The RX-to-TX Reply Time field is an unsigned integer giving the difference between a reference time specified by the higher layer and the transmit time of the response RFRAME containing the RRTI IE. Typically, the reference time used with respect to a particular source is the receive time of an RFRAME from that source that contains an RRMC IE with Reply Time Request field set to 1.</t>
  </si>
  <si>
    <t>This IE does not necessarily need to be sent as a result of an RRMC IE.</t>
  </si>
  <si>
    <t>change to "The Address field, if present, is supplied by the next higher layer, and is typically the address of the device that sent the RRMC IE requesting the reply time."</t>
  </si>
  <si>
    <t>"and the frame being responded to"</t>
  </si>
  <si>
    <t>change to "and the specified reference time"</t>
  </si>
  <si>
    <t>missing space between "." and last sentence of parageaph.</t>
  </si>
  <si>
    <t>add space " ".</t>
  </si>
  <si>
    <t>Not clear saying "the ranging round(s) following the RCM" does it include the ranging round in which the RCM itself is sent?</t>
  </si>
  <si>
    <t xml:space="preserve">Wrong title to Table 17—Values of Ranging Method field in the ARC IE. </t>
  </si>
  <si>
    <t xml:space="preserve">change to "Table 17—Values of Ranging Round Usage field in the ARC IE" </t>
  </si>
  <si>
    <t>Wrong column heading in Table 17</t>
  </si>
  <si>
    <t>change "Ranging Method field value" to "Ranging Round Usage field value"</t>
  </si>
  <si>
    <t>This deferred mode control is a little strange in concept since the reason a deferred message is needed is because the ranging responding node does not have the capability to embed the instantaneous reply time in its response message.  How does the controller sending the ARC IE pre-know the capabilities of the responders? If there is a possibility for a mix of functionality then this control could be deferred mode "allowed" rather than "required". In this case the responders my embed the response time, but if they do not the nodes expecting the response should then expect a follow on message with the timing, and in this case it might be best to place this in the slot directly after the response message, rathar than some later slot.</t>
  </si>
  <si>
    <t>Change the paragraph to: "The Deferred Mode field specifies whether the deferred frame is allowed or not for the measurement report. If the field value is one, it indicates that deferred data frame(s) after the ranging cycle may be used to report certain information. If the field value is zero, it indicates that the requested information should be embedded in the RFRAME, e.g., RRTI IE as described in 7.4.4.32."</t>
  </si>
  <si>
    <t>If deferred mode field is defined to mean "allowed" rather than "required". Then the text in 6.9.7.5 may need to be revised to reflect that change,</t>
  </si>
  <si>
    <t>Review text in 6.9.7.5 and change if necessary.</t>
  </si>
  <si>
    <t>"The Time Structure Indicator field" should be the start of a new paragraph.</t>
  </si>
  <si>
    <t>Begin a new paragraph with "The Time Structure Indicator field"</t>
  </si>
  <si>
    <t>This MMRCR bit and the functionality it describes is a new set of functionality (not in draft 1) added on top of the ranging functionality.  I guess it is the upper layer that honours this, but I am wondering whether that should be clarified?</t>
  </si>
  <si>
    <t>Add a reference to the functional description of this MMRC (I think this should be in a standalone clause for ease of reference) and makje sure that the roles of MAC and upper layer are clear.</t>
  </si>
  <si>
    <t>Is this MMRCR bit referring to all frames in this and all subsequent ranging rounds, or just when the rounds are being used for "Ranging ancillary information exchange."  Maybe MMRCR should only be for the ancillary info?</t>
  </si>
  <si>
    <t>State that this field "shall only be 1 when Ranging Round Usage field selects Ranging ancillary information exchange."</t>
  </si>
  <si>
    <t>Change this into a table format</t>
  </si>
  <si>
    <t>What does it mean "a controller" (on line 12)</t>
  </si>
  <si>
    <t>change sentence to "When both RTWMP and RTWISP are 0, this indicates that the controller will send the RCM without any RTW"</t>
  </si>
  <si>
    <t>What does it mean "a controller"</t>
  </si>
  <si>
    <t>change sentence to "When RTWISP is 1 and RTWMP is 0, this indicates that the controller will send the RCM at random timing within the RTW period."</t>
  </si>
  <si>
    <t xml:space="preserve">It is not clear what "The size of RTW is fixed with RTW Initial Size" means.   </t>
  </si>
  <si>
    <t>change to "The size of the RTW period is fixed at the value specified by the RTW Initial Size field."</t>
  </si>
  <si>
    <t>change sentence to "When both RTWMP and RTWISP are 1, this indicates that the controller will send the RCM at random timing within the RTW period."</t>
  </si>
  <si>
    <t>"the ranging round set index." what does this mean, how is it used is it the current set index in which the IE is sent is th IE sent in set 0, and this is the set index that all rdev need to wait for before the ranging exchanges are done.</t>
  </si>
  <si>
    <t>To help in inderstanding add some text to define what this parameter is actually specifying.</t>
  </si>
  <si>
    <t>Is this IE only sent by the controller.</t>
  </si>
  <si>
    <t>Specify this</t>
  </si>
  <si>
    <t>Not very clear what "final ranging frame" or "final data message of a ranging message sequence."…. Or maybe it doesn't need to be final only to be sent by the controller before the next ranging round / ranging block"</t>
  </si>
  <si>
    <t>Consider whether this needs to be worded/specified differently.</t>
  </si>
  <si>
    <t>"of the ranging block" is not clear which ranging block is being referred to. I know sometimes it is the current one, and sometimes the following one.</t>
  </si>
  <si>
    <t>add to intro paragraph an appropriate note thay the IE referes to either the current or the following ranging block depending on …., and change this text to "of the appropriate ranging block" and line 24 and line 26 also.</t>
  </si>
  <si>
    <t>"Round Index field specifies the ranging round index for the ranging block"  In each ranging block, I believe the ranging round index starst from zero (right?), so what is this sentence actually specifying? Is it that the first ranging round to use in the block should be the one indicated by the index? If so state that clearly. Does something else selcet how many raniging rounds to use? Where is that?</t>
  </si>
  <si>
    <t xml:space="preserve">Change to ""Round Index field specifies the ranging round index of the first ranging round to use in the ranging block"
Indicate also what detertmins the number of ranging rounds that are subsequently active. </t>
  </si>
  <si>
    <t>What stops this transmission offset from pushing the last transmission in the last slot to interfer with the first slot of the subsequent block?  Is there some rule to avoid that?</t>
  </si>
  <si>
    <t>If a rule is needed, should it be stated her or elseqhere and referred to from here.  There is no reference in this test to state where this IE use is described.</t>
  </si>
  <si>
    <t>This note is saying "for block based mode", is the RR IE used in interval based mode at all? If not say RR IE is only used in block based mode, or say what is done in interval mode</t>
  </si>
  <si>
    <t>clarify, "The RR IE is only used in block based mode" if that it true.</t>
  </si>
  <si>
    <t>I note on p36 line 27 it say the RCM can have two RR IE, in which case this note is incomplete.  Ranging Block Index and Round Index field refer to different blocks?  Must the block indices be sequential?</t>
  </si>
  <si>
    <t xml:space="preserve">Add specification of which RR IE referes to which ranging block including any other pertanent details. </t>
  </si>
  <si>
    <t>Add reference to the correct clause of 6.9.x.x where the use of this IE is described.</t>
  </si>
  <si>
    <t>"of the Ranging Round when Schedule Mode is Contention-based."</t>
  </si>
  <si>
    <t>change to "of the ranging round when the schedule mode is contention-based."</t>
  </si>
  <si>
    <t>"RCM"</t>
  </si>
  <si>
    <t>change to "the RCM"</t>
  </si>
  <si>
    <t>"contention based"</t>
  </si>
  <si>
    <t>change to "contention-based"</t>
  </si>
  <si>
    <t>Looks like first two sentences should be deleted since the third sentence is giving the field specification using the table</t>
  </si>
  <si>
    <t>delete first two sentences, and add a full stop (period) at the end of the third senteces.</t>
  </si>
  <si>
    <t>"when the Multi-node Mode is one-to-many with contention"  is refertfring to another field elsewhere, which is not really being speecified prioperly here… easier to just say "when contention is being used"</t>
  </si>
  <si>
    <t>change to "when contention is being used"</t>
  </si>
  <si>
    <t>Add a new clause 6.9.NN that explains the contention mechansme and how it works, (or remove contention completelty).</t>
  </si>
  <si>
    <t>"Integrity Code"</t>
  </si>
  <si>
    <t>change to "Checksum"</t>
  </si>
  <si>
    <t>"The RCR IE is used as part of a ranging exchange to request the change of ranging parameters from Controller."</t>
  </si>
  <si>
    <t>Change to: "The RCR IE is sent by a controlee to request the controller to make a change to the ranging parameters."</t>
  </si>
  <si>
    <t>"shall" on line 3 and "may" on line 4….seems a conflict</t>
  </si>
  <si>
    <t>Change to "shall" to "may"</t>
  </si>
  <si>
    <t>"The change request of certain information is reflected in the next scheduled time to exchange the updated parameters in a message sent by controller to controlee(s)."  is a little unclear.</t>
  </si>
  <si>
    <t>Rewrite to clarify.</t>
  </si>
  <si>
    <t>"a Ranging Round" …. Is it just for one ranging round?  How is it time deliniatred.  How is a node deselected if the controller no longer wishes it to participate.?</t>
  </si>
  <si>
    <t>change to "the current and subsequent ranging rounds" and add note at the end of the subclause to detail how long this lasts and how a node is deselected (maybe non-listed devices are considered deselectred?).</t>
  </si>
  <si>
    <t>"in Table 24, indicate"</t>
  </si>
  <si>
    <t>change to "in Table 24 to indicate"</t>
  </si>
  <si>
    <t>typo "direst"</t>
  </si>
  <si>
    <t>change to "direct"</t>
  </si>
  <si>
    <r>
      <t xml:space="preserve">"can be included </t>
    </r>
    <r>
      <rPr>
        <sz val="10"/>
        <color rgb="FFFF0000"/>
        <rFont val="Arial"/>
        <family val="2"/>
      </rPr>
      <t>used</t>
    </r>
    <r>
      <rPr>
        <sz val="10"/>
        <rFont val="Arial"/>
        <family val="2"/>
      </rPr>
      <t xml:space="preserve"> in a single broadcast message"</t>
    </r>
  </si>
  <si>
    <t>delete word "used"</t>
  </si>
  <si>
    <t>typo "preset"</t>
  </si>
  <si>
    <t>change to "present"</t>
  </si>
  <si>
    <t>Paragraph is poorly worded and seems out of place, perhaps left over from rewriting. The use of the addrwess field is specified later in the subclause.</t>
  </si>
  <si>
    <t>delete this paragraph</t>
  </si>
  <si>
    <t>Clunky phrase and not necessarily true "the time difference between the receive time of most recently received RFRAME with the RRMC IE with request reply time (as described in 7.4.4.43) from the addressed source (see Address field description) and the transmit time of the response RFRAME."</t>
  </si>
  <si>
    <t>change to "the difference between the receive time of the RFRAME eliciting a response and the transmit time of the response RFRAME"</t>
  </si>
  <si>
    <t>"with the most recently transmitted RFRAME."</t>
  </si>
  <si>
    <t>change to "with the most recent relevant response."</t>
  </si>
  <si>
    <t>"Its content fields are exhibited in Figure 62." is inconsistent language WRT other IE descriptions.</t>
  </si>
  <si>
    <t>change to "The content field of the SRRR IE shall be formatted as shown in Figure 67."</t>
  </si>
  <si>
    <t>"However, there are other variations that can save one or two address fields." is unnecerssary</t>
  </si>
  <si>
    <t>"Sequence number present"</t>
  </si>
  <si>
    <t>capatilise "Sequence Number Present" in descrip[tion and figure.</t>
  </si>
  <si>
    <t>Why carry the sequence number twice`, it's already in the MHR, not clear</t>
  </si>
  <si>
    <t>Delete the field and this description. And then also ""Sequence number present" field and description.</t>
  </si>
  <si>
    <t>Where are all these types defined, lots missing here.</t>
  </si>
  <si>
    <t>Delete the field.</t>
  </si>
  <si>
    <t>This Ancillary Data stuff is new since draft 1.  It really doesn't have anything to do with ranging.  Should really be defined in the higher layer protocol, I believe 802.15.9 already includes mechanisms for sending data in fragments.  No need to add another mechanism here.  Not sure it is even in scope of the project.</t>
  </si>
  <si>
    <t>Let's remove it.</t>
  </si>
  <si>
    <t>This IE is supporting is a whole new data transfer protocol, not related to ranging and not needed.  It is out of scope of the PAR and should be removed.</t>
  </si>
  <si>
    <t>Delete this IE (solves all my other comments below also)</t>
  </si>
  <si>
    <t>Meaning of sentence is unclear</t>
  </si>
  <si>
    <t>Make it clearer</t>
  </si>
  <si>
    <t>Meaning of sentence is very unclear, I think "shall" is not right. What does acknowledge an initiator mean?</t>
  </si>
  <si>
    <t>Make it much clearer, remove the "shall"</t>
  </si>
  <si>
    <t>This paragraph should explain in separate paragraphs each of the fields of the MMRC List element shown in Figure 67, before discussing the general usage (and ideally referring to clause 6 for the real details of that).</t>
  </si>
  <si>
    <t>Rewrite to explain each parameter, and then give some functional details and refer to the appropriate subclause of clause 6 where its use is described in detail.</t>
  </si>
  <si>
    <t>Meaning of 1st sentence is unclear</t>
  </si>
  <si>
    <t>Meaning of 2nd sentence is very unclear</t>
  </si>
  <si>
    <t>"sequentially maps to the number of slots prior to the slot" is not clear.  If it is sequentially prior to the slot in which RMMRC IE is received (lets call that slot R), one might think bit 0 refers to the one immediately prior, i.e. slot R minus 1, and then bit 1 to slot R minus 2.  I think this is clarified later.</t>
  </si>
  <si>
    <t>change to "maps to the slots in the ranging round containing the RMMRC IE as described below"</t>
  </si>
  <si>
    <t>bits need to be rounded up to octets, so this needs to be stated, along with the padding/alignment where number of slots is not a multiple of 8.</t>
  </si>
  <si>
    <t>Something like, BitmapLengthInOctets = ceiling(NumberOfSlots/8), but mapping to the slots needs to be clarified also.</t>
  </si>
  <si>
    <t xml:space="preserve">Is it the full length of the ranging round or only the part </t>
  </si>
  <si>
    <t>"Each bit confirms the receipt of a message in the slot"</t>
  </si>
  <si>
    <t>change to "Each bit indicates whether or not a message was received in the corresooinding slot"</t>
  </si>
  <si>
    <t xml:space="preserve">"confirm successful reception" what does that mean, is it just any message (broadcast) and received with good CRC, or does it need to be addressed to the device sending the RMMRC IE, or does it need to be from the initiator that the RMMRC IE bearing frame is being sent to, does it need to be successfully authenticated and decrypted?  </t>
  </si>
  <si>
    <t>This should be specified, but not here….. Add a reference to where it is, and, provide that specificiation if it is missing.</t>
  </si>
  <si>
    <t>This is referring to the LSB of a bitmap and first and last slots, but a bitmap is not a number so does not have an LSB, need to clarify that the first bit in time sent in the field refers to slot X, and second bit refers to slot X+1, etc</t>
  </si>
  <si>
    <t>clarify the mapping.</t>
  </si>
  <si>
    <t>Is this IE necrssary now that MAC commands are being use for this LRP ranging?</t>
  </si>
  <si>
    <t>Remove it.</t>
  </si>
  <si>
    <t>As this response data is created by the MAC it should be specified exactly how to create it.</t>
  </si>
  <si>
    <t>Specify how this data is created</t>
  </si>
  <si>
    <t>Use of "shall" afer "For" starting this sentence is confusing. I think the higher layer selects the addressing in the primitive.</t>
  </si>
  <si>
    <t>As this challenge data is created by the MAC it should be should specified exactly how to create it.</t>
  </si>
  <si>
    <t>middle of description "is only to be attempted only in"</t>
  </si>
  <si>
    <t>delete the first "only"</t>
  </si>
  <si>
    <t>in of RxOnTime "For ERDEVs this parameter is a list is used to specify receiver enable time(s)"</t>
  </si>
  <si>
    <t>Change to "For ERDEVs this parameter is a list specifying receiver enable time(s)"</t>
  </si>
  <si>
    <t>"the RxOnTime and RxOnDurationr may supply a list of on times and durations enables associated ranging slots."</t>
  </si>
  <si>
    <t>"the RxOnTime and RxOnDuration may supply a list of enable times and enable durations associated with ranging slots."</t>
  </si>
  <si>
    <t xml:space="preserve">No need to include this subclause from the base standard </t>
  </si>
  <si>
    <t xml:space="preserve">Delete this subclause and blank lines </t>
  </si>
  <si>
    <t>8.2.29</t>
  </si>
  <si>
    <t>In Beacon Enabled mode to time ranging activities in the beacon transmitting device it is necessary to have a Timestamp report (in RSTU) of the Beacon Transmission (start).  I don’t think there is a primitive for this in the base standard currently.</t>
  </si>
  <si>
    <t>Add a beacon TX report primitive with Timestamp parameter giving the RSTU time for the frame start (start of preamble) of the transmitted beacon frame.</t>
  </si>
  <si>
    <t>"MCPS-DATA.confirm and MCPS-DATA.indication primitives"</t>
  </si>
  <si>
    <t>change to "MCPS-DATA primitives"</t>
  </si>
  <si>
    <t>Missing parameter "RrtiNodeList" parameter in this list</t>
  </si>
  <si>
    <t>Add "RrtiNodeList," after "RequestRrtiTx,"</t>
  </si>
  <si>
    <t>"from the RrtiNodeList parameter, to from each RRTI List element"</t>
  </si>
  <si>
    <t>change to "from the RrtiNodeList parameter to form each RRTI List element"</t>
  </si>
  <si>
    <t>instead of ";" use " and"</t>
  </si>
  <si>
    <t>change ";"  to " and"</t>
  </si>
  <si>
    <t>While this my be true, the pre existing RangingTrackingInterval and RangingOffset parameters area already provided for reporting clock offset. So is there a reason for these parameters and paragraph.</t>
  </si>
  <si>
    <t xml:space="preserve">Explain what this adds with reference to RangingTrackingInterval and RangingOffset </t>
  </si>
  <si>
    <t xml:space="preserve">highlighted "(see clause 19.6)" in description of DistanceCommitmentLevel is not a hyperlink and does not seem to be the correct subclause </t>
  </si>
  <si>
    <t xml:space="preserve">change to hyperlink "(see subclause 19.10)" </t>
  </si>
  <si>
    <t>Like "coordinator" etc., "Verifier" and "Prover" (line 10) should not be capitalized.</t>
  </si>
  <si>
    <t xml:space="preserve">Change all "Verifier" and "Prover" to "verifier" and "prover" </t>
  </si>
  <si>
    <t>If this sentence "The Verifier device configures the MAC … " is referring to an upper layer activity, then this should clarify by stating it correctly.</t>
  </si>
  <si>
    <t>Change to "The verifier device next higher layer may configure the MAC…."</t>
  </si>
  <si>
    <t>Review use of Verifier where functionality is defined to clarify whether it is MAC or upper layer activity.</t>
  </si>
  <si>
    <t>Change all places where "verifier" activity is being specified to  either "verifier MLME" or "verifier next higher layer" as appropriate.</t>
  </si>
  <si>
    <t>Review use of Prover where functionality is defined to clarify whether it is MAC or upper layer activity.</t>
  </si>
  <si>
    <t>Change all places where "prover" activity is being specified to  either "prover MLME" or "prover next higher layer" as appropriate.</t>
  </si>
  <si>
    <t xml:space="preserve">Maybe attributes authRangingSecurityLevel
authRangingWithBitErrorsEnabled, authRangingMode and 
distanceBoundingEnabled are not needed if MAC primitives are beng used for this LRP style ranging </t>
  </si>
  <si>
    <t>Delete these</t>
  </si>
  <si>
    <t>It is not clear what the phrase "with a time unit of (phyLrpUwbFixedReplyTime=4U)/4" means.</t>
  </si>
  <si>
    <t>Clarify this expression.</t>
  </si>
  <si>
    <t>"provides and informative depiction"</t>
  </si>
  <si>
    <t>change to "provides an informative depiction"</t>
  </si>
  <si>
    <t xml:space="preserve">"Both PSDU and PHR shall use the same convolutional code., and
modulation as described in 16.3.4."
</t>
  </si>
  <si>
    <t>delete the ".," in this sentence.</t>
  </si>
  <si>
    <t xml:space="preserve">In table 46 change units "(Mbit/s)" to "(Mb/s)" in last two rightmost coulmn headings and change "6.8 Mb/s" to "6.8" in right most cell of DRHM_LR row.
</t>
  </si>
  <si>
    <t>make it so</t>
  </si>
  <si>
    <t>SRDEVs shoould be ERDEVs</t>
  </si>
  <si>
    <t>change to "ERDEVs"</t>
  </si>
  <si>
    <t>Julien DELSUC</t>
  </si>
  <si>
    <t>Thalès DIS</t>
  </si>
  <si>
    <t>Secure transaction with secure elements need reliable transport layer because they are stateful. The UWB in its current state is not reliable because ACK frames do not contain the target address, there can be collisions in ACK frames coming from 2 different devices.</t>
  </si>
  <si>
    <t>Amend the ack frames to add the address of the target device.</t>
  </si>
  <si>
    <t>The description of those information should be the responsability of the upper layer. Knowing that the frame is addressed to a Secure Element is enough for the routing. All extra fields are a weakening the genericity of the feature and adding complexity to the standard.</t>
  </si>
  <si>
    <t>Remove all fields described int Figure 11 and related description</t>
  </si>
  <si>
    <t>Response and command should not be mixed, if a secure element is present on both sides of the communication the upper layer won't be able to differentiate them</t>
  </si>
  <si>
    <t>Create separated type for command and response or add an extra field to differentiate them</t>
  </si>
  <si>
    <t>USSID is not sufficient for differentiating transactions, it may happen that several secure elements present the same USSID.</t>
  </si>
  <si>
    <t>Add a secure element identifier field</t>
  </si>
  <si>
    <t>if USSID is used as transaction identifier, it cannot be set to 0. In case of interleaved exchanges with 2 different applications, everything will be mixed</t>
  </si>
  <si>
    <t>Use a dedicated transaction ID field</t>
  </si>
  <si>
    <t xml:space="preserve">Error management is missing. Error management is crucial in stateful systems so states can be synchronized on both sides of the communication. The upper layer should be able to inform the sender of some error cases. An error message is specific and not covered by listed payload types in the table. Exemple of errors:
- no secure element
- secure element unresponsive
- unknown USSID
</t>
  </si>
  <si>
    <t>Create a type for error management for each type of command payload</t>
  </si>
  <si>
    <t>There is no point in separating Mifare and Desfire. Both should be mergerd under the contacltess appelation as done in ETSI</t>
  </si>
  <si>
    <t>Merge Mifare and Desfire types under the contactless label</t>
  </si>
  <si>
    <t>r1rg-0000</t>
  </si>
  <si>
    <t>r1rg-0001</t>
  </si>
  <si>
    <t>r1rg-0002</t>
  </si>
  <si>
    <t>r1rg-0003</t>
  </si>
  <si>
    <t>r1rg-0004</t>
  </si>
  <si>
    <t>r1rg-0005</t>
  </si>
  <si>
    <t>r1rg-0006</t>
  </si>
  <si>
    <t>r1-0000</t>
  </si>
  <si>
    <t>r1-0001</t>
  </si>
  <si>
    <t>r1-0002</t>
  </si>
  <si>
    <t>r1-0003</t>
  </si>
  <si>
    <t>r1-0004</t>
  </si>
  <si>
    <t>r1-0005</t>
  </si>
  <si>
    <t>r1-0006</t>
  </si>
  <si>
    <t>r1-0007</t>
  </si>
  <si>
    <t>r1-0008</t>
  </si>
  <si>
    <t>r1-0009</t>
  </si>
  <si>
    <t>r1-0010</t>
  </si>
  <si>
    <t>r1-0011</t>
  </si>
  <si>
    <t>r1-0012</t>
  </si>
  <si>
    <t>r1-0013</t>
  </si>
  <si>
    <t>r1-0014</t>
  </si>
  <si>
    <t>r1-0015</t>
  </si>
  <si>
    <t>r1-0016</t>
  </si>
  <si>
    <t>r1-0017</t>
  </si>
  <si>
    <t>r1-0018</t>
  </si>
  <si>
    <t>r1-0019</t>
  </si>
  <si>
    <t>r1-0020</t>
  </si>
  <si>
    <t>r1-0021</t>
  </si>
  <si>
    <t>r1-0022</t>
  </si>
  <si>
    <t>r1-0023</t>
  </si>
  <si>
    <t>r1-0024</t>
  </si>
  <si>
    <t>r1-0025</t>
  </si>
  <si>
    <t>r1-0026</t>
  </si>
  <si>
    <t>r1-0027</t>
  </si>
  <si>
    <t>r1-0028</t>
  </si>
  <si>
    <t>r1-0029</t>
  </si>
  <si>
    <t>r1-0030</t>
  </si>
  <si>
    <t>r1-0031</t>
  </si>
  <si>
    <t>r1-0032</t>
  </si>
  <si>
    <t>r1-0033</t>
  </si>
  <si>
    <t>r1-0034</t>
  </si>
  <si>
    <t>r1-0035</t>
  </si>
  <si>
    <t>r1-0036</t>
  </si>
  <si>
    <t>r1-0037</t>
  </si>
  <si>
    <t>r1-0038</t>
  </si>
  <si>
    <t>r1-0039</t>
  </si>
  <si>
    <t>r1-0040</t>
  </si>
  <si>
    <t>r1-0041</t>
  </si>
  <si>
    <t>r1-0042</t>
  </si>
  <si>
    <t>r1-0043</t>
  </si>
  <si>
    <t>r1-0044</t>
  </si>
  <si>
    <t>r1-0045</t>
  </si>
  <si>
    <t>r1-0046</t>
  </si>
  <si>
    <t>r1-0047</t>
  </si>
  <si>
    <t>r1-0048</t>
  </si>
  <si>
    <t>r1-0049</t>
  </si>
  <si>
    <t>r1-0050</t>
  </si>
  <si>
    <t>r1-0051</t>
  </si>
  <si>
    <t>r1-0052</t>
  </si>
  <si>
    <t>r1-0053</t>
  </si>
  <si>
    <t>r1-0054</t>
  </si>
  <si>
    <t>r1-0055</t>
  </si>
  <si>
    <t>r1-0056</t>
  </si>
  <si>
    <t>r1-0057</t>
  </si>
  <si>
    <t>r1-0058</t>
  </si>
  <si>
    <t>r1-0059</t>
  </si>
  <si>
    <t>r1-0060</t>
  </si>
  <si>
    <t>r1-0061</t>
  </si>
  <si>
    <t>r1-0062</t>
  </si>
  <si>
    <t>r1-0063</t>
  </si>
  <si>
    <t>r1-0064</t>
  </si>
  <si>
    <t>r1-0065</t>
  </si>
  <si>
    <t>r1-0066</t>
  </si>
  <si>
    <t>r1-0067</t>
  </si>
  <si>
    <t>r1-0068</t>
  </si>
  <si>
    <t>r1-0069</t>
  </si>
  <si>
    <t>r1-0070</t>
  </si>
  <si>
    <t>r1-0071</t>
  </si>
  <si>
    <t>r1-0072</t>
  </si>
  <si>
    <t>r1-0073</t>
  </si>
  <si>
    <t>r1-0074</t>
  </si>
  <si>
    <t>r1-0075</t>
  </si>
  <si>
    <t>r1-0076</t>
  </si>
  <si>
    <t>r1-0077</t>
  </si>
  <si>
    <t>r1-0078</t>
  </si>
  <si>
    <t>r1-0079</t>
  </si>
  <si>
    <t>r1-0080</t>
  </si>
  <si>
    <t>r1-0081</t>
  </si>
  <si>
    <t>r1-0082</t>
  </si>
  <si>
    <t>r1-0083</t>
  </si>
  <si>
    <t>r1-0084</t>
  </si>
  <si>
    <t>r1-0085</t>
  </si>
  <si>
    <t>r1-0086</t>
  </si>
  <si>
    <t>r1-0087</t>
  </si>
  <si>
    <t>r1-0088</t>
  </si>
  <si>
    <t>r1-0089</t>
  </si>
  <si>
    <t>r1-0090</t>
  </si>
  <si>
    <t>r1-0091</t>
  </si>
  <si>
    <t>r1-0092</t>
  </si>
  <si>
    <t>r1-0093</t>
  </si>
  <si>
    <t>r1-0094</t>
  </si>
  <si>
    <t>r1-0095</t>
  </si>
  <si>
    <t>r1-0096</t>
  </si>
  <si>
    <t>r1-0097</t>
  </si>
  <si>
    <t>r1-0098</t>
  </si>
  <si>
    <t>r1-0099</t>
  </si>
  <si>
    <t>r1-0100</t>
  </si>
  <si>
    <t>r1-0101</t>
  </si>
  <si>
    <t>r1-0102</t>
  </si>
  <si>
    <t>r1-0103</t>
  </si>
  <si>
    <t>r1-0104</t>
  </si>
  <si>
    <t>r1-0105</t>
  </si>
  <si>
    <t>r1-0106</t>
  </si>
  <si>
    <t>r1-0107</t>
  </si>
  <si>
    <t>r1-0108</t>
  </si>
  <si>
    <t>r1-0109</t>
  </si>
  <si>
    <t>r1-0110</t>
  </si>
  <si>
    <t>r1-0111</t>
  </si>
  <si>
    <t>r1-0112</t>
  </si>
  <si>
    <t>r1-0113</t>
  </si>
  <si>
    <t>r1-0114</t>
  </si>
  <si>
    <t>r1-0115</t>
  </si>
  <si>
    <t>r1-0116</t>
  </si>
  <si>
    <t>r1-0117</t>
  </si>
  <si>
    <t>r1-0118</t>
  </si>
  <si>
    <t>r1-0119</t>
  </si>
  <si>
    <t>r1-0120</t>
  </si>
  <si>
    <t>r1-0121</t>
  </si>
  <si>
    <t>r1-0122</t>
  </si>
  <si>
    <t>r1-0123</t>
  </si>
  <si>
    <t>r1-0124</t>
  </si>
  <si>
    <t>r1-0125</t>
  </si>
  <si>
    <t>r1-0126</t>
  </si>
  <si>
    <t>r1-0127</t>
  </si>
  <si>
    <t>r1-0128</t>
  </si>
  <si>
    <t>r1-0129</t>
  </si>
  <si>
    <t>r1-0130</t>
  </si>
  <si>
    <t>r1-0131</t>
  </si>
  <si>
    <t>r1-0132</t>
  </si>
  <si>
    <t>r1-0133</t>
  </si>
  <si>
    <t>r1-0134</t>
  </si>
  <si>
    <t>r1-0135</t>
  </si>
  <si>
    <t>r1-0136</t>
  </si>
  <si>
    <t>r1-0137</t>
  </si>
  <si>
    <t>r1-0138</t>
  </si>
  <si>
    <t>r1-0139</t>
  </si>
  <si>
    <t>r1-0140</t>
  </si>
  <si>
    <t>r1-0141</t>
  </si>
  <si>
    <t>r1-0142</t>
  </si>
  <si>
    <t>r1-0143</t>
  </si>
  <si>
    <t>r1-0144</t>
  </si>
  <si>
    <t>r1-0145</t>
  </si>
  <si>
    <t>r1-0146</t>
  </si>
  <si>
    <t>r1-0147</t>
  </si>
  <si>
    <t>r1-0148</t>
  </si>
  <si>
    <t>r1-0149</t>
  </si>
  <si>
    <t>r1-0150</t>
  </si>
  <si>
    <t>r1-0151</t>
  </si>
  <si>
    <t>r1-0152</t>
  </si>
  <si>
    <t>r1-0153</t>
  </si>
  <si>
    <t>r1-0154</t>
  </si>
  <si>
    <t>r1-0155</t>
  </si>
  <si>
    <t>r1-0156</t>
  </si>
  <si>
    <t>r1-0157</t>
  </si>
  <si>
    <t>r1-0158</t>
  </si>
  <si>
    <t>r1-0159</t>
  </si>
  <si>
    <t>r1-0160</t>
  </si>
  <si>
    <t>r1-0161</t>
  </si>
  <si>
    <t>r1-0162</t>
  </si>
  <si>
    <t>r1-0163</t>
  </si>
  <si>
    <t>r1-0164</t>
  </si>
  <si>
    <t>r1-0165</t>
  </si>
  <si>
    <t>r1-0166</t>
  </si>
  <si>
    <t>r1-0167</t>
  </si>
  <si>
    <t>r1-0168</t>
  </si>
  <si>
    <t>r1-0169</t>
  </si>
  <si>
    <t>r1-0170</t>
  </si>
  <si>
    <t>r1-0171</t>
  </si>
  <si>
    <t>r1-0172</t>
  </si>
  <si>
    <t>r1-0173</t>
  </si>
  <si>
    <t>r1-0174</t>
  </si>
  <si>
    <t>r1-0175</t>
  </si>
  <si>
    <t>r1-0176</t>
  </si>
  <si>
    <t>r1-0177</t>
  </si>
  <si>
    <t>r1-0178</t>
  </si>
  <si>
    <t>r1-0179</t>
  </si>
  <si>
    <t>r1-0180</t>
  </si>
  <si>
    <t>r1-0181</t>
  </si>
  <si>
    <t>r1-0182</t>
  </si>
  <si>
    <t>r1-0183</t>
  </si>
  <si>
    <t>r1-0184</t>
  </si>
  <si>
    <t>r1-0185</t>
  </si>
  <si>
    <t>r1-0186</t>
  </si>
  <si>
    <t>r1-0187</t>
  </si>
  <si>
    <t>r1-0188</t>
  </si>
  <si>
    <t>r1-0189</t>
  </si>
  <si>
    <t>r1-0190</t>
  </si>
  <si>
    <t>r1-0191</t>
  </si>
  <si>
    <t>r1-0192</t>
  </si>
  <si>
    <t>r1-0193</t>
  </si>
  <si>
    <t>r1-0194</t>
  </si>
  <si>
    <t>r1-0195</t>
  </si>
  <si>
    <t>r1-0196</t>
  </si>
  <si>
    <t>r1-0197</t>
  </si>
  <si>
    <t>r1-0198</t>
  </si>
  <si>
    <t>r1-0199</t>
  </si>
  <si>
    <t>r1-0200</t>
  </si>
  <si>
    <t>r1-0201</t>
  </si>
  <si>
    <t>r1-0202</t>
  </si>
  <si>
    <t>r1-0203</t>
  </si>
  <si>
    <t>r1-0204</t>
  </si>
  <si>
    <t>r1-0205</t>
  </si>
  <si>
    <t>r1-0206</t>
  </si>
  <si>
    <t>r1-0207</t>
  </si>
  <si>
    <t>r1-0208</t>
  </si>
  <si>
    <t>r1-0209</t>
  </si>
  <si>
    <t>r1-0210</t>
  </si>
  <si>
    <t>r1-0211</t>
  </si>
  <si>
    <t>r1-0212</t>
  </si>
  <si>
    <t>r1-0213</t>
  </si>
  <si>
    <t>r1-0214</t>
  </si>
  <si>
    <t>r1-0215</t>
  </si>
  <si>
    <t>r1-0216</t>
  </si>
  <si>
    <t>r1-0217</t>
  </si>
  <si>
    <t>r1-0218</t>
  </si>
  <si>
    <t>r1-0219</t>
  </si>
  <si>
    <t>r1-0220</t>
  </si>
  <si>
    <t>r1-0221</t>
  </si>
  <si>
    <t>r1-0222</t>
  </si>
  <si>
    <t>r1-0223</t>
  </si>
  <si>
    <t>r1-0224</t>
  </si>
  <si>
    <t>r1-0225</t>
  </si>
  <si>
    <t>r1-0226</t>
  </si>
  <si>
    <t>r1-0227</t>
  </si>
  <si>
    <t>r1-0228</t>
  </si>
  <si>
    <t>r1-0229</t>
  </si>
  <si>
    <t>r1-0230</t>
  </si>
  <si>
    <t>r1-0231</t>
  </si>
  <si>
    <t>r1-0232</t>
  </si>
  <si>
    <t>r1-0233</t>
  </si>
  <si>
    <t>r1-0234</t>
  </si>
  <si>
    <t>r1-0235</t>
  </si>
  <si>
    <t>r1-0236</t>
  </si>
  <si>
    <t>r1-0237</t>
  </si>
  <si>
    <t>r1-0238</t>
  </si>
  <si>
    <t>r1-0239</t>
  </si>
  <si>
    <t>r1-0240</t>
  </si>
  <si>
    <t>r1-0241</t>
  </si>
  <si>
    <t>r1-0242</t>
  </si>
  <si>
    <t>r1-0243</t>
  </si>
  <si>
    <t>r1-0244</t>
  </si>
  <si>
    <t>r1-0245</t>
  </si>
  <si>
    <t>r1-0246</t>
  </si>
  <si>
    <t>r1-0247</t>
  </si>
  <si>
    <t>r1-0248</t>
  </si>
  <si>
    <t>r1-0249</t>
  </si>
  <si>
    <t>r1-0250</t>
  </si>
  <si>
    <t>r1-0251</t>
  </si>
  <si>
    <t>r1-0252</t>
  </si>
  <si>
    <t>r1-0253</t>
  </si>
  <si>
    <t>r1-0254</t>
  </si>
  <si>
    <t>r1-0255</t>
  </si>
  <si>
    <t>r1-0256</t>
  </si>
  <si>
    <t>r1-0257</t>
  </si>
  <si>
    <t>r1-0258</t>
  </si>
  <si>
    <t>r1-0259</t>
  </si>
  <si>
    <t>r1-0260</t>
  </si>
  <si>
    <t>r1-0261</t>
  </si>
  <si>
    <t>r1-0262</t>
  </si>
  <si>
    <t>r1-0263</t>
  </si>
  <si>
    <t>r1-0264</t>
  </si>
  <si>
    <t>r1-0265</t>
  </si>
  <si>
    <t>r1-0266</t>
  </si>
  <si>
    <t>r1-0267</t>
  </si>
  <si>
    <t>r1-0268</t>
  </si>
  <si>
    <t>r1-0269</t>
  </si>
  <si>
    <t>r1-0270</t>
  </si>
  <si>
    <t>r1-0271</t>
  </si>
  <si>
    <t>r1-0272</t>
  </si>
  <si>
    <t>r1-0273</t>
  </si>
  <si>
    <t>r1-0274</t>
  </si>
  <si>
    <t>r1-0275</t>
  </si>
  <si>
    <t>r1-0276</t>
  </si>
  <si>
    <t>r1-0277</t>
  </si>
  <si>
    <t>r1-0278</t>
  </si>
  <si>
    <t>r1-0279</t>
  </si>
  <si>
    <t>r1-0280</t>
  </si>
  <si>
    <t>r1-0281</t>
  </si>
  <si>
    <t>r1-0282</t>
  </si>
  <si>
    <t>r1-0283</t>
  </si>
  <si>
    <t>r1-0284</t>
  </si>
  <si>
    <t>r1-0285</t>
  </si>
  <si>
    <t>r1-0286</t>
  </si>
  <si>
    <t>r1-0287</t>
  </si>
  <si>
    <t>r1-0288</t>
  </si>
  <si>
    <t>r1-0289</t>
  </si>
  <si>
    <t>r1-0290</t>
  </si>
  <si>
    <t>r1-0291</t>
  </si>
  <si>
    <t>r1-0292</t>
  </si>
  <si>
    <t>r1-0293</t>
  </si>
  <si>
    <t>r1-0294</t>
  </si>
  <si>
    <t>r1-0295</t>
  </si>
  <si>
    <t>r1-0296</t>
  </si>
  <si>
    <t>r1-0297</t>
  </si>
  <si>
    <t>r1-0298</t>
  </si>
  <si>
    <t>r1-0299</t>
  </si>
  <si>
    <t>r1-0300</t>
  </si>
  <si>
    <t>r1-0301</t>
  </si>
  <si>
    <t>r1-0302</t>
  </si>
  <si>
    <t>r1-0303</t>
  </si>
  <si>
    <t>r1-0304</t>
  </si>
  <si>
    <t>r1-0305</t>
  </si>
  <si>
    <t>r1-0306</t>
  </si>
  <si>
    <t>r1-0307</t>
  </si>
  <si>
    <t>r1-0308</t>
  </si>
  <si>
    <t>r1-0309</t>
  </si>
  <si>
    <t>r1-0310</t>
  </si>
  <si>
    <t>r1-0311</t>
  </si>
  <si>
    <t>r1-0312</t>
  </si>
  <si>
    <t>r1-0313</t>
  </si>
  <si>
    <t>r1-0314</t>
  </si>
  <si>
    <t>r1-0315</t>
  </si>
  <si>
    <t>r1-0316</t>
  </si>
  <si>
    <t>r1-0317</t>
  </si>
  <si>
    <t>r1-0318</t>
  </si>
  <si>
    <t>r1-0319</t>
  </si>
  <si>
    <t>r1-0320</t>
  </si>
  <si>
    <t>r1-0321</t>
  </si>
  <si>
    <t>r1-0322</t>
  </si>
  <si>
    <t>r1-0323</t>
  </si>
  <si>
    <t>r1-0324</t>
  </si>
  <si>
    <t>r1-0325</t>
  </si>
  <si>
    <t>r1-0326</t>
  </si>
  <si>
    <t>r1-0327</t>
  </si>
  <si>
    <t>r1-0328</t>
  </si>
  <si>
    <t>r1-0329</t>
  </si>
  <si>
    <t>r1-0330</t>
  </si>
  <si>
    <t>r1-0331</t>
  </si>
  <si>
    <t>r1-0332</t>
  </si>
  <si>
    <t>r1-0333</t>
  </si>
  <si>
    <t>r1-0334</t>
  </si>
  <si>
    <t>r1-0335</t>
  </si>
  <si>
    <t>r1-0336</t>
  </si>
  <si>
    <t>r1-0337</t>
  </si>
  <si>
    <t>r1-0338</t>
  </si>
  <si>
    <t>r1-0339</t>
  </si>
  <si>
    <t>r1-0340</t>
  </si>
  <si>
    <t>r1-0341</t>
  </si>
  <si>
    <t>r1-0342</t>
  </si>
  <si>
    <t>r1-0343</t>
  </si>
  <si>
    <t>r1-0344</t>
  </si>
  <si>
    <t>r1-0345</t>
  </si>
  <si>
    <t>r1-0346</t>
  </si>
  <si>
    <t>r1-0347</t>
  </si>
  <si>
    <t>r1-0348</t>
  </si>
  <si>
    <t>r1-0349</t>
  </si>
  <si>
    <t>r1-0350</t>
  </si>
  <si>
    <t>r1-0351</t>
  </si>
  <si>
    <t>r1-0352</t>
  </si>
  <si>
    <t>r1-0353</t>
  </si>
  <si>
    <t>r1-0354</t>
  </si>
  <si>
    <t>r1-0355</t>
  </si>
  <si>
    <t>r1-0356</t>
  </si>
  <si>
    <t>r1-0357</t>
  </si>
  <si>
    <t>r1-0358</t>
  </si>
  <si>
    <t>r1-0359</t>
  </si>
  <si>
    <t>r1-0360</t>
  </si>
  <si>
    <t>r1-0361</t>
  </si>
  <si>
    <t>r1-0362</t>
  </si>
  <si>
    <t>r1-0363</t>
  </si>
  <si>
    <t>r1-0364</t>
  </si>
  <si>
    <t>r1-0365</t>
  </si>
  <si>
    <t>r1-0366</t>
  </si>
  <si>
    <t>r1-0367</t>
  </si>
  <si>
    <t>r1-0368</t>
  </si>
  <si>
    <t>r1-0369</t>
  </si>
  <si>
    <t>r1-0370</t>
  </si>
  <si>
    <t>r1-0371</t>
  </si>
  <si>
    <t>r1-0372</t>
  </si>
  <si>
    <t>r1-0373</t>
  </si>
  <si>
    <t>r1-0374</t>
  </si>
  <si>
    <t>r1-0375</t>
  </si>
  <si>
    <t>r1-0376</t>
  </si>
  <si>
    <t>r1-0377</t>
  </si>
  <si>
    <t>r1-0378</t>
  </si>
  <si>
    <t>r1-0379</t>
  </si>
  <si>
    <t>r1-0380</t>
  </si>
  <si>
    <t>r1-0381</t>
  </si>
  <si>
    <t>r1-0382</t>
  </si>
  <si>
    <t>r1-0383</t>
  </si>
  <si>
    <t>r1-0384</t>
  </si>
  <si>
    <t>r1-0385</t>
  </si>
  <si>
    <t>r1-0386</t>
  </si>
  <si>
    <t>r1-0387</t>
  </si>
  <si>
    <t>r1-0388</t>
  </si>
  <si>
    <t>r1-0389</t>
  </si>
  <si>
    <t>r1-0390</t>
  </si>
  <si>
    <t>r1-0391</t>
  </si>
  <si>
    <t>r1-0392</t>
  </si>
  <si>
    <t>r1-0393</t>
  </si>
  <si>
    <t>r1-0394</t>
  </si>
  <si>
    <t>r1-0395</t>
  </si>
  <si>
    <t>r1-0396</t>
  </si>
  <si>
    <t>r1-0397</t>
  </si>
  <si>
    <t>r1-0398</t>
  </si>
  <si>
    <t>r1-0399</t>
  </si>
  <si>
    <t>r1-0400</t>
  </si>
  <si>
    <t>r1-0401</t>
  </si>
  <si>
    <t>r1-0402</t>
  </si>
  <si>
    <t>r1-0403</t>
  </si>
  <si>
    <t>r1-0404</t>
  </si>
  <si>
    <t>r1-0405</t>
  </si>
  <si>
    <t>r1-0406</t>
  </si>
  <si>
    <t>r1-0407</t>
  </si>
  <si>
    <t>r1-0408</t>
  </si>
  <si>
    <t>r1-0409</t>
  </si>
  <si>
    <t>r1-0410</t>
  </si>
  <si>
    <t>r1-0411</t>
  </si>
  <si>
    <t>r1-0412</t>
  </si>
  <si>
    <t>r1-0413</t>
  </si>
  <si>
    <t>r1-0414</t>
  </si>
  <si>
    <t>r1-0415</t>
  </si>
  <si>
    <t>r1-0416</t>
  </si>
  <si>
    <t>r1-0417</t>
  </si>
  <si>
    <t>r1-0418</t>
  </si>
  <si>
    <t>r1-0419</t>
  </si>
  <si>
    <t>r1-0420</t>
  </si>
  <si>
    <t>r1-0421</t>
  </si>
  <si>
    <t>r1-0422</t>
  </si>
  <si>
    <t>r1-0423</t>
  </si>
  <si>
    <t>r1-0424</t>
  </si>
  <si>
    <t>r1-0425</t>
  </si>
  <si>
    <t>r1-0426</t>
  </si>
  <si>
    <t>r1-0427</t>
  </si>
  <si>
    <t>r1-0428</t>
  </si>
  <si>
    <t>r1-0429</t>
  </si>
  <si>
    <t>r1-0430</t>
  </si>
  <si>
    <t>r1-0431</t>
  </si>
  <si>
    <t>r1-0432</t>
  </si>
  <si>
    <t>r1-0433</t>
  </si>
  <si>
    <t>r1-0434</t>
  </si>
  <si>
    <t>r1-0435</t>
  </si>
  <si>
    <t>r1-0436</t>
  </si>
  <si>
    <t>r1-0437</t>
  </si>
  <si>
    <t>r1-0438</t>
  </si>
  <si>
    <t>r1-0439</t>
  </si>
  <si>
    <t>r1-0440</t>
  </si>
  <si>
    <t>r1-0441</t>
  </si>
  <si>
    <t>r1-0442</t>
  </si>
  <si>
    <t>r1-0443</t>
  </si>
  <si>
    <t>r1-0444</t>
  </si>
  <si>
    <t>r1-0445</t>
  </si>
  <si>
    <t>r1-0446</t>
  </si>
  <si>
    <t>r1-0447</t>
  </si>
  <si>
    <t>r1-0448</t>
  </si>
  <si>
    <t>r1-0449</t>
  </si>
  <si>
    <t>r1-0450</t>
  </si>
  <si>
    <t>r1-0451</t>
  </si>
  <si>
    <t>r1-0452</t>
  </si>
  <si>
    <t>r1-0453</t>
  </si>
  <si>
    <t>r1-0454</t>
  </si>
  <si>
    <t>r1-0455</t>
  </si>
  <si>
    <t>r1-0456</t>
  </si>
  <si>
    <t>r1-0457</t>
  </si>
  <si>
    <t>r1-0458</t>
  </si>
  <si>
    <t>r1-0459</t>
  </si>
  <si>
    <t>r1-0460</t>
  </si>
  <si>
    <t>r1-0461</t>
  </si>
  <si>
    <t>r1-0462</t>
  </si>
  <si>
    <t>r1-0463</t>
  </si>
  <si>
    <t>r1-0464</t>
  </si>
  <si>
    <t>r1-0465</t>
  </si>
  <si>
    <t>r1-0466</t>
  </si>
  <si>
    <t>r1-0467</t>
  </si>
  <si>
    <t>r1-0468</t>
  </si>
  <si>
    <t>r1-0469</t>
  </si>
  <si>
    <t>r1-0470</t>
  </si>
  <si>
    <t>r1-0471</t>
  </si>
  <si>
    <t>r1-0472</t>
  </si>
  <si>
    <t>r1-0473</t>
  </si>
  <si>
    <t>r1-0474</t>
  </si>
  <si>
    <t>r1-0475</t>
  </si>
  <si>
    <t>r1-0476</t>
  </si>
  <si>
    <t>r1-0477</t>
  </si>
  <si>
    <t>r1-0478</t>
  </si>
  <si>
    <t>r1-0479</t>
  </si>
  <si>
    <t>r1-0480</t>
  </si>
  <si>
    <t>r1-0481</t>
  </si>
  <si>
    <t>r1-0482</t>
  </si>
  <si>
    <t>r1-0483</t>
  </si>
  <si>
    <t>r1-0484</t>
  </si>
  <si>
    <t>r1-0485</t>
  </si>
  <si>
    <t>r1-0486</t>
  </si>
  <si>
    <t>r1-0487</t>
  </si>
  <si>
    <t>r1-0488</t>
  </si>
  <si>
    <t>r1-0489</t>
  </si>
  <si>
    <t>r1-0490</t>
  </si>
  <si>
    <t>r1-0491</t>
  </si>
  <si>
    <t>r1-0492</t>
  </si>
  <si>
    <t>r1-0493</t>
  </si>
  <si>
    <t>r1-0494</t>
  </si>
  <si>
    <t>r1-0495</t>
  </si>
  <si>
    <t>r1-0496</t>
  </si>
  <si>
    <t>r1-0497</t>
  </si>
  <si>
    <t>r1-0498</t>
  </si>
  <si>
    <t>r1-0499</t>
  </si>
  <si>
    <t>r1-0500</t>
  </si>
  <si>
    <t>r1-0501</t>
  </si>
  <si>
    <t>r1-0502</t>
  </si>
  <si>
    <t>r1-0503</t>
  </si>
  <si>
    <t>r1-0504</t>
  </si>
  <si>
    <t>r1-0505</t>
  </si>
  <si>
    <t>r1-0506</t>
  </si>
  <si>
    <t>r1-0507</t>
  </si>
  <si>
    <t>r1-0508</t>
  </si>
  <si>
    <t>r1-0509</t>
  </si>
  <si>
    <t>r1-0510</t>
  </si>
  <si>
    <t>r1-0511</t>
  </si>
  <si>
    <t>r1-0512</t>
  </si>
  <si>
    <t>r1-0513</t>
  </si>
  <si>
    <t>r1-0514</t>
  </si>
  <si>
    <t>r1-0515</t>
  </si>
  <si>
    <t>r1-0516</t>
  </si>
  <si>
    <t>r1-0517</t>
  </si>
  <si>
    <t>r1-0518</t>
  </si>
  <si>
    <t>r1-0519</t>
  </si>
  <si>
    <t>r1-0520</t>
  </si>
  <si>
    <t>r1-0521</t>
  </si>
  <si>
    <t>r1-0522</t>
  </si>
  <si>
    <t>r1-0523</t>
  </si>
  <si>
    <t>r1-0524</t>
  </si>
  <si>
    <t>r1-0525</t>
  </si>
  <si>
    <t>r1-0526</t>
  </si>
  <si>
    <t>r1-0527</t>
  </si>
  <si>
    <t>r1-0528</t>
  </si>
  <si>
    <t>r1-0529</t>
  </si>
  <si>
    <t>r1-0530</t>
  </si>
  <si>
    <t>r1-0531</t>
  </si>
  <si>
    <t>r1-0532</t>
  </si>
  <si>
    <t>r1-0533</t>
  </si>
  <si>
    <t>r1-0534</t>
  </si>
  <si>
    <t>r1-0535</t>
  </si>
  <si>
    <t>r1-0536</t>
  </si>
  <si>
    <t>r1-0537</t>
  </si>
  <si>
    <t>r1-0538</t>
  </si>
  <si>
    <t>r1-0539</t>
  </si>
  <si>
    <t>r1-0540</t>
  </si>
  <si>
    <t>r1-0541</t>
  </si>
  <si>
    <t>r1-0542</t>
  </si>
  <si>
    <t>r1-0543</t>
  </si>
  <si>
    <t>r1-0544</t>
  </si>
  <si>
    <t>r1-0545</t>
  </si>
  <si>
    <t>r1-0546</t>
  </si>
  <si>
    <t>r1-0547</t>
  </si>
  <si>
    <t>r1-0548</t>
  </si>
  <si>
    <t>r1-0549</t>
  </si>
  <si>
    <t>r1-0550</t>
  </si>
  <si>
    <t>r1-0551</t>
  </si>
  <si>
    <t>r1-0552</t>
  </si>
  <si>
    <t>r1-0553</t>
  </si>
  <si>
    <t>r1-0554</t>
  </si>
  <si>
    <t>r1-0555</t>
  </si>
  <si>
    <t>r1-0556</t>
  </si>
  <si>
    <t>r1-0557</t>
  </si>
  <si>
    <t>r1-0558</t>
  </si>
  <si>
    <t>r1-0559</t>
  </si>
  <si>
    <t>r1-0560</t>
  </si>
  <si>
    <t>r1-0561</t>
  </si>
  <si>
    <t>r1-0562</t>
  </si>
  <si>
    <t>r1-0563</t>
  </si>
  <si>
    <t>r1-0564</t>
  </si>
  <si>
    <t>r1-0565</t>
  </si>
  <si>
    <t>r1-0566</t>
  </si>
  <si>
    <t>r1-0567</t>
  </si>
  <si>
    <t>r1-0568</t>
  </si>
  <si>
    <t>r1-0569</t>
  </si>
  <si>
    <t>r1-0570</t>
  </si>
  <si>
    <t>r1-0571</t>
  </si>
  <si>
    <t>r1-0572</t>
  </si>
  <si>
    <t>r1-0573</t>
  </si>
  <si>
    <t>r1-0574</t>
  </si>
  <si>
    <t>r1-0575</t>
  </si>
  <si>
    <t>r1-0576</t>
  </si>
  <si>
    <t>r1-0577</t>
  </si>
  <si>
    <t>r1-0578</t>
  </si>
  <si>
    <t>r1-0579</t>
  </si>
  <si>
    <t>r1-0580</t>
  </si>
  <si>
    <t>r1-0581</t>
  </si>
  <si>
    <t>r1-0582</t>
  </si>
  <si>
    <t>r1-0583</t>
  </si>
  <si>
    <t>r1-0584</t>
  </si>
  <si>
    <t>r1-0585</t>
  </si>
  <si>
    <t>r1-0586</t>
  </si>
  <si>
    <t>r1-0587</t>
  </si>
  <si>
    <t>r1-0588</t>
  </si>
  <si>
    <t>r1-0589</t>
  </si>
  <si>
    <t>r1-0590</t>
  </si>
  <si>
    <t>r1-0591</t>
  </si>
  <si>
    <t>r1-0592</t>
  </si>
  <si>
    <t>r1-0593</t>
  </si>
  <si>
    <t>r1-0594</t>
  </si>
  <si>
    <t>r1-0595</t>
  </si>
  <si>
    <t>r1-0596</t>
  </si>
  <si>
    <t>r1-0597</t>
  </si>
  <si>
    <t>r1-0598</t>
  </si>
  <si>
    <t>r1-0599</t>
  </si>
  <si>
    <t>r1-0600</t>
  </si>
  <si>
    <t>r1-0601</t>
  </si>
  <si>
    <t>r1-0602</t>
  </si>
  <si>
    <t>r1-0603</t>
  </si>
  <si>
    <t>r1-0604</t>
  </si>
  <si>
    <t>r1-0605</t>
  </si>
  <si>
    <t>r1-0606</t>
  </si>
  <si>
    <t>r1-0607</t>
  </si>
  <si>
    <t>r1-0608</t>
  </si>
  <si>
    <t>r1-0609</t>
  </si>
  <si>
    <t>r1-0610</t>
  </si>
  <si>
    <t>r1-0611</t>
  </si>
  <si>
    <t>r1-0612</t>
  </si>
  <si>
    <t>r1-0613</t>
  </si>
  <si>
    <t>r1-0614</t>
  </si>
  <si>
    <t>r1-0615</t>
  </si>
  <si>
    <t>r1-0616</t>
  </si>
  <si>
    <t>r1-0617</t>
  </si>
  <si>
    <t>r1-0618</t>
  </si>
  <si>
    <t>r1-0619</t>
  </si>
  <si>
    <t>r1-0620</t>
  </si>
  <si>
    <t>r1-0621</t>
  </si>
  <si>
    <t>r1-0622</t>
  </si>
  <si>
    <t>r1-0623</t>
  </si>
  <si>
    <t>r1-0624</t>
  </si>
  <si>
    <t>r1-0625</t>
  </si>
  <si>
    <t>r1-0626</t>
  </si>
  <si>
    <t>r1-0627</t>
  </si>
  <si>
    <t>r1-0628</t>
  </si>
  <si>
    <t>r1-0629</t>
  </si>
  <si>
    <t>r1-0630</t>
  </si>
  <si>
    <t>r1-0631</t>
  </si>
  <si>
    <t>r1-0632</t>
  </si>
  <si>
    <t>r1-0633</t>
  </si>
  <si>
    <t>r1-0634</t>
  </si>
  <si>
    <t>r1-0635</t>
  </si>
  <si>
    <t>r1-0636</t>
  </si>
  <si>
    <t>r1-0637</t>
  </si>
  <si>
    <t>r1-0638</t>
  </si>
  <si>
    <t>r1-0639</t>
  </si>
  <si>
    <t>r1-0640</t>
  </si>
  <si>
    <t>r1-0641</t>
  </si>
  <si>
    <t>r1-0642</t>
  </si>
  <si>
    <t>r1-0643</t>
  </si>
  <si>
    <t>r1-0644</t>
  </si>
  <si>
    <t>r1-0645</t>
  </si>
  <si>
    <t>r1-0646</t>
  </si>
  <si>
    <t>r1-0647</t>
  </si>
  <si>
    <t>r1-0648</t>
  </si>
  <si>
    <t>r1-0649</t>
  </si>
  <si>
    <t>r1-0650</t>
  </si>
  <si>
    <t>r1-0651</t>
  </si>
  <si>
    <t>r1-0652</t>
  </si>
  <si>
    <t>r1-0653</t>
  </si>
  <si>
    <t>r1-0654</t>
  </si>
  <si>
    <t>r1-0655</t>
  </si>
  <si>
    <t>r1-0656</t>
  </si>
  <si>
    <t>r1-0657</t>
  </si>
  <si>
    <t>r1-0658</t>
  </si>
  <si>
    <t>r1-0659</t>
  </si>
  <si>
    <t>r1-0660</t>
  </si>
  <si>
    <t>r1-0661</t>
  </si>
  <si>
    <t>r1-0662</t>
  </si>
  <si>
    <t>r1-0663</t>
  </si>
  <si>
    <t>r1-0664</t>
  </si>
  <si>
    <t>r1-0665</t>
  </si>
  <si>
    <t>r1-0666</t>
  </si>
  <si>
    <t>r1-0667</t>
  </si>
  <si>
    <t>r1-0668</t>
  </si>
  <si>
    <t>r1-0669</t>
  </si>
  <si>
    <t>r1-0670</t>
  </si>
  <si>
    <t>r1-0671</t>
  </si>
  <si>
    <t>r1-0672</t>
  </si>
  <si>
    <t>r1-0673</t>
  </si>
  <si>
    <t>r1-0674</t>
  </si>
  <si>
    <t>r1-0675</t>
  </si>
  <si>
    <t>r1-0676</t>
  </si>
  <si>
    <t>r1-0677</t>
  </si>
  <si>
    <t>r1-0678</t>
  </si>
  <si>
    <t>r1-0679</t>
  </si>
  <si>
    <t>r1-0680</t>
  </si>
  <si>
    <t>r1-0681</t>
  </si>
  <si>
    <t>r1-0682</t>
  </si>
  <si>
    <t>r1-0683</t>
  </si>
  <si>
    <t>r1-0684</t>
  </si>
  <si>
    <t>r1-0685</t>
  </si>
  <si>
    <t>r1-0686</t>
  </si>
  <si>
    <t>r1-0687</t>
  </si>
  <si>
    <t>r1-0688</t>
  </si>
  <si>
    <t>r1-0689</t>
  </si>
  <si>
    <t>r1-0690</t>
  </si>
  <si>
    <t>r1-0691</t>
  </si>
  <si>
    <t>r1-0692</t>
  </si>
  <si>
    <t>r1-0693</t>
  </si>
  <si>
    <t>r1-0694</t>
  </si>
  <si>
    <t>r1-0695</t>
  </si>
  <si>
    <t>r1-0696</t>
  </si>
  <si>
    <t>r1-0697</t>
  </si>
  <si>
    <t>r1-0698</t>
  </si>
  <si>
    <t>r1-0699</t>
  </si>
  <si>
    <t>r1-0700</t>
  </si>
  <si>
    <t>r1-0701</t>
  </si>
  <si>
    <t>r1-0702</t>
  </si>
  <si>
    <t>r1-0703</t>
  </si>
  <si>
    <t>r1-0704</t>
  </si>
  <si>
    <t>r1-0705</t>
  </si>
  <si>
    <t>r1-0706</t>
  </si>
  <si>
    <t>r1-0707</t>
  </si>
  <si>
    <t>r1-0708</t>
  </si>
  <si>
    <t>r1-0709</t>
  </si>
  <si>
    <t>r1-0710</t>
  </si>
  <si>
    <t>r1-0711</t>
  </si>
  <si>
    <t>r1-0712</t>
  </si>
  <si>
    <t>r1-0713</t>
  </si>
  <si>
    <t>r1-0714</t>
  </si>
  <si>
    <t>r1-0715</t>
  </si>
  <si>
    <t>r1-0716</t>
  </si>
  <si>
    <t>r1-0717</t>
  </si>
  <si>
    <t>r1-0718</t>
  </si>
  <si>
    <t>r1-0719</t>
  </si>
  <si>
    <t>r1-0720</t>
  </si>
  <si>
    <t>r1-0721</t>
  </si>
  <si>
    <t>r1-0722</t>
  </si>
  <si>
    <t>r1-0723</t>
  </si>
  <si>
    <t>r1-0724</t>
  </si>
  <si>
    <t>r1-0725</t>
  </si>
  <si>
    <t>r1-0726</t>
  </si>
  <si>
    <t>r1-0727</t>
  </si>
  <si>
    <t>r1-0728</t>
  </si>
  <si>
    <t>r1-0729</t>
  </si>
  <si>
    <t>r1-0730</t>
  </si>
  <si>
    <t>r1-0731</t>
  </si>
  <si>
    <t>r1-0732</t>
  </si>
  <si>
    <t>r1-0733</t>
  </si>
  <si>
    <t>r1-0734</t>
  </si>
  <si>
    <t>r1-0735</t>
  </si>
  <si>
    <t>r1-0736</t>
  </si>
  <si>
    <t>r1-0737</t>
  </si>
  <si>
    <t>r1-0738</t>
  </si>
  <si>
    <t>r1-0739</t>
  </si>
  <si>
    <t>r1-0740</t>
  </si>
  <si>
    <t>r1-0741</t>
  </si>
  <si>
    <t>r1-0742</t>
  </si>
  <si>
    <t>r1-0743</t>
  </si>
  <si>
    <t>r1-0744</t>
  </si>
  <si>
    <t>r1-0745</t>
  </si>
  <si>
    <t>r1-0746</t>
  </si>
  <si>
    <t>r1-0747</t>
  </si>
  <si>
    <t>r1-0748</t>
  </si>
  <si>
    <t>r1-0749</t>
  </si>
  <si>
    <t>r1-0750</t>
  </si>
  <si>
    <t>r1-0751</t>
  </si>
  <si>
    <t>r1-0752</t>
  </si>
  <si>
    <t>r1-0753</t>
  </si>
  <si>
    <t>r1-0754</t>
  </si>
  <si>
    <t>r1-0755</t>
  </si>
  <si>
    <t>r1-0756</t>
  </si>
  <si>
    <t>r1-0757</t>
  </si>
  <si>
    <t>r1-0758</t>
  </si>
  <si>
    <t>r1-0759</t>
  </si>
  <si>
    <t>r1-0760</t>
  </si>
  <si>
    <t>r1-0761</t>
  </si>
  <si>
    <t>r1-0762</t>
  </si>
  <si>
    <t>r1-0763</t>
  </si>
  <si>
    <t>r1-0764</t>
  </si>
  <si>
    <t>r1-0765</t>
  </si>
  <si>
    <t>r1-0766</t>
  </si>
  <si>
    <t>r1-0767</t>
  </si>
  <si>
    <t>r1-0768</t>
  </si>
  <si>
    <t>r1-0769</t>
  </si>
  <si>
    <t>r1-0770</t>
  </si>
  <si>
    <t>r1-0771</t>
  </si>
  <si>
    <t>r1-0772</t>
  </si>
  <si>
    <t>r1-0773</t>
  </si>
  <si>
    <t>r1-0774</t>
  </si>
  <si>
    <t>r1-0775</t>
  </si>
  <si>
    <t>r1-0776</t>
  </si>
  <si>
    <t>r1-0777</t>
  </si>
  <si>
    <t>r1-0778</t>
  </si>
  <si>
    <t>r1-0779</t>
  </si>
  <si>
    <t>r1-0780</t>
  </si>
  <si>
    <t>r1-0781</t>
  </si>
  <si>
    <t>r1-0782</t>
  </si>
  <si>
    <t>r1-0783</t>
  </si>
  <si>
    <t>r1-0784</t>
  </si>
  <si>
    <t>r1-0785</t>
  </si>
  <si>
    <t>r1-0786</t>
  </si>
  <si>
    <t>r1-0787</t>
  </si>
  <si>
    <t>r1-0788</t>
  </si>
  <si>
    <t>r1-0789</t>
  </si>
  <si>
    <t>r1-0790</t>
  </si>
  <si>
    <t>r1-0791</t>
  </si>
  <si>
    <t>r1-0792</t>
  </si>
  <si>
    <t>r1-0793</t>
  </si>
  <si>
    <t>r1-0794</t>
  </si>
  <si>
    <t>r1-0795</t>
  </si>
  <si>
    <t>r1-0796</t>
  </si>
  <si>
    <t>r1-0797</t>
  </si>
  <si>
    <t>r1-0798</t>
  </si>
  <si>
    <t>r1-0799</t>
  </si>
  <si>
    <t>r1-0800</t>
  </si>
  <si>
    <t>r1-0801</t>
  </si>
  <si>
    <t>r1-0802</t>
  </si>
  <si>
    <t>r1-0803</t>
  </si>
  <si>
    <t>r1-0804</t>
  </si>
  <si>
    <t>r1-0805</t>
  </si>
  <si>
    <t>r1-0806</t>
  </si>
  <si>
    <t>r1-0807</t>
  </si>
  <si>
    <t>r1-0808</t>
  </si>
  <si>
    <t>r1-0809</t>
  </si>
  <si>
    <t>r1-0810</t>
  </si>
  <si>
    <t>r1-0811</t>
  </si>
  <si>
    <t>r1-0812</t>
  </si>
  <si>
    <t>r1-0813</t>
  </si>
  <si>
    <t>r1-0814</t>
  </si>
  <si>
    <t>r1-0815</t>
  </si>
  <si>
    <t>r1-0816</t>
  </si>
  <si>
    <t>r1-0817</t>
  </si>
  <si>
    <t>r1-0818</t>
  </si>
  <si>
    <t>r1-0819</t>
  </si>
  <si>
    <t>r1-0820</t>
  </si>
  <si>
    <t>r1-0821</t>
  </si>
  <si>
    <t>r1-0822</t>
  </si>
  <si>
    <t>r1-0823</t>
  </si>
  <si>
    <t>r1-0824</t>
  </si>
  <si>
    <t>r1-0825</t>
  </si>
  <si>
    <t>r1-0826</t>
  </si>
  <si>
    <t>r1-0827</t>
  </si>
  <si>
    <t>r1-0828</t>
  </si>
  <si>
    <t>r1-0829</t>
  </si>
  <si>
    <t>r1-0830</t>
  </si>
  <si>
    <t>r1-0831</t>
  </si>
  <si>
    <t>r1-0832</t>
  </si>
  <si>
    <t>r1-0833</t>
  </si>
  <si>
    <t>r1-0834</t>
  </si>
  <si>
    <t>r1-0835</t>
  </si>
  <si>
    <t>r1-0836</t>
  </si>
  <si>
    <t>r1-0837</t>
  </si>
  <si>
    <t>r1-0838</t>
  </si>
  <si>
    <t>r1-0839</t>
  </si>
  <si>
    <t>r1-0840</t>
  </si>
  <si>
    <t>r1-0841</t>
  </si>
  <si>
    <t>r1-0842</t>
  </si>
  <si>
    <t>r1-0843</t>
  </si>
  <si>
    <t>r1-0844</t>
  </si>
  <si>
    <t>r1-0845</t>
  </si>
  <si>
    <t>r1-0846</t>
  </si>
  <si>
    <t>r1-0847</t>
  </si>
  <si>
    <t>r1-0848</t>
  </si>
  <si>
    <t>r1-0849</t>
  </si>
  <si>
    <t>r1-0850</t>
  </si>
  <si>
    <t>r1-0851</t>
  </si>
  <si>
    <t>r1-0852</t>
  </si>
  <si>
    <t>r1-0853</t>
  </si>
  <si>
    <t>r1-0854</t>
  </si>
  <si>
    <t>r1-0855</t>
  </si>
  <si>
    <t>r1-0856</t>
  </si>
  <si>
    <t>r1-0857</t>
  </si>
  <si>
    <t>r1-0858</t>
  </si>
  <si>
    <t>r1-0859</t>
  </si>
  <si>
    <t>r1-0860</t>
  </si>
  <si>
    <t>r1-0861</t>
  </si>
  <si>
    <t>r1-0862</t>
  </si>
  <si>
    <t>r1-0863</t>
  </si>
  <si>
    <t>r1-0864</t>
  </si>
  <si>
    <t>r1-0865</t>
  </si>
  <si>
    <t>r1-0866</t>
  </si>
  <si>
    <t>r1-0867</t>
  </si>
  <si>
    <t>r1-0868</t>
  </si>
  <si>
    <t>r1-0869</t>
  </si>
  <si>
    <t>r1-0870</t>
  </si>
  <si>
    <t>r1-0871</t>
  </si>
  <si>
    <t>r1-0872</t>
  </si>
  <si>
    <t>r1-0873</t>
  </si>
  <si>
    <t>r1-0874</t>
  </si>
  <si>
    <t>r1-0875</t>
  </si>
  <si>
    <t>r1-0876</t>
  </si>
  <si>
    <t>r1-0877</t>
  </si>
  <si>
    <t>r1-0878</t>
  </si>
  <si>
    <t>r1-0879</t>
  </si>
  <si>
    <t>r1-0880</t>
  </si>
  <si>
    <t>r1-0881</t>
  </si>
  <si>
    <t>r1-0882</t>
  </si>
  <si>
    <t>r1-0883</t>
  </si>
  <si>
    <t>r1-0884</t>
  </si>
  <si>
    <t>r1-0885</t>
  </si>
  <si>
    <t>r1-0886</t>
  </si>
  <si>
    <t>r1-0887</t>
  </si>
  <si>
    <t>r1-0888</t>
  </si>
  <si>
    <t>r1-0889</t>
  </si>
  <si>
    <t>r1-0890</t>
  </si>
  <si>
    <t>r1-0891</t>
  </si>
  <si>
    <t>r1-0892</t>
  </si>
  <si>
    <t>r1-0893</t>
  </si>
  <si>
    <t>r1-0894</t>
  </si>
  <si>
    <t>r1-0895</t>
  </si>
  <si>
    <t>r1-0896</t>
  </si>
  <si>
    <t>r1-0897</t>
  </si>
  <si>
    <t>r1-0898</t>
  </si>
  <si>
    <t>r1-0899</t>
  </si>
  <si>
    <t>r1-0900</t>
  </si>
  <si>
    <t>r1-0901</t>
  </si>
  <si>
    <t>r1-0902</t>
  </si>
  <si>
    <t>r1-0903</t>
  </si>
  <si>
    <t>Notes</t>
  </si>
  <si>
    <t>Assignee</t>
  </si>
  <si>
    <t>Minor</t>
  </si>
  <si>
    <t>Category</t>
  </si>
  <si>
    <t>LRP</t>
  </si>
  <si>
    <t>15-19-0251-04</t>
  </si>
  <si>
    <t>Annex G</t>
  </si>
  <si>
    <t>15-19-0350</t>
  </si>
  <si>
    <t>Digit spell</t>
  </si>
  <si>
    <t>Ready</t>
  </si>
  <si>
    <t>References</t>
  </si>
  <si>
    <t>Accepted</t>
  </si>
  <si>
    <t>Revised</t>
  </si>
  <si>
    <t>See CID r1-0011</t>
  </si>
  <si>
    <t>AoA</t>
  </si>
  <si>
    <t>See CID r1-0020</t>
  </si>
  <si>
    <t>Rejected</t>
  </si>
  <si>
    <t xml:space="preserve">"When a ranging counter relative transmission is being specified, e.g., for fixed reply time ranging, if the specified value is more than half a period in the future, the MAC shall consider this to be a late invocation and shall act accordingly"  Where is 'act accordingly" defined?  We use the term "late invocation" again in 6.9.1.5 with "act accordingly" again "as specified in the individual primitive descriptions." which really doesn't help without specifying which  individual primitives are being referenced. </t>
  </si>
  <si>
    <t>Change to "while the other responders are controlees".</t>
  </si>
  <si>
    <t xml:space="preserve">This paragraph is hard to read and understand, relating to the values of two bit fields in the IE and activity of the controlle device. It would be better if this was presented as a table. </t>
  </si>
  <si>
    <t>See CID r1-0473</t>
  </si>
  <si>
    <t>There is not ACK here and ALOHA TX so how the contending always successfully transmit…. What is the feedback mechanism that would lead a device to transmit again?.</t>
  </si>
  <si>
    <t>Replace with "RCM Validity Rounds" field in the ARC IE</t>
  </si>
  <si>
    <t>N/A</t>
  </si>
  <si>
    <t>Remove entire sentence</t>
  </si>
  <si>
    <t>"to form each RRTI"</t>
  </si>
  <si>
    <t>Delete "COUNTER_ERROR"</t>
  </si>
  <si>
    <t>Change Valid range and Description of "SecurityLevel", "KeyIdMode", "KeySource" and "KeyIndex" to "As defined in Table 8-77".</t>
  </si>
  <si>
    <t>Change Valid range and Description of "SecurityLevel", "KeyIdMode", "KeySource" and "KeyIndex" to "As defined in Table 8-75".</t>
  </si>
  <si>
    <t>Complete specification of the process</t>
  </si>
  <si>
    <t>Clarify what this FixedReplyDelayTime is and name it accordingly</t>
  </si>
  <si>
    <t>19.10</t>
  </si>
  <si>
    <t>Change "SRDEVs" to "ERDEVs"</t>
  </si>
  <si>
    <t>Delete paragraph</t>
  </si>
  <si>
    <t xml:space="preserve">Delete subclause 19.10 and any references to the subclause. </t>
  </si>
  <si>
    <t>Please confirm and modify.</t>
  </si>
  <si>
    <t>Replace "amplitude modulation" with "pulse shaping"</t>
  </si>
  <si>
    <t>Insert the text "The first row of Table 55 contains the nominal PRFs." in the paragraph preceeding Table 55</t>
  </si>
  <si>
    <t>Remove subclause 19.8</t>
  </si>
  <si>
    <t>The Transmit-to-receive turnaround time accuracy is not specified</t>
  </si>
  <si>
    <t>modify the figure so that the PSD level of the minimum band is at '0 dBr'.</t>
  </si>
  <si>
    <t>Defining the LRP UWB receiver requirements is redundant to Subclause 19.1, lines 31 &amp; 32 "The mandatory modes for the LRP-ERDEV are Dual-Frequency mode and Extended Dual-Frequency mode for both receiver and transmitter, while all other modes are optional.</t>
  </si>
  <si>
    <t>Change to: "When the phyFixedReplyTimeSupported attribute is TRUE the transmit-to-receive turnaround time for an LRP-ERDEV shall be less than the Receive-to-transmit turnaround time in Table 59 corresponding to the value of the phyLrpUwbFixedReplyTime attribute."  Also, reconsider if the dependence on shared context is valid.</t>
  </si>
  <si>
    <t>Mangled sentence.  Note that this scheme requires that particpating nodes have the same value of the phyLrpUwbFixedReplyTime attribute, which is a dangerous thing to depend upon in a wireless network. Though in this case it *may* be OK as devices not pre-configured appropriately probably should not be particpating in this type of exchange.</t>
  </si>
  <si>
    <t>Commentor withdraws the comment</t>
  </si>
  <si>
    <t>also see CID r1-708</t>
  </si>
  <si>
    <t>See CID r1-0118</t>
  </si>
  <si>
    <t>See CID r1-0692</t>
  </si>
  <si>
    <t>Separate Ranging Primitive</t>
  </si>
  <si>
    <t>Remove Annex G; Annex G removed to document 15-19-0423-00-0000-authenticated-ranging-of-ieee-802-15-4.docx.  References to document added to draft.</t>
  </si>
  <si>
    <t>Draft text to resolve comment contained in document 15-19-0259-02-004z-comment-resolution-on-6-9-9.docx</t>
  </si>
  <si>
    <t>Revised</t>
    <phoneticPr fontId="0" type="noConversion"/>
  </si>
  <si>
    <t>Accepted</t>
    <phoneticPr fontId="0" type="noConversion"/>
  </si>
  <si>
    <t>See CID r1-0245</t>
    <phoneticPr fontId="0" type="noConversion"/>
  </si>
  <si>
    <t>Rejected</t>
    <phoneticPr fontId="0" type="noConversion"/>
  </si>
  <si>
    <t>See CID  r1-0263</t>
    <phoneticPr fontId="0" type="noConversion"/>
  </si>
  <si>
    <t>Fixed by change for r1-0528</t>
    <phoneticPr fontId="0" type="noConversion"/>
  </si>
  <si>
    <t>Draft text to resolve comment contained in document 15-19-0430-00-004z-ieee-802-15-4z-hrp-comment-resolutions-for-d2.docx</t>
  </si>
  <si>
    <t>change to: "and the specified reference time for the frame being responded to"</t>
  </si>
  <si>
    <t>Add following text after first paragraph of 6.7.2: "When a device is being configured to use raw mode by using the  RawMode parameter in the MCPS-RANGING-VERIFIER.request or MCPS-RANGING-PROVER.request primitives, the the levels of filtering do not apply, i.e.,  the frame is processed without conducting any of the filtering described in this subclause."</t>
  </si>
  <si>
    <t>See CID r1-0741</t>
  </si>
  <si>
    <t>Draft text to resolve comment contained in document 15-19-0443-01-004z-text-to-address-comment-id-r1-0820.docx</t>
  </si>
  <si>
    <t>Draft text to resolve comment contained in document 15-19-0444-00-004z-further-hrp-comment-resolutions-vol3.docx</t>
  </si>
  <si>
    <t>Remove Annex H</t>
  </si>
  <si>
    <t xml:space="preserve">Replace line 17-21 on page 7 by the following text:
TDOA is a technique to locate a mobile device, (e.g., a radio frequency identification (RFID) device), based on the relative arrival times of a single message or multiple messages. There are typical two cases of TDOA. In one case, a single message is periodically broadcast by the mobile device to multiple fixed nodes that are synchronized in some way so that the arrival times can be compared. Typically, the message sent by the mobile device is referred to as a blink. In the other case, multiple synchronized nodes broadcast messages sequentially with known transmission offset(s) with respect to each other. For any pair of fixed synchronized nodes, the difference in arrival time of the blink at the fixed nodes in the first case, or the broadcast messages at the mobile device in the second case, places the mobile device on a hyperbolic surface. Note that in the second case, the transmission offset shall be taken into account to calculate the difference in arrival time of messages from synchronized nodes. 
</t>
  </si>
  <si>
    <t>Draft text to resolve comment contained in document 15-19-0447-00-004z-ieee-802-15-4z-comment-resolutions-for-d2.docx</t>
  </si>
  <si>
    <t xml:space="preserve">Replace the first sentence on page 16, at line 28 by the following one: Figure 6 shows the message sequence chart for this exchange, where RRMC(0) IE indicates an RRMC IE with the Ranging Control Information field value of 0. </t>
  </si>
  <si>
    <t>Replace line 15-18 by the following paragraph: For contention-based ranging, the ERDEV, i.e., initiator or responder, contend to transmit at the appropriate time slots. The Ranging Contention Phase Structure IE (RCPS IE) defined in 7.4.4.38 is used to specify different phases (see 6.9.7.2) for initiators and responders to contend, which can be conveyed in the RCM (in addition to the ARC IE). To ensure the relative fairness among contending ERDEVs, the max number of attempts in a set of ranging round(s) configured by the same RCM is determined by the next higher layer of the controller. This information may be exchanged by the Ranging Contention Maximum Attempts IE (RCMA IE), as described in 7.4.4.39, in the RCM.   Furthermore, if the controller knows the identities of the controlees, the RDM IE can be used to allocate ranging roles, i.e., initiator or responder, among ERDEVs.</t>
  </si>
  <si>
    <t>Move texts of line 19-27 on page 25, and Figure 15 on page 26 to a new sub-clause 6.9.7.9 Ranging Message Non-receipt Exchange. And revise the figure number accordingly</t>
  </si>
  <si>
    <t>Change the first two sentences of line 19-20 on page 25: A data frame can be used to convey the non-receipt of messages during a ranging round. This procedure can be used whenever ERDEVs are scheduled to send messages bearing payload to the controller.</t>
  </si>
  <si>
    <t xml:space="preserve">Replace the last sentence at page 25:  For the Responder-1, once the controller/initiator receives its ranging response message, the controller also knows that RCM has been received by Responder-1. </t>
  </si>
  <si>
    <t>Add the following sentence at the end of line 8 page 27: As described in 6.9.7.3.1, the RCUM conveys the scheduled time of the first RIUM, while the RIUM may convey the scheduled time of the next RIUM (if used) before the next Ranging Block starts.</t>
  </si>
  <si>
    <t>Replace the line 18 by the following sentence: Ranging Phase (RP): A phase which should comprise RIP, RRP, and maybe RFP.</t>
  </si>
  <si>
    <t>Change the sentence at line 23 on page 27 by the following one: If present, this phase shall be at the last slot of a set of ranging rounds configured by the RCM.</t>
  </si>
  <si>
    <t>Replace the sentence at line 5-6 by the following one: Where ranging phases for different ranging roles are not specified by the RCPS IE, the ERDEVs may contend for the remaining slots of the ranging round.</t>
  </si>
  <si>
    <t>Replace the sentence in the bracket by the following one: (e.g., an ERDEV can use AOA from multiple ERDEVs to determine location).</t>
  </si>
  <si>
    <t xml:space="preserve">Delete the first condition at line 3 of page 29. Explain why the number is 16: the number 16 is to ensure the interoperability to support both HRP and LRP PHY for the ranging with fixed reply time.  </t>
  </si>
  <si>
    <t>Replace the last sentence at line 2 page 29 by the following one: Furthermore, the following conditions should be satisfied such that the response frames fit into the allocated slots will not overlap.</t>
  </si>
  <si>
    <t xml:space="preserve">Add the following sentence after line 8 on page 29: The requested fixed reply times can be exchanged via the RFRT IE (described in 7.4.4.47) before the ranging starts or via an out-of-band mechanism. </t>
  </si>
  <si>
    <t>At line 6 on page 29, change the right side of inequality “N” by “N+1”.</t>
  </si>
  <si>
    <t xml:space="preserve">Delete the sentence at line 9 on page 29. </t>
  </si>
  <si>
    <t>Replace the sentence at line 11-13 by the following one: The key difference between block-based mode and interval-based mode is that the mean time between successive ranging rounds in block-based mode is assumed to be constant (i.e., using a time structure with uniform spacing), while interval-based mode adopts a time structure with adaptive spacing, and the time between successive ranging rounds may vary dynamically.</t>
  </si>
  <si>
    <t xml:space="preserve">Replace “The Controller” by “the next higher layer of the Controller” at line 13 of page 30. </t>
  </si>
  <si>
    <t xml:space="preserve">Replace the sentence at line 8-10 on page 47 by the following one: The MAC sublayer of each device reports the time-stamp of the received RFRAME to its next higher layer via the MCPS-DATA.indication, so that this information can be used to calculate reply time or round-trip time measurement. </t>
  </si>
  <si>
    <t xml:space="preserve">Replace “message exchange chart” by “message sequence chart” at line 20 on page 47. </t>
  </si>
  <si>
    <t xml:space="preserve">Replace the first sentence at line 10 of page 73 by the following sentence: 
The RDM IE is used by the controller to control devices participating in a Ranging Round(s) when the controller knows the device identities
Add the following paragraph after line 31 of page 73: 
The RDM IE can be used by the controller to exchange scheduling information among the ERDEVs for a set of ranging rounds configured by the same RCM. Upon reception of the RCM, a controlee knows whether it is selected to participate in the ranging round(s). </t>
  </si>
  <si>
    <t xml:space="preserve">Replace the first sentence from line 12 to line 15 on page 76 by the following one: The RX-to-TX Reply Time field is an unsigned integer that conveys the time difference between the receive time of the most recent relevant RFRAME eliciting a response and the transmit time of the response RFRAME. The RRMC IE with reply time request (as described in 7.4.4.43) is typically inserted in the received RFRAME, except the one with SP3 packet format. </t>
  </si>
  <si>
    <t>Draft text to resolve comment contained in documents 15-19-0425-03-004z-lrp-phy-comment-resolutions-lb161.docx and 15-19-0259-02-004z-comment-resolution-on-6-9-9.docx</t>
  </si>
  <si>
    <t>Draft text to resolve comment contained in document 15-19-0425-03-004z-lrp-phy-comment-resolutions-lb161.docx</t>
  </si>
  <si>
    <t>Draft text to resolve comment contained in document 15-19-0448-00-004z-comment-resolution-4z-d2.docx</t>
  </si>
  <si>
    <t>Draft text to resolve comment contained in document 15-19-0445-00-004z-mac-comment-resolutions.docx</t>
  </si>
  <si>
    <t xml:space="preserve">Change the last sentence of the first paragraph of 6.9.1.1 to:
Ranging results may include transmit and receive ranging counter values, ranging  FoM, AoA information, ranging tracking interval and ranging tracking offset values. </t>
  </si>
  <si>
    <t xml:space="preserve">Replace 6.9.1.6.2 with:
The ranging tracking offset provides information on differences between the transmitter and receiver reference oscillator frequencies.  The value is a signed integer. The sign shall be 0 when the oscillator at the transmitter operates at a higher frequency than the oscillator at the receiver, and the sign shall be 1 when the oscillator at the transmitter operates at a lower frequency than the oscillator at the receiver. The value represents the difference in frequency between the receiver’s oscillator and the transmitter’s oscillator after the tracking offset integer is divided by the ranging tracking interval integer of 6.9.1.6.3. The precision shall be at least 19 bits. </t>
  </si>
  <si>
    <t>Replace 6.9.1.6.3 with:
The ranging tracking interval is an unsigned integer value which represents duration in a message exchange over which the tracking offset was measured. The size precision of the time period that shall be smaller than 128 times the ranging counter time unit specified in 6.9.1.4. Greater precision is encouraged, as described in 23 “Applications of IEEE Std 802.15.4” [B3].</t>
  </si>
  <si>
    <t>change to:
Reports the time at which the receiver disable occurred. For an ERDEV, the time is reported in RSTU. For a non-ERDEV, the time is reported in symbols.</t>
  </si>
  <si>
    <t>Remove Sp3Packet from Table 8-7 and change paragraph following to:
In the case of an HRP-ERDEV configured to use SP3 format packets the following apply:  the reception of a packet shall be treated like the receipt of a broadcast RFRAME;  the RxS0RangingCounter, RxS1RangingCounter and RangingStsS1Fom parameters shall be provided, while 5 all other ranging related parameters are optional and dependent on the capability of the RDEV. The parameters associated with the absent PHR and MAC Frame shall set appropriately empty (the 7 higher layer in any case should not be expecting these when it has configured the use of SP3 packets).</t>
  </si>
  <si>
    <t>Draft text to resolve comment contained in document 15-19-0251-06-004z-lb-comments-mac-lrp.doc</t>
  </si>
  <si>
    <t>Add to the end of line 16, " The ranging round set index is the global counter incrementing across the ranging blocks."</t>
  </si>
  <si>
    <t>See CID r1-0471</t>
  </si>
  <si>
    <t>On page 67, replace the text in lines 2-6 with the following paragraphs: 
The Deferred Mode field specifies whether or not the deferred frame is allowed for the measurement report. If the field value is one, it indicates that ranging slots are scheduled for the exchange of deferred data frame(s) after the ranging cycle, which should typically be used to report certain information. If the field value is zero, it indicates that ranging slots are not scheduled for data frames for exchange of requested information and the requested information should be embedded in the RFRAME, e.g., RRTI IE as described in 7.4.4.32.
The Time Structure Indicator field specifies the ranging time structure behavior in the following ranging rounds as per Table 20.</t>
  </si>
  <si>
    <t>Draft text to resolve comment contained in document 15-19-0427-01-004z-resolution-to-cid-r1-0690-0706-0715.docx</t>
  </si>
  <si>
    <t xml:space="preserve">In Table 25 change the Meaning description paragraph corresponding to type value 1 to say the following: 
This RFRT IE is indicating (in response to an RFRT IE with Type value of zero) that the fixed reply time functionality in the sending device has been disabled as requested.  In this case the Fixed Reply Time and Precision fields are not present. </t>
  </si>
  <si>
    <t>Draft text to resolve comment contained in document 15-19-0459-00-004z-text-to-address-assigned-lb161-comments.docx</t>
  </si>
  <si>
    <t>In Table 27 change the valid range for the timestamp parameter to “0x000000–0xffffff”</t>
  </si>
  <si>
    <t>DONE</t>
  </si>
  <si>
    <t>Add at end of paragraph: "SP3 packets are treated as RFAMES."</t>
  </si>
  <si>
    <t>Timestamp</t>
  </si>
  <si>
    <t>Change editing instruction to "Change text of the original 6.9.4 as shown:", copying the original first paragraph from the base standard and modifying it to show "two-way ranging" as strikeout and "TWR" inserted in its place.</t>
  </si>
  <si>
    <t>change to "each participating device"</t>
  </si>
  <si>
    <t>chang to "Figure 5 shows the interactions between the next higher layer and the MAC to illustrate the use ..."</t>
  </si>
  <si>
    <t>ISSUE</t>
  </si>
  <si>
    <t>Rejecting</t>
  </si>
  <si>
    <t>change the whole sentence to "This Data frame includes an RRMC IE with Ranging Control Information field set according to Table 24 to indicate this is the continuation of the exchange and both Reply Time Request and Round-trip Time Request fields set to one to request the reply time and the result of the first round-trip time measurement.  "</t>
  </si>
  <si>
    <t>change to "and TOF Request field set to zero indicating that the initiating end does not require a report of the ranging."</t>
  </si>
  <si>
    <t>Change to: "When the initiator of the ranging exchange wants the result, it will set the TOF Request Field of the initiating RRMC IE to ask the responding end to convey the result in an RMI IE in a subsequent message at the end of the exchange as shown in Figure 9."</t>
  </si>
  <si>
    <t>Formated figure to keep with next line, i.e., the caption</t>
  </si>
  <si>
    <t>This is technical, discussed with Ayman.</t>
  </si>
  <si>
    <t>change to "the RIU IE"</t>
  </si>
  <si>
    <t>change to "so long as"</t>
  </si>
  <si>
    <t>Change to "RequestRrti parameter set to insert the RRTI IE"</t>
  </si>
  <si>
    <t>Changed from editorial to technical, but resolved by editor.</t>
  </si>
  <si>
    <t>see r1-0309</t>
  </si>
  <si>
    <t>changed "and" to "as"</t>
  </si>
  <si>
    <t>change to "In Figure 30 the responders do not send measurements back to the initiator, which would be the case if the Reply Time Request field, Round-trip Time Request field and TOF Request field are all zero in the RRMC IE sent by the initiator."</t>
  </si>
  <si>
    <t>changed sentence to "However, as in Figure 29, the responders can request ranging results from the initiators, which would require an additional Data frame to be transmitted by each initiator."</t>
  </si>
  <si>
    <t>Think this is technical</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</si>
  <si>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</si>
  <si>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</si>
  <si>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</si>
  <si>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</si>
  <si>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</si>
  <si>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</si>
  <si>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</si>
  <si>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</si>
  <si>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</si>
  <si>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</si>
  <si>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</si>
  <si>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</si>
  <si>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</si>
  <si>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</si>
  <si>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</si>
  <si>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Change sentence to "For RDEV using the HRP or LRP PHYs, the Acknowledgement transmission in response to an RFRAME shall be contained in an RFRAME."</t>
  </si>
  <si>
    <t>Separated the two terms into into a dash list</t>
  </si>
  <si>
    <t>Delete sentence.</t>
  </si>
  <si>
    <t>Already done CID r1-0033 deleted this sentence.</t>
  </si>
  <si>
    <t>Delete first sentence.</t>
  </si>
  <si>
    <t>Already accepted CID r1-0033 to deleted this sentence.</t>
  </si>
  <si>
    <t xml:space="preserve">15-19-0444-00 was nominated as providing the fix, but it just contains the detail "Having STS-related PIB attributes is clearer than relating all associated PHY sections to a primitive."  So I have changed the resolution here to "Rejected" with that detail. </t>
  </si>
  <si>
    <t>Having STS-related PIB attributes is clearer than relating all associated PHY sections to a primitive.</t>
  </si>
  <si>
    <t>Change paragraph 2 of 5.7.3 to:
The MAC frames are passed to the PHY as the PHY service data unit (PSDU), which becomes the PHY payload. The typical structure of a PPDU is illustrated in Figure 5-9.
Change paragraph 3 of clause 5.7.3 to:
The format of the SHR, PHR, PPDU and any other PHY specific fields is defined for each of the PHYs in their respective clause.</t>
  </si>
  <si>
    <t>Resolution was "Revised" by doc 15-19-0445-00 but that contained no change, just a rejection reason</t>
  </si>
  <si>
    <t>Total Completed</t>
  </si>
  <si>
    <t>Could not apply change nominated in 15-19-0397-07 since paragraph changed by 15-19-0425-03</t>
  </si>
  <si>
    <t xml:space="preserve"> </t>
  </si>
  <si>
    <t>There is no reference in this text to state where this IE use is described.</t>
  </si>
  <si>
    <t>Add to the end of line 5, "Within a Ranging Round Set, ranging rounds are contiguous (i.e., for consecutive Ranging Rounds, the first Ranging Slot of the second Ranging Round immediately follows the last Ranging Slot of the first Ranging Round)."</t>
  </si>
  <si>
    <t>Line has been deleted</t>
  </si>
  <si>
    <t>see CID 0552</t>
  </si>
  <si>
    <t>CID 579</t>
  </si>
  <si>
    <t>I applied the changes nominated, not sure if comments are addressed.</t>
  </si>
  <si>
    <t>Add the statement to after the end of page 25 line 3. "Unless it is otherwise specified that the MAC is acting, the terms controller and controlee refer to those entities' next higher layer being informed of the event or taking the action being described."</t>
  </si>
  <si>
    <t>Change the end of the line 30 ",which specifies the start time of the next ranging block."</t>
  </si>
  <si>
    <t>Change "The duration of the RTW should not overlap with the last ranging round set" to "RTW shall not start before the raniging block ends"</t>
  </si>
  <si>
    <t xml:space="preserve">Add "The ranging parameters in ARC IE and the intervals in RIU IE need to be held constant across the ranging blocks for activating RTW operation" before the sentence ". The size of RTW~" in page 34 line 5 </t>
  </si>
  <si>
    <t>Change to "In interval-based mode, the RCR IE shall be accompanied by an ARC IE and/or an RIU IE. In block-based mode the RCR IE shall be accompanied by an RR IE and/or an RBU IE. Other IEs may also be included for other reasons."</t>
  </si>
  <si>
    <t>Change to: "The controller is responsible for acting on the change request, and notifying this in a subsequent RCM."</t>
  </si>
  <si>
    <t>text removed/replaced by one of the submissions.</t>
  </si>
  <si>
    <t>MHR identifies</t>
  </si>
  <si>
    <t>Change to: "The SRRR IE is used to indicate a request for report of AOA and/or reply time and/or round-trip time measurement from a requestor to a provider"</t>
  </si>
  <si>
    <t>Doc 0251-06 was applied</t>
  </si>
  <si>
    <t>CID-r1-0650 replaced this text.</t>
  </si>
  <si>
    <t>RxOnDuration</t>
  </si>
  <si>
    <t>except for ERDEV where the RxOnTime and RxOnDurationr supply a list of enable times and durations.</t>
  </si>
  <si>
    <t>add introductory text: "The MLME-RX-ENABLE.indication primitive reports when the receiver is turned off at the end of a specified RxOnDuration period."</t>
  </si>
  <si>
    <t>"Upon expiration of the Timer, an MLME-DPS.indication is generated."</t>
  </si>
  <si>
    <t>Removed superfluous 18.2.17.1 and 18.2.17.2 clause headings</t>
  </si>
  <si>
    <t>Clause number changed to the correct 8.2.26 (last one in base std is 8.2.25)</t>
  </si>
  <si>
    <t>changed to "REVs"</t>
  </si>
  <si>
    <t>Change first sentence in 8.3.1 as follows:
The MCPS-DATA.request primitive requests transmission to another device.</t>
  </si>
  <si>
    <t>change editorial instruction to: "And add the following new rows, in Table 8-76, in the order they appear in the semantic description:"</t>
  </si>
  <si>
    <t>changed to: For RDEV using the HRP or LRP PHYs, the Acknowledgement transmission in response to an RFRAME shall be contained in an RFRAME</t>
  </si>
  <si>
    <t>Change to "shall generate TX and RX ranging counter reports until ranging is disabled."</t>
  </si>
  <si>
    <t>There may be others that need changing. Please review all usage and consider.</t>
  </si>
  <si>
    <t>changed to say: "Ranging and RangingPhr parameters both TRUE"</t>
  </si>
  <si>
    <t>ref to: 6.9.1.1</t>
  </si>
  <si>
    <t>revised</t>
  </si>
  <si>
    <t>item deleted</t>
  </si>
  <si>
    <t>CID-r1-0650 has changed this text to clarify the usage</t>
  </si>
  <si>
    <t>"In each case, the RCM can be used to indicate the type of ranging used."</t>
  </si>
  <si>
    <t>Replace the sentence: "However, the responders will respond after fixed reply times FRT1, FRT2, …, FRTN." with the sentence; "The ith. responder will respond at fixed reply rime FRTi as shown in Figure 19, where i is from one to N responders."</t>
  </si>
  <si>
    <t>As clause 19.8 exists in the base standard, it has to be shown in the amendment in strikeout format with instruction to delete the heading and  body text.</t>
  </si>
  <si>
    <t>A revised figure 20 was supplied to the editor via email and included.</t>
  </si>
  <si>
    <t>Put the "Multiple Message Receipt Confirmation" description into its own subclause 6.9.11 and referenced it here</t>
  </si>
  <si>
    <t>A new figure "Message sequence chart illustrating an example usage of MLME-RX-ENABLE.indication " was supplied to the editor, and inserted into the text in its own clause 6.9.1.6.3. The editor composed a brief introducory paragraph for this..</t>
  </si>
  <si>
    <t>Annex H has been removed, by resolution of CID r1-9001</t>
  </si>
  <si>
    <t>Draft will be edited by professional IEEE editor before publication</t>
  </si>
  <si>
    <t>The test of clause 19.8 is removed by CID r1-0873</t>
  </si>
  <si>
    <t>changed "Low rate PRF PHY" to "LRP UWB PHY"</t>
  </si>
  <si>
    <t>Clause and figure removed by accepted CID r1-0860</t>
  </si>
  <si>
    <t>Replaced first two sentences of the clause wiith a single sentence: "Optionally, seven additional PRP/PRF values are provided for each nominal PRF, for network separation and interference reduction. "</t>
  </si>
  <si>
    <t>Based on a suggestion from Ben.</t>
  </si>
  <si>
    <t>Text revised to say "amplitude and/or phase in time domain" instead of "channel impulse response"</t>
  </si>
  <si>
    <t>CIR acronym was removed, and words "Channel impulse response" used here, (and in 6.9.1.1 Overview)</t>
  </si>
  <si>
    <t>clause 19.8 is removed.</t>
  </si>
  <si>
    <t>chnaged sentence to "The PHY has different characteristics depending on its operation mode. "</t>
  </si>
  <si>
    <t>Changed sentence to "An optional variable PRP provides reduced co-interference between separate networks."</t>
  </si>
  <si>
    <t>changed "variable-length bursts" to "a variable number of pulses per symbol"</t>
  </si>
  <si>
    <t>changed "convolution" to "convolutional"</t>
  </si>
  <si>
    <t>removed ".,"</t>
  </si>
  <si>
    <t>see CIDs r1-0805 and r1-0807</t>
  </si>
  <si>
    <t>Sentence changed to "Operation at a higher PRF than the BPRF mode, referred to as the higher pulse repetition frequency (HPRF) mode."</t>
  </si>
  <si>
    <t>I did this but the "contents" are auto generatred so I will need to redo if I update thhe contents clause headings or numbering. I have added a reminder for this to my final checklist.</t>
  </si>
  <si>
    <t>This was marked editorial, but I reckon it is technical, since t do it (which I did) I had to figure out what the correct wording and find the appropriate internet links.  Hopefully I did it correctly.</t>
  </si>
  <si>
    <t xml:space="preserve">Rename RFRT IE to Ranging Reply Time Nedotiation IE (RRTN IE) and merge in the RPRT IE functionality. Rename all uses of RFRT IE and RPRT IE in text and figures to RRTN IE.  And expand RRTN IE only on its first occurance </t>
  </si>
  <si>
    <t>Remove [B18] from Annex A</t>
  </si>
  <si>
    <t>Figure was in 15-19-0425-03, but commenter supplied Visio version to the editor for use in the revised draft.</t>
  </si>
  <si>
    <t>I reckon this is a technical change but I put in the proposed change anyway.</t>
  </si>
  <si>
    <t>Changed to "devices that are not LRP ERDEV"</t>
  </si>
  <si>
    <t>Changed to "devices that are not HRP ERDEV"</t>
  </si>
  <si>
    <t>changed all occurances to have full IE name followed by the parenthesised number, e.g. "RRMC(0) IE" changed to "RRMC IE (0)"</t>
  </si>
  <si>
    <t xml:space="preserve">The spirit of 15-19-0427 followed: Moved ranging parameters from MCPS-DATA.request into a DataRequestRangingDescriptor. For the MCPS-DATA.confirm and MCPS-DATA.indication made a RangingReportDescriptor definition suitable for use in both.   For each descriptor a table is provided defining the elements.  </t>
  </si>
  <si>
    <t>Subsequent to the changes for CID r1-0715, changed line 18 to say "assuming the RangingStsFom in the RangingReportDescriptor is acceptable" and changed line 22 to say "RangingStsFom in the RangingReportDescriptor parameter"</t>
  </si>
  <si>
    <t>The CRG disagrees with the comment: Per the reference section, an implementation is compliant if it supports only the value indicating no FoM is available (no information is provided about the quality of a ranging measurement).</t>
  </si>
  <si>
    <t>The CRG disagrees with the comment: The Material is necessary to explain the use of the subsequent IEs and ranging procedures. Referenced in normative text.</t>
  </si>
  <si>
    <t>The CRG disagrees with the comment:  A FoM for AoA is implementation specific and it does not make any sense to specify reporting FoM for AoA without specifying the implementation.</t>
  </si>
  <si>
    <t>the commenter has withdrawn the comment: The text "just after the" is in the base standard.</t>
  </si>
  <si>
    <t>the commenter has withdrawn the comment: "relate to" is correct.</t>
  </si>
  <si>
    <t>The CRG disagrees with the comment:  In the base standard "Data frame" is wrtten this way with a capital "D"</t>
  </si>
  <si>
    <t>The CRG disagrees with the comment: How to deal with erroneous timestamp when collision occurs is up to implementation details. There are various promising applications based on the contention-based ranging, which necessitates the contention-based ranging to be specified in IEEE</t>
  </si>
  <si>
    <t xml:space="preserve">The CRG disagrees with the comment: The message should be a unicast message to the controller. In the example of Figure 15, the controller is also the initiator. </t>
  </si>
  <si>
    <t>The CRG disagrees with the comment: RCUP is at the last slot of a set ranging rounds configured by the RCM. There is no ranging slot after the RCUP in a ranging round. Also see resolution to CID-0178.</t>
  </si>
  <si>
    <t>The CRG disagrees with the comment: The Ranging Ancillary Information Exchange is primarily used to exchange information pertaining to setting up ranging procedures. For example, to request various measurement reports for an SP3 ranging, we will need a ranging round before the SP3 ranging round to exchange all the ranging measurement requests. That data can also be transferred is purely incidental to the exchange of key information required for setting up ranging.</t>
  </si>
  <si>
    <t xml:space="preserve">The CRG disagrees with the comment: full-stop is already present </t>
  </si>
  <si>
    <t>The CRG disagrees with the comment: Since this feature is provideded as optional feature, a implementation may not support this feature. This specification cannot gurantee that implemenations provide interoperability for the optional features.</t>
  </si>
  <si>
    <t>The CRG disagrees with the comment: The comment  is not correct. Transmission offset is constraint to less than a slo duration while this is not case for RTW. Coming up with a text that will combine both will actually be a lot more complicated than you are assuming.</t>
  </si>
  <si>
    <t>The CRG disagrees with the comment: The transmission offset does not preclude one from completing the ranging rounds as soon as possible with back to back transmission of poll response frames if the transceiver can support it. In this case, you will always transmit with offset 0. The scheme is actually targeted for cases where the UWB transceiver must have a turn around time between transmit/receive or two consecutive transmit and receive operation</t>
  </si>
  <si>
    <t>The CRG disagrees with the comment: The MMRCR field is valid in all Ranging Rounds</t>
  </si>
  <si>
    <t>The CRG disagrees with the comment:  May not be only for ranging ancillary information exchange</t>
  </si>
  <si>
    <t>The CRG disagrees with the comment: The ranging rounds in a ranging round set are covered by one RCM. If controller needs to change the parameters for a specific ranging round, it may configure another ranging round set</t>
  </si>
  <si>
    <t xml:space="preserve">The CRG disagrees with the comment: text in 7.4.4.42 (at line 14-16 on page 73 of Draft 2), and  7.4.4.38 (page 70 of Draft 2) state the functionalities of these two IEs.  When the SIU field value is zero, the RDM IE is used to assign the ranging roles of ERDEVs, i.e., initiator or responder. This is intended for the contention-based ranging with known device identities by the controller. The RCPS IE is used to specify the ranging phases, which does not require the controller knows the device identities. </t>
  </si>
  <si>
    <t>The CRG disagrees with the comment: This IE is used for receipt confirmation of ranging messages or ancillary messages that are used for ranging or for exchanging ranging measurement reports, etc. So, this is not out of scope of PAR.</t>
  </si>
  <si>
    <t>The CRG disagrees with the comment: The IE is being used in the command</t>
  </si>
  <si>
    <t>The CRG disagrees with the comment: The text specifies that the number of elements in some parameters are the same.</t>
  </si>
  <si>
    <t>The CRG disagrees with the comment: List need not be in order, this is a notional interface, and is left to the implementer</t>
  </si>
  <si>
    <t>The CRG disagrees with the comment: Yes, this is intended behavior</t>
  </si>
  <si>
    <t>The CRG disagrees with the comment, the specified behavior is intended.</t>
  </si>
  <si>
    <t>The CRG disagrees with the comment: Having STS-related PIB attributes is clearer than relating all associated PHY sections to a primitive.</t>
  </si>
  <si>
    <t>The CRG disagrees with the comment: The CRG believes it is sufficiently clear.</t>
  </si>
  <si>
    <t>The CRG disagrees with the comment: The paraameters are needed, S1-S4 cannot be calculated from TxS0RangingCounter.</t>
  </si>
  <si>
    <t>The CRG disagrees with the comment: The mask is applied after normal addressing filtering as described in 6.9.8.4.7 to determine when received frames cause the MCPS-RANGING-VERIFIER.indication to be generated to the higher layer.</t>
  </si>
  <si>
    <t>The CRG disagrees with the comment:  Editing instructions as shown are correct.</t>
  </si>
  <si>
    <t>The CRG disagrees with the comment:  Having STS-related PIB attributes is clearer than relating all associated PHY sections to a primitive.</t>
  </si>
  <si>
    <t>The commenter has withdrawn the comment.</t>
  </si>
  <si>
    <t>Draft text and figures to resolve comment contained in document 15-19-0430-00-004z-ieee-802-15-4z-hrp-comment-resolutions-for-d2.docx</t>
  </si>
  <si>
    <t>The CRG disagrees with the comment: Since the ranging parameters in ARC IE and the intervals in RIU IE need to be held constant across the ranging blocks for activating RTW operation, the contention case can use RTW operation.</t>
  </si>
  <si>
    <t>Draft text and figures to resolve comment contained in document 15-19-0448-00-004z-comment-resolution-4z-d2.docx</t>
  </si>
  <si>
    <t>Text in Doc 0251-06 was applied</t>
  </si>
  <si>
    <t>Text, figures and tables to resolve comment are found in  15-19-0425-03</t>
  </si>
  <si>
    <t>Removed all reference to RFC3629.</t>
  </si>
  <si>
    <t>see CIDs r1-0886 and r1-0003</t>
  </si>
  <si>
    <t>See CID r1-0245</t>
  </si>
  <si>
    <t xml:space="preserve">Add the following at the end of 6.9.1.7: 
For example: 0x79 means ci x 4, ci = 3 ns, cl = 20 %.
</t>
  </si>
  <si>
    <t xml:space="preserve">In 7.4.4.40, change field names (all instances) as follows:
Change “IVCP” to “VCP”
Change “IV1P” to “V1P”
Change “IV2P” to “V2P”
Change “IV3P” to “V3P”
Change “IV Counter” to “V Counter”
Change “IV1” to “V1”
Change “IV2” to “V2”
Change “IV3” to “V3”
</t>
  </si>
  <si>
    <t>Change to: The Checksum field allows the next higher layer to authenticate the STS Key and Data separately, for example when the means to generate FCS are known to a large number of nodes.</t>
  </si>
  <si>
    <t xml:space="preserve">Replace line 17-21 on page 7 by the following texts
TDOA is a technique to locate a mobile device, (e.g., a radio frequency identification (RFID) device), based on the relative arrival times of a single message or multiple messages. There are typical two cases of TDOA. In one case, a single message is periodically broadcast by the mobile device to multiple fixed nodes that are synchronized in some way so that the arrival times can be compared. Typically, the message sent by the mobile device is referred to as a blink. In the other case, multiple synchronized nodes broadcast messages sequentially with known transmission offset(s) with respect to each other. For any pair of fixed synchronized nodes, the difference in arrival time of the blink at the fixed nodes in the first case, or the broadcast messages at the mobile device in the second case, places the mobile device on a hyperbolic surface. Note that in the second case, the transmission offset shall be taken into account to calculate the difference in arrival time of messages from synchronized nodes. </t>
  </si>
  <si>
    <t>“Additionally, participating ERDEVs may continue to use the same ranging round in the next ranging block (i.e., if they are using ranging round with m in ranging block n, they will also use ranging round m in ranging block n+1). Alternatively, the controller may also decide to “hop” to a different ranging round in the next ranging block (i.e., if participating ERDEVs are using ranging round m in ranging block n, they will use ranging round k in ranging block n+1 where k  m). Figure 28 shows an illustration for the”</t>
  </si>
  <si>
    <t>Line 18 page 36 - replace sentence starting with “By default ….the next ranging block” with the following sentence:  “The controller next higher layer is responsible for selecting the hopping mode and transmission offset to be used  in the ranging round of the next ranging block”</t>
  </si>
  <si>
    <t>Line 38 page 36 – replace “resynchronize itself” with “resynchronize to the block structure”</t>
  </si>
  <si>
    <t>:  Line 41-43 page 36 – replace text starting from “allow the participating …” with “allow the participating ERDEVs to maintain the synchronization with ranging block structure while being idle with their receiver turned off between transmit and receive slots to save energy”</t>
  </si>
  <si>
    <t>line 5 page 38 – add “example” before “ranging exchange”</t>
  </si>
  <si>
    <t>line 13 page 38 – Replace “RequestRrti” with “RequestRrtiTx”</t>
  </si>
  <si>
    <t>document 15-19-0448-00-004z-comment-resolution-4z-d2.docx</t>
  </si>
  <si>
    <t>delete “-node”</t>
  </si>
  <si>
    <t>replace “a sequential order” with “sequence”</t>
  </si>
  <si>
    <t>replace “Responder-1” with “Responder-N”</t>
  </si>
  <si>
    <t>replace “consisting of”  with “with”</t>
  </si>
  <si>
    <t>replace "while multiple initiators" with "while in this many-to-many case multiple initiators"</t>
  </si>
  <si>
    <t>replace “Once the responder receives the ranging initiation message, it will initiate the second round-trip time measurement by sending a ranging response message, containing..” with “Each responder receiving the ranging initiation message, will respond in sequence with a ranging response message that serves to end the first round trip measurement and initiate the second round-trip time measurement. Each such response message contains”</t>
  </si>
  <si>
    <t>replace "the initiator next higher layer has sufficient information" with "each initiator next higher layer has sufficient information"</t>
  </si>
  <si>
    <t xml:space="preserve">remove all mention of the MAC in the Used by column </t>
  </si>
  <si>
    <t>add the following text to 7.4.4.2 “ devices participating in the ranging exchange have either a) pre-negotiated a hoping sequence that is known to all devices, or (b) have exchanged all the information necessary such that each devices can generate the hopping sequence”</t>
  </si>
  <si>
    <t>Replace with the following text:
“The RBU IE is sent by the controller to the controlees to signal an update the ranging block structure. If the final message in the ranging messages sequence is sent by the controller, then the RBU IE will be sent in that message. However, if the final message in the ranging messages sequence is sent by a controllee, then the RBU IE will be sent by the controller in the following RCM.  The content field of the RBU IE shall be formatted as shown in Figure 52. “</t>
  </si>
  <si>
    <t xml:space="preserve">Add the following text at the end of line 8 on page 70. “The RBU IE can be used to signal the termination of the ranging message exchange. This is achieved y setting the Updated Ranging Block Duration in the RBU IE to 0”
</t>
  </si>
  <si>
    <t>Add the following text at the end of line 9 page 23
“Note that in the case of contention-based ranging, collision between responding devices is possible and it is assumed that the upper layer of the initiating node shall implement a filtering mechanism to discard to filter out inaccurate/wrong ranging results.”</t>
  </si>
  <si>
    <t xml:space="preserve">Add the following text to subclause 6.7.2: “In the case of an HRP-ERDEV configured to use SP3 format packets (where the packet does not include a MHR, MFR, PHR, or data payload) the reception of a packet shall be treated differently from a normal data packet. For an unintended recipient expecting a normal data packet, the  lack of PHR in the received packet shall cause the MAC sublayer to discard the received the frame. For a receiver expecting an SP3 packet, the MAC  sublayer shall accept the received the frame if and only if the STS sequence in the received frame matches the expected STS sequence. The criteria for declaring a match is left up to the implementor”
</t>
  </si>
  <si>
    <t>See Doc 15-19-0430-00-004z-ieee-802-15-4z-hrp-comment-resolutions-for-d2.docx. Update figure: Change to "Round Interval  specified by RCM for Ranging Round Set including Ranging Round 1 and 2 is 0"</t>
  </si>
  <si>
    <t>Resolution was "Revised" by doc 15-19-0445-00 but that contained no change, just a rejection reason; corrected resoution to "Reject"</t>
  </si>
  <si>
    <t>The CRG disagrees with the comment: IEEE 802.15.4-2015 provides for including addressing as well as using security on ACKs</t>
  </si>
  <si>
    <t>The CRG disagrees with the comment: Whether the payload is command or response is indicated by the higher layer or secure element. We don’t need this in the MPX IE MAC frame.</t>
  </si>
  <si>
    <t xml:space="preserve">The CRG disagrees with the comment: Next higher layer error management is handled as defined in ISO 7816-4 </t>
  </si>
  <si>
    <t>The CRG disagrees with the comment: The ETSI TS 102 622, 9.4.2 defines Mifare belongs to the Non ISO/IEC 14443-4 type A case. There are two cases in Desfire, one belongs to the 9.4.1, the use of contactless card application (when there is USSID) and another belongs to the 9.4.2 (when there is no USSID)</t>
  </si>
  <si>
    <t>The CRG disagrees with the comment: The secure transaction is not based on the secure element, it is only based on the protocol and USSID. Routing to different secure elements without any secure element identifier field can be handled by high layer efficiently and correctly</t>
  </si>
  <si>
    <t>The CRG disagrees with the comment:  The requested transaction ID already provided: A dedicated Transaction ID will be used in the Transaction ID field of the MPX IE.</t>
  </si>
  <si>
    <t>Resolution was "Revised" by doc 15-19-0445-00 but in the doc only a reason for rejection is give - explains that no change is needed and explains why.  So I corrected Resolution to Rejected.</t>
  </si>
  <si>
    <t>Document #</t>
  </si>
  <si>
    <t>URL</t>
  </si>
  <si>
    <t xml:space="preserve">15-19-0251-06 </t>
  </si>
  <si>
    <t>https://mentor.ieee.org/802.15/dcn/19/15-19-0251-06-004z-lb-comments-mac-lrp.doc</t>
  </si>
  <si>
    <t>15-19-0259-02</t>
  </si>
  <si>
    <t>https://mentor.ieee.org/802.15/dcn/19/15-19-0259-02-004z-comment-resolution-on-6-9-9.docx</t>
  </si>
  <si>
    <t>15-19-0350-01</t>
  </si>
  <si>
    <t>https://mentor.ieee.org/802.15/dcn/19/15-19-0350-01-004z-beacon-enabled-in-band-signaling-for-erdev.docx</t>
  </si>
  <si>
    <t>15-19-0425-03</t>
  </si>
  <si>
    <t>https://mentor.ieee.org/802.15/dcn/19/15-19-0425-03-004z-lrp-phy-comment-resolutions-lb161.docx</t>
  </si>
  <si>
    <t>15-19-0427-01</t>
  </si>
  <si>
    <t>https://mentor.ieee.org/802.15/dcn/19/15-19-0427-01-004z-resolution-to-cid-r1-0690-0706-0715.docx</t>
  </si>
  <si>
    <t>15-19-0430-00</t>
  </si>
  <si>
    <t>https://mentor.ieee.org/802.15/dcn/19/15-19-0430-00-004z-ieee-802-15-4z-hrp-comment-resolutions-for-d2.docx</t>
  </si>
  <si>
    <t>15-19-0443-01</t>
  </si>
  <si>
    <t>https://mentor.ieee.org/802.15/dcn/19/15-19-0443-01-004z-text-to-address-comment-id-r1-0820.docx</t>
  </si>
  <si>
    <t>15-19-0444-00</t>
  </si>
  <si>
    <t>https://mentor.ieee.org/802.15/dcn/19/15-19-0444-00-004z-further-hrp-comment-resolutions-vol3.docx</t>
  </si>
  <si>
    <t>15-19-0445-00</t>
  </si>
  <si>
    <t>https://mentor.ieee.org/802.15/dcn/19/15-19-0445-00-004z-mac-comment-resolutions.docx</t>
  </si>
  <si>
    <t>15-19-0447-00</t>
  </si>
  <si>
    <t>https://mentor.ieee.org/802.15/dcn/19/15-19-0447-00-004z-ieee-802-15-4z-comment-resolutions-for-d2.docx</t>
  </si>
  <si>
    <t>15-19-0448-00</t>
  </si>
  <si>
    <t>https://mentor.ieee.org/802.15/dcn/19/15-19-0448-01-004z-comment-resolution-4z-d2.docx</t>
  </si>
  <si>
    <t>15-19-0459-00</t>
  </si>
  <si>
    <t>https://mentor.ieee.org/802.15/dcn/19/15-19-0459-00-004z-text-to-address-assigned-lb161-comments.docx</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</si>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</sst>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_ * #,##0.00_ ;_ * \-#,##0.00_ ;_ * &quot;-&quot;??_ ;_ @_ "/>
  </numFmts>
  <fonts count="23">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vertAlign val="subscript"/>
      <sz val="10"/>
      <name val="Arial"/>
      <family val="2"/>
    </font>
    <font>
      <i/>
      <sz val="10"/>
      <name val="Arial"/>
      <family val="2"/>
    </font>
    <font>
      <sz val="10"/>
      <name val="맑은 고딕"/>
      <family val="3"/>
      <charset val="129"/>
    </font>
    <font>
      <u/>
      <sz val="10"/>
      <name val="Arial"/>
      <family val="2"/>
    </font>
    <font>
      <sz val="10"/>
      <color rgb="FFFF0000"/>
      <name val="Arial"/>
      <family val="2"/>
    </font>
    <font>
      <sz val="10"/>
      <name val="Calibri"/>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9">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22" fillId="0" borderId="0" applyNumberFormat="0" applyFill="0" applyBorder="0" applyAlignment="0" applyProtection="0"/>
  </cellStyleXfs>
  <cellXfs count="7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8" fillId="0" borderId="0" xfId="5" applyAlignment="1">
      <alignment vertical="top"/>
    </xf>
    <xf numFmtId="0" fontId="8" fillId="0" borderId="0" xfId="5" applyFont="1" applyAlignment="1">
      <alignment vertical="top" wrapText="1"/>
    </xf>
    <xf numFmtId="0" fontId="13" fillId="0" borderId="0" xfId="0" applyFont="1" applyAlignment="1">
      <alignment vertical="top" wrapText="1"/>
    </xf>
    <xf numFmtId="0" fontId="0" fillId="0" borderId="0" xfId="0" applyAlignment="1">
      <alignment vertical="top"/>
    </xf>
    <xf numFmtId="0" fontId="8" fillId="0" borderId="0" xfId="2" applyAlignment="1">
      <alignment vertical="top"/>
    </xf>
    <xf numFmtId="0" fontId="5" fillId="0" borderId="0" xfId="0" applyFont="1" applyAlignment="1">
      <alignment vertical="top" wrapText="1"/>
    </xf>
    <xf numFmtId="0" fontId="8" fillId="0" borderId="0" xfId="5" applyAlignment="1">
      <alignment vertical="top" wrapText="1"/>
    </xf>
    <xf numFmtId="0" fontId="0" fillId="0" borderId="0" xfId="0" applyAlignment="1">
      <alignment vertical="top" wrapText="1"/>
    </xf>
    <xf numFmtId="0" fontId="6" fillId="0" borderId="0" xfId="2" applyFont="1" applyAlignment="1">
      <alignment vertical="top" wrapText="1"/>
    </xf>
    <xf numFmtId="0" fontId="8" fillId="0" borderId="0" xfId="2" applyAlignment="1">
      <alignment vertical="top" wrapText="1"/>
    </xf>
    <xf numFmtId="49" fontId="5" fillId="0" borderId="0" xfId="0" applyNumberFormat="1" applyFont="1" applyAlignment="1">
      <alignment vertical="top" wrapText="1"/>
    </xf>
    <xf numFmtId="0" fontId="5" fillId="0" borderId="0" xfId="0" applyFont="1" applyAlignment="1">
      <alignment vertical="top"/>
    </xf>
    <xf numFmtId="49" fontId="8" fillId="0" borderId="0" xfId="5" applyNumberFormat="1" applyAlignment="1">
      <alignment vertical="top" wrapText="1"/>
    </xf>
    <xf numFmtId="49" fontId="0" fillId="0" borderId="0" xfId="0" applyNumberFormat="1" applyAlignment="1">
      <alignment vertical="top" wrapText="1"/>
    </xf>
    <xf numFmtId="49" fontId="8" fillId="0" borderId="0" xfId="5" applyNumberFormat="1" applyAlignment="1">
      <alignment vertical="top"/>
    </xf>
    <xf numFmtId="49" fontId="0" fillId="0" borderId="0" xfId="0" applyNumberFormat="1" applyAlignment="1">
      <alignment vertical="top"/>
    </xf>
    <xf numFmtId="0" fontId="0" fillId="0" borderId="0" xfId="0" applyFont="1" applyAlignment="1">
      <alignment vertical="top" wrapText="1"/>
    </xf>
    <xf numFmtId="49" fontId="8" fillId="0" borderId="0" xfId="2" applyNumberFormat="1" applyAlignment="1">
      <alignment vertical="top" wrapText="1"/>
    </xf>
    <xf numFmtId="0" fontId="0" fillId="0" borderId="0" xfId="0" quotePrefix="1" applyAlignment="1">
      <alignment vertical="top" wrapText="1"/>
    </xf>
    <xf numFmtId="49" fontId="6" fillId="0" borderId="0" xfId="2" applyNumberFormat="1" applyFont="1" applyAlignment="1">
      <alignment vertical="top" wrapText="1"/>
    </xf>
    <xf numFmtId="16" fontId="8" fillId="0" borderId="0" xfId="2" applyNumberFormat="1" applyAlignment="1">
      <alignment vertical="top" wrapText="1"/>
    </xf>
    <xf numFmtId="0" fontId="0" fillId="0" borderId="0" xfId="0" applyAlignment="1">
      <alignment vertical="center"/>
    </xf>
    <xf numFmtId="0" fontId="17"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8"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9"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9" fillId="3" borderId="5" xfId="0" applyFont="1" applyFill="1" applyBorder="1" applyAlignment="1">
      <alignment horizontal="center" vertical="center"/>
    </xf>
    <xf numFmtId="0" fontId="19" fillId="3" borderId="7" xfId="0" applyFont="1" applyFill="1" applyBorder="1" applyAlignment="1">
      <alignment vertical="center"/>
    </xf>
    <xf numFmtId="0" fontId="0" fillId="0" borderId="0" xfId="0" applyBorder="1" applyAlignment="1">
      <alignment horizontal="center" vertical="center"/>
    </xf>
    <xf numFmtId="10" fontId="17" fillId="7" borderId="8" xfId="7" applyNumberFormat="1" applyFont="1" applyFill="1" applyBorder="1" applyAlignment="1">
      <alignment horizontal="center" vertical="center"/>
    </xf>
    <xf numFmtId="10" fontId="17" fillId="7" borderId="5" xfId="7" applyNumberFormat="1" applyFont="1" applyFill="1" applyBorder="1" applyAlignment="1">
      <alignment horizontal="center" vertical="center"/>
    </xf>
    <xf numFmtId="10" fontId="17"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0" fillId="0" borderId="0" xfId="2" applyFont="1" applyAlignment="1">
      <alignment vertical="top" wrapText="1"/>
    </xf>
    <xf numFmtId="0" fontId="22" fillId="0" borderId="0" xfId="8"/>
    <xf numFmtId="0" fontId="0" fillId="0" borderId="0" xfId="0" applyAlignment="1">
      <alignment wrapText="1"/>
    </xf>
    <xf numFmtId="0" fontId="0" fillId="0" borderId="8" xfId="0" applyBorder="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9">
    <cellStyle name="Comma 2" xfId="3"/>
    <cellStyle name="Hyperlink" xfId="8" builtinId="8"/>
    <cellStyle name="Hyperlink 2" xfId="6"/>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mentor.ieee.org/802.15/dcn/19/15-19-0430-00-004z-ieee-802-15-4z-hrp-comment-resolutions-for-d2.docx" TargetMode="External"/><Relationship Id="rId13" Type="http://schemas.openxmlformats.org/officeDocument/2006/relationships/printerSettings" Target="../printerSettings/printerSettings3.bin"/><Relationship Id="rId3" Type="http://schemas.openxmlformats.org/officeDocument/2006/relationships/hyperlink" Target="https://mentor.ieee.org/802.15/dcn/19/15-19-0447-00-004z-ieee-802-15-4z-comment-resolutions-for-d2.docx" TargetMode="External"/><Relationship Id="rId7" Type="http://schemas.openxmlformats.org/officeDocument/2006/relationships/hyperlink" Target="https://mentor.ieee.org/802.15/dcn/19/15-19-0443-01-004z-text-to-address-comment-id-r1-0820.docx" TargetMode="External"/><Relationship Id="rId12" Type="http://schemas.openxmlformats.org/officeDocument/2006/relationships/hyperlink" Target="https://mentor.ieee.org/802.15/dcn/19/15-19-0350-01-004z-beacon-enabled-in-band-signaling-for-erdev.docx" TargetMode="External"/><Relationship Id="rId2" Type="http://schemas.openxmlformats.org/officeDocument/2006/relationships/hyperlink" Target="https://mentor.ieee.org/802.15/dcn/19/15-19-0444-00-004z-further-hrp-comment-resolutions-vol3.docx" TargetMode="External"/><Relationship Id="rId1" Type="http://schemas.openxmlformats.org/officeDocument/2006/relationships/hyperlink" Target="https://mentor.ieee.org/802.15/dcn/19/15-19-0445-00-004z-mac-comment-resolutions.docx" TargetMode="External"/><Relationship Id="rId6" Type="http://schemas.openxmlformats.org/officeDocument/2006/relationships/hyperlink" Target="https://mentor.ieee.org/802.15/dcn/19/15-19-0259-02-004z-comment-resolution-on-6-9-9.docx" TargetMode="External"/><Relationship Id="rId11" Type="http://schemas.openxmlformats.org/officeDocument/2006/relationships/hyperlink" Target="https://mentor.ieee.org/802.15/dcn/19/15-19-0425-03-004z-lrp-phy-comment-resolutions-lb161.docx" TargetMode="External"/><Relationship Id="rId5" Type="http://schemas.openxmlformats.org/officeDocument/2006/relationships/hyperlink" Target="https://mentor.ieee.org/802.15/dcn/19/15-19-0251-06-004z-lb-comments-mac-lrp.doc" TargetMode="External"/><Relationship Id="rId10" Type="http://schemas.openxmlformats.org/officeDocument/2006/relationships/hyperlink" Target="https://mentor.ieee.org/802.15/dcn/19/15-19-0427-01-004z-resolution-to-cid-r1-0690-0706-0715.docx" TargetMode="External"/><Relationship Id="rId4" Type="http://schemas.openxmlformats.org/officeDocument/2006/relationships/hyperlink" Target="https://mentor.ieee.org/802.15/dcn/19/15-19-0448-01-004z-comment-resolution-4z-d2.docx" TargetMode="External"/><Relationship Id="rId9" Type="http://schemas.openxmlformats.org/officeDocument/2006/relationships/hyperlink" Target="https://mentor.ieee.org/802.15/dcn/19/15-19-0459-00-004z-text-to-address-assigned-lb161-comments.docx"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D2" sqref="D2"/>
    </sheetView>
  </sheetViews>
  <sheetFormatPr defaultColWidth="9.109375" defaultRowHeight="13.2"/>
  <cols>
    <col min="1" max="1" width="9.109375" style="1"/>
    <col min="2" max="2" width="15.44140625" style="1" customWidth="1"/>
    <col min="3" max="3" width="48.109375" style="1" bestFit="1" customWidth="1"/>
    <col min="4" max="4" width="43.6640625" style="1" customWidth="1"/>
    <col min="5" max="16384" width="9.109375" style="1"/>
  </cols>
  <sheetData>
    <row r="1" spans="2:4" ht="25.2">
      <c r="B1" s="2" t="s">
        <v>21</v>
      </c>
      <c r="C1" s="3"/>
      <c r="D1" s="4" t="str">
        <f ca="1">MID(CELL("filename"),SEARCH("[",CELL("filename"))+1, SEARCH("]",CELL("filename"))-SEARCH("[",CELL("filename"))-1)</f>
        <v>15-19-0397-12-004z-lb161-comments.xlsx</v>
      </c>
    </row>
    <row r="3" spans="2:4" ht="17.399999999999999">
      <c r="C3" s="5" t="s">
        <v>0</v>
      </c>
    </row>
    <row r="4" spans="2:4" ht="17.399999999999999">
      <c r="C4" s="5" t="s">
        <v>20</v>
      </c>
    </row>
    <row r="5" spans="2:4" ht="17.399999999999999">
      <c r="B5" s="5"/>
    </row>
    <row r="6" spans="2:4" ht="14.7" customHeight="1">
      <c r="B6" s="6" t="s">
        <v>1</v>
      </c>
      <c r="C6" s="65" t="s">
        <v>22</v>
      </c>
      <c r="D6" s="65"/>
    </row>
    <row r="7" spans="2:4" ht="17.25" customHeight="1">
      <c r="B7" s="6" t="s">
        <v>2</v>
      </c>
      <c r="C7" s="66" t="s">
        <v>23</v>
      </c>
      <c r="D7" s="66"/>
    </row>
    <row r="8" spans="2:4" ht="15.6">
      <c r="B8" s="6" t="s">
        <v>3</v>
      </c>
      <c r="C8" s="67">
        <v>43565</v>
      </c>
      <c r="D8" s="67"/>
    </row>
    <row r="9" spans="2:4" ht="14.7" customHeight="1">
      <c r="B9" s="65" t="s">
        <v>4</v>
      </c>
      <c r="C9" s="6" t="s">
        <v>24</v>
      </c>
      <c r="D9" s="6" t="s">
        <v>25</v>
      </c>
    </row>
    <row r="10" spans="2:4" ht="15.6">
      <c r="B10" s="65"/>
      <c r="C10" s="8"/>
      <c r="D10" s="8"/>
    </row>
    <row r="11" spans="2:4" ht="15.6">
      <c r="B11" s="65"/>
      <c r="C11" s="8"/>
      <c r="D11" s="8"/>
    </row>
    <row r="12" spans="2:4" ht="15.6">
      <c r="B12" s="65"/>
      <c r="C12" s="9"/>
      <c r="D12" s="10"/>
    </row>
    <row r="13" spans="2:4" ht="14.7" customHeight="1">
      <c r="B13" s="65" t="s">
        <v>5</v>
      </c>
      <c r="C13" s="11"/>
      <c r="D13" s="6"/>
    </row>
    <row r="14" spans="2:4" ht="15.6">
      <c r="B14" s="65"/>
      <c r="C14" s="12"/>
    </row>
    <row r="15" spans="2:4" ht="14.7" customHeight="1">
      <c r="B15" s="6" t="s">
        <v>6</v>
      </c>
      <c r="C15" s="65" t="s">
        <v>26</v>
      </c>
      <c r="D15" s="65"/>
    </row>
    <row r="16" spans="2:4" s="13" customFormat="1" ht="20.25" customHeight="1">
      <c r="B16" s="6" t="s">
        <v>7</v>
      </c>
      <c r="C16" s="65" t="s">
        <v>27</v>
      </c>
      <c r="D16" s="65"/>
    </row>
    <row r="17" spans="2:4" s="13" customFormat="1" ht="84" customHeight="1">
      <c r="B17" s="7" t="s">
        <v>8</v>
      </c>
      <c r="C17" s="65" t="s">
        <v>9</v>
      </c>
      <c r="D17" s="65"/>
    </row>
    <row r="18" spans="2:4" s="13" customFormat="1" ht="36.75" customHeight="1">
      <c r="B18" s="9" t="s">
        <v>10</v>
      </c>
      <c r="C18" s="65" t="s">
        <v>11</v>
      </c>
      <c r="D18" s="65"/>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5"/>
  <sheetViews>
    <sheetView zoomScale="85" zoomScaleNormal="85" workbookViewId="0">
      <pane xSplit="1" ySplit="1" topLeftCell="B2" activePane="bottomRight" state="frozen"/>
      <selection pane="topRight" activeCell="B1" sqref="B1"/>
      <selection pane="bottomLeft" activeCell="A2" sqref="A2"/>
      <selection pane="bottomRight"/>
    </sheetView>
  </sheetViews>
  <sheetFormatPr defaultColWidth="8.6640625" defaultRowHeight="13.2"/>
  <cols>
    <col min="1" max="1" width="7.88671875" style="21" bestFit="1" customWidth="1"/>
    <col min="2" max="2" width="23.109375" style="21" customWidth="1"/>
    <col min="3" max="3" width="15.5546875" style="21" bestFit="1" customWidth="1"/>
    <col min="4" max="4" width="6.6640625" style="21" customWidth="1"/>
    <col min="5" max="5" width="10.6640625" style="27" customWidth="1"/>
    <col min="6" max="6" width="9.5546875" style="21" customWidth="1"/>
    <col min="7" max="7" width="47.6640625" style="21" customWidth="1"/>
    <col min="8" max="8" width="54.44140625" style="21" customWidth="1"/>
    <col min="9" max="9" width="4.109375" style="17" customWidth="1"/>
    <col min="10" max="10" width="11" style="21" hidden="1" customWidth="1"/>
    <col min="11" max="11" width="10.6640625" style="21" customWidth="1"/>
    <col min="12" max="12" width="31.44140625" style="21" customWidth="1"/>
    <col min="13" max="13" width="23.5546875" style="21" bestFit="1" customWidth="1"/>
    <col min="14" max="14" width="17.88671875" style="21" hidden="1" customWidth="1"/>
    <col min="15" max="15" width="10.6640625" style="21" hidden="1" customWidth="1"/>
    <col min="16" max="16" width="29.33203125" style="21" hidden="1" customWidth="1"/>
    <col min="17" max="17" width="16.44140625" style="21" hidden="1" customWidth="1"/>
    <col min="18" max="16384" width="8.6640625" style="21"/>
  </cols>
  <sheetData>
    <row r="1" spans="1:17" ht="28.95" customHeight="1">
      <c r="A1" s="19" t="s">
        <v>33</v>
      </c>
      <c r="B1" s="19" t="s">
        <v>12</v>
      </c>
      <c r="C1" s="19" t="s">
        <v>13</v>
      </c>
      <c r="D1" s="19" t="s">
        <v>14</v>
      </c>
      <c r="E1" s="24" t="s">
        <v>15</v>
      </c>
      <c r="F1" s="19" t="s">
        <v>16</v>
      </c>
      <c r="G1" s="19" t="s">
        <v>17</v>
      </c>
      <c r="H1" s="19" t="s">
        <v>18</v>
      </c>
      <c r="I1" s="25" t="s">
        <v>19</v>
      </c>
      <c r="J1" s="19" t="s">
        <v>28</v>
      </c>
      <c r="K1" s="19" t="s">
        <v>29</v>
      </c>
      <c r="L1" s="19" t="s">
        <v>30</v>
      </c>
      <c r="M1" s="19" t="s">
        <v>2531</v>
      </c>
      <c r="N1" s="19" t="s">
        <v>2528</v>
      </c>
      <c r="O1" s="19" t="s">
        <v>31</v>
      </c>
      <c r="P1" s="19" t="s">
        <v>32</v>
      </c>
      <c r="Q1" s="19" t="s">
        <v>2529</v>
      </c>
    </row>
    <row r="2" spans="1:17" ht="79.2">
      <c r="A2" s="21" t="s">
        <v>1624</v>
      </c>
      <c r="B2" s="14" t="s">
        <v>841</v>
      </c>
      <c r="C2" s="14" t="s">
        <v>842</v>
      </c>
      <c r="D2" s="14" t="s">
        <v>843</v>
      </c>
      <c r="E2" s="26" t="s">
        <v>844</v>
      </c>
      <c r="F2" s="14"/>
      <c r="G2" s="15" t="s">
        <v>845</v>
      </c>
      <c r="H2" s="15" t="s">
        <v>846</v>
      </c>
      <c r="I2" s="14" t="s">
        <v>39</v>
      </c>
      <c r="J2" s="14" t="s">
        <v>819</v>
      </c>
      <c r="K2" s="20" t="s">
        <v>2539</v>
      </c>
      <c r="L2" s="20"/>
      <c r="M2" s="20"/>
      <c r="N2" s="20"/>
      <c r="O2" s="20" t="s">
        <v>2632</v>
      </c>
      <c r="P2" s="20" t="s">
        <v>2739</v>
      </c>
      <c r="Q2" s="20"/>
    </row>
    <row r="3" spans="1:17" ht="79.2">
      <c r="A3" s="21" t="s">
        <v>1625</v>
      </c>
      <c r="B3" s="21" t="s">
        <v>24</v>
      </c>
      <c r="C3" s="21" t="s">
        <v>687</v>
      </c>
      <c r="D3" s="21">
        <v>1</v>
      </c>
      <c r="E3" s="27">
        <v>2</v>
      </c>
      <c r="F3" s="21">
        <v>1</v>
      </c>
      <c r="G3" s="21" t="s">
        <v>688</v>
      </c>
      <c r="H3" s="21" t="s">
        <v>689</v>
      </c>
      <c r="I3" s="14" t="s">
        <v>70</v>
      </c>
      <c r="J3" s="14" t="s">
        <v>40</v>
      </c>
      <c r="K3" s="20" t="s">
        <v>2539</v>
      </c>
      <c r="L3" s="20"/>
      <c r="M3" s="20"/>
      <c r="N3" s="20"/>
      <c r="O3" s="20" t="s">
        <v>2632</v>
      </c>
      <c r="P3" s="20" t="s">
        <v>2740</v>
      </c>
      <c r="Q3" s="20"/>
    </row>
    <row r="4" spans="1:17" ht="39.6">
      <c r="A4" s="21" t="s">
        <v>1626</v>
      </c>
      <c r="B4" s="21" t="s">
        <v>24</v>
      </c>
      <c r="C4" s="21" t="s">
        <v>687</v>
      </c>
      <c r="D4" s="21">
        <v>1</v>
      </c>
      <c r="E4" s="27">
        <v>2</v>
      </c>
      <c r="F4" s="21">
        <v>4</v>
      </c>
      <c r="G4" s="21" t="s">
        <v>690</v>
      </c>
      <c r="H4" s="21" t="s">
        <v>691</v>
      </c>
      <c r="I4" s="14" t="s">
        <v>39</v>
      </c>
      <c r="J4" s="14" t="s">
        <v>40</v>
      </c>
      <c r="K4" s="20" t="s">
        <v>2539</v>
      </c>
      <c r="L4" s="20"/>
      <c r="M4" s="20"/>
      <c r="N4" s="20"/>
      <c r="O4" s="20" t="s">
        <v>2632</v>
      </c>
      <c r="P4" s="20"/>
      <c r="Q4" s="20"/>
    </row>
    <row r="5" spans="1:17">
      <c r="A5" s="21" t="s">
        <v>1627</v>
      </c>
      <c r="B5" s="14" t="s">
        <v>841</v>
      </c>
      <c r="C5" s="14" t="s">
        <v>842</v>
      </c>
      <c r="D5" s="14">
        <v>2</v>
      </c>
      <c r="E5" s="28">
        <v>2</v>
      </c>
      <c r="F5" s="14">
        <v>9</v>
      </c>
      <c r="G5" s="15" t="s">
        <v>847</v>
      </c>
      <c r="H5" s="15" t="s">
        <v>848</v>
      </c>
      <c r="I5" s="14" t="s">
        <v>70</v>
      </c>
      <c r="J5" s="14" t="s">
        <v>819</v>
      </c>
      <c r="K5" s="20" t="s">
        <v>2539</v>
      </c>
      <c r="L5" s="20"/>
      <c r="M5" s="20" t="s">
        <v>2538</v>
      </c>
      <c r="N5" s="20"/>
      <c r="O5" s="20" t="s">
        <v>2632</v>
      </c>
      <c r="P5" s="20"/>
      <c r="Q5" s="20"/>
    </row>
    <row r="6" spans="1:17">
      <c r="A6" s="21" t="s">
        <v>1628</v>
      </c>
      <c r="B6" s="21" t="s">
        <v>24</v>
      </c>
      <c r="C6" s="21" t="s">
        <v>687</v>
      </c>
      <c r="D6" s="21">
        <v>2</v>
      </c>
      <c r="E6" s="27">
        <v>3</v>
      </c>
      <c r="F6" s="21">
        <v>16</v>
      </c>
      <c r="G6" s="21" t="s">
        <v>692</v>
      </c>
      <c r="H6" s="21" t="s">
        <v>693</v>
      </c>
      <c r="I6" s="14" t="s">
        <v>39</v>
      </c>
      <c r="J6" s="14"/>
      <c r="K6" s="20" t="s">
        <v>2539</v>
      </c>
      <c r="L6" s="20"/>
      <c r="M6" s="20"/>
      <c r="N6" s="20"/>
      <c r="O6" s="20" t="s">
        <v>2632</v>
      </c>
      <c r="P6" s="20"/>
      <c r="Q6" s="20"/>
    </row>
    <row r="7" spans="1:17" ht="26.4">
      <c r="A7" s="21" t="s">
        <v>1629</v>
      </c>
      <c r="B7" s="14" t="s">
        <v>841</v>
      </c>
      <c r="C7" s="14" t="s">
        <v>842</v>
      </c>
      <c r="D7" s="14">
        <v>3</v>
      </c>
      <c r="E7" s="28">
        <v>3.2</v>
      </c>
      <c r="F7" s="14">
        <v>3</v>
      </c>
      <c r="G7" s="15" t="s">
        <v>853</v>
      </c>
      <c r="H7" s="15" t="s">
        <v>854</v>
      </c>
      <c r="I7" s="14" t="s">
        <v>39</v>
      </c>
      <c r="J7" s="14" t="s">
        <v>819</v>
      </c>
      <c r="K7" s="20" t="s">
        <v>2539</v>
      </c>
      <c r="L7" s="20"/>
      <c r="M7" s="20" t="s">
        <v>2536</v>
      </c>
      <c r="N7" s="20"/>
      <c r="O7" s="20" t="s">
        <v>2632</v>
      </c>
      <c r="P7" s="20"/>
      <c r="Q7" s="20"/>
    </row>
    <row r="8" spans="1:17" ht="158.4">
      <c r="A8" s="21" t="s">
        <v>1630</v>
      </c>
      <c r="B8" s="21" t="s">
        <v>24</v>
      </c>
      <c r="C8" s="21" t="s">
        <v>687</v>
      </c>
      <c r="D8" s="21">
        <v>3</v>
      </c>
      <c r="E8" s="27" t="s">
        <v>694</v>
      </c>
      <c r="F8" s="21">
        <v>11</v>
      </c>
      <c r="G8" s="21" t="s">
        <v>695</v>
      </c>
      <c r="H8" s="21" t="s">
        <v>696</v>
      </c>
      <c r="I8" s="14" t="s">
        <v>70</v>
      </c>
      <c r="J8" s="14"/>
      <c r="K8" s="20" t="s">
        <v>2540</v>
      </c>
      <c r="L8" s="20" t="s">
        <v>2677</v>
      </c>
      <c r="M8" s="20"/>
      <c r="N8" s="20"/>
      <c r="O8" s="20" t="s">
        <v>2632</v>
      </c>
      <c r="P8" s="20"/>
      <c r="Q8" s="20"/>
    </row>
    <row r="9" spans="1:17">
      <c r="A9" s="21" t="s">
        <v>1631</v>
      </c>
      <c r="B9" s="14" t="s">
        <v>841</v>
      </c>
      <c r="C9" s="14" t="s">
        <v>842</v>
      </c>
      <c r="D9" s="14">
        <v>3</v>
      </c>
      <c r="E9" s="28" t="s">
        <v>694</v>
      </c>
      <c r="F9" s="14">
        <v>13</v>
      </c>
      <c r="G9" s="15" t="s">
        <v>849</v>
      </c>
      <c r="H9" s="15" t="s">
        <v>850</v>
      </c>
      <c r="I9" s="14" t="s">
        <v>39</v>
      </c>
      <c r="J9" s="14" t="s">
        <v>819</v>
      </c>
      <c r="K9" s="20" t="s">
        <v>2539</v>
      </c>
      <c r="L9" s="20"/>
      <c r="M9" s="20" t="s">
        <v>2530</v>
      </c>
      <c r="N9" s="20"/>
      <c r="O9" s="20" t="s">
        <v>2632</v>
      </c>
      <c r="P9" s="20"/>
      <c r="Q9" s="20"/>
    </row>
    <row r="10" spans="1:17" ht="39.6">
      <c r="A10" s="21" t="s">
        <v>1632</v>
      </c>
      <c r="B10" s="21" t="s">
        <v>162</v>
      </c>
      <c r="C10" s="21" t="s">
        <v>35</v>
      </c>
      <c r="D10" s="17"/>
      <c r="E10" s="29" t="s">
        <v>165</v>
      </c>
      <c r="F10" s="17"/>
      <c r="G10" s="21" t="s">
        <v>166</v>
      </c>
      <c r="H10" s="21" t="s">
        <v>167</v>
      </c>
      <c r="I10" s="14" t="s">
        <v>70</v>
      </c>
      <c r="J10" s="14" t="s">
        <v>40</v>
      </c>
      <c r="K10" s="20" t="s">
        <v>2539</v>
      </c>
      <c r="L10" s="20"/>
      <c r="M10" s="20" t="s">
        <v>2535</v>
      </c>
      <c r="N10" s="20"/>
      <c r="O10" s="20" t="s">
        <v>2632</v>
      </c>
      <c r="P10" s="20"/>
      <c r="Q10" s="20"/>
    </row>
    <row r="11" spans="1:17" ht="92.4">
      <c r="A11" s="21" t="s">
        <v>1633</v>
      </c>
      <c r="B11" s="21" t="s">
        <v>24</v>
      </c>
      <c r="C11" s="21" t="s">
        <v>687</v>
      </c>
      <c r="D11" s="21">
        <v>3</v>
      </c>
      <c r="E11" s="27" t="s">
        <v>697</v>
      </c>
      <c r="F11" s="21">
        <v>20</v>
      </c>
      <c r="G11" s="21" t="s">
        <v>698</v>
      </c>
      <c r="H11" s="21" t="s">
        <v>699</v>
      </c>
      <c r="I11" s="14" t="s">
        <v>70</v>
      </c>
      <c r="J11" s="14" t="s">
        <v>40</v>
      </c>
      <c r="K11" s="20" t="s">
        <v>2540</v>
      </c>
      <c r="L11" s="20" t="s">
        <v>2708</v>
      </c>
      <c r="M11" s="20"/>
      <c r="N11" s="20" t="s">
        <v>2541</v>
      </c>
      <c r="O11" s="20" t="s">
        <v>2632</v>
      </c>
      <c r="P11" s="20"/>
      <c r="Q11" s="20"/>
    </row>
    <row r="12" spans="1:17" ht="66">
      <c r="A12" s="21" t="s">
        <v>1634</v>
      </c>
      <c r="B12" s="14" t="s">
        <v>841</v>
      </c>
      <c r="C12" s="14" t="s">
        <v>842</v>
      </c>
      <c r="D12" s="14">
        <v>3</v>
      </c>
      <c r="E12" s="28" t="s">
        <v>697</v>
      </c>
      <c r="F12" s="14">
        <v>20</v>
      </c>
      <c r="G12" s="15" t="s">
        <v>851</v>
      </c>
      <c r="H12" s="15" t="s">
        <v>852</v>
      </c>
      <c r="I12" s="14" t="s">
        <v>70</v>
      </c>
      <c r="J12" s="14" t="s">
        <v>819</v>
      </c>
      <c r="K12" s="20" t="s">
        <v>2540</v>
      </c>
      <c r="L12" s="30" t="s">
        <v>2669</v>
      </c>
      <c r="M12" s="20"/>
      <c r="N12" s="20" t="s">
        <v>2541</v>
      </c>
      <c r="O12" s="20" t="s">
        <v>2632</v>
      </c>
      <c r="P12" s="20"/>
      <c r="Q12" s="20"/>
    </row>
    <row r="13" spans="1:17" ht="52.8">
      <c r="A13" s="21" t="s">
        <v>1635</v>
      </c>
      <c r="B13" s="21" t="s">
        <v>1128</v>
      </c>
      <c r="C13" s="21" t="s">
        <v>644</v>
      </c>
      <c r="D13" s="21">
        <v>3</v>
      </c>
      <c r="E13" s="27" t="s">
        <v>697</v>
      </c>
      <c r="F13" s="21">
        <v>20</v>
      </c>
      <c r="G13" s="21" t="s">
        <v>1129</v>
      </c>
      <c r="H13" s="21" t="s">
        <v>1130</v>
      </c>
      <c r="I13" s="14" t="s">
        <v>70</v>
      </c>
      <c r="J13" s="14" t="s">
        <v>40</v>
      </c>
      <c r="K13" s="20" t="s">
        <v>2539</v>
      </c>
      <c r="L13" s="20"/>
      <c r="M13" s="20"/>
      <c r="N13" s="20"/>
      <c r="O13" s="20" t="s">
        <v>2632</v>
      </c>
      <c r="P13" s="20"/>
      <c r="Q13" s="20"/>
    </row>
    <row r="14" spans="1:17" ht="52.8">
      <c r="A14" s="21" t="s">
        <v>1636</v>
      </c>
      <c r="B14" s="14" t="s">
        <v>841</v>
      </c>
      <c r="C14" s="14" t="s">
        <v>842</v>
      </c>
      <c r="D14" s="14">
        <v>4</v>
      </c>
      <c r="E14" s="28" t="s">
        <v>177</v>
      </c>
      <c r="F14" s="14">
        <v>5</v>
      </c>
      <c r="G14" s="15" t="s">
        <v>857</v>
      </c>
      <c r="H14" s="15" t="s">
        <v>858</v>
      </c>
      <c r="I14" s="14" t="s">
        <v>70</v>
      </c>
      <c r="J14" s="14" t="s">
        <v>819</v>
      </c>
      <c r="K14" s="20" t="s">
        <v>2539</v>
      </c>
      <c r="L14" s="20"/>
      <c r="M14" s="20"/>
      <c r="N14" s="20"/>
      <c r="O14" s="20" t="s">
        <v>2632</v>
      </c>
      <c r="P14" s="20"/>
      <c r="Q14" s="20"/>
    </row>
    <row r="15" spans="1:17" ht="105.6">
      <c r="A15" s="21" t="s">
        <v>1637</v>
      </c>
      <c r="B15" s="21" t="s">
        <v>812</v>
      </c>
      <c r="C15" s="21" t="s">
        <v>813</v>
      </c>
      <c r="D15" s="21">
        <v>4</v>
      </c>
      <c r="E15" s="27" t="s">
        <v>177</v>
      </c>
      <c r="F15" s="21">
        <v>6</v>
      </c>
      <c r="G15" s="21" t="s">
        <v>814</v>
      </c>
      <c r="H15" s="21" t="s">
        <v>815</v>
      </c>
      <c r="I15" s="14" t="s">
        <v>70</v>
      </c>
      <c r="J15" s="14" t="s">
        <v>40</v>
      </c>
      <c r="K15" s="20" t="s">
        <v>2544</v>
      </c>
      <c r="L15" s="20" t="s">
        <v>2750</v>
      </c>
      <c r="M15" s="20"/>
      <c r="N15" s="20"/>
      <c r="O15" s="20" t="s">
        <v>2551</v>
      </c>
      <c r="P15" s="20"/>
      <c r="Q15" s="20"/>
    </row>
    <row r="16" spans="1:17" ht="92.4">
      <c r="A16" s="21" t="s">
        <v>1638</v>
      </c>
      <c r="B16" s="14" t="s">
        <v>841</v>
      </c>
      <c r="C16" s="14" t="s">
        <v>842</v>
      </c>
      <c r="D16" s="14">
        <v>4</v>
      </c>
      <c r="E16" s="28" t="s">
        <v>177</v>
      </c>
      <c r="F16" s="14">
        <v>6</v>
      </c>
      <c r="G16" s="15" t="s">
        <v>859</v>
      </c>
      <c r="H16" s="15" t="s">
        <v>860</v>
      </c>
      <c r="I16" s="14" t="s">
        <v>70</v>
      </c>
      <c r="J16" s="14" t="s">
        <v>819</v>
      </c>
      <c r="K16" s="20" t="s">
        <v>2544</v>
      </c>
      <c r="L16" s="20" t="s">
        <v>2750</v>
      </c>
      <c r="M16" s="20"/>
      <c r="N16" s="20"/>
      <c r="O16" s="20" t="s">
        <v>2551</v>
      </c>
      <c r="P16" s="20"/>
      <c r="Q16" s="20"/>
    </row>
    <row r="17" spans="1:17" ht="92.4">
      <c r="A17" s="21" t="s">
        <v>1639</v>
      </c>
      <c r="B17" s="21" t="s">
        <v>163</v>
      </c>
      <c r="C17" s="21" t="s">
        <v>176</v>
      </c>
      <c r="D17" s="21">
        <v>4</v>
      </c>
      <c r="E17" s="27" t="s">
        <v>177</v>
      </c>
      <c r="F17" s="21">
        <v>7</v>
      </c>
      <c r="G17" s="21" t="s">
        <v>180</v>
      </c>
      <c r="H17" s="21" t="s">
        <v>181</v>
      </c>
      <c r="I17" s="14" t="s">
        <v>70</v>
      </c>
      <c r="J17" s="14"/>
      <c r="K17" s="20" t="s">
        <v>2540</v>
      </c>
      <c r="L17" s="20" t="s">
        <v>2619</v>
      </c>
      <c r="M17" s="20" t="s">
        <v>2542</v>
      </c>
      <c r="N17" s="20"/>
      <c r="O17" s="20" t="s">
        <v>2632</v>
      </c>
      <c r="P17" s="20"/>
      <c r="Q17" s="20"/>
    </row>
    <row r="18" spans="1:17" ht="92.4">
      <c r="A18" s="21" t="s">
        <v>1640</v>
      </c>
      <c r="B18" s="21" t="s">
        <v>163</v>
      </c>
      <c r="C18" s="21" t="s">
        <v>176</v>
      </c>
      <c r="D18" s="21">
        <v>4</v>
      </c>
      <c r="E18" s="27" t="s">
        <v>177</v>
      </c>
      <c r="F18" s="21">
        <v>8</v>
      </c>
      <c r="G18" s="21" t="s">
        <v>178</v>
      </c>
      <c r="H18" s="21" t="s">
        <v>179</v>
      </c>
      <c r="I18" s="14" t="s">
        <v>70</v>
      </c>
      <c r="J18" s="14"/>
      <c r="K18" s="20" t="s">
        <v>2540</v>
      </c>
      <c r="L18" s="20" t="s">
        <v>2619</v>
      </c>
      <c r="M18" s="20" t="s">
        <v>2542</v>
      </c>
      <c r="N18" s="20"/>
      <c r="O18" s="20" t="s">
        <v>2632</v>
      </c>
      <c r="P18" s="20"/>
      <c r="Q18" s="20"/>
    </row>
    <row r="19" spans="1:17">
      <c r="A19" s="21" t="s">
        <v>1641</v>
      </c>
      <c r="B19" s="14" t="s">
        <v>841</v>
      </c>
      <c r="C19" s="14" t="s">
        <v>842</v>
      </c>
      <c r="D19" s="14">
        <v>4</v>
      </c>
      <c r="E19" s="28" t="s">
        <v>177</v>
      </c>
      <c r="F19" s="14">
        <v>22</v>
      </c>
      <c r="G19" s="15" t="s">
        <v>855</v>
      </c>
      <c r="H19" s="15" t="s">
        <v>856</v>
      </c>
      <c r="I19" s="14" t="s">
        <v>39</v>
      </c>
      <c r="J19" s="14" t="s">
        <v>819</v>
      </c>
      <c r="K19" s="20" t="s">
        <v>2539</v>
      </c>
      <c r="L19" s="20"/>
      <c r="M19" s="20" t="s">
        <v>2530</v>
      </c>
      <c r="N19" s="20"/>
      <c r="O19" s="20" t="s">
        <v>2632</v>
      </c>
      <c r="P19" s="20"/>
      <c r="Q19" s="20"/>
    </row>
    <row r="20" spans="1:17" ht="39.6">
      <c r="A20" s="21" t="s">
        <v>1642</v>
      </c>
      <c r="B20" s="21" t="s">
        <v>24</v>
      </c>
      <c r="C20" s="21" t="s">
        <v>687</v>
      </c>
      <c r="D20" s="21">
        <v>4</v>
      </c>
      <c r="E20" s="27" t="s">
        <v>177</v>
      </c>
      <c r="F20" s="21">
        <v>35</v>
      </c>
      <c r="G20" s="21" t="s">
        <v>700</v>
      </c>
      <c r="H20" s="21" t="s">
        <v>701</v>
      </c>
      <c r="I20" s="14" t="s">
        <v>39</v>
      </c>
      <c r="J20" s="14"/>
      <c r="K20" s="20" t="s">
        <v>2540</v>
      </c>
      <c r="L20" s="20" t="s">
        <v>2633</v>
      </c>
      <c r="M20" s="20"/>
      <c r="N20" s="20"/>
      <c r="O20" s="20" t="s">
        <v>2632</v>
      </c>
      <c r="P20" s="20"/>
      <c r="Q20" s="20"/>
    </row>
    <row r="21" spans="1:17" ht="79.2">
      <c r="A21" s="21" t="s">
        <v>1643</v>
      </c>
      <c r="B21" s="21" t="s">
        <v>24</v>
      </c>
      <c r="C21" s="21" t="s">
        <v>687</v>
      </c>
      <c r="D21" s="21">
        <v>4</v>
      </c>
      <c r="E21" s="27" t="s">
        <v>177</v>
      </c>
      <c r="F21" s="21">
        <v>36</v>
      </c>
      <c r="G21" s="21" t="s">
        <v>702</v>
      </c>
      <c r="H21" s="21" t="s">
        <v>703</v>
      </c>
      <c r="I21" s="14" t="s">
        <v>70</v>
      </c>
      <c r="J21" s="14" t="s">
        <v>40</v>
      </c>
      <c r="K21" s="20" t="s">
        <v>2540</v>
      </c>
      <c r="L21" s="21" t="s">
        <v>1132</v>
      </c>
      <c r="M21" s="20"/>
      <c r="N21" s="20" t="s">
        <v>2543</v>
      </c>
      <c r="O21" s="20" t="s">
        <v>2632</v>
      </c>
      <c r="P21" s="20"/>
      <c r="Q21" s="20"/>
    </row>
    <row r="22" spans="1:17" ht="26.4">
      <c r="A22" s="21" t="s">
        <v>1644</v>
      </c>
      <c r="B22" s="21" t="s">
        <v>1128</v>
      </c>
      <c r="C22" s="21" t="s">
        <v>644</v>
      </c>
      <c r="D22" s="21">
        <v>4</v>
      </c>
      <c r="E22" s="27" t="s">
        <v>177</v>
      </c>
      <c r="F22" s="21">
        <v>36</v>
      </c>
      <c r="G22" s="21" t="s">
        <v>1131</v>
      </c>
      <c r="H22" s="21" t="s">
        <v>1132</v>
      </c>
      <c r="I22" s="14" t="s">
        <v>70</v>
      </c>
      <c r="J22" s="14" t="s">
        <v>40</v>
      </c>
      <c r="K22" s="20" t="s">
        <v>2539</v>
      </c>
      <c r="L22" s="20"/>
      <c r="M22" s="20"/>
      <c r="N22" s="20"/>
      <c r="O22" s="20" t="s">
        <v>2632</v>
      </c>
      <c r="P22" s="20"/>
      <c r="Q22" s="20"/>
    </row>
    <row r="23" spans="1:17" ht="66">
      <c r="A23" s="21" t="s">
        <v>1645</v>
      </c>
      <c r="B23" s="14" t="s">
        <v>841</v>
      </c>
      <c r="C23" s="14" t="s">
        <v>842</v>
      </c>
      <c r="D23" s="14">
        <v>5</v>
      </c>
      <c r="E23" s="28" t="s">
        <v>861</v>
      </c>
      <c r="F23" s="14">
        <v>13</v>
      </c>
      <c r="G23" s="15" t="s">
        <v>862</v>
      </c>
      <c r="H23" s="15" t="s">
        <v>863</v>
      </c>
      <c r="I23" s="14" t="s">
        <v>70</v>
      </c>
      <c r="J23" s="14" t="s">
        <v>819</v>
      </c>
      <c r="K23" s="20" t="s">
        <v>2544</v>
      </c>
      <c r="L23" s="20" t="s">
        <v>2751</v>
      </c>
      <c r="M23" s="20"/>
      <c r="N23" s="20"/>
      <c r="O23" s="20" t="s">
        <v>2551</v>
      </c>
      <c r="P23" s="20"/>
      <c r="Q23" s="20"/>
    </row>
    <row r="24" spans="1:17" ht="26.4">
      <c r="A24" s="21" t="s">
        <v>1646</v>
      </c>
      <c r="B24" s="21" t="s">
        <v>812</v>
      </c>
      <c r="C24" s="21" t="s">
        <v>813</v>
      </c>
      <c r="D24" s="21">
        <v>5</v>
      </c>
      <c r="E24" s="27" t="s">
        <v>816</v>
      </c>
      <c r="F24" s="21">
        <v>22</v>
      </c>
      <c r="G24" s="21" t="s">
        <v>817</v>
      </c>
      <c r="H24" s="21" t="s">
        <v>818</v>
      </c>
      <c r="I24" s="14" t="s">
        <v>39</v>
      </c>
      <c r="J24" s="14" t="s">
        <v>819</v>
      </c>
      <c r="K24" s="20" t="s">
        <v>2540</v>
      </c>
      <c r="L24" s="20" t="s">
        <v>2670</v>
      </c>
      <c r="M24" s="20" t="s">
        <v>2530</v>
      </c>
      <c r="N24" s="20"/>
      <c r="O24" s="20" t="s">
        <v>2632</v>
      </c>
      <c r="P24" s="20"/>
      <c r="Q24" s="20"/>
    </row>
    <row r="25" spans="1:17">
      <c r="A25" s="21" t="s">
        <v>1647</v>
      </c>
      <c r="B25" s="21" t="s">
        <v>812</v>
      </c>
      <c r="C25" s="21" t="s">
        <v>813</v>
      </c>
      <c r="D25" s="21">
        <v>6</v>
      </c>
      <c r="E25" s="27" t="s">
        <v>820</v>
      </c>
      <c r="F25" s="21">
        <v>27</v>
      </c>
      <c r="G25" s="21" t="s">
        <v>821</v>
      </c>
      <c r="H25" s="21" t="s">
        <v>822</v>
      </c>
      <c r="I25" s="14" t="s">
        <v>39</v>
      </c>
      <c r="J25" s="14" t="s">
        <v>40</v>
      </c>
      <c r="K25" s="20" t="s">
        <v>2539</v>
      </c>
      <c r="L25" s="20"/>
      <c r="M25" s="20" t="s">
        <v>2530</v>
      </c>
      <c r="N25" s="20"/>
      <c r="O25" s="20" t="s">
        <v>2632</v>
      </c>
      <c r="P25" s="20"/>
      <c r="Q25" s="20"/>
    </row>
    <row r="26" spans="1:17">
      <c r="A26" s="21" t="s">
        <v>1648</v>
      </c>
      <c r="B26" s="21" t="s">
        <v>812</v>
      </c>
      <c r="C26" s="21" t="s">
        <v>813</v>
      </c>
      <c r="D26" s="21">
        <v>6</v>
      </c>
      <c r="E26" s="27" t="s">
        <v>820</v>
      </c>
      <c r="F26" s="21">
        <v>28</v>
      </c>
      <c r="G26" s="21" t="s">
        <v>823</v>
      </c>
      <c r="H26" s="21" t="s">
        <v>824</v>
      </c>
      <c r="I26" s="14" t="s">
        <v>39</v>
      </c>
      <c r="J26" s="14" t="s">
        <v>40</v>
      </c>
      <c r="K26" s="20" t="s">
        <v>2539</v>
      </c>
      <c r="L26" s="20"/>
      <c r="M26" s="20" t="s">
        <v>2530</v>
      </c>
      <c r="N26" s="20"/>
      <c r="O26" s="20" t="s">
        <v>2632</v>
      </c>
      <c r="P26" s="20"/>
      <c r="Q26" s="20"/>
    </row>
    <row r="27" spans="1:17" ht="409.6">
      <c r="A27" s="21" t="s">
        <v>1649</v>
      </c>
      <c r="B27" s="21" t="s">
        <v>812</v>
      </c>
      <c r="C27" s="21" t="s">
        <v>813</v>
      </c>
      <c r="D27" s="21">
        <v>7</v>
      </c>
      <c r="E27" s="27" t="s">
        <v>36</v>
      </c>
      <c r="F27" s="21" t="s">
        <v>825</v>
      </c>
      <c r="G27" s="16" t="s">
        <v>826</v>
      </c>
      <c r="H27" s="21" t="s">
        <v>827</v>
      </c>
      <c r="I27" s="14" t="s">
        <v>70</v>
      </c>
      <c r="J27" s="14" t="s">
        <v>40</v>
      </c>
      <c r="K27" s="20" t="s">
        <v>2540</v>
      </c>
      <c r="L27" s="20" t="s">
        <v>2592</v>
      </c>
      <c r="M27" s="20"/>
      <c r="N27" s="20"/>
      <c r="O27" s="20" t="s">
        <v>2632</v>
      </c>
      <c r="P27" s="20"/>
      <c r="Q27" s="20"/>
    </row>
    <row r="28" spans="1:17" ht="39.6">
      <c r="A28" s="21" t="s">
        <v>1650</v>
      </c>
      <c r="B28" s="21" t="s">
        <v>34</v>
      </c>
      <c r="C28" s="21" t="s">
        <v>35</v>
      </c>
      <c r="D28" s="21">
        <v>8</v>
      </c>
      <c r="E28" s="27" t="s">
        <v>36</v>
      </c>
      <c r="F28" s="21">
        <v>3</v>
      </c>
      <c r="G28" s="21" t="s">
        <v>37</v>
      </c>
      <c r="H28" s="21" t="s">
        <v>38</v>
      </c>
      <c r="I28" s="14" t="s">
        <v>39</v>
      </c>
      <c r="J28" s="14" t="s">
        <v>40</v>
      </c>
      <c r="K28" s="20" t="s">
        <v>2539</v>
      </c>
      <c r="L28" s="20"/>
      <c r="M28" s="20" t="s">
        <v>2530</v>
      </c>
      <c r="N28" s="20"/>
      <c r="O28" s="20" t="s">
        <v>2632</v>
      </c>
      <c r="P28" s="20"/>
      <c r="Q28" s="20"/>
    </row>
    <row r="29" spans="1:17">
      <c r="A29" s="21" t="s">
        <v>1651</v>
      </c>
      <c r="B29" s="14" t="s">
        <v>841</v>
      </c>
      <c r="C29" s="14" t="s">
        <v>842</v>
      </c>
      <c r="D29" s="14">
        <v>8</v>
      </c>
      <c r="E29" s="28" t="s">
        <v>864</v>
      </c>
      <c r="F29" s="14">
        <v>11</v>
      </c>
      <c r="G29" s="15" t="s">
        <v>865</v>
      </c>
      <c r="H29" s="15" t="s">
        <v>866</v>
      </c>
      <c r="I29" s="14" t="s">
        <v>39</v>
      </c>
      <c r="J29" s="14" t="s">
        <v>819</v>
      </c>
      <c r="K29" s="20" t="s">
        <v>2539</v>
      </c>
      <c r="L29" s="20"/>
      <c r="M29" s="20" t="s">
        <v>2530</v>
      </c>
      <c r="N29" s="20"/>
      <c r="O29" s="20" t="s">
        <v>2632</v>
      </c>
      <c r="P29" s="20"/>
      <c r="Q29" s="20"/>
    </row>
    <row r="30" spans="1:17">
      <c r="A30" s="21" t="s">
        <v>1652</v>
      </c>
      <c r="B30" s="14" t="s">
        <v>841</v>
      </c>
      <c r="C30" s="14" t="s">
        <v>842</v>
      </c>
      <c r="D30" s="14">
        <v>8</v>
      </c>
      <c r="E30" s="28" t="s">
        <v>864</v>
      </c>
      <c r="F30" s="14">
        <v>19</v>
      </c>
      <c r="G30" s="15" t="s">
        <v>865</v>
      </c>
      <c r="H30" s="15" t="s">
        <v>867</v>
      </c>
      <c r="I30" s="14" t="s">
        <v>39</v>
      </c>
      <c r="J30" s="14" t="s">
        <v>819</v>
      </c>
      <c r="K30" s="20" t="s">
        <v>2539</v>
      </c>
      <c r="L30" s="20"/>
      <c r="M30" s="20" t="s">
        <v>2530</v>
      </c>
      <c r="N30" s="20"/>
      <c r="O30" s="20" t="s">
        <v>2632</v>
      </c>
      <c r="P30" s="20"/>
      <c r="Q30" s="20"/>
    </row>
    <row r="31" spans="1:17">
      <c r="A31" s="21" t="s">
        <v>1653</v>
      </c>
      <c r="B31" s="21" t="s">
        <v>1128</v>
      </c>
      <c r="C31" s="21" t="s">
        <v>644</v>
      </c>
      <c r="D31" s="21">
        <v>8</v>
      </c>
      <c r="E31" s="27" t="s">
        <v>725</v>
      </c>
      <c r="F31" s="21">
        <v>31</v>
      </c>
      <c r="G31" s="21" t="s">
        <v>1133</v>
      </c>
      <c r="H31" s="21" t="s">
        <v>1134</v>
      </c>
      <c r="I31" s="14" t="s">
        <v>39</v>
      </c>
      <c r="J31" s="14" t="s">
        <v>819</v>
      </c>
      <c r="K31" s="20" t="s">
        <v>2539</v>
      </c>
      <c r="L31" s="20"/>
      <c r="M31" s="20" t="s">
        <v>2530</v>
      </c>
      <c r="N31" s="20"/>
      <c r="O31" s="20" t="s">
        <v>2632</v>
      </c>
      <c r="P31" s="20"/>
      <c r="Q31" s="20"/>
    </row>
    <row r="32" spans="1:17" ht="118.8">
      <c r="A32" s="21" t="s">
        <v>1654</v>
      </c>
      <c r="B32" s="21" t="s">
        <v>24</v>
      </c>
      <c r="C32" s="21" t="s">
        <v>687</v>
      </c>
      <c r="D32" s="21">
        <v>8</v>
      </c>
      <c r="E32" s="27" t="s">
        <v>725</v>
      </c>
      <c r="F32" s="21">
        <v>33</v>
      </c>
      <c r="G32" s="21" t="s">
        <v>726</v>
      </c>
      <c r="H32" s="21" t="s">
        <v>727</v>
      </c>
      <c r="I32" s="14" t="s">
        <v>70</v>
      </c>
      <c r="J32" s="14"/>
      <c r="K32" s="20" t="s">
        <v>2539</v>
      </c>
      <c r="L32" s="20"/>
      <c r="M32" s="20"/>
      <c r="N32" s="20"/>
      <c r="O32" s="20" t="s">
        <v>2632</v>
      </c>
      <c r="P32" s="20"/>
      <c r="Q32" s="20"/>
    </row>
    <row r="33" spans="1:17">
      <c r="A33" s="21" t="s">
        <v>1655</v>
      </c>
      <c r="B33" s="14" t="s">
        <v>841</v>
      </c>
      <c r="C33" s="14" t="s">
        <v>842</v>
      </c>
      <c r="D33" s="14">
        <v>8</v>
      </c>
      <c r="E33" s="28" t="s">
        <v>868</v>
      </c>
      <c r="F33" s="14">
        <v>36</v>
      </c>
      <c r="G33" s="15" t="s">
        <v>865</v>
      </c>
      <c r="H33" s="15" t="s">
        <v>866</v>
      </c>
      <c r="I33" s="14" t="s">
        <v>39</v>
      </c>
      <c r="J33" s="14" t="s">
        <v>819</v>
      </c>
      <c r="K33" s="20" t="s">
        <v>2539</v>
      </c>
      <c r="L33" s="20"/>
      <c r="M33" s="20" t="s">
        <v>2530</v>
      </c>
      <c r="N33" s="20"/>
      <c r="O33" s="20" t="s">
        <v>2632</v>
      </c>
      <c r="P33" s="20"/>
      <c r="Q33" s="20"/>
    </row>
    <row r="34" spans="1:17" ht="26.4">
      <c r="A34" s="21" t="s">
        <v>1656</v>
      </c>
      <c r="B34" s="21" t="s">
        <v>284</v>
      </c>
      <c r="C34" s="21" t="s">
        <v>285</v>
      </c>
      <c r="D34" s="21">
        <v>9</v>
      </c>
      <c r="E34" s="27" t="s">
        <v>286</v>
      </c>
      <c r="F34" s="21">
        <v>3</v>
      </c>
      <c r="G34" s="21" t="s">
        <v>287</v>
      </c>
      <c r="H34" s="21" t="s">
        <v>288</v>
      </c>
      <c r="I34" s="14" t="s">
        <v>70</v>
      </c>
      <c r="J34" s="14" t="s">
        <v>40</v>
      </c>
      <c r="K34" s="20" t="s">
        <v>2540</v>
      </c>
      <c r="L34" s="20" t="s">
        <v>2671</v>
      </c>
      <c r="M34" s="20"/>
      <c r="N34" s="20"/>
      <c r="O34" s="20" t="s">
        <v>2632</v>
      </c>
      <c r="P34" s="20" t="s">
        <v>2672</v>
      </c>
      <c r="Q34" s="20"/>
    </row>
    <row r="35" spans="1:17" ht="105.6">
      <c r="A35" s="21" t="s">
        <v>1657</v>
      </c>
      <c r="B35" s="21" t="s">
        <v>24</v>
      </c>
      <c r="C35" s="21" t="s">
        <v>687</v>
      </c>
      <c r="D35" s="21">
        <v>9</v>
      </c>
      <c r="E35" s="27" t="s">
        <v>286</v>
      </c>
      <c r="F35" s="21">
        <v>3</v>
      </c>
      <c r="G35" s="21" t="s">
        <v>728</v>
      </c>
      <c r="H35" s="21" t="s">
        <v>729</v>
      </c>
      <c r="I35" s="14" t="s">
        <v>39</v>
      </c>
      <c r="J35" s="14"/>
      <c r="K35" s="20" t="s">
        <v>2539</v>
      </c>
      <c r="L35" s="20"/>
      <c r="M35" s="20"/>
      <c r="N35" s="20"/>
      <c r="O35" s="20" t="s">
        <v>2632</v>
      </c>
      <c r="P35" s="20"/>
      <c r="Q35" s="20"/>
    </row>
    <row r="36" spans="1:17" ht="52.8">
      <c r="A36" s="21" t="s">
        <v>1658</v>
      </c>
      <c r="B36" s="14" t="s">
        <v>841</v>
      </c>
      <c r="C36" s="14" t="s">
        <v>842</v>
      </c>
      <c r="D36" s="14">
        <v>9</v>
      </c>
      <c r="E36" s="28" t="s">
        <v>286</v>
      </c>
      <c r="F36" s="14">
        <v>3</v>
      </c>
      <c r="G36" s="15" t="s">
        <v>869</v>
      </c>
      <c r="H36" s="15" t="s">
        <v>870</v>
      </c>
      <c r="I36" s="14" t="s">
        <v>70</v>
      </c>
      <c r="J36" s="14" t="s">
        <v>819</v>
      </c>
      <c r="K36" s="20" t="s">
        <v>2540</v>
      </c>
      <c r="L36" s="20" t="s">
        <v>2673</v>
      </c>
      <c r="M36" s="20"/>
      <c r="N36" s="20"/>
      <c r="O36" s="20" t="s">
        <v>2632</v>
      </c>
      <c r="P36" s="20" t="s">
        <v>2674</v>
      </c>
      <c r="Q36" s="20"/>
    </row>
    <row r="37" spans="1:17" ht="39.6">
      <c r="A37" s="21" t="s">
        <v>1659</v>
      </c>
      <c r="B37" s="21" t="s">
        <v>34</v>
      </c>
      <c r="C37" s="21" t="s">
        <v>35</v>
      </c>
      <c r="D37" s="21">
        <v>9</v>
      </c>
      <c r="E37" s="27" t="s">
        <v>41</v>
      </c>
      <c r="F37" s="21">
        <v>9</v>
      </c>
      <c r="G37" s="21" t="s">
        <v>42</v>
      </c>
      <c r="H37" s="21" t="s">
        <v>43</v>
      </c>
      <c r="I37" s="14" t="s">
        <v>39</v>
      </c>
      <c r="J37" s="14" t="s">
        <v>40</v>
      </c>
      <c r="K37" s="20" t="s">
        <v>2539</v>
      </c>
      <c r="L37" s="20"/>
      <c r="M37" s="20" t="s">
        <v>2530</v>
      </c>
      <c r="N37" s="20"/>
      <c r="O37" s="20" t="s">
        <v>2632</v>
      </c>
      <c r="P37" s="20"/>
      <c r="Q37" s="20"/>
    </row>
    <row r="38" spans="1:17" ht="132">
      <c r="A38" s="21" t="s">
        <v>1660</v>
      </c>
      <c r="B38" s="21" t="s">
        <v>24</v>
      </c>
      <c r="C38" s="21" t="s">
        <v>687</v>
      </c>
      <c r="D38" s="21">
        <v>9</v>
      </c>
      <c r="E38" s="27" t="s">
        <v>41</v>
      </c>
      <c r="F38" s="21">
        <v>16</v>
      </c>
      <c r="G38" s="21" t="s">
        <v>2545</v>
      </c>
      <c r="H38" s="21" t="s">
        <v>730</v>
      </c>
      <c r="I38" s="14" t="s">
        <v>70</v>
      </c>
      <c r="J38" s="14" t="s">
        <v>40</v>
      </c>
      <c r="K38" s="20" t="s">
        <v>2539</v>
      </c>
      <c r="L38" s="20"/>
      <c r="M38" s="20"/>
      <c r="N38" s="20"/>
      <c r="O38" s="20" t="s">
        <v>2632</v>
      </c>
      <c r="P38" s="20"/>
      <c r="Q38" s="20"/>
    </row>
    <row r="39" spans="1:17" ht="66">
      <c r="A39" s="21" t="s">
        <v>1661</v>
      </c>
      <c r="B39" s="21" t="s">
        <v>24</v>
      </c>
      <c r="C39" s="21" t="s">
        <v>687</v>
      </c>
      <c r="D39" s="21">
        <v>9</v>
      </c>
      <c r="E39" s="27" t="s">
        <v>731</v>
      </c>
      <c r="F39" s="21">
        <v>28</v>
      </c>
      <c r="G39" s="21" t="s">
        <v>732</v>
      </c>
      <c r="H39" s="21" t="s">
        <v>733</v>
      </c>
      <c r="I39" s="14" t="s">
        <v>70</v>
      </c>
      <c r="J39" s="14" t="s">
        <v>40</v>
      </c>
      <c r="K39" s="20" t="s">
        <v>2540</v>
      </c>
      <c r="L39" s="20" t="s">
        <v>2618</v>
      </c>
      <c r="M39" s="20"/>
      <c r="N39" s="20"/>
      <c r="O39" s="20" t="s">
        <v>2632</v>
      </c>
      <c r="P39" s="20"/>
      <c r="Q39" s="20"/>
    </row>
    <row r="40" spans="1:17" ht="277.2">
      <c r="A40" s="21" t="s">
        <v>1662</v>
      </c>
      <c r="B40" s="14" t="s">
        <v>841</v>
      </c>
      <c r="C40" s="14" t="s">
        <v>842</v>
      </c>
      <c r="D40" s="14">
        <v>10</v>
      </c>
      <c r="E40" s="28" t="s">
        <v>874</v>
      </c>
      <c r="F40" s="14">
        <v>9</v>
      </c>
      <c r="G40" s="15" t="s">
        <v>875</v>
      </c>
      <c r="H40" s="15" t="s">
        <v>876</v>
      </c>
      <c r="I40" s="14" t="s">
        <v>70</v>
      </c>
      <c r="J40" s="14" t="s">
        <v>819</v>
      </c>
      <c r="K40" s="20" t="s">
        <v>2540</v>
      </c>
      <c r="L40" s="20" t="s">
        <v>2620</v>
      </c>
      <c r="M40" s="20"/>
      <c r="N40" s="20"/>
      <c r="O40" s="20" t="s">
        <v>2632</v>
      </c>
      <c r="P40" s="20"/>
      <c r="Q40" s="20"/>
    </row>
    <row r="41" spans="1:17" ht="171.6">
      <c r="A41" s="21" t="s">
        <v>1663</v>
      </c>
      <c r="B41" s="14" t="s">
        <v>841</v>
      </c>
      <c r="C41" s="14" t="s">
        <v>842</v>
      </c>
      <c r="D41" s="14">
        <v>10</v>
      </c>
      <c r="E41" s="28" t="s">
        <v>44</v>
      </c>
      <c r="F41" s="14">
        <v>21</v>
      </c>
      <c r="G41" s="15" t="s">
        <v>877</v>
      </c>
      <c r="H41" s="15" t="s">
        <v>878</v>
      </c>
      <c r="I41" s="14" t="s">
        <v>70</v>
      </c>
      <c r="J41" s="14" t="s">
        <v>819</v>
      </c>
      <c r="K41" s="20" t="s">
        <v>2540</v>
      </c>
      <c r="L41" s="20" t="s">
        <v>2621</v>
      </c>
      <c r="M41" s="20"/>
      <c r="N41" s="20"/>
      <c r="O41" s="20" t="s">
        <v>2632</v>
      </c>
      <c r="P41" s="20"/>
      <c r="Q41" s="20"/>
    </row>
    <row r="42" spans="1:17" ht="39.6">
      <c r="A42" s="21" t="s">
        <v>1664</v>
      </c>
      <c r="B42" s="21" t="s">
        <v>34</v>
      </c>
      <c r="C42" s="21" t="s">
        <v>35</v>
      </c>
      <c r="D42" s="21">
        <v>10</v>
      </c>
      <c r="E42" s="27" t="s">
        <v>44</v>
      </c>
      <c r="F42" s="21">
        <v>22</v>
      </c>
      <c r="G42" s="21" t="s">
        <v>45</v>
      </c>
      <c r="H42" s="21" t="s">
        <v>46</v>
      </c>
      <c r="I42" s="14" t="s">
        <v>39</v>
      </c>
      <c r="J42" s="14" t="s">
        <v>40</v>
      </c>
      <c r="K42" s="20" t="s">
        <v>2539</v>
      </c>
      <c r="L42" s="20"/>
      <c r="M42" s="20" t="s">
        <v>2530</v>
      </c>
      <c r="N42" s="20"/>
      <c r="O42" s="20" t="s">
        <v>2632</v>
      </c>
      <c r="P42" s="20"/>
      <c r="Q42" s="20"/>
    </row>
    <row r="43" spans="1:17" ht="26.4">
      <c r="A43" s="21" t="s">
        <v>1665</v>
      </c>
      <c r="B43" s="21" t="s">
        <v>310</v>
      </c>
      <c r="C43" s="21" t="s">
        <v>285</v>
      </c>
      <c r="D43" s="21">
        <v>10</v>
      </c>
      <c r="E43" s="27" t="s">
        <v>44</v>
      </c>
      <c r="F43" s="21">
        <v>22</v>
      </c>
      <c r="G43" s="21" t="s">
        <v>311</v>
      </c>
      <c r="H43" s="21" t="s">
        <v>312</v>
      </c>
      <c r="I43" s="14" t="s">
        <v>39</v>
      </c>
      <c r="J43" s="14" t="s">
        <v>40</v>
      </c>
      <c r="K43" s="20" t="s">
        <v>2539</v>
      </c>
      <c r="L43" s="20"/>
      <c r="M43" s="20" t="s">
        <v>2530</v>
      </c>
      <c r="N43" s="20"/>
      <c r="O43" s="20" t="s">
        <v>2632</v>
      </c>
      <c r="P43" s="20"/>
      <c r="Q43" s="20"/>
    </row>
    <row r="44" spans="1:17">
      <c r="A44" s="21" t="s">
        <v>1666</v>
      </c>
      <c r="B44" s="21" t="s">
        <v>1128</v>
      </c>
      <c r="C44" s="21" t="s">
        <v>644</v>
      </c>
      <c r="D44" s="21">
        <v>10</v>
      </c>
      <c r="E44" s="27" t="s">
        <v>44</v>
      </c>
      <c r="F44" s="21">
        <v>22</v>
      </c>
      <c r="G44" s="21" t="s">
        <v>1135</v>
      </c>
      <c r="H44" s="21" t="s">
        <v>1136</v>
      </c>
      <c r="I44" s="14" t="s">
        <v>39</v>
      </c>
      <c r="J44" s="14" t="s">
        <v>40</v>
      </c>
      <c r="K44" s="20" t="s">
        <v>2539</v>
      </c>
      <c r="L44" s="20"/>
      <c r="M44" s="20" t="s">
        <v>2530</v>
      </c>
      <c r="N44" s="20"/>
      <c r="O44" s="20" t="s">
        <v>2632</v>
      </c>
      <c r="P44" s="20"/>
      <c r="Q44" s="20"/>
    </row>
    <row r="45" spans="1:17" ht="79.2">
      <c r="A45" s="21" t="s">
        <v>1667</v>
      </c>
      <c r="B45" s="21" t="s">
        <v>163</v>
      </c>
      <c r="C45" s="21" t="s">
        <v>176</v>
      </c>
      <c r="D45" s="21">
        <v>10</v>
      </c>
      <c r="E45" s="27" t="s">
        <v>47</v>
      </c>
      <c r="F45" s="21">
        <v>25</v>
      </c>
      <c r="G45" s="21" t="s">
        <v>182</v>
      </c>
      <c r="H45" s="21" t="s">
        <v>183</v>
      </c>
      <c r="I45" s="14" t="s">
        <v>70</v>
      </c>
      <c r="J45" s="14"/>
      <c r="K45" s="20" t="s">
        <v>2544</v>
      </c>
      <c r="L45" s="20" t="s">
        <v>2752</v>
      </c>
      <c r="M45" s="20"/>
      <c r="N45" s="20"/>
      <c r="O45" s="20" t="s">
        <v>2551</v>
      </c>
      <c r="P45" s="20"/>
      <c r="Q45" s="20"/>
    </row>
    <row r="46" spans="1:17" ht="26.4">
      <c r="A46" s="21" t="s">
        <v>1668</v>
      </c>
      <c r="B46" s="21" t="s">
        <v>310</v>
      </c>
      <c r="C46" s="21" t="s">
        <v>285</v>
      </c>
      <c r="D46" s="21">
        <v>10</v>
      </c>
      <c r="E46" s="27" t="s">
        <v>47</v>
      </c>
      <c r="F46" s="21">
        <v>29</v>
      </c>
      <c r="G46" s="21" t="s">
        <v>313</v>
      </c>
      <c r="H46" s="21" t="s">
        <v>314</v>
      </c>
      <c r="I46" s="14" t="s">
        <v>39</v>
      </c>
      <c r="J46" s="14" t="s">
        <v>40</v>
      </c>
      <c r="K46" s="20" t="s">
        <v>2539</v>
      </c>
      <c r="L46" s="20"/>
      <c r="M46" s="20" t="s">
        <v>2530</v>
      </c>
      <c r="N46" s="20"/>
      <c r="O46" s="20" t="s">
        <v>2632</v>
      </c>
      <c r="P46" s="20"/>
      <c r="Q46" s="20"/>
    </row>
    <row r="47" spans="1:17" ht="39.6">
      <c r="A47" s="21" t="s">
        <v>1669</v>
      </c>
      <c r="B47" s="21" t="s">
        <v>34</v>
      </c>
      <c r="C47" s="21" t="s">
        <v>35</v>
      </c>
      <c r="D47" s="21">
        <v>10</v>
      </c>
      <c r="E47" s="27" t="s">
        <v>47</v>
      </c>
      <c r="F47" s="21">
        <v>31</v>
      </c>
      <c r="G47" s="21" t="s">
        <v>48</v>
      </c>
      <c r="H47" s="21" t="s">
        <v>49</v>
      </c>
      <c r="I47" s="14" t="s">
        <v>39</v>
      </c>
      <c r="J47" s="14" t="s">
        <v>40</v>
      </c>
      <c r="K47" s="20" t="s">
        <v>2539</v>
      </c>
      <c r="L47" s="20"/>
      <c r="M47" s="20" t="s">
        <v>2530</v>
      </c>
      <c r="N47" s="20"/>
      <c r="O47" s="20" t="s">
        <v>2632</v>
      </c>
      <c r="P47" s="20"/>
      <c r="Q47" s="20"/>
    </row>
    <row r="48" spans="1:17" ht="26.4">
      <c r="A48" s="21" t="s">
        <v>1670</v>
      </c>
      <c r="B48" s="21" t="s">
        <v>310</v>
      </c>
      <c r="C48" s="21" t="s">
        <v>285</v>
      </c>
      <c r="D48" s="21">
        <v>10</v>
      </c>
      <c r="E48" s="27" t="s">
        <v>47</v>
      </c>
      <c r="F48" s="21">
        <v>31</v>
      </c>
      <c r="G48" s="21" t="s">
        <v>315</v>
      </c>
      <c r="H48" s="21" t="s">
        <v>316</v>
      </c>
      <c r="I48" s="14" t="s">
        <v>39</v>
      </c>
      <c r="J48" s="14" t="s">
        <v>40</v>
      </c>
      <c r="K48" s="20" t="s">
        <v>2539</v>
      </c>
      <c r="L48" s="20"/>
      <c r="M48" s="20" t="s">
        <v>2530</v>
      </c>
      <c r="N48" s="20"/>
      <c r="O48" s="20" t="s">
        <v>2632</v>
      </c>
      <c r="P48" s="20"/>
      <c r="Q48" s="20"/>
    </row>
    <row r="49" spans="1:17" ht="26.4">
      <c r="A49" s="21" t="s">
        <v>1671</v>
      </c>
      <c r="B49" s="21" t="s">
        <v>1128</v>
      </c>
      <c r="C49" s="21" t="s">
        <v>644</v>
      </c>
      <c r="D49" s="21">
        <v>10</v>
      </c>
      <c r="E49" s="27" t="s">
        <v>47</v>
      </c>
      <c r="F49" s="21">
        <v>31</v>
      </c>
      <c r="G49" s="21" t="s">
        <v>1137</v>
      </c>
      <c r="H49" s="21" t="s">
        <v>1138</v>
      </c>
      <c r="I49" s="14" t="s">
        <v>70</v>
      </c>
      <c r="J49" s="14" t="s">
        <v>40</v>
      </c>
      <c r="K49" s="20" t="s">
        <v>2539</v>
      </c>
      <c r="L49" s="20"/>
      <c r="M49" s="20" t="s">
        <v>2530</v>
      </c>
      <c r="N49" s="20"/>
      <c r="O49" s="20" t="s">
        <v>2632</v>
      </c>
      <c r="P49" s="20"/>
      <c r="Q49" s="20"/>
    </row>
    <row r="50" spans="1:17" ht="26.4">
      <c r="A50" s="21" t="s">
        <v>1672</v>
      </c>
      <c r="B50" s="14" t="s">
        <v>841</v>
      </c>
      <c r="C50" s="14" t="s">
        <v>842</v>
      </c>
      <c r="D50" s="14">
        <v>10</v>
      </c>
      <c r="E50" s="28" t="s">
        <v>47</v>
      </c>
      <c r="F50" s="14" t="s">
        <v>871</v>
      </c>
      <c r="G50" s="15" t="s">
        <v>872</v>
      </c>
      <c r="H50" s="15" t="s">
        <v>873</v>
      </c>
      <c r="I50" s="14" t="s">
        <v>70</v>
      </c>
      <c r="J50" s="14" t="s">
        <v>819</v>
      </c>
      <c r="K50" s="20" t="s">
        <v>2539</v>
      </c>
      <c r="L50" s="20"/>
      <c r="M50" s="20"/>
      <c r="N50" s="20"/>
      <c r="O50" s="20" t="s">
        <v>2632</v>
      </c>
      <c r="P50" s="20"/>
      <c r="Q50" s="20"/>
    </row>
    <row r="51" spans="1:17" ht="52.8">
      <c r="A51" s="21" t="s">
        <v>1673</v>
      </c>
      <c r="B51" s="14" t="s">
        <v>841</v>
      </c>
      <c r="C51" s="14" t="s">
        <v>842</v>
      </c>
      <c r="D51" s="14">
        <v>11</v>
      </c>
      <c r="E51" s="28" t="s">
        <v>47</v>
      </c>
      <c r="F51" s="14">
        <v>2</v>
      </c>
      <c r="G51" s="15" t="s">
        <v>879</v>
      </c>
      <c r="H51" s="15" t="s">
        <v>880</v>
      </c>
      <c r="I51" s="14" t="s">
        <v>70</v>
      </c>
      <c r="J51" s="14" t="s">
        <v>819</v>
      </c>
      <c r="K51" s="20" t="s">
        <v>2539</v>
      </c>
      <c r="L51" s="20"/>
      <c r="M51" s="20"/>
      <c r="N51" s="20"/>
      <c r="O51" s="20" t="s">
        <v>2632</v>
      </c>
      <c r="P51" s="20"/>
      <c r="Q51" s="20"/>
    </row>
    <row r="52" spans="1:17">
      <c r="A52" s="21" t="s">
        <v>1674</v>
      </c>
      <c r="B52" s="14" t="s">
        <v>841</v>
      </c>
      <c r="C52" s="14" t="s">
        <v>842</v>
      </c>
      <c r="D52" s="14">
        <v>11</v>
      </c>
      <c r="E52" s="28" t="s">
        <v>47</v>
      </c>
      <c r="F52" s="14">
        <v>3</v>
      </c>
      <c r="G52" s="15" t="s">
        <v>881</v>
      </c>
      <c r="H52" s="15" t="s">
        <v>882</v>
      </c>
      <c r="I52" s="14" t="s">
        <v>39</v>
      </c>
      <c r="J52" s="14" t="s">
        <v>819</v>
      </c>
      <c r="K52" s="20" t="s">
        <v>2539</v>
      </c>
      <c r="L52" s="20"/>
      <c r="M52" s="20" t="s">
        <v>2536</v>
      </c>
      <c r="N52" s="20"/>
      <c r="O52" s="20" t="s">
        <v>2632</v>
      </c>
      <c r="P52" s="20"/>
      <c r="Q52" s="20"/>
    </row>
    <row r="53" spans="1:17">
      <c r="A53" s="21" t="s">
        <v>1675</v>
      </c>
      <c r="B53" s="14" t="s">
        <v>841</v>
      </c>
      <c r="C53" s="14" t="s">
        <v>842</v>
      </c>
      <c r="D53" s="14">
        <v>11</v>
      </c>
      <c r="E53" s="28" t="s">
        <v>47</v>
      </c>
      <c r="F53" s="14">
        <v>4</v>
      </c>
      <c r="G53" s="15" t="s">
        <v>881</v>
      </c>
      <c r="H53" s="15" t="s">
        <v>883</v>
      </c>
      <c r="I53" s="14" t="s">
        <v>39</v>
      </c>
      <c r="J53" s="14" t="s">
        <v>819</v>
      </c>
      <c r="K53" s="20" t="s">
        <v>2539</v>
      </c>
      <c r="L53" s="20"/>
      <c r="M53" s="20" t="s">
        <v>2536</v>
      </c>
      <c r="N53" s="20"/>
      <c r="O53" s="20" t="s">
        <v>2632</v>
      </c>
      <c r="P53" s="20"/>
      <c r="Q53" s="20"/>
    </row>
    <row r="54" spans="1:17" ht="26.4">
      <c r="A54" s="21" t="s">
        <v>1676</v>
      </c>
      <c r="B54" s="21" t="s">
        <v>310</v>
      </c>
      <c r="C54" s="21" t="s">
        <v>285</v>
      </c>
      <c r="D54" s="21">
        <v>11</v>
      </c>
      <c r="E54" s="27" t="s">
        <v>47</v>
      </c>
      <c r="F54" s="21">
        <v>9</v>
      </c>
      <c r="G54" s="21" t="s">
        <v>317</v>
      </c>
      <c r="H54" s="21" t="s">
        <v>318</v>
      </c>
      <c r="I54" s="14" t="s">
        <v>39</v>
      </c>
      <c r="J54" s="14" t="s">
        <v>40</v>
      </c>
      <c r="K54" s="20" t="s">
        <v>2539</v>
      </c>
      <c r="L54" s="20"/>
      <c r="M54" s="20"/>
      <c r="N54" s="20"/>
      <c r="O54" s="20" t="s">
        <v>2632</v>
      </c>
      <c r="P54" s="20"/>
      <c r="Q54" s="20"/>
    </row>
    <row r="55" spans="1:17" ht="39.6">
      <c r="A55" s="21" t="s">
        <v>1677</v>
      </c>
      <c r="B55" s="21" t="s">
        <v>1128</v>
      </c>
      <c r="C55" s="21" t="s">
        <v>644</v>
      </c>
      <c r="D55" s="21">
        <v>12</v>
      </c>
      <c r="E55" s="27" t="s">
        <v>47</v>
      </c>
      <c r="F55" s="21">
        <v>3</v>
      </c>
      <c r="G55" s="21" t="s">
        <v>1139</v>
      </c>
      <c r="H55" s="21" t="s">
        <v>1140</v>
      </c>
      <c r="I55" s="14" t="s">
        <v>70</v>
      </c>
      <c r="J55" s="14" t="s">
        <v>40</v>
      </c>
      <c r="K55" s="20" t="s">
        <v>2539</v>
      </c>
      <c r="L55" s="20"/>
      <c r="M55" s="20"/>
      <c r="N55" s="20"/>
      <c r="O55" s="20" t="s">
        <v>2632</v>
      </c>
      <c r="P55" s="20"/>
      <c r="Q55" s="20"/>
    </row>
    <row r="56" spans="1:17" ht="66">
      <c r="A56" s="21" t="s">
        <v>1678</v>
      </c>
      <c r="B56" s="21" t="s">
        <v>310</v>
      </c>
      <c r="C56" s="21" t="s">
        <v>285</v>
      </c>
      <c r="D56" s="21">
        <v>12</v>
      </c>
      <c r="E56" s="27" t="s">
        <v>47</v>
      </c>
      <c r="F56" s="21">
        <v>4</v>
      </c>
      <c r="G56" s="21" t="s">
        <v>319</v>
      </c>
      <c r="H56" s="21" t="s">
        <v>320</v>
      </c>
      <c r="I56" s="14" t="s">
        <v>70</v>
      </c>
      <c r="J56" s="14" t="s">
        <v>40</v>
      </c>
      <c r="K56" s="20" t="s">
        <v>2540</v>
      </c>
      <c r="L56" s="21" t="s">
        <v>2789</v>
      </c>
      <c r="M56" s="20"/>
      <c r="N56" s="20"/>
      <c r="O56" s="20" t="s">
        <v>2632</v>
      </c>
      <c r="P56" s="20" t="s">
        <v>2590</v>
      </c>
      <c r="Q56" s="20"/>
    </row>
    <row r="57" spans="1:17" ht="26.4">
      <c r="A57" s="21" t="s">
        <v>1679</v>
      </c>
      <c r="B57" s="21" t="s">
        <v>1128</v>
      </c>
      <c r="C57" s="21" t="s">
        <v>644</v>
      </c>
      <c r="D57" s="21">
        <v>12</v>
      </c>
      <c r="E57" s="27" t="s">
        <v>47</v>
      </c>
      <c r="F57" s="21">
        <v>5</v>
      </c>
      <c r="G57" s="21" t="s">
        <v>1141</v>
      </c>
      <c r="H57" s="21" t="s">
        <v>1142</v>
      </c>
      <c r="I57" s="14" t="s">
        <v>70</v>
      </c>
      <c r="J57" s="14" t="s">
        <v>40</v>
      </c>
      <c r="K57" s="20" t="s">
        <v>2539</v>
      </c>
      <c r="L57" s="20"/>
      <c r="M57" s="20"/>
      <c r="N57" s="20"/>
      <c r="O57" s="20" t="s">
        <v>2632</v>
      </c>
      <c r="P57" s="20"/>
      <c r="Q57" s="20"/>
    </row>
    <row r="58" spans="1:17">
      <c r="A58" s="21" t="s">
        <v>1680</v>
      </c>
      <c r="B58" s="14" t="s">
        <v>841</v>
      </c>
      <c r="C58" s="14" t="s">
        <v>842</v>
      </c>
      <c r="D58" s="14">
        <v>12</v>
      </c>
      <c r="E58" s="28" t="s">
        <v>321</v>
      </c>
      <c r="F58" s="14">
        <v>22</v>
      </c>
      <c r="G58" s="15" t="s">
        <v>885</v>
      </c>
      <c r="H58" s="15" t="s">
        <v>886</v>
      </c>
      <c r="I58" s="14" t="s">
        <v>39</v>
      </c>
      <c r="J58" s="14" t="s">
        <v>819</v>
      </c>
      <c r="K58" s="20" t="s">
        <v>2539</v>
      </c>
      <c r="L58" s="20"/>
      <c r="M58" s="20"/>
      <c r="N58" s="20"/>
      <c r="O58" s="20" t="s">
        <v>2632</v>
      </c>
      <c r="P58" s="20"/>
      <c r="Q58" s="20"/>
    </row>
    <row r="59" spans="1:17">
      <c r="A59" s="21" t="s">
        <v>1681</v>
      </c>
      <c r="B59" s="14" t="s">
        <v>841</v>
      </c>
      <c r="C59" s="14" t="s">
        <v>842</v>
      </c>
      <c r="D59" s="14">
        <v>12</v>
      </c>
      <c r="E59" s="28" t="s">
        <v>321</v>
      </c>
      <c r="F59" s="14">
        <v>23</v>
      </c>
      <c r="G59" s="15" t="s">
        <v>865</v>
      </c>
      <c r="H59" s="15" t="s">
        <v>884</v>
      </c>
      <c r="I59" s="14" t="s">
        <v>39</v>
      </c>
      <c r="J59" s="14" t="s">
        <v>819</v>
      </c>
      <c r="K59" s="20" t="s">
        <v>2539</v>
      </c>
      <c r="L59" s="20"/>
      <c r="M59" s="20" t="s">
        <v>2530</v>
      </c>
      <c r="N59" s="20"/>
      <c r="O59" s="20" t="s">
        <v>2632</v>
      </c>
      <c r="P59" s="20"/>
      <c r="Q59" s="20"/>
    </row>
    <row r="60" spans="1:17" ht="26.4">
      <c r="A60" s="21" t="s">
        <v>1682</v>
      </c>
      <c r="B60" s="21" t="s">
        <v>310</v>
      </c>
      <c r="C60" s="21" t="s">
        <v>285</v>
      </c>
      <c r="D60" s="21">
        <v>12</v>
      </c>
      <c r="E60" s="27" t="s">
        <v>321</v>
      </c>
      <c r="F60" s="21">
        <v>28</v>
      </c>
      <c r="G60" s="21" t="s">
        <v>322</v>
      </c>
      <c r="H60" s="21" t="s">
        <v>323</v>
      </c>
      <c r="I60" s="14" t="s">
        <v>70</v>
      </c>
      <c r="J60" s="14" t="s">
        <v>40</v>
      </c>
      <c r="K60" s="20" t="s">
        <v>2544</v>
      </c>
      <c r="L60" s="20" t="s">
        <v>2572</v>
      </c>
      <c r="M60" s="20"/>
      <c r="N60" s="20"/>
      <c r="O60" s="20" t="s">
        <v>2551</v>
      </c>
      <c r="P60" s="20"/>
      <c r="Q60" s="20"/>
    </row>
    <row r="61" spans="1:17" ht="39.6">
      <c r="A61" s="21" t="s">
        <v>1683</v>
      </c>
      <c r="B61" s="14" t="s">
        <v>841</v>
      </c>
      <c r="C61" s="14" t="s">
        <v>842</v>
      </c>
      <c r="D61" s="14">
        <v>12</v>
      </c>
      <c r="E61" s="28" t="s">
        <v>321</v>
      </c>
      <c r="F61" s="14">
        <v>29</v>
      </c>
      <c r="G61" s="15" t="s">
        <v>887</v>
      </c>
      <c r="H61" s="15" t="s">
        <v>888</v>
      </c>
      <c r="I61" s="14" t="s">
        <v>39</v>
      </c>
      <c r="J61" s="14" t="s">
        <v>819</v>
      </c>
      <c r="K61" s="20" t="s">
        <v>2539</v>
      </c>
      <c r="L61" s="20"/>
      <c r="M61" s="20"/>
      <c r="N61" s="20"/>
      <c r="O61" s="20" t="s">
        <v>2632</v>
      </c>
      <c r="P61" s="20"/>
      <c r="Q61" s="20"/>
    </row>
    <row r="62" spans="1:17" ht="39.6">
      <c r="A62" s="21" t="s">
        <v>1684</v>
      </c>
      <c r="B62" s="21" t="s">
        <v>1128</v>
      </c>
      <c r="C62" s="21" t="s">
        <v>644</v>
      </c>
      <c r="D62" s="21">
        <v>13</v>
      </c>
      <c r="E62" s="27" t="s">
        <v>184</v>
      </c>
      <c r="F62" s="21">
        <v>1</v>
      </c>
      <c r="G62" s="21" t="s">
        <v>1143</v>
      </c>
      <c r="H62" s="21" t="s">
        <v>1144</v>
      </c>
      <c r="I62" s="14" t="s">
        <v>70</v>
      </c>
      <c r="J62" s="14" t="s">
        <v>40</v>
      </c>
      <c r="K62" s="20" t="s">
        <v>2539</v>
      </c>
      <c r="L62" s="20"/>
      <c r="M62" s="20"/>
      <c r="N62" s="20"/>
      <c r="O62" s="20" t="s">
        <v>2632</v>
      </c>
      <c r="P62" s="20"/>
      <c r="Q62" s="20"/>
    </row>
    <row r="63" spans="1:17" ht="26.4">
      <c r="A63" s="21" t="s">
        <v>1685</v>
      </c>
      <c r="B63" s="21" t="s">
        <v>1128</v>
      </c>
      <c r="C63" s="21" t="s">
        <v>644</v>
      </c>
      <c r="D63" s="21">
        <v>13</v>
      </c>
      <c r="E63" s="27" t="s">
        <v>184</v>
      </c>
      <c r="F63" s="21">
        <v>2</v>
      </c>
      <c r="G63" s="21" t="s">
        <v>1145</v>
      </c>
      <c r="H63" s="21" t="s">
        <v>1146</v>
      </c>
      <c r="I63" s="14" t="s">
        <v>70</v>
      </c>
      <c r="J63" s="14" t="s">
        <v>40</v>
      </c>
      <c r="K63" s="20" t="s">
        <v>2539</v>
      </c>
      <c r="L63" s="20"/>
      <c r="M63" s="20"/>
      <c r="N63" s="20"/>
      <c r="O63" s="20" t="s">
        <v>2632</v>
      </c>
      <c r="P63" s="20"/>
      <c r="Q63" s="20"/>
    </row>
    <row r="64" spans="1:17" ht="39.6">
      <c r="A64" s="21" t="s">
        <v>1686</v>
      </c>
      <c r="B64" s="21" t="s">
        <v>1128</v>
      </c>
      <c r="C64" s="21" t="s">
        <v>644</v>
      </c>
      <c r="D64" s="21">
        <v>13</v>
      </c>
      <c r="E64" s="27" t="s">
        <v>184</v>
      </c>
      <c r="F64" s="21">
        <v>3</v>
      </c>
      <c r="G64" s="21" t="s">
        <v>1147</v>
      </c>
      <c r="H64" s="21" t="s">
        <v>1148</v>
      </c>
      <c r="I64" s="14" t="s">
        <v>70</v>
      </c>
      <c r="J64" s="14" t="s">
        <v>40</v>
      </c>
      <c r="K64" s="20" t="s">
        <v>2539</v>
      </c>
      <c r="L64" s="20"/>
      <c r="M64" s="20"/>
      <c r="N64" s="20"/>
      <c r="O64" s="20" t="s">
        <v>2632</v>
      </c>
      <c r="P64" s="20"/>
      <c r="Q64" s="20"/>
    </row>
    <row r="65" spans="1:17" ht="92.4">
      <c r="A65" s="21" t="s">
        <v>1687</v>
      </c>
      <c r="B65" s="21" t="s">
        <v>163</v>
      </c>
      <c r="C65" s="21" t="s">
        <v>176</v>
      </c>
      <c r="D65" s="21">
        <v>13</v>
      </c>
      <c r="E65" s="27" t="s">
        <v>184</v>
      </c>
      <c r="F65" s="21">
        <v>7</v>
      </c>
      <c r="G65" s="21" t="s">
        <v>185</v>
      </c>
      <c r="H65" s="21" t="s">
        <v>183</v>
      </c>
      <c r="I65" s="14" t="s">
        <v>70</v>
      </c>
      <c r="J65" s="14"/>
      <c r="K65" s="20" t="s">
        <v>2540</v>
      </c>
      <c r="L65" s="20" t="s">
        <v>2617</v>
      </c>
      <c r="M65" s="20"/>
      <c r="N65" s="20"/>
      <c r="O65" s="20" t="s">
        <v>2632</v>
      </c>
      <c r="P65" s="20"/>
      <c r="Q65" s="20" t="s">
        <v>2681</v>
      </c>
    </row>
    <row r="66" spans="1:17" ht="92.4">
      <c r="A66" s="21" t="s">
        <v>1688</v>
      </c>
      <c r="B66" s="14" t="s">
        <v>841</v>
      </c>
      <c r="C66" s="14" t="s">
        <v>842</v>
      </c>
      <c r="D66" s="14">
        <v>13</v>
      </c>
      <c r="E66" s="28" t="s">
        <v>889</v>
      </c>
      <c r="F66" s="14">
        <v>19</v>
      </c>
      <c r="G66" s="15" t="s">
        <v>890</v>
      </c>
      <c r="H66" s="15" t="s">
        <v>891</v>
      </c>
      <c r="I66" s="14" t="s">
        <v>39</v>
      </c>
      <c r="J66" s="14" t="s">
        <v>819</v>
      </c>
      <c r="K66" s="20" t="s">
        <v>2540</v>
      </c>
      <c r="L66" s="20" t="s">
        <v>2635</v>
      </c>
      <c r="M66" s="20" t="s">
        <v>2530</v>
      </c>
      <c r="N66" s="20"/>
      <c r="O66" s="20" t="s">
        <v>2632</v>
      </c>
      <c r="P66" s="20"/>
      <c r="Q66" s="20"/>
    </row>
    <row r="67" spans="1:17" ht="409.6">
      <c r="A67" s="21" t="s">
        <v>1689</v>
      </c>
      <c r="B67" s="21" t="s">
        <v>34</v>
      </c>
      <c r="C67" s="21" t="s">
        <v>35</v>
      </c>
      <c r="D67" s="21">
        <v>14</v>
      </c>
      <c r="E67" s="27" t="s">
        <v>50</v>
      </c>
      <c r="F67" s="21">
        <v>5</v>
      </c>
      <c r="G67" s="21" t="s">
        <v>51</v>
      </c>
      <c r="H67" s="21" t="s">
        <v>52</v>
      </c>
      <c r="I67" s="14" t="s">
        <v>70</v>
      </c>
      <c r="J67" s="14" t="s">
        <v>40</v>
      </c>
      <c r="K67" s="20" t="s">
        <v>2540</v>
      </c>
      <c r="L67" s="20" t="s">
        <v>2792</v>
      </c>
      <c r="M67" s="20"/>
      <c r="N67" s="20" t="s">
        <v>2593</v>
      </c>
      <c r="O67" s="20" t="s">
        <v>2632</v>
      </c>
      <c r="P67" s="20"/>
      <c r="Q67" s="20"/>
    </row>
    <row r="68" spans="1:17" ht="52.8">
      <c r="A68" s="21" t="s">
        <v>1690</v>
      </c>
      <c r="B68" s="21" t="s">
        <v>1128</v>
      </c>
      <c r="C68" s="21" t="s">
        <v>644</v>
      </c>
      <c r="D68" s="21">
        <v>14</v>
      </c>
      <c r="E68" s="27" t="s">
        <v>50</v>
      </c>
      <c r="F68" s="21">
        <v>5</v>
      </c>
      <c r="G68" s="21" t="s">
        <v>1149</v>
      </c>
      <c r="H68" s="21" t="s">
        <v>1150</v>
      </c>
      <c r="I68" s="14" t="s">
        <v>70</v>
      </c>
      <c r="J68" s="14" t="s">
        <v>40</v>
      </c>
      <c r="K68" s="20" t="s">
        <v>2540</v>
      </c>
      <c r="L68" s="20" t="s">
        <v>2593</v>
      </c>
      <c r="M68" s="20"/>
      <c r="N68" s="20"/>
      <c r="O68" s="20" t="s">
        <v>2632</v>
      </c>
      <c r="P68" s="20"/>
      <c r="Q68" s="20"/>
    </row>
    <row r="69" spans="1:17" ht="66">
      <c r="A69" s="21" t="s">
        <v>1691</v>
      </c>
      <c r="B69" s="21" t="s">
        <v>1128</v>
      </c>
      <c r="C69" s="21" t="s">
        <v>644</v>
      </c>
      <c r="D69" s="21">
        <v>14</v>
      </c>
      <c r="E69" s="27" t="s">
        <v>50</v>
      </c>
      <c r="F69" s="21">
        <v>10</v>
      </c>
      <c r="G69" s="21" t="s">
        <v>1151</v>
      </c>
      <c r="H69" s="21" t="s">
        <v>1152</v>
      </c>
      <c r="I69" s="14" t="s">
        <v>70</v>
      </c>
      <c r="J69" s="14" t="s">
        <v>40</v>
      </c>
      <c r="K69" s="20" t="s">
        <v>2540</v>
      </c>
      <c r="L69" s="20" t="s">
        <v>2593</v>
      </c>
      <c r="M69" s="20"/>
      <c r="N69" s="20"/>
      <c r="O69" s="20" t="s">
        <v>2632</v>
      </c>
      <c r="P69" s="20"/>
      <c r="Q69" s="20"/>
    </row>
    <row r="70" spans="1:17" ht="39.6">
      <c r="A70" s="21" t="s">
        <v>1692</v>
      </c>
      <c r="B70" s="21" t="s">
        <v>34</v>
      </c>
      <c r="C70" s="21" t="s">
        <v>35</v>
      </c>
      <c r="D70" s="21">
        <v>14</v>
      </c>
      <c r="E70" s="27" t="s">
        <v>50</v>
      </c>
      <c r="F70" s="21">
        <v>15</v>
      </c>
      <c r="G70" s="21" t="s">
        <v>53</v>
      </c>
      <c r="H70" s="21" t="s">
        <v>54</v>
      </c>
      <c r="I70" s="14" t="s">
        <v>39</v>
      </c>
      <c r="J70" s="14" t="s">
        <v>40</v>
      </c>
      <c r="K70" s="20" t="s">
        <v>2540</v>
      </c>
      <c r="L70" s="20" t="s">
        <v>2636</v>
      </c>
      <c r="M70" s="20" t="s">
        <v>2530</v>
      </c>
      <c r="N70" s="20"/>
      <c r="O70" s="20" t="s">
        <v>2632</v>
      </c>
      <c r="P70" s="20"/>
      <c r="Q70" s="20"/>
    </row>
    <row r="71" spans="1:17" ht="52.8">
      <c r="A71" s="21" t="s">
        <v>1693</v>
      </c>
      <c r="B71" s="21" t="s">
        <v>1128</v>
      </c>
      <c r="C71" s="21" t="s">
        <v>644</v>
      </c>
      <c r="D71" s="21">
        <v>14</v>
      </c>
      <c r="E71" s="27" t="s">
        <v>50</v>
      </c>
      <c r="F71" s="21">
        <v>15</v>
      </c>
      <c r="G71" s="21" t="s">
        <v>1153</v>
      </c>
      <c r="H71" s="21" t="s">
        <v>1154</v>
      </c>
      <c r="I71" s="14" t="s">
        <v>70</v>
      </c>
      <c r="J71" s="14" t="s">
        <v>40</v>
      </c>
      <c r="K71" s="20" t="s">
        <v>2540</v>
      </c>
      <c r="L71" s="20" t="s">
        <v>2593</v>
      </c>
      <c r="M71" s="20"/>
      <c r="N71" s="20"/>
      <c r="O71" s="20" t="s">
        <v>2632</v>
      </c>
      <c r="P71" s="20"/>
      <c r="Q71" s="20"/>
    </row>
    <row r="72" spans="1:17" ht="52.8">
      <c r="A72" s="21" t="s">
        <v>1694</v>
      </c>
      <c r="B72" s="14" t="s">
        <v>841</v>
      </c>
      <c r="C72" s="14" t="s">
        <v>842</v>
      </c>
      <c r="D72" s="14">
        <v>14</v>
      </c>
      <c r="E72" s="28" t="s">
        <v>50</v>
      </c>
      <c r="F72" s="14">
        <v>17</v>
      </c>
      <c r="G72" s="15" t="s">
        <v>892</v>
      </c>
      <c r="H72" s="15" t="s">
        <v>893</v>
      </c>
      <c r="I72" s="14" t="s">
        <v>70</v>
      </c>
      <c r="J72" s="14" t="s">
        <v>819</v>
      </c>
      <c r="K72" s="20" t="s">
        <v>2540</v>
      </c>
      <c r="L72" s="20" t="s">
        <v>2593</v>
      </c>
      <c r="M72" s="20"/>
      <c r="N72" s="20"/>
      <c r="O72" s="20" t="s">
        <v>2632</v>
      </c>
      <c r="P72" s="20"/>
      <c r="Q72" s="20"/>
    </row>
    <row r="73" spans="1:17" ht="52.8">
      <c r="A73" s="21" t="s">
        <v>1695</v>
      </c>
      <c r="B73" s="21" t="s">
        <v>163</v>
      </c>
      <c r="C73" s="21" t="s">
        <v>176</v>
      </c>
      <c r="D73" s="21">
        <v>14</v>
      </c>
      <c r="E73" s="27" t="s">
        <v>50</v>
      </c>
      <c r="F73" s="21">
        <v>18</v>
      </c>
      <c r="G73" s="21" t="s">
        <v>186</v>
      </c>
      <c r="H73" s="21" t="s">
        <v>187</v>
      </c>
      <c r="I73" s="14" t="s">
        <v>39</v>
      </c>
      <c r="J73" s="14"/>
      <c r="K73" s="20" t="s">
        <v>2540</v>
      </c>
      <c r="L73" s="20" t="s">
        <v>2637</v>
      </c>
      <c r="M73" s="20"/>
      <c r="N73" s="20"/>
      <c r="O73" s="20" t="s">
        <v>2632</v>
      </c>
      <c r="P73" s="20"/>
      <c r="Q73" s="20"/>
    </row>
    <row r="74" spans="1:17" ht="66">
      <c r="A74" s="21" t="s">
        <v>1696</v>
      </c>
      <c r="B74" s="14" t="s">
        <v>841</v>
      </c>
      <c r="C74" s="14" t="s">
        <v>842</v>
      </c>
      <c r="D74" s="14">
        <v>14</v>
      </c>
      <c r="E74" s="28" t="s">
        <v>50</v>
      </c>
      <c r="F74" s="14">
        <v>20</v>
      </c>
      <c r="G74" s="15" t="s">
        <v>894</v>
      </c>
      <c r="H74" s="15" t="s">
        <v>895</v>
      </c>
      <c r="I74" s="14" t="s">
        <v>70</v>
      </c>
      <c r="J74" s="14" t="s">
        <v>819</v>
      </c>
      <c r="K74" s="20" t="s">
        <v>2539</v>
      </c>
      <c r="L74" s="20"/>
      <c r="M74" s="20"/>
      <c r="N74" s="20"/>
      <c r="O74" s="20" t="s">
        <v>2632</v>
      </c>
      <c r="P74" s="20"/>
      <c r="Q74" s="20"/>
    </row>
    <row r="75" spans="1:17" ht="52.8">
      <c r="A75" s="21" t="s">
        <v>1697</v>
      </c>
      <c r="B75" s="21" t="s">
        <v>1128</v>
      </c>
      <c r="C75" s="21" t="s">
        <v>644</v>
      </c>
      <c r="D75" s="21">
        <v>14</v>
      </c>
      <c r="E75" s="27" t="s">
        <v>50</v>
      </c>
      <c r="F75" s="21">
        <v>21</v>
      </c>
      <c r="G75" s="21" t="s">
        <v>1155</v>
      </c>
      <c r="H75" s="21" t="s">
        <v>1156</v>
      </c>
      <c r="I75" s="14" t="s">
        <v>70</v>
      </c>
      <c r="J75" s="14" t="s">
        <v>40</v>
      </c>
      <c r="K75" s="20" t="s">
        <v>2540</v>
      </c>
      <c r="L75" s="20" t="s">
        <v>2593</v>
      </c>
      <c r="M75" s="20"/>
      <c r="N75" s="20"/>
      <c r="O75" s="20" t="s">
        <v>2632</v>
      </c>
      <c r="P75" s="20"/>
      <c r="Q75" s="20"/>
    </row>
    <row r="76" spans="1:17" ht="52.8">
      <c r="A76" s="21" t="s">
        <v>1698</v>
      </c>
      <c r="B76" s="21" t="s">
        <v>1128</v>
      </c>
      <c r="C76" s="21" t="s">
        <v>644</v>
      </c>
      <c r="D76" s="21">
        <v>14</v>
      </c>
      <c r="E76" s="27" t="s">
        <v>50</v>
      </c>
      <c r="F76" s="21">
        <v>24</v>
      </c>
      <c r="G76" s="21" t="s">
        <v>1157</v>
      </c>
      <c r="H76" s="21" t="s">
        <v>1158</v>
      </c>
      <c r="I76" s="14" t="s">
        <v>70</v>
      </c>
      <c r="J76" s="14" t="s">
        <v>40</v>
      </c>
      <c r="K76" s="20" t="s">
        <v>2539</v>
      </c>
      <c r="L76" s="20"/>
      <c r="M76" s="20"/>
      <c r="N76" s="20"/>
      <c r="O76" s="20" t="s">
        <v>2632</v>
      </c>
      <c r="P76" s="20"/>
      <c r="Q76" s="20"/>
    </row>
    <row r="77" spans="1:17" ht="79.2">
      <c r="A77" s="21" t="s">
        <v>1699</v>
      </c>
      <c r="B77" s="21" t="s">
        <v>812</v>
      </c>
      <c r="C77" s="21" t="s">
        <v>813</v>
      </c>
      <c r="D77" s="21">
        <v>14</v>
      </c>
      <c r="E77" s="27" t="s">
        <v>50</v>
      </c>
      <c r="F77" s="21" t="s">
        <v>828</v>
      </c>
      <c r="G77" s="21" t="s">
        <v>829</v>
      </c>
      <c r="H77" s="21" t="s">
        <v>830</v>
      </c>
      <c r="I77" s="14" t="s">
        <v>70</v>
      </c>
      <c r="J77" s="14" t="s">
        <v>40</v>
      </c>
      <c r="K77" s="20" t="s">
        <v>2540</v>
      </c>
      <c r="L77" s="20" t="s">
        <v>2593</v>
      </c>
      <c r="M77" s="20"/>
      <c r="N77" s="20"/>
      <c r="O77" s="20" t="s">
        <v>2632</v>
      </c>
      <c r="P77" s="20"/>
      <c r="Q77" s="20"/>
    </row>
    <row r="78" spans="1:17" ht="66">
      <c r="A78" s="21" t="s">
        <v>1700</v>
      </c>
      <c r="B78" s="21" t="s">
        <v>1128</v>
      </c>
      <c r="C78" s="21" t="s">
        <v>644</v>
      </c>
      <c r="D78" s="21">
        <v>14</v>
      </c>
      <c r="E78" s="27" t="s">
        <v>50</v>
      </c>
      <c r="F78" s="17"/>
      <c r="G78" s="21" t="s">
        <v>1159</v>
      </c>
      <c r="H78" s="21" t="s">
        <v>1158</v>
      </c>
      <c r="I78" s="14" t="s">
        <v>70</v>
      </c>
      <c r="J78" s="14" t="s">
        <v>40</v>
      </c>
      <c r="K78" s="20" t="s">
        <v>2540</v>
      </c>
      <c r="L78" s="20" t="s">
        <v>2593</v>
      </c>
      <c r="M78" s="20"/>
      <c r="N78" s="20"/>
      <c r="O78" s="20" t="s">
        <v>2632</v>
      </c>
      <c r="P78" s="20"/>
      <c r="Q78" s="20"/>
    </row>
    <row r="79" spans="1:17" ht="39.6">
      <c r="A79" s="21" t="s">
        <v>1701</v>
      </c>
      <c r="B79" s="21" t="s">
        <v>310</v>
      </c>
      <c r="C79" s="21" t="s">
        <v>285</v>
      </c>
      <c r="D79" s="21">
        <v>15</v>
      </c>
      <c r="E79" s="27" t="s">
        <v>324</v>
      </c>
      <c r="F79" s="21">
        <v>6</v>
      </c>
      <c r="G79" s="21" t="s">
        <v>325</v>
      </c>
      <c r="H79" s="21" t="s">
        <v>326</v>
      </c>
      <c r="I79" s="14" t="s">
        <v>39</v>
      </c>
      <c r="J79" s="14" t="s">
        <v>40</v>
      </c>
      <c r="K79" s="20" t="s">
        <v>2544</v>
      </c>
      <c r="L79" s="20" t="s">
        <v>2753</v>
      </c>
      <c r="M79" s="20" t="s">
        <v>2530</v>
      </c>
      <c r="N79" s="20"/>
      <c r="O79" s="20" t="s">
        <v>2551</v>
      </c>
      <c r="P79" s="20" t="s">
        <v>2639</v>
      </c>
      <c r="Q79" s="20"/>
    </row>
    <row r="80" spans="1:17" ht="39.6">
      <c r="A80" s="21" t="s">
        <v>1702</v>
      </c>
      <c r="B80" s="21" t="s">
        <v>1128</v>
      </c>
      <c r="C80" s="21" t="s">
        <v>644</v>
      </c>
      <c r="D80" s="21">
        <v>15</v>
      </c>
      <c r="E80" s="27" t="s">
        <v>324</v>
      </c>
      <c r="F80" s="21">
        <v>10</v>
      </c>
      <c r="G80" s="21" t="s">
        <v>1160</v>
      </c>
      <c r="H80" s="21" t="s">
        <v>2709</v>
      </c>
      <c r="I80" s="14" t="s">
        <v>70</v>
      </c>
      <c r="J80" s="14" t="s">
        <v>40</v>
      </c>
      <c r="K80" s="20" t="s">
        <v>2539</v>
      </c>
      <c r="L80" s="20"/>
      <c r="M80" s="20"/>
      <c r="N80" s="20"/>
      <c r="O80" s="20" t="s">
        <v>2632</v>
      </c>
      <c r="P80" s="20"/>
      <c r="Q80" s="20"/>
    </row>
    <row r="81" spans="1:17" ht="26.4">
      <c r="A81" s="21" t="s">
        <v>1703</v>
      </c>
      <c r="B81" s="21" t="s">
        <v>1128</v>
      </c>
      <c r="C81" s="21" t="s">
        <v>644</v>
      </c>
      <c r="D81" s="21">
        <v>15</v>
      </c>
      <c r="E81" s="27" t="s">
        <v>324</v>
      </c>
      <c r="F81" s="21">
        <v>10</v>
      </c>
      <c r="G81" s="21" t="s">
        <v>1161</v>
      </c>
      <c r="H81" s="21" t="s">
        <v>2710</v>
      </c>
      <c r="I81" s="14" t="s">
        <v>39</v>
      </c>
      <c r="J81" s="14" t="s">
        <v>40</v>
      </c>
      <c r="K81" s="20" t="s">
        <v>2539</v>
      </c>
      <c r="L81" s="20"/>
      <c r="M81" s="20" t="s">
        <v>2634</v>
      </c>
      <c r="N81" s="20"/>
      <c r="O81" s="20" t="s">
        <v>2632</v>
      </c>
      <c r="P81" s="20"/>
      <c r="Q81" s="20"/>
    </row>
    <row r="82" spans="1:17" ht="26.4">
      <c r="A82" s="21" t="s">
        <v>1704</v>
      </c>
      <c r="B82" s="21" t="s">
        <v>812</v>
      </c>
      <c r="C82" s="21" t="s">
        <v>813</v>
      </c>
      <c r="D82" s="21">
        <v>15</v>
      </c>
      <c r="E82" s="27" t="s">
        <v>324</v>
      </c>
      <c r="F82" s="21">
        <v>13</v>
      </c>
      <c r="G82" s="21" t="s">
        <v>831</v>
      </c>
      <c r="H82" s="21" t="s">
        <v>832</v>
      </c>
      <c r="I82" s="14" t="s">
        <v>39</v>
      </c>
      <c r="J82" s="14" t="s">
        <v>40</v>
      </c>
      <c r="K82" s="20" t="s">
        <v>2539</v>
      </c>
      <c r="L82" s="20"/>
      <c r="M82" s="20" t="s">
        <v>2530</v>
      </c>
      <c r="N82" s="20"/>
      <c r="O82" s="20" t="s">
        <v>2632</v>
      </c>
      <c r="P82" s="20"/>
      <c r="Q82" s="20"/>
    </row>
    <row r="83" spans="1:17" ht="39.6">
      <c r="A83" s="21" t="s">
        <v>1705</v>
      </c>
      <c r="B83" s="14" t="s">
        <v>841</v>
      </c>
      <c r="C83" s="14" t="s">
        <v>842</v>
      </c>
      <c r="D83" s="14">
        <v>15</v>
      </c>
      <c r="E83" s="28" t="s">
        <v>324</v>
      </c>
      <c r="F83" s="14">
        <v>13</v>
      </c>
      <c r="G83" s="15" t="s">
        <v>897</v>
      </c>
      <c r="H83" s="15" t="s">
        <v>898</v>
      </c>
      <c r="I83" s="14" t="s">
        <v>70</v>
      </c>
      <c r="J83" s="14" t="s">
        <v>819</v>
      </c>
      <c r="K83" s="20" t="s">
        <v>2540</v>
      </c>
      <c r="L83" s="20" t="s">
        <v>2711</v>
      </c>
      <c r="M83" s="20" t="s">
        <v>2530</v>
      </c>
      <c r="N83" s="20"/>
      <c r="O83" s="20" t="s">
        <v>2632</v>
      </c>
      <c r="P83" s="20"/>
      <c r="Q83" s="20"/>
    </row>
    <row r="84" spans="1:17" ht="26.4">
      <c r="A84" s="21" t="s">
        <v>1706</v>
      </c>
      <c r="B84" s="21" t="s">
        <v>812</v>
      </c>
      <c r="C84" s="21" t="s">
        <v>813</v>
      </c>
      <c r="D84" s="21">
        <v>15</v>
      </c>
      <c r="E84" s="27" t="s">
        <v>324</v>
      </c>
      <c r="F84" s="21">
        <v>14</v>
      </c>
      <c r="G84" s="21" t="s">
        <v>831</v>
      </c>
      <c r="H84" s="21" t="s">
        <v>832</v>
      </c>
      <c r="I84" s="14" t="s">
        <v>39</v>
      </c>
      <c r="J84" s="14" t="s">
        <v>40</v>
      </c>
      <c r="K84" s="20" t="s">
        <v>2539</v>
      </c>
      <c r="L84" s="20"/>
      <c r="M84" s="20" t="s">
        <v>2530</v>
      </c>
      <c r="N84" s="20"/>
      <c r="O84" s="20" t="s">
        <v>2632</v>
      </c>
      <c r="P84" s="20"/>
      <c r="Q84" s="20"/>
    </row>
    <row r="85" spans="1:17" ht="26.4">
      <c r="A85" s="21" t="s">
        <v>1707</v>
      </c>
      <c r="B85" s="14" t="s">
        <v>841</v>
      </c>
      <c r="C85" s="14" t="s">
        <v>842</v>
      </c>
      <c r="D85" s="14">
        <v>15</v>
      </c>
      <c r="E85" s="28" t="s">
        <v>324</v>
      </c>
      <c r="F85" s="14">
        <v>14</v>
      </c>
      <c r="G85" s="15" t="s">
        <v>899</v>
      </c>
      <c r="H85" s="15" t="s">
        <v>900</v>
      </c>
      <c r="I85" s="14" t="s">
        <v>70</v>
      </c>
      <c r="J85" s="14" t="s">
        <v>819</v>
      </c>
      <c r="K85" s="20" t="s">
        <v>2539</v>
      </c>
      <c r="L85" s="20"/>
      <c r="M85" s="20" t="s">
        <v>2530</v>
      </c>
      <c r="N85" s="20"/>
      <c r="O85" s="20" t="s">
        <v>2632</v>
      </c>
      <c r="P85" s="20"/>
      <c r="Q85" s="20"/>
    </row>
    <row r="86" spans="1:17" ht="26.4">
      <c r="A86" s="21" t="s">
        <v>1708</v>
      </c>
      <c r="B86" s="14" t="s">
        <v>841</v>
      </c>
      <c r="C86" s="14" t="s">
        <v>842</v>
      </c>
      <c r="D86" s="14">
        <v>15</v>
      </c>
      <c r="E86" s="28" t="s">
        <v>324</v>
      </c>
      <c r="F86" s="14">
        <v>31</v>
      </c>
      <c r="G86" s="15" t="s">
        <v>903</v>
      </c>
      <c r="H86" s="15" t="s">
        <v>904</v>
      </c>
      <c r="I86" s="14" t="s">
        <v>70</v>
      </c>
      <c r="J86" s="14" t="s">
        <v>819</v>
      </c>
      <c r="K86" s="20" t="s">
        <v>2540</v>
      </c>
      <c r="L86" s="20" t="s">
        <v>2712</v>
      </c>
      <c r="M86" s="20" t="s">
        <v>2530</v>
      </c>
      <c r="N86" s="20"/>
      <c r="O86" s="20" t="s">
        <v>2632</v>
      </c>
      <c r="P86" s="20"/>
      <c r="Q86" s="20"/>
    </row>
    <row r="87" spans="1:17" ht="26.4">
      <c r="A87" s="21" t="s">
        <v>1709</v>
      </c>
      <c r="B87" s="14" t="s">
        <v>841</v>
      </c>
      <c r="C87" s="14" t="s">
        <v>842</v>
      </c>
      <c r="D87" s="14">
        <v>15</v>
      </c>
      <c r="E87" s="28" t="s">
        <v>324</v>
      </c>
      <c r="F87" s="14">
        <v>36</v>
      </c>
      <c r="G87" s="15" t="s">
        <v>901</v>
      </c>
      <c r="H87" s="15" t="s">
        <v>902</v>
      </c>
      <c r="I87" s="14" t="s">
        <v>39</v>
      </c>
      <c r="J87" s="14" t="s">
        <v>819</v>
      </c>
      <c r="K87" s="20" t="s">
        <v>2539</v>
      </c>
      <c r="L87" s="20"/>
      <c r="M87" s="20" t="s">
        <v>2530</v>
      </c>
      <c r="N87" s="20"/>
      <c r="O87" s="20" t="s">
        <v>2632</v>
      </c>
      <c r="P87" s="20"/>
      <c r="Q87" s="20"/>
    </row>
    <row r="88" spans="1:17">
      <c r="A88" s="21" t="s">
        <v>1710</v>
      </c>
      <c r="B88" s="21" t="s">
        <v>163</v>
      </c>
      <c r="C88" s="21" t="s">
        <v>176</v>
      </c>
      <c r="D88" s="21">
        <v>19</v>
      </c>
      <c r="E88" s="27" t="s">
        <v>191</v>
      </c>
      <c r="F88" s="21">
        <v>9</v>
      </c>
      <c r="G88" s="21" t="s">
        <v>192</v>
      </c>
      <c r="H88" s="21" t="s">
        <v>193</v>
      </c>
      <c r="I88" s="14" t="s">
        <v>39</v>
      </c>
      <c r="J88" s="14"/>
      <c r="K88" s="20" t="s">
        <v>2539</v>
      </c>
      <c r="L88" s="20"/>
      <c r="M88" s="20" t="s">
        <v>2530</v>
      </c>
      <c r="N88" s="20"/>
      <c r="O88" s="20" t="s">
        <v>2632</v>
      </c>
      <c r="P88" s="20"/>
      <c r="Q88" s="20"/>
    </row>
    <row r="89" spans="1:17" ht="52.8">
      <c r="A89" s="21" t="s">
        <v>1711</v>
      </c>
      <c r="B89" s="14" t="s">
        <v>841</v>
      </c>
      <c r="C89" s="14" t="s">
        <v>842</v>
      </c>
      <c r="D89" s="14">
        <v>16</v>
      </c>
      <c r="E89" s="28" t="s">
        <v>896</v>
      </c>
      <c r="F89" s="14">
        <v>4</v>
      </c>
      <c r="G89" s="15" t="s">
        <v>906</v>
      </c>
      <c r="H89" s="15" t="s">
        <v>907</v>
      </c>
      <c r="I89" s="14" t="s">
        <v>70</v>
      </c>
      <c r="J89" s="14" t="s">
        <v>819</v>
      </c>
      <c r="K89" s="20" t="s">
        <v>2540</v>
      </c>
      <c r="L89" s="20" t="s">
        <v>2590</v>
      </c>
      <c r="M89" s="20"/>
      <c r="N89" s="20"/>
      <c r="O89" s="20" t="s">
        <v>2632</v>
      </c>
      <c r="P89" s="20"/>
      <c r="Q89" s="20"/>
    </row>
    <row r="90" spans="1:17">
      <c r="A90" s="21" t="s">
        <v>1712</v>
      </c>
      <c r="B90" s="14" t="s">
        <v>841</v>
      </c>
      <c r="C90" s="14" t="s">
        <v>842</v>
      </c>
      <c r="D90" s="14">
        <v>15</v>
      </c>
      <c r="E90" s="28" t="s">
        <v>896</v>
      </c>
      <c r="F90" s="14">
        <v>41</v>
      </c>
      <c r="G90" s="15" t="s">
        <v>865</v>
      </c>
      <c r="H90" s="15" t="s">
        <v>884</v>
      </c>
      <c r="I90" s="14" t="s">
        <v>39</v>
      </c>
      <c r="J90" s="14" t="s">
        <v>819</v>
      </c>
      <c r="K90" s="20" t="s">
        <v>2539</v>
      </c>
      <c r="L90" s="20"/>
      <c r="M90" s="20" t="s">
        <v>2530</v>
      </c>
      <c r="N90" s="20"/>
      <c r="O90" s="20" t="s">
        <v>2632</v>
      </c>
      <c r="P90" s="20"/>
      <c r="Q90" s="20"/>
    </row>
    <row r="91" spans="1:17">
      <c r="A91" s="21" t="s">
        <v>1713</v>
      </c>
      <c r="B91" s="14" t="s">
        <v>841</v>
      </c>
      <c r="C91" s="14" t="s">
        <v>842</v>
      </c>
      <c r="D91" s="14">
        <v>16</v>
      </c>
      <c r="E91" s="28" t="s">
        <v>905</v>
      </c>
      <c r="F91" s="14">
        <v>15</v>
      </c>
      <c r="G91" s="15" t="s">
        <v>865</v>
      </c>
      <c r="H91" s="15" t="s">
        <v>884</v>
      </c>
      <c r="I91" s="14" t="s">
        <v>39</v>
      </c>
      <c r="J91" s="14" t="s">
        <v>819</v>
      </c>
      <c r="K91" s="20" t="s">
        <v>2539</v>
      </c>
      <c r="L91" s="20"/>
      <c r="M91" s="20" t="s">
        <v>2530</v>
      </c>
      <c r="N91" s="20"/>
      <c r="O91" s="20" t="s">
        <v>2632</v>
      </c>
      <c r="P91" s="20"/>
      <c r="Q91" s="20"/>
    </row>
    <row r="92" spans="1:17" ht="26.4">
      <c r="A92" s="21" t="s">
        <v>1714</v>
      </c>
      <c r="B92" s="21" t="s">
        <v>163</v>
      </c>
      <c r="C92" s="21" t="s">
        <v>176</v>
      </c>
      <c r="D92" s="21">
        <v>16</v>
      </c>
      <c r="E92" s="27" t="s">
        <v>188</v>
      </c>
      <c r="F92" s="21">
        <v>13</v>
      </c>
      <c r="G92" s="21" t="s">
        <v>189</v>
      </c>
      <c r="H92" s="21" t="s">
        <v>190</v>
      </c>
      <c r="I92" s="14" t="s">
        <v>70</v>
      </c>
      <c r="J92" s="14"/>
      <c r="K92" s="20" t="s">
        <v>2539</v>
      </c>
      <c r="L92" s="20"/>
      <c r="M92" s="20"/>
      <c r="N92" s="20"/>
      <c r="O92" s="20" t="s">
        <v>2632</v>
      </c>
      <c r="P92" s="20"/>
      <c r="Q92" s="20"/>
    </row>
    <row r="93" spans="1:17" ht="92.4">
      <c r="A93" s="21" t="s">
        <v>1715</v>
      </c>
      <c r="B93" s="14" t="s">
        <v>841</v>
      </c>
      <c r="C93" s="14" t="s">
        <v>842</v>
      </c>
      <c r="D93" s="14">
        <v>17</v>
      </c>
      <c r="E93" s="28" t="s">
        <v>908</v>
      </c>
      <c r="F93" s="14" t="s">
        <v>909</v>
      </c>
      <c r="G93" s="15" t="s">
        <v>910</v>
      </c>
      <c r="H93" s="15" t="s">
        <v>911</v>
      </c>
      <c r="I93" s="14" t="s">
        <v>70</v>
      </c>
      <c r="J93" s="14" t="s">
        <v>819</v>
      </c>
      <c r="K93" s="20" t="s">
        <v>2540</v>
      </c>
      <c r="L93" s="20" t="s">
        <v>2594</v>
      </c>
      <c r="M93" s="20"/>
      <c r="N93" s="20"/>
      <c r="O93" s="20" t="s">
        <v>2632</v>
      </c>
      <c r="P93" s="20"/>
      <c r="Q93" s="20"/>
    </row>
    <row r="94" spans="1:17" ht="92.4">
      <c r="A94" s="21" t="s">
        <v>1716</v>
      </c>
      <c r="B94" s="21" t="s">
        <v>812</v>
      </c>
      <c r="C94" s="21" t="s">
        <v>813</v>
      </c>
      <c r="D94" s="21">
        <v>17</v>
      </c>
      <c r="E94" s="27" t="s">
        <v>833</v>
      </c>
      <c r="F94" s="21">
        <v>3</v>
      </c>
      <c r="G94" s="21" t="s">
        <v>834</v>
      </c>
      <c r="H94" s="21" t="s">
        <v>835</v>
      </c>
      <c r="I94" s="14" t="s">
        <v>70</v>
      </c>
      <c r="J94" s="14" t="s">
        <v>40</v>
      </c>
      <c r="K94" s="20" t="s">
        <v>2540</v>
      </c>
      <c r="L94" s="20" t="s">
        <v>2741</v>
      </c>
      <c r="M94" s="20"/>
      <c r="N94" s="20"/>
      <c r="O94" s="20" t="s">
        <v>2632</v>
      </c>
      <c r="P94" s="20"/>
      <c r="Q94" s="20"/>
    </row>
    <row r="95" spans="1:17">
      <c r="A95" s="21" t="s">
        <v>1717</v>
      </c>
      <c r="B95" s="14" t="s">
        <v>841</v>
      </c>
      <c r="C95" s="14" t="s">
        <v>842</v>
      </c>
      <c r="D95" s="14">
        <v>17</v>
      </c>
      <c r="E95" s="28" t="s">
        <v>833</v>
      </c>
      <c r="F95" s="14">
        <v>18</v>
      </c>
      <c r="G95" s="15" t="s">
        <v>912</v>
      </c>
      <c r="H95" s="15" t="s">
        <v>913</v>
      </c>
      <c r="I95" s="14" t="s">
        <v>39</v>
      </c>
      <c r="J95" s="14" t="s">
        <v>819</v>
      </c>
      <c r="K95" s="20" t="s">
        <v>2539</v>
      </c>
      <c r="L95" s="20"/>
      <c r="M95" s="20" t="s">
        <v>2536</v>
      </c>
      <c r="N95" s="20"/>
      <c r="O95" s="20" t="s">
        <v>2632</v>
      </c>
      <c r="P95" s="20"/>
      <c r="Q95" s="20"/>
    </row>
    <row r="96" spans="1:17" ht="26.4">
      <c r="A96" s="21" t="s">
        <v>1718</v>
      </c>
      <c r="B96" s="21" t="s">
        <v>310</v>
      </c>
      <c r="C96" s="21" t="s">
        <v>285</v>
      </c>
      <c r="D96" s="21">
        <v>19</v>
      </c>
      <c r="E96" s="27" t="s">
        <v>55</v>
      </c>
      <c r="F96" s="21">
        <v>7</v>
      </c>
      <c r="G96" s="21" t="s">
        <v>327</v>
      </c>
      <c r="H96" s="21" t="s">
        <v>328</v>
      </c>
      <c r="I96" s="14" t="s">
        <v>39</v>
      </c>
      <c r="J96" s="14" t="s">
        <v>40</v>
      </c>
      <c r="K96" s="20" t="s">
        <v>2539</v>
      </c>
      <c r="L96" s="20"/>
      <c r="M96" s="20" t="s">
        <v>2530</v>
      </c>
      <c r="N96" s="20"/>
      <c r="O96" s="20" t="s">
        <v>2632</v>
      </c>
      <c r="P96" s="20"/>
      <c r="Q96" s="20"/>
    </row>
    <row r="97" spans="1:17" ht="39.6">
      <c r="A97" s="21" t="s">
        <v>1719</v>
      </c>
      <c r="B97" s="21" t="s">
        <v>34</v>
      </c>
      <c r="C97" s="21" t="s">
        <v>35</v>
      </c>
      <c r="D97" s="21">
        <v>19</v>
      </c>
      <c r="E97" s="27" t="s">
        <v>55</v>
      </c>
      <c r="F97" s="21">
        <v>9</v>
      </c>
      <c r="G97" s="21" t="s">
        <v>56</v>
      </c>
      <c r="H97" s="21" t="s">
        <v>57</v>
      </c>
      <c r="I97" s="14" t="s">
        <v>39</v>
      </c>
      <c r="J97" s="14" t="s">
        <v>40</v>
      </c>
      <c r="K97" s="20" t="s">
        <v>2539</v>
      </c>
      <c r="L97" s="20"/>
      <c r="M97" s="20" t="s">
        <v>2530</v>
      </c>
      <c r="N97" s="20"/>
      <c r="O97" s="20" t="s">
        <v>2632</v>
      </c>
      <c r="P97" s="20"/>
      <c r="Q97" s="20"/>
    </row>
    <row r="98" spans="1:17" ht="26.4">
      <c r="A98" s="21" t="s">
        <v>1720</v>
      </c>
      <c r="B98" s="21" t="s">
        <v>310</v>
      </c>
      <c r="C98" s="21" t="s">
        <v>285</v>
      </c>
      <c r="D98" s="21">
        <v>19</v>
      </c>
      <c r="E98" s="27" t="s">
        <v>55</v>
      </c>
      <c r="F98" s="21">
        <v>9</v>
      </c>
      <c r="G98" s="21" t="s">
        <v>329</v>
      </c>
      <c r="H98" s="21" t="s">
        <v>330</v>
      </c>
      <c r="I98" s="14" t="s">
        <v>39</v>
      </c>
      <c r="J98" s="14" t="s">
        <v>40</v>
      </c>
      <c r="K98" s="20" t="s">
        <v>2539</v>
      </c>
      <c r="L98" s="20"/>
      <c r="M98" s="20" t="s">
        <v>2530</v>
      </c>
      <c r="N98" s="20"/>
      <c r="O98" s="20" t="s">
        <v>2632</v>
      </c>
      <c r="P98" s="20"/>
      <c r="Q98" s="20"/>
    </row>
    <row r="99" spans="1:17">
      <c r="A99" s="21" t="s">
        <v>1721</v>
      </c>
      <c r="B99" s="21" t="s">
        <v>1128</v>
      </c>
      <c r="C99" s="21" t="s">
        <v>644</v>
      </c>
      <c r="D99" s="21">
        <v>19</v>
      </c>
      <c r="E99" s="27" t="s">
        <v>55</v>
      </c>
      <c r="F99" s="21">
        <v>9</v>
      </c>
      <c r="G99" s="21" t="s">
        <v>1162</v>
      </c>
      <c r="H99" s="21" t="s">
        <v>1163</v>
      </c>
      <c r="I99" s="14" t="s">
        <v>39</v>
      </c>
      <c r="J99" s="14" t="s">
        <v>40</v>
      </c>
      <c r="K99" s="20" t="s">
        <v>2539</v>
      </c>
      <c r="L99" s="20"/>
      <c r="M99" s="20" t="s">
        <v>2530</v>
      </c>
      <c r="N99" s="20"/>
      <c r="O99" s="20" t="s">
        <v>2632</v>
      </c>
      <c r="P99" s="20"/>
      <c r="Q99" s="20"/>
    </row>
    <row r="100" spans="1:17" ht="39.6">
      <c r="A100" s="21" t="s">
        <v>1722</v>
      </c>
      <c r="B100" s="21" t="s">
        <v>34</v>
      </c>
      <c r="C100" s="21" t="s">
        <v>35</v>
      </c>
      <c r="D100" s="21">
        <v>19</v>
      </c>
      <c r="E100" s="27" t="s">
        <v>55</v>
      </c>
      <c r="F100" s="21">
        <v>11</v>
      </c>
      <c r="G100" s="21" t="s">
        <v>58</v>
      </c>
      <c r="H100" s="21" t="s">
        <v>59</v>
      </c>
      <c r="I100" s="14" t="s">
        <v>39</v>
      </c>
      <c r="J100" s="14" t="s">
        <v>40</v>
      </c>
      <c r="K100" s="20" t="s">
        <v>2544</v>
      </c>
      <c r="L100" s="20" t="s">
        <v>2754</v>
      </c>
      <c r="M100" s="20"/>
      <c r="N100" s="20"/>
      <c r="O100" s="20" t="s">
        <v>2551</v>
      </c>
      <c r="P100" s="20"/>
      <c r="Q100" s="20"/>
    </row>
    <row r="101" spans="1:17" ht="92.4">
      <c r="A101" s="21" t="s">
        <v>1723</v>
      </c>
      <c r="B101" s="21" t="s">
        <v>1128</v>
      </c>
      <c r="C101" s="21" t="s">
        <v>644</v>
      </c>
      <c r="D101" s="21">
        <v>19</v>
      </c>
      <c r="E101" s="27" t="s">
        <v>55</v>
      </c>
      <c r="F101" s="21">
        <v>18</v>
      </c>
      <c r="G101" s="21" t="s">
        <v>1164</v>
      </c>
      <c r="H101" s="21" t="s">
        <v>1165</v>
      </c>
      <c r="I101" s="14" t="s">
        <v>70</v>
      </c>
      <c r="J101" s="14" t="s">
        <v>40</v>
      </c>
      <c r="K101" s="20" t="s">
        <v>2540</v>
      </c>
      <c r="L101" s="20" t="s">
        <v>2749</v>
      </c>
      <c r="M101" s="20"/>
      <c r="N101" s="20"/>
      <c r="O101" s="20" t="s">
        <v>2632</v>
      </c>
      <c r="P101" s="20"/>
      <c r="Q101" s="20"/>
    </row>
    <row r="102" spans="1:17" ht="26.4">
      <c r="A102" s="21" t="s">
        <v>1724</v>
      </c>
      <c r="B102" s="21" t="s">
        <v>310</v>
      </c>
      <c r="C102" s="21" t="s">
        <v>285</v>
      </c>
      <c r="D102" s="21">
        <v>20</v>
      </c>
      <c r="E102" s="27" t="s">
        <v>55</v>
      </c>
      <c r="F102" s="21">
        <v>2</v>
      </c>
      <c r="G102" s="21" t="s">
        <v>331</v>
      </c>
      <c r="H102" s="21" t="s">
        <v>332</v>
      </c>
      <c r="I102" s="14" t="s">
        <v>39</v>
      </c>
      <c r="J102" s="14" t="s">
        <v>40</v>
      </c>
      <c r="K102" s="20" t="s">
        <v>2539</v>
      </c>
      <c r="L102" s="20"/>
      <c r="M102" s="20" t="s">
        <v>2530</v>
      </c>
      <c r="N102" s="20"/>
      <c r="O102" s="20" t="s">
        <v>2632</v>
      </c>
      <c r="P102" s="20"/>
      <c r="Q102" s="20"/>
    </row>
    <row r="103" spans="1:17" ht="52.8">
      <c r="A103" s="21" t="s">
        <v>1725</v>
      </c>
      <c r="B103" s="21" t="s">
        <v>163</v>
      </c>
      <c r="C103" s="21" t="s">
        <v>176</v>
      </c>
      <c r="D103" s="21">
        <v>20</v>
      </c>
      <c r="E103" s="27" t="s">
        <v>60</v>
      </c>
      <c r="F103" s="21">
        <v>9</v>
      </c>
      <c r="G103" s="21" t="s">
        <v>194</v>
      </c>
      <c r="H103" s="21" t="s">
        <v>194</v>
      </c>
      <c r="I103" s="14" t="s">
        <v>39</v>
      </c>
      <c r="J103" s="14"/>
      <c r="K103" s="20" t="s">
        <v>2544</v>
      </c>
      <c r="L103" s="20" t="s">
        <v>2755</v>
      </c>
      <c r="M103" s="20" t="s">
        <v>2530</v>
      </c>
      <c r="N103" s="20"/>
      <c r="O103" s="20" t="s">
        <v>2551</v>
      </c>
      <c r="P103" s="20"/>
      <c r="Q103" s="20"/>
    </row>
    <row r="104" spans="1:17" ht="132">
      <c r="A104" s="21" t="s">
        <v>1726</v>
      </c>
      <c r="B104" s="21" t="s">
        <v>163</v>
      </c>
      <c r="C104" s="21" t="s">
        <v>176</v>
      </c>
      <c r="D104" s="21">
        <v>20</v>
      </c>
      <c r="E104" s="27" t="s">
        <v>60</v>
      </c>
      <c r="F104" s="21">
        <v>9</v>
      </c>
      <c r="G104" s="21" t="s">
        <v>195</v>
      </c>
      <c r="H104" s="21" t="s">
        <v>195</v>
      </c>
      <c r="I104" s="14" t="s">
        <v>39</v>
      </c>
      <c r="J104" s="14"/>
      <c r="K104" s="20" t="s">
        <v>2540</v>
      </c>
      <c r="L104" s="20" t="s">
        <v>2640</v>
      </c>
      <c r="M104" s="20" t="s">
        <v>2530</v>
      </c>
      <c r="N104" s="20"/>
      <c r="O104" s="20" t="s">
        <v>2632</v>
      </c>
      <c r="P104" s="20"/>
      <c r="Q104" s="20"/>
    </row>
    <row r="105" spans="1:17" ht="132">
      <c r="A105" s="21" t="s">
        <v>1727</v>
      </c>
      <c r="B105" s="21" t="s">
        <v>310</v>
      </c>
      <c r="C105" s="21" t="s">
        <v>285</v>
      </c>
      <c r="D105" s="21">
        <v>20</v>
      </c>
      <c r="E105" s="27" t="s">
        <v>60</v>
      </c>
      <c r="F105" s="21">
        <v>10</v>
      </c>
      <c r="G105" s="21" t="s">
        <v>333</v>
      </c>
      <c r="H105" s="21" t="s">
        <v>334</v>
      </c>
      <c r="I105" s="14" t="s">
        <v>39</v>
      </c>
      <c r="J105" s="14" t="s">
        <v>40</v>
      </c>
      <c r="K105" s="20" t="s">
        <v>2540</v>
      </c>
      <c r="L105" s="20" t="s">
        <v>2640</v>
      </c>
      <c r="M105" s="20" t="s">
        <v>2530</v>
      </c>
      <c r="N105" s="20"/>
      <c r="O105" s="20" t="s">
        <v>2632</v>
      </c>
      <c r="P105" s="20"/>
      <c r="Q105" s="20"/>
    </row>
    <row r="106" spans="1:17" ht="132">
      <c r="A106" s="21" t="s">
        <v>1728</v>
      </c>
      <c r="B106" s="21" t="s">
        <v>34</v>
      </c>
      <c r="C106" s="21" t="s">
        <v>35</v>
      </c>
      <c r="D106" s="21">
        <v>20</v>
      </c>
      <c r="E106" s="27" t="s">
        <v>60</v>
      </c>
      <c r="F106" s="21">
        <v>11</v>
      </c>
      <c r="G106" s="21" t="s">
        <v>61</v>
      </c>
      <c r="H106" s="21" t="s">
        <v>62</v>
      </c>
      <c r="I106" s="14" t="s">
        <v>39</v>
      </c>
      <c r="J106" s="14" t="s">
        <v>40</v>
      </c>
      <c r="K106" s="20" t="s">
        <v>2540</v>
      </c>
      <c r="L106" s="20" t="s">
        <v>2640</v>
      </c>
      <c r="M106" s="20" t="s">
        <v>2530</v>
      </c>
      <c r="N106" s="20"/>
      <c r="O106" s="20" t="s">
        <v>2632</v>
      </c>
      <c r="P106" s="20"/>
      <c r="Q106" s="20"/>
    </row>
    <row r="107" spans="1:17" ht="132">
      <c r="A107" s="21" t="s">
        <v>1729</v>
      </c>
      <c r="B107" s="21" t="s">
        <v>163</v>
      </c>
      <c r="C107" s="21" t="s">
        <v>176</v>
      </c>
      <c r="D107" s="21">
        <v>20</v>
      </c>
      <c r="E107" s="27" t="s">
        <v>60</v>
      </c>
      <c r="F107" s="21">
        <v>11</v>
      </c>
      <c r="G107" s="21" t="s">
        <v>196</v>
      </c>
      <c r="H107" s="21" t="s">
        <v>196</v>
      </c>
      <c r="I107" s="14" t="s">
        <v>39</v>
      </c>
      <c r="J107" s="14"/>
      <c r="K107" s="20" t="s">
        <v>2540</v>
      </c>
      <c r="L107" s="20" t="s">
        <v>2640</v>
      </c>
      <c r="M107" s="20" t="s">
        <v>2530</v>
      </c>
      <c r="N107" s="20"/>
      <c r="O107" s="20" t="s">
        <v>2632</v>
      </c>
      <c r="P107" s="20"/>
      <c r="Q107" s="20"/>
    </row>
    <row r="108" spans="1:17" ht="132">
      <c r="A108" s="21" t="s">
        <v>1730</v>
      </c>
      <c r="B108" s="21" t="s">
        <v>310</v>
      </c>
      <c r="C108" s="21" t="s">
        <v>285</v>
      </c>
      <c r="D108" s="21">
        <v>20</v>
      </c>
      <c r="E108" s="27" t="s">
        <v>60</v>
      </c>
      <c r="F108" s="21">
        <v>11</v>
      </c>
      <c r="G108" s="21" t="s">
        <v>335</v>
      </c>
      <c r="H108" s="21" t="s">
        <v>336</v>
      </c>
      <c r="I108" s="14" t="s">
        <v>39</v>
      </c>
      <c r="J108" s="14" t="s">
        <v>40</v>
      </c>
      <c r="K108" s="20" t="s">
        <v>2540</v>
      </c>
      <c r="L108" s="20" t="s">
        <v>2640</v>
      </c>
      <c r="M108" s="20" t="s">
        <v>2530</v>
      </c>
      <c r="N108" s="20"/>
      <c r="O108" s="20" t="s">
        <v>2632</v>
      </c>
      <c r="P108" s="20"/>
      <c r="Q108" s="20"/>
    </row>
    <row r="109" spans="1:17" ht="39.6">
      <c r="A109" s="21" t="s">
        <v>1731</v>
      </c>
      <c r="B109" s="14" t="s">
        <v>841</v>
      </c>
      <c r="C109" s="14" t="s">
        <v>842</v>
      </c>
      <c r="D109" s="14">
        <v>20</v>
      </c>
      <c r="E109" s="28" t="s">
        <v>60</v>
      </c>
      <c r="F109" s="14">
        <v>15</v>
      </c>
      <c r="G109" s="15" t="s">
        <v>914</v>
      </c>
      <c r="H109" s="15" t="s">
        <v>915</v>
      </c>
      <c r="I109" s="14" t="s">
        <v>70</v>
      </c>
      <c r="J109" s="14" t="s">
        <v>819</v>
      </c>
      <c r="K109" s="20" t="s">
        <v>2539</v>
      </c>
      <c r="L109" s="20"/>
      <c r="M109" s="20"/>
      <c r="N109" s="20"/>
      <c r="O109" s="20" t="s">
        <v>2632</v>
      </c>
      <c r="P109" s="20"/>
      <c r="Q109" s="20"/>
    </row>
    <row r="110" spans="1:17" ht="26.4">
      <c r="A110" s="21" t="s">
        <v>1732</v>
      </c>
      <c r="B110" s="21" t="s">
        <v>310</v>
      </c>
      <c r="C110" s="21" t="s">
        <v>285</v>
      </c>
      <c r="D110" s="21">
        <v>20</v>
      </c>
      <c r="E110" s="27" t="s">
        <v>60</v>
      </c>
      <c r="F110" s="21">
        <v>16</v>
      </c>
      <c r="G110" s="21" t="s">
        <v>337</v>
      </c>
      <c r="H110" s="21" t="s">
        <v>338</v>
      </c>
      <c r="I110" s="14" t="s">
        <v>39</v>
      </c>
      <c r="J110" s="14" t="s">
        <v>40</v>
      </c>
      <c r="K110" s="20" t="s">
        <v>2539</v>
      </c>
      <c r="L110" s="20"/>
      <c r="M110" s="20"/>
      <c r="N110" s="20"/>
      <c r="O110" s="20" t="s">
        <v>2632</v>
      </c>
      <c r="P110" s="20"/>
      <c r="Q110" s="20"/>
    </row>
    <row r="111" spans="1:17" ht="39.6">
      <c r="A111" s="21" t="s">
        <v>1733</v>
      </c>
      <c r="B111" s="14" t="s">
        <v>841</v>
      </c>
      <c r="C111" s="14" t="s">
        <v>842</v>
      </c>
      <c r="D111" s="14">
        <v>21</v>
      </c>
      <c r="E111" s="28" t="s">
        <v>197</v>
      </c>
      <c r="F111" s="14">
        <v>4</v>
      </c>
      <c r="G111" s="15" t="s">
        <v>916</v>
      </c>
      <c r="H111" s="15" t="s">
        <v>915</v>
      </c>
      <c r="I111" s="14" t="s">
        <v>70</v>
      </c>
      <c r="J111" s="14" t="s">
        <v>819</v>
      </c>
      <c r="K111" s="20" t="s">
        <v>2539</v>
      </c>
      <c r="L111" s="20"/>
      <c r="M111" s="20"/>
      <c r="N111" s="20"/>
      <c r="O111" s="20" t="s">
        <v>2632</v>
      </c>
      <c r="P111" s="20"/>
      <c r="Q111" s="20"/>
    </row>
    <row r="112" spans="1:17" ht="66">
      <c r="A112" s="21" t="s">
        <v>1734</v>
      </c>
      <c r="B112" s="21" t="s">
        <v>1128</v>
      </c>
      <c r="C112" s="21" t="s">
        <v>644</v>
      </c>
      <c r="D112" s="21">
        <v>21</v>
      </c>
      <c r="E112" s="27" t="s">
        <v>197</v>
      </c>
      <c r="F112" s="21">
        <v>5</v>
      </c>
      <c r="G112" s="21" t="s">
        <v>1166</v>
      </c>
      <c r="H112" s="21" t="s">
        <v>1167</v>
      </c>
      <c r="I112" s="14" t="s">
        <v>39</v>
      </c>
      <c r="J112" s="14" t="s">
        <v>40</v>
      </c>
      <c r="K112" s="20" t="s">
        <v>2540</v>
      </c>
      <c r="L112" s="20" t="s">
        <v>2641</v>
      </c>
      <c r="M112" s="20"/>
      <c r="N112" s="20"/>
      <c r="O112" s="20" t="s">
        <v>2632</v>
      </c>
      <c r="P112" s="20"/>
      <c r="Q112" s="20"/>
    </row>
    <row r="113" spans="1:17" ht="52.8">
      <c r="A113" s="21" t="s">
        <v>1735</v>
      </c>
      <c r="B113" s="21" t="s">
        <v>163</v>
      </c>
      <c r="C113" s="21" t="s">
        <v>176</v>
      </c>
      <c r="D113" s="21">
        <v>21</v>
      </c>
      <c r="E113" s="27" t="s">
        <v>197</v>
      </c>
      <c r="F113" s="21">
        <v>6</v>
      </c>
      <c r="G113" s="21" t="s">
        <v>198</v>
      </c>
      <c r="H113" s="21" t="s">
        <v>198</v>
      </c>
      <c r="I113" s="14" t="s">
        <v>39</v>
      </c>
      <c r="J113" s="14"/>
      <c r="K113" s="20" t="s">
        <v>2540</v>
      </c>
      <c r="L113" s="20" t="s">
        <v>2641</v>
      </c>
      <c r="M113" s="20" t="s">
        <v>2530</v>
      </c>
      <c r="N113" s="20"/>
      <c r="O113" s="20" t="s">
        <v>2632</v>
      </c>
      <c r="P113" s="20"/>
      <c r="Q113" s="20"/>
    </row>
    <row r="114" spans="1:17" ht="52.8">
      <c r="A114" s="21" t="s">
        <v>1736</v>
      </c>
      <c r="B114" s="21" t="s">
        <v>163</v>
      </c>
      <c r="C114" s="21" t="s">
        <v>176</v>
      </c>
      <c r="D114" s="21">
        <v>21</v>
      </c>
      <c r="E114" s="27" t="s">
        <v>197</v>
      </c>
      <c r="F114" s="21">
        <v>6</v>
      </c>
      <c r="G114" s="21" t="s">
        <v>199</v>
      </c>
      <c r="H114" s="21" t="s">
        <v>200</v>
      </c>
      <c r="I114" s="14" t="s">
        <v>39</v>
      </c>
      <c r="J114" s="14"/>
      <c r="K114" s="20" t="s">
        <v>2540</v>
      </c>
      <c r="L114" s="20" t="s">
        <v>2641</v>
      </c>
      <c r="M114" s="20" t="s">
        <v>2530</v>
      </c>
      <c r="N114" s="20"/>
      <c r="O114" s="20" t="s">
        <v>2632</v>
      </c>
      <c r="P114" s="20"/>
      <c r="Q114" s="20"/>
    </row>
    <row r="115" spans="1:17" ht="52.8">
      <c r="A115" s="21" t="s">
        <v>1737</v>
      </c>
      <c r="B115" s="21" t="s">
        <v>310</v>
      </c>
      <c r="C115" s="21" t="s">
        <v>285</v>
      </c>
      <c r="D115" s="21">
        <v>21</v>
      </c>
      <c r="E115" s="27" t="s">
        <v>197</v>
      </c>
      <c r="F115" s="21">
        <v>6</v>
      </c>
      <c r="G115" s="21" t="s">
        <v>339</v>
      </c>
      <c r="H115" s="21" t="s">
        <v>340</v>
      </c>
      <c r="I115" s="14" t="s">
        <v>39</v>
      </c>
      <c r="J115" s="14" t="s">
        <v>40</v>
      </c>
      <c r="K115" s="20" t="s">
        <v>2540</v>
      </c>
      <c r="L115" s="20" t="s">
        <v>2641</v>
      </c>
      <c r="M115" s="20" t="s">
        <v>2530</v>
      </c>
      <c r="N115" s="20"/>
      <c r="O115" s="20" t="s">
        <v>2632</v>
      </c>
      <c r="P115" s="20"/>
      <c r="Q115" s="20"/>
    </row>
    <row r="116" spans="1:17">
      <c r="A116" s="21" t="s">
        <v>1738</v>
      </c>
      <c r="B116" s="21" t="s">
        <v>163</v>
      </c>
      <c r="C116" s="21" t="s">
        <v>176</v>
      </c>
      <c r="D116" s="21">
        <v>21</v>
      </c>
      <c r="E116" s="27" t="s">
        <v>197</v>
      </c>
      <c r="F116" s="21">
        <v>12</v>
      </c>
      <c r="G116" s="21" t="s">
        <v>201</v>
      </c>
      <c r="H116" s="21" t="s">
        <v>201</v>
      </c>
      <c r="I116" s="14" t="s">
        <v>39</v>
      </c>
      <c r="J116" s="14"/>
      <c r="K116" s="20" t="s">
        <v>2539</v>
      </c>
      <c r="L116" s="20"/>
      <c r="M116" s="20" t="s">
        <v>2530</v>
      </c>
      <c r="N116" s="20"/>
      <c r="O116" s="20" t="s">
        <v>2632</v>
      </c>
      <c r="P116" s="20"/>
      <c r="Q116" s="20"/>
    </row>
    <row r="117" spans="1:17" ht="26.4">
      <c r="A117" s="21" t="s">
        <v>1739</v>
      </c>
      <c r="B117" s="21" t="s">
        <v>1128</v>
      </c>
      <c r="C117" s="21" t="s">
        <v>644</v>
      </c>
      <c r="D117" s="21">
        <v>21</v>
      </c>
      <c r="E117" s="27" t="s">
        <v>197</v>
      </c>
      <c r="F117" s="21">
        <v>12</v>
      </c>
      <c r="G117" s="21" t="s">
        <v>1168</v>
      </c>
      <c r="H117" s="21" t="s">
        <v>1169</v>
      </c>
      <c r="I117" s="14" t="s">
        <v>70</v>
      </c>
      <c r="J117" s="14" t="s">
        <v>40</v>
      </c>
      <c r="K117" s="20" t="s">
        <v>2539</v>
      </c>
      <c r="L117" s="20"/>
      <c r="M117" s="20" t="s">
        <v>2530</v>
      </c>
      <c r="N117" s="20"/>
      <c r="O117" s="20" t="s">
        <v>2632</v>
      </c>
      <c r="P117" s="20"/>
      <c r="Q117" s="20"/>
    </row>
    <row r="118" spans="1:17" ht="26.4">
      <c r="A118" s="21" t="s">
        <v>1740</v>
      </c>
      <c r="B118" s="21" t="s">
        <v>310</v>
      </c>
      <c r="C118" s="21" t="s">
        <v>285</v>
      </c>
      <c r="D118" s="21">
        <v>21</v>
      </c>
      <c r="E118" s="27" t="s">
        <v>197</v>
      </c>
      <c r="F118" s="21">
        <v>17</v>
      </c>
      <c r="G118" s="21" t="s">
        <v>337</v>
      </c>
      <c r="H118" s="21" t="s">
        <v>341</v>
      </c>
      <c r="I118" s="14" t="s">
        <v>39</v>
      </c>
      <c r="J118" s="14" t="s">
        <v>40</v>
      </c>
      <c r="K118" s="20" t="s">
        <v>2539</v>
      </c>
      <c r="L118" s="20"/>
      <c r="M118" s="20" t="s">
        <v>2530</v>
      </c>
      <c r="N118" s="20"/>
      <c r="O118" s="20" t="s">
        <v>2632</v>
      </c>
      <c r="P118" s="20"/>
      <c r="Q118" s="20"/>
    </row>
    <row r="119" spans="1:17" ht="105.6">
      <c r="A119" s="21" t="s">
        <v>1741</v>
      </c>
      <c r="B119" s="21" t="s">
        <v>163</v>
      </c>
      <c r="C119" s="21" t="s">
        <v>176</v>
      </c>
      <c r="D119" s="21">
        <v>21</v>
      </c>
      <c r="E119" s="27" t="s">
        <v>197</v>
      </c>
      <c r="F119" s="21">
        <v>18</v>
      </c>
      <c r="G119" s="21" t="s">
        <v>202</v>
      </c>
      <c r="H119" s="21" t="s">
        <v>202</v>
      </c>
      <c r="I119" s="14" t="s">
        <v>39</v>
      </c>
      <c r="J119" s="14"/>
      <c r="K119" s="20" t="s">
        <v>2540</v>
      </c>
      <c r="L119" s="20" t="s">
        <v>2642</v>
      </c>
      <c r="M119" s="20"/>
      <c r="N119" s="20"/>
      <c r="O119" s="20" t="s">
        <v>2632</v>
      </c>
      <c r="P119" s="20"/>
      <c r="Q119" s="20"/>
    </row>
    <row r="120" spans="1:17" ht="26.4">
      <c r="A120" s="21" t="s">
        <v>1742</v>
      </c>
      <c r="B120" s="21" t="s">
        <v>310</v>
      </c>
      <c r="C120" s="21" t="s">
        <v>285</v>
      </c>
      <c r="D120" s="21">
        <v>21</v>
      </c>
      <c r="E120" s="27" t="s">
        <v>289</v>
      </c>
      <c r="F120" s="21">
        <v>28</v>
      </c>
      <c r="G120" s="21" t="s">
        <v>342</v>
      </c>
      <c r="H120" s="21" t="s">
        <v>343</v>
      </c>
      <c r="I120" s="14" t="s">
        <v>70</v>
      </c>
      <c r="J120" s="14" t="s">
        <v>40</v>
      </c>
      <c r="K120" s="20" t="s">
        <v>2539</v>
      </c>
      <c r="L120" s="20"/>
      <c r="M120" s="20"/>
      <c r="N120" s="20"/>
      <c r="O120" s="20" t="s">
        <v>2632</v>
      </c>
      <c r="P120" s="20"/>
      <c r="Q120" s="20"/>
    </row>
    <row r="121" spans="1:17" ht="52.8">
      <c r="A121" s="21" t="s">
        <v>1743</v>
      </c>
      <c r="B121" s="14" t="s">
        <v>841</v>
      </c>
      <c r="C121" s="14" t="s">
        <v>842</v>
      </c>
      <c r="D121" s="14">
        <v>21</v>
      </c>
      <c r="E121" s="28" t="s">
        <v>289</v>
      </c>
      <c r="F121" s="14">
        <v>28</v>
      </c>
      <c r="G121" s="15" t="s">
        <v>917</v>
      </c>
      <c r="H121" s="15" t="s">
        <v>918</v>
      </c>
      <c r="I121" s="14" t="s">
        <v>70</v>
      </c>
      <c r="J121" s="14" t="s">
        <v>819</v>
      </c>
      <c r="K121" s="20" t="s">
        <v>2540</v>
      </c>
      <c r="L121" s="21" t="s">
        <v>343</v>
      </c>
      <c r="M121" s="20"/>
      <c r="N121" s="20" t="s">
        <v>2574</v>
      </c>
      <c r="O121" s="20" t="s">
        <v>2632</v>
      </c>
      <c r="P121" s="20"/>
      <c r="Q121" s="20"/>
    </row>
    <row r="122" spans="1:17" ht="26.4">
      <c r="A122" s="21" t="s">
        <v>1744</v>
      </c>
      <c r="B122" s="21" t="s">
        <v>284</v>
      </c>
      <c r="C122" s="21" t="s">
        <v>285</v>
      </c>
      <c r="D122" s="21">
        <v>22</v>
      </c>
      <c r="E122" s="27" t="s">
        <v>289</v>
      </c>
      <c r="F122" s="21">
        <v>10</v>
      </c>
      <c r="G122" s="21" t="s">
        <v>290</v>
      </c>
      <c r="H122" s="21" t="s">
        <v>291</v>
      </c>
      <c r="I122" s="14" t="s">
        <v>39</v>
      </c>
      <c r="J122" s="14" t="s">
        <v>40</v>
      </c>
      <c r="K122" s="20" t="s">
        <v>2539</v>
      </c>
      <c r="L122" s="20"/>
      <c r="M122" s="20" t="s">
        <v>2530</v>
      </c>
      <c r="N122" s="20"/>
      <c r="O122" s="20" t="s">
        <v>2632</v>
      </c>
      <c r="P122" s="20"/>
      <c r="Q122" s="20"/>
    </row>
    <row r="123" spans="1:17" ht="26.4">
      <c r="A123" s="21" t="s">
        <v>1745</v>
      </c>
      <c r="B123" s="21" t="s">
        <v>310</v>
      </c>
      <c r="C123" s="21" t="s">
        <v>285</v>
      </c>
      <c r="D123" s="21">
        <v>22</v>
      </c>
      <c r="E123" s="27" t="s">
        <v>289</v>
      </c>
      <c r="F123" s="21">
        <v>10</v>
      </c>
      <c r="G123" s="21" t="s">
        <v>344</v>
      </c>
      <c r="H123" s="21" t="s">
        <v>345</v>
      </c>
      <c r="I123" s="14" t="s">
        <v>70</v>
      </c>
      <c r="J123" s="14" t="s">
        <v>40</v>
      </c>
      <c r="K123" s="20" t="s">
        <v>2539</v>
      </c>
      <c r="L123" s="20"/>
      <c r="M123" s="20" t="s">
        <v>2530</v>
      </c>
      <c r="N123" s="20"/>
      <c r="O123" s="20" t="s">
        <v>2632</v>
      </c>
      <c r="P123" s="20"/>
      <c r="Q123" s="20"/>
    </row>
    <row r="124" spans="1:17">
      <c r="A124" s="21" t="s">
        <v>1746</v>
      </c>
      <c r="B124" s="21" t="s">
        <v>812</v>
      </c>
      <c r="C124" s="21" t="s">
        <v>813</v>
      </c>
      <c r="D124" s="21">
        <v>22</v>
      </c>
      <c r="E124" s="27" t="s">
        <v>289</v>
      </c>
      <c r="F124" s="21">
        <v>10</v>
      </c>
      <c r="G124" s="21" t="s">
        <v>836</v>
      </c>
      <c r="H124" s="21" t="s">
        <v>837</v>
      </c>
      <c r="I124" s="14" t="s">
        <v>39</v>
      </c>
      <c r="J124" s="14" t="s">
        <v>40</v>
      </c>
      <c r="K124" s="20" t="s">
        <v>2539</v>
      </c>
      <c r="L124" s="20"/>
      <c r="M124" s="20" t="s">
        <v>2530</v>
      </c>
      <c r="N124" s="20"/>
      <c r="O124" s="20" t="s">
        <v>2632</v>
      </c>
      <c r="P124" s="20"/>
      <c r="Q124" s="20"/>
    </row>
    <row r="125" spans="1:17">
      <c r="A125" s="21" t="s">
        <v>1747</v>
      </c>
      <c r="B125" s="21" t="s">
        <v>1128</v>
      </c>
      <c r="C125" s="21" t="s">
        <v>644</v>
      </c>
      <c r="D125" s="21">
        <v>22</v>
      </c>
      <c r="E125" s="27" t="s">
        <v>289</v>
      </c>
      <c r="F125" s="21">
        <v>10</v>
      </c>
      <c r="G125" s="21" t="s">
        <v>1170</v>
      </c>
      <c r="H125" s="21" t="s">
        <v>1171</v>
      </c>
      <c r="I125" s="14" t="s">
        <v>39</v>
      </c>
      <c r="J125" s="14" t="s">
        <v>40</v>
      </c>
      <c r="K125" s="20" t="s">
        <v>2539</v>
      </c>
      <c r="L125" s="20"/>
      <c r="M125" s="20" t="s">
        <v>2530</v>
      </c>
      <c r="N125" s="20"/>
      <c r="O125" s="20" t="s">
        <v>2632</v>
      </c>
      <c r="P125" s="20"/>
      <c r="Q125" s="20"/>
    </row>
    <row r="126" spans="1:17" ht="39.6">
      <c r="A126" s="21" t="s">
        <v>1748</v>
      </c>
      <c r="B126" s="21" t="s">
        <v>24</v>
      </c>
      <c r="C126" s="21" t="s">
        <v>687</v>
      </c>
      <c r="D126" s="21">
        <v>22</v>
      </c>
      <c r="E126" s="27" t="s">
        <v>346</v>
      </c>
      <c r="F126" s="21">
        <v>15</v>
      </c>
      <c r="G126" s="21" t="s">
        <v>704</v>
      </c>
      <c r="H126" s="21" t="s">
        <v>705</v>
      </c>
      <c r="I126" s="14" t="s">
        <v>39</v>
      </c>
      <c r="J126" s="14" t="s">
        <v>40</v>
      </c>
      <c r="K126" s="20" t="s">
        <v>2539</v>
      </c>
      <c r="L126" s="20"/>
      <c r="M126" s="20"/>
      <c r="N126" s="20"/>
      <c r="O126" s="20" t="s">
        <v>2632</v>
      </c>
      <c r="P126" s="20"/>
      <c r="Q126" s="20"/>
    </row>
    <row r="127" spans="1:17" ht="52.8">
      <c r="A127" s="21" t="s">
        <v>1749</v>
      </c>
      <c r="B127" s="21" t="s">
        <v>1128</v>
      </c>
      <c r="C127" s="21" t="s">
        <v>644</v>
      </c>
      <c r="D127" s="21">
        <v>22</v>
      </c>
      <c r="E127" s="27" t="s">
        <v>346</v>
      </c>
      <c r="F127" s="21">
        <v>15</v>
      </c>
      <c r="G127" s="21" t="s">
        <v>1172</v>
      </c>
      <c r="H127" s="21" t="s">
        <v>1173</v>
      </c>
      <c r="I127" s="14" t="s">
        <v>70</v>
      </c>
      <c r="J127" s="14" t="s">
        <v>40</v>
      </c>
      <c r="K127" s="20" t="s">
        <v>2540</v>
      </c>
      <c r="L127" s="20" t="s">
        <v>2618</v>
      </c>
      <c r="M127" s="20"/>
      <c r="N127" s="20"/>
      <c r="O127" s="20" t="s">
        <v>2632</v>
      </c>
      <c r="P127" s="20"/>
      <c r="Q127" s="20"/>
    </row>
    <row r="128" spans="1:17" ht="79.2">
      <c r="A128" s="21" t="s">
        <v>1750</v>
      </c>
      <c r="B128" s="21" t="s">
        <v>1128</v>
      </c>
      <c r="C128" s="21" t="s">
        <v>644</v>
      </c>
      <c r="D128" s="21">
        <v>22</v>
      </c>
      <c r="E128" s="27" t="s">
        <v>346</v>
      </c>
      <c r="F128" s="21">
        <v>21</v>
      </c>
      <c r="G128" s="21" t="s">
        <v>1174</v>
      </c>
      <c r="H128" s="21" t="s">
        <v>1175</v>
      </c>
      <c r="I128" s="14" t="s">
        <v>70</v>
      </c>
      <c r="J128" s="14" t="s">
        <v>40</v>
      </c>
      <c r="K128" s="20" t="s">
        <v>2540</v>
      </c>
      <c r="L128" s="20" t="s">
        <v>2618</v>
      </c>
      <c r="M128" s="20"/>
      <c r="N128" s="20"/>
      <c r="O128" s="20" t="s">
        <v>2632</v>
      </c>
      <c r="P128" s="20"/>
      <c r="Q128" s="20"/>
    </row>
    <row r="129" spans="1:17" ht="52.8">
      <c r="A129" s="21" t="s">
        <v>1751</v>
      </c>
      <c r="B129" s="21" t="s">
        <v>1128</v>
      </c>
      <c r="C129" s="21" t="s">
        <v>644</v>
      </c>
      <c r="D129" s="21">
        <v>22</v>
      </c>
      <c r="E129" s="27" t="s">
        <v>346</v>
      </c>
      <c r="F129" s="21">
        <v>21</v>
      </c>
      <c r="G129" s="21" t="s">
        <v>1176</v>
      </c>
      <c r="H129" s="21" t="s">
        <v>1177</v>
      </c>
      <c r="I129" s="14" t="s">
        <v>70</v>
      </c>
      <c r="J129" s="14" t="s">
        <v>40</v>
      </c>
      <c r="K129" s="20" t="s">
        <v>2540</v>
      </c>
      <c r="L129" s="20" t="s">
        <v>2618</v>
      </c>
      <c r="M129" s="20"/>
      <c r="N129" s="20"/>
      <c r="O129" s="20" t="s">
        <v>2632</v>
      </c>
      <c r="P129" s="20"/>
      <c r="Q129" s="20"/>
    </row>
    <row r="130" spans="1:17" ht="52.8">
      <c r="A130" s="21" t="s">
        <v>1752</v>
      </c>
      <c r="B130" s="21" t="s">
        <v>310</v>
      </c>
      <c r="C130" s="21" t="s">
        <v>285</v>
      </c>
      <c r="D130" s="21">
        <v>22</v>
      </c>
      <c r="E130" s="27" t="s">
        <v>346</v>
      </c>
      <c r="F130" s="21">
        <v>32</v>
      </c>
      <c r="G130" s="21" t="s">
        <v>347</v>
      </c>
      <c r="H130" s="21" t="s">
        <v>348</v>
      </c>
      <c r="I130" s="14" t="s">
        <v>70</v>
      </c>
      <c r="J130" s="14" t="s">
        <v>40</v>
      </c>
      <c r="K130" s="20" t="s">
        <v>2540</v>
      </c>
      <c r="L130" s="20" t="s">
        <v>2618</v>
      </c>
      <c r="M130" s="20"/>
      <c r="N130" s="20"/>
      <c r="O130" s="20" t="s">
        <v>2632</v>
      </c>
      <c r="P130" s="20"/>
      <c r="Q130" s="20"/>
    </row>
    <row r="131" spans="1:17" ht="52.8">
      <c r="A131" s="21" t="s">
        <v>1753</v>
      </c>
      <c r="B131" s="14" t="s">
        <v>841</v>
      </c>
      <c r="C131" s="14" t="s">
        <v>842</v>
      </c>
      <c r="D131" s="14">
        <v>22</v>
      </c>
      <c r="E131" s="28" t="s">
        <v>346</v>
      </c>
      <c r="F131" s="14">
        <v>32</v>
      </c>
      <c r="G131" s="15" t="s">
        <v>919</v>
      </c>
      <c r="H131" s="15" t="s">
        <v>920</v>
      </c>
      <c r="I131" s="14" t="s">
        <v>70</v>
      </c>
      <c r="J131" s="14" t="s">
        <v>819</v>
      </c>
      <c r="K131" s="20" t="s">
        <v>2540</v>
      </c>
      <c r="L131" s="20" t="s">
        <v>2618</v>
      </c>
      <c r="M131" s="20"/>
      <c r="N131" s="20"/>
      <c r="O131" s="20" t="s">
        <v>2632</v>
      </c>
      <c r="P131" s="20"/>
      <c r="Q131" s="20"/>
    </row>
    <row r="132" spans="1:17" ht="26.4">
      <c r="A132" s="21" t="s">
        <v>1754</v>
      </c>
      <c r="B132" s="21" t="s">
        <v>310</v>
      </c>
      <c r="C132" s="21" t="s">
        <v>285</v>
      </c>
      <c r="D132" s="21">
        <v>22</v>
      </c>
      <c r="E132" s="27" t="s">
        <v>346</v>
      </c>
      <c r="F132" s="21">
        <v>33</v>
      </c>
      <c r="G132" s="21" t="s">
        <v>349</v>
      </c>
      <c r="H132" s="21" t="s">
        <v>350</v>
      </c>
      <c r="I132" s="14" t="s">
        <v>39</v>
      </c>
      <c r="J132" s="14" t="s">
        <v>40</v>
      </c>
      <c r="K132" s="20" t="s">
        <v>2539</v>
      </c>
      <c r="L132" s="20"/>
      <c r="M132" s="20" t="s">
        <v>2530</v>
      </c>
      <c r="N132" s="20"/>
      <c r="O132" s="20" t="s">
        <v>2632</v>
      </c>
      <c r="P132" s="20"/>
      <c r="Q132" s="20"/>
    </row>
    <row r="133" spans="1:17" ht="26.4">
      <c r="A133" s="21" t="s">
        <v>1755</v>
      </c>
      <c r="B133" s="21" t="s">
        <v>310</v>
      </c>
      <c r="C133" s="21" t="s">
        <v>285</v>
      </c>
      <c r="D133" s="21">
        <v>22</v>
      </c>
      <c r="E133" s="27" t="s">
        <v>346</v>
      </c>
      <c r="F133" s="21">
        <v>34</v>
      </c>
      <c r="G133" s="21" t="s">
        <v>349</v>
      </c>
      <c r="H133" s="21" t="s">
        <v>351</v>
      </c>
      <c r="I133" s="14" t="s">
        <v>39</v>
      </c>
      <c r="J133" s="14" t="s">
        <v>40</v>
      </c>
      <c r="K133" s="20" t="s">
        <v>2539</v>
      </c>
      <c r="L133" s="20"/>
      <c r="M133" s="20" t="s">
        <v>2530</v>
      </c>
      <c r="N133" s="20"/>
      <c r="O133" s="20" t="s">
        <v>2632</v>
      </c>
      <c r="P133" s="20"/>
      <c r="Q133" s="20"/>
    </row>
    <row r="134" spans="1:17" ht="52.8">
      <c r="A134" s="21" t="s">
        <v>1756</v>
      </c>
      <c r="B134" s="21" t="s">
        <v>1128</v>
      </c>
      <c r="C134" s="21" t="s">
        <v>644</v>
      </c>
      <c r="D134" s="21">
        <v>22</v>
      </c>
      <c r="E134" s="27" t="s">
        <v>346</v>
      </c>
      <c r="F134" s="21">
        <v>34</v>
      </c>
      <c r="G134" s="21" t="s">
        <v>1178</v>
      </c>
      <c r="H134" s="21" t="s">
        <v>1179</v>
      </c>
      <c r="I134" s="14" t="s">
        <v>70</v>
      </c>
      <c r="J134" s="14" t="s">
        <v>40</v>
      </c>
      <c r="K134" s="20" t="s">
        <v>2540</v>
      </c>
      <c r="L134" s="20" t="s">
        <v>2618</v>
      </c>
      <c r="M134" s="20"/>
      <c r="N134" s="20"/>
      <c r="O134" s="20" t="s">
        <v>2632</v>
      </c>
      <c r="P134" s="20"/>
      <c r="Q134" s="20"/>
    </row>
    <row r="135" spans="1:17">
      <c r="A135" s="21" t="s">
        <v>1757</v>
      </c>
      <c r="B135" s="21" t="s">
        <v>24</v>
      </c>
      <c r="C135" s="21" t="s">
        <v>687</v>
      </c>
      <c r="D135" s="21">
        <v>23</v>
      </c>
      <c r="E135" s="27" t="s">
        <v>346</v>
      </c>
      <c r="F135" s="21">
        <v>1</v>
      </c>
      <c r="G135" s="21" t="s">
        <v>706</v>
      </c>
      <c r="H135" s="21" t="s">
        <v>707</v>
      </c>
      <c r="I135" s="14" t="s">
        <v>39</v>
      </c>
      <c r="J135" s="14" t="s">
        <v>40</v>
      </c>
      <c r="K135" s="20" t="s">
        <v>2539</v>
      </c>
      <c r="L135" s="20"/>
      <c r="M135" s="20"/>
      <c r="N135" s="20"/>
      <c r="O135" s="20" t="s">
        <v>2632</v>
      </c>
      <c r="P135" s="20"/>
      <c r="Q135" s="20"/>
    </row>
    <row r="136" spans="1:17">
      <c r="A136" s="21" t="s">
        <v>1758</v>
      </c>
      <c r="B136" s="21" t="s">
        <v>24</v>
      </c>
      <c r="C136" s="21" t="s">
        <v>687</v>
      </c>
      <c r="D136" s="21">
        <v>23</v>
      </c>
      <c r="E136" s="27" t="s">
        <v>346</v>
      </c>
      <c r="F136" s="21">
        <v>10</v>
      </c>
      <c r="G136" s="21" t="s">
        <v>708</v>
      </c>
      <c r="H136" s="21" t="s">
        <v>707</v>
      </c>
      <c r="I136" s="14" t="s">
        <v>39</v>
      </c>
      <c r="J136" s="14" t="s">
        <v>40</v>
      </c>
      <c r="K136" s="20" t="s">
        <v>2539</v>
      </c>
      <c r="L136" s="20"/>
      <c r="M136" s="20"/>
      <c r="N136" s="20"/>
      <c r="O136" s="20" t="s">
        <v>2632</v>
      </c>
      <c r="P136" s="20"/>
      <c r="Q136" s="20"/>
    </row>
    <row r="137" spans="1:17" ht="52.8">
      <c r="A137" s="21" t="s">
        <v>1759</v>
      </c>
      <c r="B137" s="21" t="s">
        <v>1128</v>
      </c>
      <c r="C137" s="21" t="s">
        <v>644</v>
      </c>
      <c r="D137" s="21">
        <v>23</v>
      </c>
      <c r="E137" s="27" t="s">
        <v>346</v>
      </c>
      <c r="F137" s="21">
        <v>11</v>
      </c>
      <c r="G137" s="21" t="s">
        <v>1180</v>
      </c>
      <c r="H137" s="21" t="s">
        <v>1181</v>
      </c>
      <c r="I137" s="14" t="s">
        <v>70</v>
      </c>
      <c r="J137" s="14" t="s">
        <v>40</v>
      </c>
      <c r="K137" s="20" t="s">
        <v>2540</v>
      </c>
      <c r="L137" s="20" t="s">
        <v>2618</v>
      </c>
      <c r="M137" s="20"/>
      <c r="N137" s="20"/>
      <c r="O137" s="20" t="s">
        <v>2632</v>
      </c>
      <c r="P137" s="20"/>
      <c r="Q137" s="20"/>
    </row>
    <row r="138" spans="1:17">
      <c r="A138" s="21" t="s">
        <v>1760</v>
      </c>
      <c r="B138" s="21" t="s">
        <v>24</v>
      </c>
      <c r="C138" s="21" t="s">
        <v>687</v>
      </c>
      <c r="D138" s="21">
        <v>23</v>
      </c>
      <c r="E138" s="27" t="s">
        <v>346</v>
      </c>
      <c r="F138" s="21">
        <v>13</v>
      </c>
      <c r="G138" s="21" t="s">
        <v>709</v>
      </c>
      <c r="H138" s="21" t="s">
        <v>710</v>
      </c>
      <c r="I138" s="14" t="s">
        <v>39</v>
      </c>
      <c r="J138" s="14" t="s">
        <v>40</v>
      </c>
      <c r="K138" s="20" t="s">
        <v>2539</v>
      </c>
      <c r="L138" s="20"/>
      <c r="M138" s="20"/>
      <c r="N138" s="20"/>
      <c r="O138" s="20" t="s">
        <v>2632</v>
      </c>
      <c r="P138" s="20"/>
      <c r="Q138" s="20"/>
    </row>
    <row r="139" spans="1:17" ht="52.8">
      <c r="A139" s="21" t="s">
        <v>1761</v>
      </c>
      <c r="B139" s="21" t="s">
        <v>1128</v>
      </c>
      <c r="C139" s="21" t="s">
        <v>644</v>
      </c>
      <c r="D139" s="21">
        <v>23</v>
      </c>
      <c r="E139" s="27" t="s">
        <v>346</v>
      </c>
      <c r="F139" s="21">
        <v>13</v>
      </c>
      <c r="G139" s="21" t="s">
        <v>1182</v>
      </c>
      <c r="H139" s="21" t="s">
        <v>1179</v>
      </c>
      <c r="I139" s="14" t="s">
        <v>70</v>
      </c>
      <c r="J139" s="14" t="s">
        <v>40</v>
      </c>
      <c r="K139" s="20" t="s">
        <v>2540</v>
      </c>
      <c r="L139" s="20" t="s">
        <v>2618</v>
      </c>
      <c r="M139" s="20"/>
      <c r="N139" s="20"/>
      <c r="O139" s="20" t="s">
        <v>2632</v>
      </c>
      <c r="P139" s="20"/>
      <c r="Q139" s="20"/>
    </row>
    <row r="140" spans="1:17" ht="52.8">
      <c r="A140" s="21" t="s">
        <v>1762</v>
      </c>
      <c r="B140" s="21" t="s">
        <v>1128</v>
      </c>
      <c r="C140" s="21" t="s">
        <v>644</v>
      </c>
      <c r="D140" s="21">
        <v>24</v>
      </c>
      <c r="E140" s="27" t="s">
        <v>346</v>
      </c>
      <c r="F140" s="21">
        <v>2</v>
      </c>
      <c r="G140" s="21" t="s">
        <v>1183</v>
      </c>
      <c r="H140" s="21" t="s">
        <v>1179</v>
      </c>
      <c r="I140" s="14" t="s">
        <v>70</v>
      </c>
      <c r="J140" s="14" t="s">
        <v>40</v>
      </c>
      <c r="K140" s="20" t="s">
        <v>2540</v>
      </c>
      <c r="L140" s="20" t="s">
        <v>2618</v>
      </c>
      <c r="M140" s="20"/>
      <c r="N140" s="20"/>
      <c r="O140" s="20" t="s">
        <v>2632</v>
      </c>
      <c r="P140" s="20"/>
      <c r="Q140" s="20"/>
    </row>
    <row r="141" spans="1:17" ht="26.4">
      <c r="A141" s="21" t="s">
        <v>1763</v>
      </c>
      <c r="B141" s="21" t="s">
        <v>310</v>
      </c>
      <c r="C141" s="21" t="s">
        <v>285</v>
      </c>
      <c r="D141" s="21">
        <v>24</v>
      </c>
      <c r="E141" s="27" t="s">
        <v>346</v>
      </c>
      <c r="F141" s="21">
        <v>4</v>
      </c>
      <c r="G141" s="21" t="s">
        <v>352</v>
      </c>
      <c r="H141" s="21" t="s">
        <v>353</v>
      </c>
      <c r="I141" s="14" t="s">
        <v>39</v>
      </c>
      <c r="J141" s="14" t="s">
        <v>40</v>
      </c>
      <c r="K141" s="20" t="s">
        <v>2539</v>
      </c>
      <c r="L141" s="20"/>
      <c r="M141" s="20" t="s">
        <v>2530</v>
      </c>
      <c r="N141" s="20"/>
      <c r="O141" s="20" t="s">
        <v>2632</v>
      </c>
      <c r="P141" s="20"/>
      <c r="Q141" s="20"/>
    </row>
    <row r="142" spans="1:17" ht="52.8">
      <c r="A142" s="21" t="s">
        <v>1764</v>
      </c>
      <c r="B142" s="21" t="s">
        <v>1128</v>
      </c>
      <c r="C142" s="21" t="s">
        <v>644</v>
      </c>
      <c r="D142" s="21">
        <v>24</v>
      </c>
      <c r="E142" s="27" t="s">
        <v>346</v>
      </c>
      <c r="F142" s="21">
        <v>7</v>
      </c>
      <c r="G142" s="21" t="s">
        <v>1182</v>
      </c>
      <c r="H142" s="21" t="s">
        <v>1179</v>
      </c>
      <c r="I142" s="14" t="s">
        <v>70</v>
      </c>
      <c r="J142" s="14" t="s">
        <v>40</v>
      </c>
      <c r="K142" s="20" t="s">
        <v>2540</v>
      </c>
      <c r="L142" s="20" t="s">
        <v>2618</v>
      </c>
      <c r="M142" s="20"/>
      <c r="N142" s="20"/>
      <c r="O142" s="20" t="s">
        <v>2632</v>
      </c>
      <c r="P142" s="20"/>
      <c r="Q142" s="20"/>
    </row>
    <row r="143" spans="1:17" ht="39.6">
      <c r="A143" s="21" t="s">
        <v>1765</v>
      </c>
      <c r="B143" s="14" t="s">
        <v>841</v>
      </c>
      <c r="C143" s="14" t="s">
        <v>842</v>
      </c>
      <c r="D143" s="14">
        <v>25</v>
      </c>
      <c r="E143" s="28" t="s">
        <v>921</v>
      </c>
      <c r="F143" s="14">
        <v>1</v>
      </c>
      <c r="G143" s="15" t="s">
        <v>922</v>
      </c>
      <c r="H143" s="15" t="s">
        <v>923</v>
      </c>
      <c r="I143" s="14" t="s">
        <v>39</v>
      </c>
      <c r="J143" s="14" t="s">
        <v>819</v>
      </c>
      <c r="K143" s="20" t="s">
        <v>2539</v>
      </c>
      <c r="L143" s="20"/>
      <c r="M143" s="20" t="s">
        <v>2530</v>
      </c>
      <c r="N143" s="20"/>
      <c r="O143" s="20" t="s">
        <v>2632</v>
      </c>
      <c r="P143" s="20" t="s">
        <v>2643</v>
      </c>
      <c r="Q143" s="20"/>
    </row>
    <row r="144" spans="1:17" ht="26.4">
      <c r="A144" s="21" t="s">
        <v>1766</v>
      </c>
      <c r="B144" s="21" t="s">
        <v>310</v>
      </c>
      <c r="C144" s="21" t="s">
        <v>285</v>
      </c>
      <c r="D144" s="21">
        <v>24</v>
      </c>
      <c r="E144" s="27" t="s">
        <v>354</v>
      </c>
      <c r="F144" s="21">
        <v>15</v>
      </c>
      <c r="G144" s="21" t="s">
        <v>355</v>
      </c>
      <c r="H144" s="21" t="s">
        <v>356</v>
      </c>
      <c r="I144" s="14" t="s">
        <v>39</v>
      </c>
      <c r="J144" s="14" t="s">
        <v>40</v>
      </c>
      <c r="K144" s="20" t="s">
        <v>2539</v>
      </c>
      <c r="L144" s="20"/>
      <c r="M144" s="20" t="s">
        <v>2530</v>
      </c>
      <c r="N144" s="20"/>
      <c r="O144" s="20" t="s">
        <v>2632</v>
      </c>
      <c r="P144" s="20"/>
      <c r="Q144" s="20"/>
    </row>
    <row r="145" spans="1:17">
      <c r="A145" s="21" t="s">
        <v>1767</v>
      </c>
      <c r="B145" s="21" t="s">
        <v>1128</v>
      </c>
      <c r="C145" s="21" t="s">
        <v>644</v>
      </c>
      <c r="D145" s="21">
        <v>24</v>
      </c>
      <c r="E145" s="27" t="s">
        <v>354</v>
      </c>
      <c r="F145" s="21">
        <v>18</v>
      </c>
      <c r="G145" s="21" t="s">
        <v>1184</v>
      </c>
      <c r="H145" s="21" t="s">
        <v>1185</v>
      </c>
      <c r="I145" s="14" t="s">
        <v>39</v>
      </c>
      <c r="J145" s="14" t="s">
        <v>40</v>
      </c>
      <c r="K145" s="20" t="s">
        <v>2539</v>
      </c>
      <c r="L145" s="20"/>
      <c r="M145" s="20" t="s">
        <v>2530</v>
      </c>
      <c r="N145" s="20"/>
      <c r="O145" s="20" t="s">
        <v>2632</v>
      </c>
      <c r="P145" s="20"/>
      <c r="Q145" s="20"/>
    </row>
    <row r="146" spans="1:17" ht="26.4">
      <c r="A146" s="21" t="s">
        <v>1768</v>
      </c>
      <c r="B146" s="21" t="s">
        <v>310</v>
      </c>
      <c r="C146" s="21" t="s">
        <v>285</v>
      </c>
      <c r="D146" s="21">
        <v>24</v>
      </c>
      <c r="E146" s="27" t="s">
        <v>354</v>
      </c>
      <c r="F146" s="21">
        <v>23</v>
      </c>
      <c r="G146" s="21" t="s">
        <v>355</v>
      </c>
      <c r="H146" s="21" t="s">
        <v>356</v>
      </c>
      <c r="I146" s="14" t="s">
        <v>39</v>
      </c>
      <c r="J146" s="14" t="s">
        <v>40</v>
      </c>
      <c r="K146" s="20" t="s">
        <v>2539</v>
      </c>
      <c r="L146" s="20"/>
      <c r="M146" s="20" t="s">
        <v>2530</v>
      </c>
      <c r="N146" s="20"/>
      <c r="O146" s="20" t="s">
        <v>2632</v>
      </c>
      <c r="P146" s="20"/>
      <c r="Q146" s="20"/>
    </row>
    <row r="147" spans="1:17">
      <c r="A147" s="21" t="s">
        <v>1769</v>
      </c>
      <c r="B147" s="21" t="s">
        <v>1128</v>
      </c>
      <c r="C147" s="21" t="s">
        <v>644</v>
      </c>
      <c r="D147" s="21">
        <v>24</v>
      </c>
      <c r="E147" s="27" t="s">
        <v>354</v>
      </c>
      <c r="F147" s="21">
        <v>23</v>
      </c>
      <c r="G147" s="21" t="s">
        <v>1186</v>
      </c>
      <c r="H147" s="21" t="s">
        <v>1187</v>
      </c>
      <c r="I147" s="14" t="s">
        <v>39</v>
      </c>
      <c r="J147" s="14" t="s">
        <v>40</v>
      </c>
      <c r="K147" s="20" t="s">
        <v>2539</v>
      </c>
      <c r="L147" s="20"/>
      <c r="M147" s="20" t="s">
        <v>2530</v>
      </c>
      <c r="N147" s="20"/>
      <c r="O147" s="20" t="s">
        <v>2632</v>
      </c>
      <c r="P147" s="20"/>
      <c r="Q147" s="20"/>
    </row>
    <row r="148" spans="1:17" ht="26.4">
      <c r="A148" s="21" t="s">
        <v>1770</v>
      </c>
      <c r="B148" s="21" t="s">
        <v>310</v>
      </c>
      <c r="C148" s="21" t="s">
        <v>285</v>
      </c>
      <c r="D148" s="21">
        <v>24</v>
      </c>
      <c r="E148" s="27" t="s">
        <v>354</v>
      </c>
      <c r="F148" s="21">
        <v>25</v>
      </c>
      <c r="G148" s="21" t="s">
        <v>355</v>
      </c>
      <c r="H148" s="21" t="s">
        <v>356</v>
      </c>
      <c r="I148" s="14" t="s">
        <v>39</v>
      </c>
      <c r="J148" s="14" t="s">
        <v>40</v>
      </c>
      <c r="K148" s="20" t="s">
        <v>2539</v>
      </c>
      <c r="L148" s="20"/>
      <c r="M148" s="20" t="s">
        <v>2530</v>
      </c>
      <c r="N148" s="20"/>
      <c r="O148" s="20" t="s">
        <v>2632</v>
      </c>
      <c r="P148" s="20"/>
      <c r="Q148" s="20"/>
    </row>
    <row r="149" spans="1:17">
      <c r="A149" s="21" t="s">
        <v>1771</v>
      </c>
      <c r="B149" s="21" t="s">
        <v>1128</v>
      </c>
      <c r="C149" s="21" t="s">
        <v>644</v>
      </c>
      <c r="D149" s="21">
        <v>24</v>
      </c>
      <c r="E149" s="27" t="s">
        <v>354</v>
      </c>
      <c r="F149" s="21">
        <v>25</v>
      </c>
      <c r="G149" s="21" t="s">
        <v>1186</v>
      </c>
      <c r="H149" s="21" t="s">
        <v>1187</v>
      </c>
      <c r="I149" s="14" t="s">
        <v>39</v>
      </c>
      <c r="J149" s="14" t="s">
        <v>40</v>
      </c>
      <c r="K149" s="20" t="s">
        <v>2539</v>
      </c>
      <c r="L149" s="20"/>
      <c r="M149" s="20" t="s">
        <v>2530</v>
      </c>
      <c r="N149" s="20"/>
      <c r="O149" s="20" t="s">
        <v>2632</v>
      </c>
      <c r="P149" s="20"/>
      <c r="Q149" s="20"/>
    </row>
    <row r="150" spans="1:17">
      <c r="A150" s="21" t="s">
        <v>1772</v>
      </c>
      <c r="B150" s="21" t="s">
        <v>1128</v>
      </c>
      <c r="C150" s="21" t="s">
        <v>644</v>
      </c>
      <c r="D150" s="21">
        <v>25</v>
      </c>
      <c r="E150" s="27" t="s">
        <v>354</v>
      </c>
      <c r="F150" s="21">
        <v>1</v>
      </c>
      <c r="G150" s="21" t="s">
        <v>1188</v>
      </c>
      <c r="H150" s="21" t="s">
        <v>1189</v>
      </c>
      <c r="I150" s="14" t="s">
        <v>39</v>
      </c>
      <c r="J150" s="14" t="s">
        <v>40</v>
      </c>
      <c r="K150" s="20" t="s">
        <v>2539</v>
      </c>
      <c r="L150" s="20"/>
      <c r="M150" s="20" t="s">
        <v>2530</v>
      </c>
      <c r="N150" s="20"/>
      <c r="O150" s="20" t="s">
        <v>2632</v>
      </c>
      <c r="P150" s="20"/>
      <c r="Q150" s="20"/>
    </row>
    <row r="151" spans="1:17" ht="26.4">
      <c r="A151" s="21" t="s">
        <v>1773</v>
      </c>
      <c r="B151" s="21" t="s">
        <v>310</v>
      </c>
      <c r="C151" s="21" t="s">
        <v>285</v>
      </c>
      <c r="D151" s="21">
        <v>25</v>
      </c>
      <c r="E151" s="27" t="s">
        <v>354</v>
      </c>
      <c r="F151" s="21">
        <v>3</v>
      </c>
      <c r="G151" s="21" t="s">
        <v>355</v>
      </c>
      <c r="H151" s="21" t="s">
        <v>356</v>
      </c>
      <c r="I151" s="14" t="s">
        <v>39</v>
      </c>
      <c r="J151" s="14" t="s">
        <v>40</v>
      </c>
      <c r="K151" s="20" t="s">
        <v>2539</v>
      </c>
      <c r="L151" s="20"/>
      <c r="M151" s="20" t="s">
        <v>2530</v>
      </c>
      <c r="N151" s="20"/>
      <c r="O151" s="20" t="s">
        <v>2632</v>
      </c>
      <c r="P151" s="20"/>
      <c r="Q151" s="20"/>
    </row>
    <row r="152" spans="1:17">
      <c r="A152" s="21" t="s">
        <v>1774</v>
      </c>
      <c r="B152" s="21" t="s">
        <v>1128</v>
      </c>
      <c r="C152" s="21" t="s">
        <v>644</v>
      </c>
      <c r="D152" s="21">
        <v>25</v>
      </c>
      <c r="E152" s="27" t="s">
        <v>354</v>
      </c>
      <c r="F152" s="21">
        <v>3</v>
      </c>
      <c r="G152" s="21" t="s">
        <v>1186</v>
      </c>
      <c r="H152" s="21" t="s">
        <v>1187</v>
      </c>
      <c r="I152" s="14" t="s">
        <v>39</v>
      </c>
      <c r="J152" s="14" t="s">
        <v>40</v>
      </c>
      <c r="K152" s="20" t="s">
        <v>2539</v>
      </c>
      <c r="L152" s="20"/>
      <c r="M152" s="20" t="s">
        <v>2530</v>
      </c>
      <c r="N152" s="20"/>
      <c r="O152" s="20" t="s">
        <v>2632</v>
      </c>
      <c r="P152" s="20"/>
      <c r="Q152" s="20"/>
    </row>
    <row r="153" spans="1:17" ht="52.8">
      <c r="A153" s="21" t="s">
        <v>1775</v>
      </c>
      <c r="B153" s="21" t="s">
        <v>1128</v>
      </c>
      <c r="C153" s="21" t="s">
        <v>644</v>
      </c>
      <c r="D153" s="21">
        <v>25</v>
      </c>
      <c r="E153" s="27" t="s">
        <v>354</v>
      </c>
      <c r="F153" s="21">
        <v>10</v>
      </c>
      <c r="G153" s="21" t="s">
        <v>1190</v>
      </c>
      <c r="H153" s="21" t="s">
        <v>1191</v>
      </c>
      <c r="I153" s="14" t="s">
        <v>39</v>
      </c>
      <c r="J153" s="14" t="s">
        <v>40</v>
      </c>
      <c r="K153" s="20" t="s">
        <v>2539</v>
      </c>
      <c r="L153" s="20"/>
      <c r="M153" s="20"/>
      <c r="N153" s="20"/>
      <c r="O153" s="20" t="s">
        <v>2632</v>
      </c>
      <c r="P153" s="20"/>
      <c r="Q153" s="20"/>
    </row>
    <row r="154" spans="1:17" ht="52.8">
      <c r="A154" s="21" t="s">
        <v>1776</v>
      </c>
      <c r="B154" s="21" t="s">
        <v>1128</v>
      </c>
      <c r="C154" s="21" t="s">
        <v>644</v>
      </c>
      <c r="D154" s="21">
        <v>25</v>
      </c>
      <c r="E154" s="27" t="s">
        <v>354</v>
      </c>
      <c r="F154" s="21">
        <v>12</v>
      </c>
      <c r="G154" s="21" t="s">
        <v>1192</v>
      </c>
      <c r="H154" s="21" t="s">
        <v>1193</v>
      </c>
      <c r="I154" s="14" t="s">
        <v>70</v>
      </c>
      <c r="J154" s="14" t="s">
        <v>40</v>
      </c>
      <c r="K154" s="20" t="s">
        <v>2539</v>
      </c>
      <c r="L154" s="20"/>
      <c r="M154" s="20"/>
      <c r="N154" s="20"/>
      <c r="O154" s="20" t="s">
        <v>2632</v>
      </c>
      <c r="P154" s="20"/>
      <c r="Q154" s="20"/>
    </row>
    <row r="155" spans="1:17" ht="145.19999999999999">
      <c r="A155" s="21" t="s">
        <v>1777</v>
      </c>
      <c r="B155" s="21" t="s">
        <v>1128</v>
      </c>
      <c r="C155" s="21" t="s">
        <v>644</v>
      </c>
      <c r="D155" s="21">
        <v>25</v>
      </c>
      <c r="E155" s="27" t="s">
        <v>354</v>
      </c>
      <c r="F155" s="21">
        <v>15</v>
      </c>
      <c r="G155" s="21" t="s">
        <v>1194</v>
      </c>
      <c r="H155" s="21" t="s">
        <v>1195</v>
      </c>
      <c r="I155" s="14" t="s">
        <v>70</v>
      </c>
      <c r="J155" s="14" t="s">
        <v>40</v>
      </c>
      <c r="K155" s="20" t="s">
        <v>2544</v>
      </c>
      <c r="L155" s="20" t="s">
        <v>2756</v>
      </c>
      <c r="M155" s="20"/>
      <c r="N155" s="20"/>
      <c r="O155" s="20" t="s">
        <v>2551</v>
      </c>
      <c r="P155" s="20"/>
      <c r="Q155" s="20"/>
    </row>
    <row r="156" spans="1:17" ht="356.4">
      <c r="A156" s="21" t="s">
        <v>1778</v>
      </c>
      <c r="B156" s="21" t="s">
        <v>1128</v>
      </c>
      <c r="C156" s="21" t="s">
        <v>644</v>
      </c>
      <c r="D156" s="21">
        <v>25</v>
      </c>
      <c r="E156" s="27" t="s">
        <v>354</v>
      </c>
      <c r="F156" s="21">
        <v>15</v>
      </c>
      <c r="G156" s="21" t="s">
        <v>1196</v>
      </c>
      <c r="H156" s="21" t="s">
        <v>1197</v>
      </c>
      <c r="I156" s="14" t="s">
        <v>70</v>
      </c>
      <c r="J156" s="14" t="s">
        <v>40</v>
      </c>
      <c r="K156" s="20" t="s">
        <v>2540</v>
      </c>
      <c r="L156" s="20" t="s">
        <v>2595</v>
      </c>
      <c r="M156" s="20"/>
      <c r="N156" s="20"/>
      <c r="O156" s="20" t="s">
        <v>2632</v>
      </c>
      <c r="P156" s="20"/>
      <c r="Q156" s="20"/>
    </row>
    <row r="157" spans="1:17" ht="118.8">
      <c r="A157" s="21" t="s">
        <v>1779</v>
      </c>
      <c r="B157" s="21" t="s">
        <v>1128</v>
      </c>
      <c r="C157" s="21" t="s">
        <v>644</v>
      </c>
      <c r="D157" s="21">
        <v>25</v>
      </c>
      <c r="E157" s="27" t="s">
        <v>354</v>
      </c>
      <c r="F157" s="21">
        <v>15</v>
      </c>
      <c r="G157" s="21" t="s">
        <v>1198</v>
      </c>
      <c r="H157" s="21" t="s">
        <v>1199</v>
      </c>
      <c r="I157" s="14" t="s">
        <v>70</v>
      </c>
      <c r="J157" s="14" t="s">
        <v>40</v>
      </c>
      <c r="K157" s="20" t="s">
        <v>2540</v>
      </c>
      <c r="L157" s="20" t="s">
        <v>2756</v>
      </c>
      <c r="M157" s="20"/>
      <c r="N157" s="20"/>
      <c r="O157" s="20" t="s">
        <v>2632</v>
      </c>
      <c r="P157" s="20" t="s">
        <v>2593</v>
      </c>
      <c r="Q157" s="20"/>
    </row>
    <row r="158" spans="1:17" ht="79.2">
      <c r="A158" s="21" t="s">
        <v>1780</v>
      </c>
      <c r="B158" s="21" t="s">
        <v>1128</v>
      </c>
      <c r="C158" s="21" t="s">
        <v>644</v>
      </c>
      <c r="D158" s="21">
        <v>25</v>
      </c>
      <c r="E158" s="27" t="s">
        <v>354</v>
      </c>
      <c r="F158" s="21">
        <v>19</v>
      </c>
      <c r="G158" s="21" t="s">
        <v>1200</v>
      </c>
      <c r="H158" s="21" t="s">
        <v>1201</v>
      </c>
      <c r="I158" s="14" t="s">
        <v>70</v>
      </c>
      <c r="J158" s="14" t="s">
        <v>40</v>
      </c>
      <c r="K158" s="20" t="s">
        <v>2540</v>
      </c>
      <c r="L158" s="20" t="s">
        <v>2596</v>
      </c>
      <c r="M158" s="20"/>
      <c r="N158" s="20"/>
      <c r="O158" s="20" t="s">
        <v>2632</v>
      </c>
      <c r="P158" s="20"/>
      <c r="Q158" s="20"/>
    </row>
    <row r="159" spans="1:17" ht="105.6">
      <c r="A159" s="21" t="s">
        <v>1781</v>
      </c>
      <c r="B159" s="21" t="s">
        <v>1128</v>
      </c>
      <c r="C159" s="21" t="s">
        <v>644</v>
      </c>
      <c r="D159" s="21">
        <v>25</v>
      </c>
      <c r="E159" s="27" t="s">
        <v>354</v>
      </c>
      <c r="F159" s="21">
        <v>20</v>
      </c>
      <c r="G159" s="21" t="s">
        <v>1202</v>
      </c>
      <c r="H159" s="21" t="s">
        <v>1203</v>
      </c>
      <c r="I159" s="14" t="s">
        <v>70</v>
      </c>
      <c r="J159" s="14" t="s">
        <v>40</v>
      </c>
      <c r="K159" s="20" t="s">
        <v>2540</v>
      </c>
      <c r="L159" s="20" t="s">
        <v>2597</v>
      </c>
      <c r="M159" s="20"/>
      <c r="N159" s="20"/>
      <c r="O159" s="20" t="s">
        <v>2632</v>
      </c>
      <c r="P159" s="20"/>
      <c r="Q159" s="20"/>
    </row>
    <row r="160" spans="1:17" ht="26.4">
      <c r="A160" s="21" t="s">
        <v>1782</v>
      </c>
      <c r="B160" s="21" t="s">
        <v>310</v>
      </c>
      <c r="C160" s="21" t="s">
        <v>285</v>
      </c>
      <c r="D160" s="21">
        <v>25</v>
      </c>
      <c r="E160" s="27" t="s">
        <v>354</v>
      </c>
      <c r="F160" s="21">
        <v>21</v>
      </c>
      <c r="G160" s="21" t="s">
        <v>357</v>
      </c>
      <c r="H160" s="21" t="s">
        <v>358</v>
      </c>
      <c r="I160" s="14" t="s">
        <v>70</v>
      </c>
      <c r="J160" s="14" t="s">
        <v>40</v>
      </c>
      <c r="K160" s="20" t="s">
        <v>2539</v>
      </c>
      <c r="L160" s="20"/>
      <c r="M160" s="20"/>
      <c r="N160" s="20"/>
      <c r="O160" s="20" t="s">
        <v>2632</v>
      </c>
      <c r="P160" s="20"/>
      <c r="Q160" s="20"/>
    </row>
    <row r="161" spans="1:17" ht="66">
      <c r="A161" s="21" t="s">
        <v>1783</v>
      </c>
      <c r="B161" s="21" t="s">
        <v>1128</v>
      </c>
      <c r="C161" s="21" t="s">
        <v>644</v>
      </c>
      <c r="D161" s="21">
        <v>25</v>
      </c>
      <c r="E161" s="27" t="s">
        <v>354</v>
      </c>
      <c r="F161" s="21">
        <v>21</v>
      </c>
      <c r="G161" s="21" t="s">
        <v>1204</v>
      </c>
      <c r="H161" s="21" t="s">
        <v>1205</v>
      </c>
      <c r="I161" s="14" t="s">
        <v>70</v>
      </c>
      <c r="J161" s="14" t="s">
        <v>40</v>
      </c>
      <c r="K161" s="20" t="s">
        <v>2544</v>
      </c>
      <c r="L161" s="20" t="s">
        <v>2757</v>
      </c>
      <c r="M161" s="20"/>
      <c r="N161" s="20"/>
      <c r="O161" s="20" t="s">
        <v>2551</v>
      </c>
      <c r="P161" s="20"/>
      <c r="Q161" s="20"/>
    </row>
    <row r="162" spans="1:17" ht="39.6">
      <c r="A162" s="21" t="s">
        <v>1784</v>
      </c>
      <c r="B162" s="21" t="s">
        <v>310</v>
      </c>
      <c r="C162" s="21" t="s">
        <v>285</v>
      </c>
      <c r="D162" s="21">
        <v>25</v>
      </c>
      <c r="E162" s="27" t="s">
        <v>354</v>
      </c>
      <c r="F162" s="21">
        <v>25</v>
      </c>
      <c r="G162" s="21" t="s">
        <v>359</v>
      </c>
      <c r="H162" s="21" t="s">
        <v>360</v>
      </c>
      <c r="I162" s="14" t="s">
        <v>39</v>
      </c>
      <c r="J162" s="14" t="s">
        <v>40</v>
      </c>
      <c r="K162" s="20" t="s">
        <v>2539</v>
      </c>
      <c r="L162" s="20"/>
      <c r="M162" s="20"/>
      <c r="N162" s="20"/>
      <c r="O162" s="20" t="s">
        <v>2632</v>
      </c>
      <c r="P162" s="20"/>
      <c r="Q162" s="20"/>
    </row>
    <row r="163" spans="1:17" ht="79.2">
      <c r="A163" s="21" t="s">
        <v>1785</v>
      </c>
      <c r="B163" s="21" t="s">
        <v>1128</v>
      </c>
      <c r="C163" s="21" t="s">
        <v>644</v>
      </c>
      <c r="D163" s="21">
        <v>25</v>
      </c>
      <c r="E163" s="27" t="s">
        <v>354</v>
      </c>
      <c r="F163" s="21">
        <v>25</v>
      </c>
      <c r="G163" s="21" t="s">
        <v>1206</v>
      </c>
      <c r="H163" s="21" t="s">
        <v>1207</v>
      </c>
      <c r="I163" s="14" t="s">
        <v>70</v>
      </c>
      <c r="J163" s="14" t="s">
        <v>40</v>
      </c>
      <c r="K163" s="20" t="s">
        <v>2540</v>
      </c>
      <c r="L163" s="20" t="s">
        <v>2598</v>
      </c>
      <c r="M163" s="20"/>
      <c r="N163" s="20"/>
      <c r="O163" s="20" t="s">
        <v>2632</v>
      </c>
      <c r="P163" s="20"/>
      <c r="Q163" s="20"/>
    </row>
    <row r="164" spans="1:17" ht="26.4">
      <c r="A164" s="21" t="s">
        <v>1786</v>
      </c>
      <c r="B164" s="21" t="s">
        <v>1128</v>
      </c>
      <c r="C164" s="21" t="s">
        <v>644</v>
      </c>
      <c r="D164" s="21">
        <v>26</v>
      </c>
      <c r="E164" s="27" t="s">
        <v>63</v>
      </c>
      <c r="F164" s="21">
        <v>5</v>
      </c>
      <c r="G164" s="21" t="s">
        <v>1208</v>
      </c>
      <c r="H164" s="21" t="s">
        <v>1209</v>
      </c>
      <c r="I164" s="14" t="s">
        <v>39</v>
      </c>
      <c r="J164" s="14" t="s">
        <v>40</v>
      </c>
      <c r="K164" s="20" t="s">
        <v>2539</v>
      </c>
      <c r="L164" s="20"/>
      <c r="M164" s="20"/>
      <c r="N164" s="20"/>
      <c r="O164" s="20" t="s">
        <v>2632</v>
      </c>
      <c r="P164" s="20"/>
      <c r="Q164" s="20"/>
    </row>
    <row r="165" spans="1:17">
      <c r="A165" s="21" t="s">
        <v>1787</v>
      </c>
      <c r="B165" s="21" t="s">
        <v>1128</v>
      </c>
      <c r="C165" s="21" t="s">
        <v>644</v>
      </c>
      <c r="D165" s="21">
        <v>26</v>
      </c>
      <c r="E165" s="27" t="s">
        <v>63</v>
      </c>
      <c r="F165" s="21">
        <v>5</v>
      </c>
      <c r="G165" s="21" t="s">
        <v>1210</v>
      </c>
      <c r="H165" s="21" t="s">
        <v>1211</v>
      </c>
      <c r="I165" s="14" t="s">
        <v>70</v>
      </c>
      <c r="J165" s="14" t="s">
        <v>40</v>
      </c>
      <c r="K165" s="20" t="s">
        <v>2539</v>
      </c>
      <c r="L165" s="20"/>
      <c r="M165" s="20"/>
      <c r="N165" s="20"/>
      <c r="O165" s="20" t="s">
        <v>2632</v>
      </c>
      <c r="P165" s="20"/>
      <c r="Q165" s="20"/>
    </row>
    <row r="166" spans="1:17">
      <c r="A166" s="21" t="s">
        <v>1788</v>
      </c>
      <c r="B166" s="21" t="s">
        <v>163</v>
      </c>
      <c r="C166" s="21" t="s">
        <v>176</v>
      </c>
      <c r="D166" s="21">
        <v>26</v>
      </c>
      <c r="E166" s="27" t="s">
        <v>63</v>
      </c>
      <c r="F166" s="21">
        <v>6</v>
      </c>
      <c r="G166" s="21" t="s">
        <v>203</v>
      </c>
      <c r="H166" s="21" t="s">
        <v>203</v>
      </c>
      <c r="I166" s="14" t="s">
        <v>39</v>
      </c>
      <c r="J166" s="14"/>
      <c r="K166" s="20" t="s">
        <v>2539</v>
      </c>
      <c r="L166" s="20"/>
      <c r="M166" s="20" t="s">
        <v>2530</v>
      </c>
      <c r="N166" s="20"/>
      <c r="O166" s="20" t="s">
        <v>2632</v>
      </c>
      <c r="P166" s="20"/>
      <c r="Q166" s="20"/>
    </row>
    <row r="167" spans="1:17" ht="26.4">
      <c r="A167" s="21" t="s">
        <v>1789</v>
      </c>
      <c r="B167" s="21" t="s">
        <v>1128</v>
      </c>
      <c r="C167" s="21" t="s">
        <v>644</v>
      </c>
      <c r="D167" s="21">
        <v>26</v>
      </c>
      <c r="E167" s="27" t="s">
        <v>63</v>
      </c>
      <c r="F167" s="21">
        <v>6</v>
      </c>
      <c r="G167" s="21" t="s">
        <v>1212</v>
      </c>
      <c r="H167" s="21" t="s">
        <v>1213</v>
      </c>
      <c r="I167" s="14" t="s">
        <v>39</v>
      </c>
      <c r="J167" s="14" t="s">
        <v>40</v>
      </c>
      <c r="K167" s="20" t="s">
        <v>2539</v>
      </c>
      <c r="L167" s="20"/>
      <c r="M167" s="20"/>
      <c r="N167" s="20"/>
      <c r="O167" s="20" t="s">
        <v>2632</v>
      </c>
      <c r="P167" s="20"/>
      <c r="Q167" s="20"/>
    </row>
    <row r="168" spans="1:17" ht="39.6">
      <c r="A168" s="21" t="s">
        <v>1790</v>
      </c>
      <c r="B168" s="21" t="s">
        <v>34</v>
      </c>
      <c r="C168" s="21" t="s">
        <v>35</v>
      </c>
      <c r="D168" s="21">
        <v>26</v>
      </c>
      <c r="E168" s="27" t="s">
        <v>63</v>
      </c>
      <c r="F168" s="21">
        <v>7</v>
      </c>
      <c r="G168" s="21" t="s">
        <v>64</v>
      </c>
      <c r="H168" s="21" t="s">
        <v>65</v>
      </c>
      <c r="I168" s="14" t="s">
        <v>39</v>
      </c>
      <c r="J168" s="14" t="s">
        <v>40</v>
      </c>
      <c r="K168" s="20" t="s">
        <v>2539</v>
      </c>
      <c r="L168" s="20"/>
      <c r="M168" s="20" t="s">
        <v>2530</v>
      </c>
      <c r="N168" s="20"/>
      <c r="O168" s="20" t="s">
        <v>2632</v>
      </c>
      <c r="P168" s="20"/>
      <c r="Q168" s="20"/>
    </row>
    <row r="169" spans="1:17">
      <c r="A169" s="21" t="s">
        <v>1791</v>
      </c>
      <c r="B169" s="21" t="s">
        <v>163</v>
      </c>
      <c r="C169" s="21" t="s">
        <v>176</v>
      </c>
      <c r="D169" s="21">
        <v>26</v>
      </c>
      <c r="E169" s="27" t="s">
        <v>63</v>
      </c>
      <c r="F169" s="21">
        <v>7</v>
      </c>
      <c r="G169" s="21" t="s">
        <v>204</v>
      </c>
      <c r="H169" s="21" t="s">
        <v>204</v>
      </c>
      <c r="I169" s="14" t="s">
        <v>39</v>
      </c>
      <c r="J169" s="14"/>
      <c r="K169" s="20" t="s">
        <v>2539</v>
      </c>
      <c r="L169" s="20"/>
      <c r="M169" s="20" t="s">
        <v>2530</v>
      </c>
      <c r="N169" s="20"/>
      <c r="O169" s="20" t="s">
        <v>2632</v>
      </c>
      <c r="P169" s="20"/>
      <c r="Q169" s="20"/>
    </row>
    <row r="170" spans="1:17" ht="26.4">
      <c r="A170" s="21" t="s">
        <v>1792</v>
      </c>
      <c r="B170" s="21" t="s">
        <v>1128</v>
      </c>
      <c r="C170" s="21" t="s">
        <v>644</v>
      </c>
      <c r="D170" s="21">
        <v>26</v>
      </c>
      <c r="E170" s="27" t="s">
        <v>63</v>
      </c>
      <c r="F170" s="21">
        <v>8</v>
      </c>
      <c r="G170" s="21" t="s">
        <v>1214</v>
      </c>
      <c r="H170" s="21" t="s">
        <v>1215</v>
      </c>
      <c r="I170" s="14" t="s">
        <v>39</v>
      </c>
      <c r="J170" s="14" t="s">
        <v>40</v>
      </c>
      <c r="K170" s="20" t="s">
        <v>2539</v>
      </c>
      <c r="L170" s="20"/>
      <c r="M170" s="20"/>
      <c r="N170" s="20"/>
      <c r="O170" s="20" t="s">
        <v>2632</v>
      </c>
      <c r="P170" s="20"/>
      <c r="Q170" s="20"/>
    </row>
    <row r="171" spans="1:17" ht="26.4">
      <c r="A171" s="21" t="s">
        <v>1793</v>
      </c>
      <c r="B171" s="21" t="s">
        <v>310</v>
      </c>
      <c r="C171" s="21" t="s">
        <v>285</v>
      </c>
      <c r="D171" s="21">
        <v>26</v>
      </c>
      <c r="E171" s="27" t="s">
        <v>63</v>
      </c>
      <c r="F171" s="21">
        <v>11</v>
      </c>
      <c r="G171" s="21" t="s">
        <v>361</v>
      </c>
      <c r="H171" s="21" t="s">
        <v>362</v>
      </c>
      <c r="I171" s="14" t="s">
        <v>39</v>
      </c>
      <c r="J171" s="14" t="s">
        <v>40</v>
      </c>
      <c r="K171" s="20" t="s">
        <v>2539</v>
      </c>
      <c r="L171" s="20"/>
      <c r="M171" s="20"/>
      <c r="N171" s="20"/>
      <c r="O171" s="20" t="s">
        <v>2632</v>
      </c>
      <c r="P171" s="20"/>
      <c r="Q171" s="20"/>
    </row>
    <row r="172" spans="1:17" ht="52.8">
      <c r="A172" s="21" t="s">
        <v>1794</v>
      </c>
      <c r="B172" s="21" t="s">
        <v>163</v>
      </c>
      <c r="C172" s="21" t="s">
        <v>176</v>
      </c>
      <c r="D172" s="21">
        <v>26</v>
      </c>
      <c r="E172" s="27" t="s">
        <v>63</v>
      </c>
      <c r="F172" s="21">
        <v>16</v>
      </c>
      <c r="G172" s="21" t="s">
        <v>205</v>
      </c>
      <c r="H172" s="21" t="s">
        <v>206</v>
      </c>
      <c r="I172" s="14" t="s">
        <v>70</v>
      </c>
      <c r="J172" s="14"/>
      <c r="K172" s="20" t="s">
        <v>2539</v>
      </c>
      <c r="L172" s="20"/>
      <c r="M172" s="20"/>
      <c r="N172" s="20"/>
      <c r="O172" s="20" t="s">
        <v>2632</v>
      </c>
      <c r="P172" s="20"/>
      <c r="Q172" s="20"/>
    </row>
    <row r="173" spans="1:17">
      <c r="A173" s="21" t="s">
        <v>1795</v>
      </c>
      <c r="B173" s="21" t="s">
        <v>1128</v>
      </c>
      <c r="C173" s="21" t="s">
        <v>644</v>
      </c>
      <c r="D173" s="21">
        <v>27</v>
      </c>
      <c r="E173" s="27" t="s">
        <v>63</v>
      </c>
      <c r="F173" s="21">
        <v>1</v>
      </c>
      <c r="G173" s="21" t="s">
        <v>1216</v>
      </c>
      <c r="H173" s="21" t="s">
        <v>1217</v>
      </c>
      <c r="I173" s="14" t="s">
        <v>39</v>
      </c>
      <c r="J173" s="14" t="s">
        <v>40</v>
      </c>
      <c r="K173" s="20" t="s">
        <v>2539</v>
      </c>
      <c r="L173" s="20"/>
      <c r="M173" s="20"/>
      <c r="N173" s="20"/>
      <c r="O173" s="20" t="s">
        <v>2632</v>
      </c>
      <c r="P173" s="20"/>
      <c r="Q173" s="20"/>
    </row>
    <row r="174" spans="1:17" ht="39.6">
      <c r="A174" s="21" t="s">
        <v>1796</v>
      </c>
      <c r="B174" s="21" t="s">
        <v>1128</v>
      </c>
      <c r="C174" s="21" t="s">
        <v>644</v>
      </c>
      <c r="D174" s="21">
        <v>27</v>
      </c>
      <c r="E174" s="27" t="s">
        <v>63</v>
      </c>
      <c r="F174" s="21">
        <v>5</v>
      </c>
      <c r="G174" s="21" t="s">
        <v>1218</v>
      </c>
      <c r="H174" s="21" t="s">
        <v>1219</v>
      </c>
      <c r="I174" s="14" t="s">
        <v>70</v>
      </c>
      <c r="J174" s="14" t="s">
        <v>819</v>
      </c>
      <c r="K174" s="20" t="s">
        <v>2539</v>
      </c>
      <c r="L174" s="20"/>
      <c r="M174" s="20"/>
      <c r="N174" s="20"/>
      <c r="O174" s="20" t="s">
        <v>2632</v>
      </c>
      <c r="P174" s="20"/>
      <c r="Q174" s="20"/>
    </row>
    <row r="175" spans="1:17" ht="105.6">
      <c r="A175" s="21" t="s">
        <v>1797</v>
      </c>
      <c r="B175" s="21" t="s">
        <v>1128</v>
      </c>
      <c r="C175" s="21" t="s">
        <v>644</v>
      </c>
      <c r="D175" s="21">
        <v>27</v>
      </c>
      <c r="E175" s="27" t="s">
        <v>63</v>
      </c>
      <c r="F175" s="21">
        <v>6</v>
      </c>
      <c r="G175" s="21" t="s">
        <v>1220</v>
      </c>
      <c r="H175" s="21" t="s">
        <v>1221</v>
      </c>
      <c r="I175" s="14" t="s">
        <v>70</v>
      </c>
      <c r="J175" s="14" t="s">
        <v>40</v>
      </c>
      <c r="K175" s="20" t="s">
        <v>2540</v>
      </c>
      <c r="L175" s="20" t="s">
        <v>2599</v>
      </c>
      <c r="M175" s="20"/>
      <c r="N175" s="20"/>
      <c r="O175" s="20" t="s">
        <v>2632</v>
      </c>
      <c r="P175" s="20"/>
      <c r="Q175" s="20"/>
    </row>
    <row r="176" spans="1:17">
      <c r="A176" s="21" t="s">
        <v>1798</v>
      </c>
      <c r="B176" s="21" t="s">
        <v>1128</v>
      </c>
      <c r="C176" s="21" t="s">
        <v>644</v>
      </c>
      <c r="D176" s="21">
        <v>27</v>
      </c>
      <c r="E176" s="27" t="s">
        <v>63</v>
      </c>
      <c r="F176" s="21">
        <v>12</v>
      </c>
      <c r="G176" s="21" t="s">
        <v>1222</v>
      </c>
      <c r="H176" s="21" t="s">
        <v>1223</v>
      </c>
      <c r="I176" s="14" t="s">
        <v>70</v>
      </c>
      <c r="J176" s="14" t="s">
        <v>819</v>
      </c>
      <c r="K176" s="20" t="s">
        <v>2539</v>
      </c>
      <c r="L176" s="20"/>
      <c r="M176" s="20"/>
      <c r="N176" s="20"/>
      <c r="O176" s="20" t="s">
        <v>2632</v>
      </c>
      <c r="P176" s="20"/>
      <c r="Q176" s="20"/>
    </row>
    <row r="177" spans="1:17" ht="26.4">
      <c r="A177" s="21" t="s">
        <v>1799</v>
      </c>
      <c r="B177" s="21" t="s">
        <v>1128</v>
      </c>
      <c r="C177" s="21" t="s">
        <v>644</v>
      </c>
      <c r="D177" s="21">
        <v>27</v>
      </c>
      <c r="E177" s="27" t="s">
        <v>63</v>
      </c>
      <c r="F177" s="21">
        <v>12</v>
      </c>
      <c r="G177" s="21" t="s">
        <v>1224</v>
      </c>
      <c r="H177" s="21" t="s">
        <v>1225</v>
      </c>
      <c r="I177" s="20" t="s">
        <v>70</v>
      </c>
      <c r="J177" s="14" t="s">
        <v>819</v>
      </c>
      <c r="K177" s="20" t="s">
        <v>2539</v>
      </c>
      <c r="L177" s="20"/>
      <c r="M177" s="20"/>
      <c r="N177" s="20"/>
      <c r="O177" s="20" t="s">
        <v>2632</v>
      </c>
      <c r="P177" s="20" t="s">
        <v>2644</v>
      </c>
      <c r="Q177" s="20"/>
    </row>
    <row r="178" spans="1:17" ht="52.8">
      <c r="A178" s="21" t="s">
        <v>1800</v>
      </c>
      <c r="B178" s="21" t="s">
        <v>1128</v>
      </c>
      <c r="C178" s="21" t="s">
        <v>644</v>
      </c>
      <c r="D178" s="21">
        <v>27</v>
      </c>
      <c r="E178" s="27" t="s">
        <v>63</v>
      </c>
      <c r="F178" s="21">
        <v>18</v>
      </c>
      <c r="G178" s="21" t="s">
        <v>1226</v>
      </c>
      <c r="H178" s="21" t="s">
        <v>1227</v>
      </c>
      <c r="I178" s="14" t="s">
        <v>70</v>
      </c>
      <c r="J178" s="14" t="s">
        <v>40</v>
      </c>
      <c r="K178" s="20" t="s">
        <v>2540</v>
      </c>
      <c r="L178" s="20" t="s">
        <v>2600</v>
      </c>
      <c r="M178" s="20"/>
      <c r="N178" s="20"/>
      <c r="O178" s="20" t="s">
        <v>2632</v>
      </c>
      <c r="P178" s="20"/>
      <c r="Q178" s="20"/>
    </row>
    <row r="179" spans="1:17" ht="52.8">
      <c r="A179" s="21" t="s">
        <v>1801</v>
      </c>
      <c r="B179" s="21" t="s">
        <v>1128</v>
      </c>
      <c r="C179" s="21" t="s">
        <v>644</v>
      </c>
      <c r="D179" s="21">
        <v>27</v>
      </c>
      <c r="E179" s="27" t="s">
        <v>63</v>
      </c>
      <c r="F179" s="21">
        <v>20</v>
      </c>
      <c r="G179" s="21" t="s">
        <v>1228</v>
      </c>
      <c r="H179" s="21" t="s">
        <v>1229</v>
      </c>
      <c r="I179" s="14" t="s">
        <v>70</v>
      </c>
      <c r="J179" s="14" t="s">
        <v>40</v>
      </c>
      <c r="K179" s="20" t="s">
        <v>2539</v>
      </c>
      <c r="L179" s="20"/>
      <c r="M179" s="20"/>
      <c r="N179" s="20"/>
      <c r="O179" s="20" t="s">
        <v>2632</v>
      </c>
      <c r="P179" s="20"/>
      <c r="Q179" s="20"/>
    </row>
    <row r="180" spans="1:17" ht="66">
      <c r="A180" s="21" t="s">
        <v>1802</v>
      </c>
      <c r="B180" s="21" t="s">
        <v>1128</v>
      </c>
      <c r="C180" s="21" t="s">
        <v>644</v>
      </c>
      <c r="D180" s="21">
        <v>27</v>
      </c>
      <c r="E180" s="27" t="s">
        <v>63</v>
      </c>
      <c r="F180" s="21">
        <v>22</v>
      </c>
      <c r="G180" s="21" t="s">
        <v>1230</v>
      </c>
      <c r="H180" s="21" t="s">
        <v>1231</v>
      </c>
      <c r="I180" s="14" t="s">
        <v>70</v>
      </c>
      <c r="J180" s="14" t="s">
        <v>40</v>
      </c>
      <c r="K180" s="20" t="s">
        <v>2540</v>
      </c>
      <c r="L180" s="20" t="s">
        <v>2601</v>
      </c>
      <c r="M180" s="20"/>
      <c r="N180" s="20"/>
      <c r="O180" s="20" t="s">
        <v>2632</v>
      </c>
      <c r="P180" s="20"/>
      <c r="Q180" s="20"/>
    </row>
    <row r="181" spans="1:17" ht="79.2">
      <c r="A181" s="21" t="s">
        <v>1803</v>
      </c>
      <c r="B181" s="21" t="s">
        <v>310</v>
      </c>
      <c r="C181" s="21" t="s">
        <v>285</v>
      </c>
      <c r="D181" s="21">
        <v>27</v>
      </c>
      <c r="E181" s="27" t="s">
        <v>63</v>
      </c>
      <c r="F181" s="21">
        <v>23</v>
      </c>
      <c r="G181" s="21" t="s">
        <v>363</v>
      </c>
      <c r="H181" s="21" t="s">
        <v>364</v>
      </c>
      <c r="I181" s="14" t="s">
        <v>70</v>
      </c>
      <c r="J181" s="14" t="s">
        <v>40</v>
      </c>
      <c r="K181" s="20" t="s">
        <v>2544</v>
      </c>
      <c r="L181" s="20" t="s">
        <v>2758</v>
      </c>
      <c r="M181" s="20"/>
      <c r="N181" s="20"/>
      <c r="O181" s="20" t="s">
        <v>2551</v>
      </c>
      <c r="P181" s="20"/>
      <c r="Q181" s="20"/>
    </row>
    <row r="182" spans="1:17">
      <c r="A182" s="21" t="s">
        <v>1804</v>
      </c>
      <c r="B182" s="21" t="s">
        <v>163</v>
      </c>
      <c r="C182" s="21" t="s">
        <v>176</v>
      </c>
      <c r="D182" s="21">
        <v>27</v>
      </c>
      <c r="E182" s="27" t="s">
        <v>63</v>
      </c>
      <c r="F182" s="21">
        <v>30</v>
      </c>
      <c r="G182" s="21" t="s">
        <v>207</v>
      </c>
      <c r="H182" s="21" t="s">
        <v>207</v>
      </c>
      <c r="I182" s="14" t="s">
        <v>39</v>
      </c>
      <c r="J182" s="14"/>
      <c r="K182" s="20" t="s">
        <v>2539</v>
      </c>
      <c r="L182" s="20"/>
      <c r="M182" s="20" t="s">
        <v>2530</v>
      </c>
      <c r="N182" s="20"/>
      <c r="O182" s="20" t="s">
        <v>2632</v>
      </c>
      <c r="P182" s="20"/>
      <c r="Q182" s="20"/>
    </row>
    <row r="183" spans="1:17" ht="26.4">
      <c r="A183" s="21" t="s">
        <v>1805</v>
      </c>
      <c r="B183" s="21" t="s">
        <v>310</v>
      </c>
      <c r="C183" s="21" t="s">
        <v>285</v>
      </c>
      <c r="D183" s="21">
        <v>27</v>
      </c>
      <c r="E183" s="27" t="s">
        <v>63</v>
      </c>
      <c r="F183" s="21">
        <v>30</v>
      </c>
      <c r="G183" s="21" t="s">
        <v>355</v>
      </c>
      <c r="H183" s="21" t="s">
        <v>356</v>
      </c>
      <c r="I183" s="14" t="s">
        <v>39</v>
      </c>
      <c r="J183" s="14" t="s">
        <v>40</v>
      </c>
      <c r="K183" s="20" t="s">
        <v>2539</v>
      </c>
      <c r="L183" s="20"/>
      <c r="M183" s="20" t="s">
        <v>2530</v>
      </c>
      <c r="N183" s="20"/>
      <c r="O183" s="20" t="s">
        <v>2632</v>
      </c>
      <c r="P183" s="20"/>
      <c r="Q183" s="20"/>
    </row>
    <row r="184" spans="1:17">
      <c r="A184" s="21" t="s">
        <v>1806</v>
      </c>
      <c r="B184" s="21" t="s">
        <v>1128</v>
      </c>
      <c r="C184" s="21" t="s">
        <v>644</v>
      </c>
      <c r="D184" s="21">
        <v>28</v>
      </c>
      <c r="E184" s="27" t="s">
        <v>63</v>
      </c>
      <c r="F184" s="21">
        <v>1</v>
      </c>
      <c r="G184" s="21" t="s">
        <v>1232</v>
      </c>
      <c r="H184" s="21" t="s">
        <v>1189</v>
      </c>
      <c r="I184" s="14" t="s">
        <v>39</v>
      </c>
      <c r="J184" s="14" t="s">
        <v>40</v>
      </c>
      <c r="K184" s="20" t="s">
        <v>2539</v>
      </c>
      <c r="L184" s="20"/>
      <c r="M184" s="20" t="s">
        <v>2530</v>
      </c>
      <c r="N184" s="20"/>
      <c r="O184" s="20" t="s">
        <v>2632</v>
      </c>
      <c r="P184" s="20"/>
      <c r="Q184" s="20"/>
    </row>
    <row r="185" spans="1:17" ht="26.4">
      <c r="A185" s="21" t="s">
        <v>1807</v>
      </c>
      <c r="B185" s="21" t="s">
        <v>1128</v>
      </c>
      <c r="C185" s="21" t="s">
        <v>644</v>
      </c>
      <c r="D185" s="21">
        <v>28</v>
      </c>
      <c r="E185" s="27" t="s">
        <v>63</v>
      </c>
      <c r="F185" s="21">
        <v>2</v>
      </c>
      <c r="G185" s="21" t="s">
        <v>1233</v>
      </c>
      <c r="H185" s="21" t="s">
        <v>1234</v>
      </c>
      <c r="I185" s="14" t="s">
        <v>39</v>
      </c>
      <c r="J185" s="14" t="s">
        <v>40</v>
      </c>
      <c r="K185" s="20" t="s">
        <v>2539</v>
      </c>
      <c r="L185" s="20"/>
      <c r="M185" s="20"/>
      <c r="N185" s="20"/>
      <c r="O185" s="20" t="s">
        <v>2632</v>
      </c>
      <c r="P185" s="20"/>
      <c r="Q185" s="20"/>
    </row>
    <row r="186" spans="1:17">
      <c r="A186" s="21" t="s">
        <v>1808</v>
      </c>
      <c r="B186" s="21" t="s">
        <v>1128</v>
      </c>
      <c r="C186" s="21" t="s">
        <v>644</v>
      </c>
      <c r="D186" s="21">
        <v>28</v>
      </c>
      <c r="E186" s="27" t="s">
        <v>63</v>
      </c>
      <c r="F186" s="21">
        <v>5</v>
      </c>
      <c r="G186" s="21" t="s">
        <v>1235</v>
      </c>
      <c r="H186" s="21" t="s">
        <v>1236</v>
      </c>
      <c r="I186" s="14" t="s">
        <v>70</v>
      </c>
      <c r="J186" s="14" t="s">
        <v>819</v>
      </c>
      <c r="K186" s="20" t="s">
        <v>2539</v>
      </c>
      <c r="L186" s="20"/>
      <c r="M186" s="20"/>
      <c r="N186" s="20"/>
      <c r="O186" s="20" t="s">
        <v>2632</v>
      </c>
      <c r="P186" s="20"/>
      <c r="Q186" s="20"/>
    </row>
    <row r="187" spans="1:17" ht="79.2">
      <c r="A187" s="21" t="s">
        <v>1809</v>
      </c>
      <c r="B187" s="21" t="s">
        <v>1128</v>
      </c>
      <c r="C187" s="21" t="s">
        <v>644</v>
      </c>
      <c r="D187" s="21">
        <v>28</v>
      </c>
      <c r="E187" s="27" t="s">
        <v>63</v>
      </c>
      <c r="F187" s="21">
        <v>5</v>
      </c>
      <c r="G187" s="21" t="s">
        <v>1237</v>
      </c>
      <c r="H187" s="21" t="s">
        <v>1238</v>
      </c>
      <c r="I187" s="14" t="s">
        <v>70</v>
      </c>
      <c r="J187" s="14" t="s">
        <v>819</v>
      </c>
      <c r="K187" s="20" t="s">
        <v>2540</v>
      </c>
      <c r="L187" s="20" t="s">
        <v>2602</v>
      </c>
      <c r="M187" s="20"/>
      <c r="N187" s="20"/>
      <c r="O187" s="20" t="s">
        <v>2632</v>
      </c>
      <c r="P187" s="20"/>
      <c r="Q187" s="20"/>
    </row>
    <row r="188" spans="1:17" ht="39.6">
      <c r="A188" s="21" t="s">
        <v>1810</v>
      </c>
      <c r="B188" s="21" t="s">
        <v>34</v>
      </c>
      <c r="C188" s="21" t="s">
        <v>35</v>
      </c>
      <c r="D188" s="21">
        <v>28</v>
      </c>
      <c r="E188" s="27" t="s">
        <v>63</v>
      </c>
      <c r="F188" s="21">
        <v>6</v>
      </c>
      <c r="G188" s="21" t="s">
        <v>66</v>
      </c>
      <c r="H188" s="21" t="s">
        <v>67</v>
      </c>
      <c r="I188" s="14" t="s">
        <v>39</v>
      </c>
      <c r="J188" s="14" t="s">
        <v>40</v>
      </c>
      <c r="K188" s="20" t="s">
        <v>2539</v>
      </c>
      <c r="L188" s="20"/>
      <c r="M188" s="20" t="s">
        <v>2530</v>
      </c>
      <c r="N188" s="20"/>
      <c r="O188" s="20" t="s">
        <v>2632</v>
      </c>
      <c r="P188" s="20"/>
      <c r="Q188" s="20"/>
    </row>
    <row r="189" spans="1:17" ht="26.4">
      <c r="A189" s="21" t="s">
        <v>1811</v>
      </c>
      <c r="B189" s="21" t="s">
        <v>310</v>
      </c>
      <c r="C189" s="21" t="s">
        <v>285</v>
      </c>
      <c r="D189" s="21">
        <v>28</v>
      </c>
      <c r="E189" s="27" t="s">
        <v>63</v>
      </c>
      <c r="F189" s="21">
        <v>6</v>
      </c>
      <c r="G189" s="21" t="s">
        <v>365</v>
      </c>
      <c r="H189" s="21" t="s">
        <v>366</v>
      </c>
      <c r="I189" s="14" t="s">
        <v>39</v>
      </c>
      <c r="J189" s="14" t="s">
        <v>40</v>
      </c>
      <c r="K189" s="20" t="s">
        <v>2539</v>
      </c>
      <c r="L189" s="20"/>
      <c r="M189" s="20" t="s">
        <v>2530</v>
      </c>
      <c r="N189" s="20"/>
      <c r="O189" s="20" t="s">
        <v>2632</v>
      </c>
      <c r="P189" s="20"/>
      <c r="Q189" s="20"/>
    </row>
    <row r="190" spans="1:17" ht="26.4">
      <c r="A190" s="21" t="s">
        <v>1812</v>
      </c>
      <c r="B190" s="21" t="s">
        <v>1128</v>
      </c>
      <c r="C190" s="21" t="s">
        <v>644</v>
      </c>
      <c r="D190" s="21">
        <v>28</v>
      </c>
      <c r="E190" s="27" t="s">
        <v>63</v>
      </c>
      <c r="F190" s="21">
        <v>6</v>
      </c>
      <c r="G190" s="21" t="s">
        <v>1239</v>
      </c>
      <c r="H190" s="21" t="s">
        <v>1240</v>
      </c>
      <c r="I190" s="14" t="s">
        <v>70</v>
      </c>
      <c r="J190" s="14" t="s">
        <v>40</v>
      </c>
      <c r="K190" s="20" t="s">
        <v>2539</v>
      </c>
      <c r="L190" s="20"/>
      <c r="M190" s="20"/>
      <c r="N190" s="20"/>
      <c r="O190" s="20" t="s">
        <v>2632</v>
      </c>
      <c r="P190" s="20"/>
      <c r="Q190" s="20"/>
    </row>
    <row r="191" spans="1:17" ht="39.6">
      <c r="A191" s="21" t="s">
        <v>1813</v>
      </c>
      <c r="B191" s="21" t="s">
        <v>1128</v>
      </c>
      <c r="C191" s="21" t="s">
        <v>644</v>
      </c>
      <c r="D191" s="21">
        <v>28</v>
      </c>
      <c r="E191" s="27" t="s">
        <v>63</v>
      </c>
      <c r="F191" s="21">
        <v>7</v>
      </c>
      <c r="G191" s="21" t="s">
        <v>1241</v>
      </c>
      <c r="H191" s="21" t="s">
        <v>1242</v>
      </c>
      <c r="I191" s="14" t="s">
        <v>39</v>
      </c>
      <c r="J191" s="14" t="s">
        <v>40</v>
      </c>
      <c r="K191" s="20" t="s">
        <v>2539</v>
      </c>
      <c r="L191" s="20"/>
      <c r="M191" s="20"/>
      <c r="N191" s="20"/>
      <c r="O191" s="20" t="s">
        <v>2632</v>
      </c>
      <c r="P191" s="20"/>
      <c r="Q191" s="20"/>
    </row>
    <row r="192" spans="1:17">
      <c r="A192" s="21" t="s">
        <v>1814</v>
      </c>
      <c r="B192" s="21" t="s">
        <v>1128</v>
      </c>
      <c r="C192" s="21" t="s">
        <v>644</v>
      </c>
      <c r="D192" s="21">
        <v>28</v>
      </c>
      <c r="E192" s="27" t="s">
        <v>63</v>
      </c>
      <c r="F192" s="21">
        <v>10</v>
      </c>
      <c r="G192" s="21" t="s">
        <v>1243</v>
      </c>
      <c r="H192" s="21" t="s">
        <v>1244</v>
      </c>
      <c r="I192" s="14" t="s">
        <v>70</v>
      </c>
      <c r="J192" s="14" t="s">
        <v>40</v>
      </c>
      <c r="K192" s="20" t="s">
        <v>2539</v>
      </c>
      <c r="L192" s="20"/>
      <c r="M192" s="20" t="s">
        <v>2530</v>
      </c>
      <c r="N192" s="20"/>
      <c r="O192" s="20" t="s">
        <v>2632</v>
      </c>
      <c r="P192" s="20"/>
      <c r="Q192" s="20"/>
    </row>
    <row r="193" spans="1:17" ht="26.4">
      <c r="A193" s="21" t="s">
        <v>1815</v>
      </c>
      <c r="B193" s="21" t="s">
        <v>310</v>
      </c>
      <c r="C193" s="21" t="s">
        <v>285</v>
      </c>
      <c r="D193" s="21">
        <v>28</v>
      </c>
      <c r="E193" s="27" t="s">
        <v>63</v>
      </c>
      <c r="F193" s="21">
        <v>11</v>
      </c>
      <c r="G193" s="21" t="s">
        <v>367</v>
      </c>
      <c r="H193" s="21" t="s">
        <v>368</v>
      </c>
      <c r="I193" s="14" t="s">
        <v>70</v>
      </c>
      <c r="J193" s="14" t="s">
        <v>40</v>
      </c>
      <c r="K193" s="20" t="s">
        <v>2540</v>
      </c>
      <c r="L193" s="21" t="s">
        <v>2716</v>
      </c>
      <c r="M193" s="20"/>
      <c r="N193" s="20"/>
      <c r="O193" s="20" t="s">
        <v>2632</v>
      </c>
      <c r="P193" s="20"/>
      <c r="Q193" s="20"/>
    </row>
    <row r="194" spans="1:17" ht="26.4">
      <c r="A194" s="21" t="s">
        <v>1816</v>
      </c>
      <c r="B194" s="21" t="s">
        <v>1128</v>
      </c>
      <c r="C194" s="21" t="s">
        <v>644</v>
      </c>
      <c r="D194" s="21">
        <v>28</v>
      </c>
      <c r="E194" s="27" t="s">
        <v>63</v>
      </c>
      <c r="F194" s="21">
        <v>11</v>
      </c>
      <c r="G194" s="21" t="s">
        <v>1245</v>
      </c>
      <c r="H194" s="21" t="s">
        <v>1246</v>
      </c>
      <c r="I194" s="14" t="s">
        <v>70</v>
      </c>
      <c r="J194" s="14" t="s">
        <v>40</v>
      </c>
      <c r="K194" s="20" t="s">
        <v>2540</v>
      </c>
      <c r="L194" s="21" t="s">
        <v>2716</v>
      </c>
      <c r="M194" s="20"/>
      <c r="N194" s="20"/>
      <c r="O194" s="20" t="s">
        <v>2632</v>
      </c>
      <c r="P194" s="20"/>
      <c r="Q194" s="20"/>
    </row>
    <row r="195" spans="1:17" ht="39.6">
      <c r="A195" s="21" t="s">
        <v>1817</v>
      </c>
      <c r="B195" s="21" t="s">
        <v>163</v>
      </c>
      <c r="C195" s="21" t="s">
        <v>176</v>
      </c>
      <c r="D195" s="21">
        <v>28</v>
      </c>
      <c r="E195" s="27" t="s">
        <v>63</v>
      </c>
      <c r="F195" s="21">
        <v>21</v>
      </c>
      <c r="G195" s="21" t="s">
        <v>208</v>
      </c>
      <c r="H195" s="21" t="s">
        <v>208</v>
      </c>
      <c r="I195" s="14" t="s">
        <v>70</v>
      </c>
      <c r="J195" s="14"/>
      <c r="K195" s="20" t="s">
        <v>2539</v>
      </c>
      <c r="L195" s="20"/>
      <c r="M195" s="20"/>
      <c r="N195" s="20"/>
      <c r="O195" s="20" t="s">
        <v>2632</v>
      </c>
      <c r="P195" s="20"/>
      <c r="Q195" s="20"/>
    </row>
    <row r="196" spans="1:17" ht="52.8">
      <c r="A196" s="21" t="s">
        <v>1818</v>
      </c>
      <c r="B196" s="21" t="s">
        <v>1128</v>
      </c>
      <c r="C196" s="21" t="s">
        <v>644</v>
      </c>
      <c r="D196" s="21">
        <v>28</v>
      </c>
      <c r="E196" s="27" t="s">
        <v>63</v>
      </c>
      <c r="F196" s="21">
        <v>23</v>
      </c>
      <c r="G196" s="21" t="s">
        <v>1247</v>
      </c>
      <c r="H196" s="21" t="s">
        <v>1248</v>
      </c>
      <c r="I196" s="14" t="s">
        <v>70</v>
      </c>
      <c r="J196" s="14" t="s">
        <v>40</v>
      </c>
      <c r="K196" s="20" t="s">
        <v>2540</v>
      </c>
      <c r="L196" s="20" t="s">
        <v>2603</v>
      </c>
      <c r="M196" s="20"/>
      <c r="N196" s="20"/>
      <c r="O196" s="20" t="s">
        <v>2632</v>
      </c>
      <c r="P196" s="20"/>
      <c r="Q196" s="20"/>
    </row>
    <row r="197" spans="1:17" ht="26.4">
      <c r="A197" s="21" t="s">
        <v>1819</v>
      </c>
      <c r="B197" s="21" t="s">
        <v>310</v>
      </c>
      <c r="C197" s="21" t="s">
        <v>285</v>
      </c>
      <c r="D197" s="21">
        <v>29</v>
      </c>
      <c r="E197" s="27" t="s">
        <v>63</v>
      </c>
      <c r="F197" s="21">
        <v>3</v>
      </c>
      <c r="G197" s="21" t="s">
        <v>369</v>
      </c>
      <c r="H197" s="21" t="s">
        <v>370</v>
      </c>
      <c r="I197" s="14" t="s">
        <v>39</v>
      </c>
      <c r="J197" s="14" t="s">
        <v>40</v>
      </c>
      <c r="K197" s="20" t="s">
        <v>2539</v>
      </c>
      <c r="L197" s="20"/>
      <c r="M197" s="20" t="s">
        <v>2530</v>
      </c>
      <c r="N197" s="20"/>
      <c r="O197" s="20" t="s">
        <v>2632</v>
      </c>
      <c r="P197" s="20"/>
      <c r="Q197" s="20"/>
    </row>
    <row r="198" spans="1:17" ht="105.6">
      <c r="A198" s="21" t="s">
        <v>1820</v>
      </c>
      <c r="B198" s="21" t="s">
        <v>310</v>
      </c>
      <c r="C198" s="21" t="s">
        <v>285</v>
      </c>
      <c r="D198" s="21">
        <v>29</v>
      </c>
      <c r="E198" s="27" t="s">
        <v>63</v>
      </c>
      <c r="F198" s="21">
        <v>3</v>
      </c>
      <c r="G198" s="21" t="s">
        <v>371</v>
      </c>
      <c r="H198" s="21" t="s">
        <v>372</v>
      </c>
      <c r="I198" s="20" t="s">
        <v>70</v>
      </c>
      <c r="J198" s="14" t="s">
        <v>40</v>
      </c>
      <c r="K198" s="20" t="s">
        <v>2540</v>
      </c>
      <c r="L198" s="20" t="s">
        <v>2717</v>
      </c>
      <c r="M198" s="20"/>
      <c r="N198" s="20"/>
      <c r="O198" s="20" t="s">
        <v>2632</v>
      </c>
      <c r="P198" s="20"/>
      <c r="Q198" s="20"/>
    </row>
    <row r="199" spans="1:17" ht="79.2">
      <c r="A199" s="21" t="s">
        <v>1821</v>
      </c>
      <c r="B199" s="21" t="s">
        <v>1128</v>
      </c>
      <c r="C199" s="21" t="s">
        <v>644</v>
      </c>
      <c r="D199" s="21">
        <v>29</v>
      </c>
      <c r="E199" s="27" t="s">
        <v>63</v>
      </c>
      <c r="F199" s="21">
        <v>3</v>
      </c>
      <c r="G199" s="21" t="s">
        <v>1249</v>
      </c>
      <c r="H199" s="21" t="s">
        <v>1250</v>
      </c>
      <c r="I199" s="14" t="s">
        <v>70</v>
      </c>
      <c r="J199" s="14" t="s">
        <v>40</v>
      </c>
      <c r="K199" s="20" t="s">
        <v>2540</v>
      </c>
      <c r="L199" s="20" t="s">
        <v>2604</v>
      </c>
      <c r="M199" s="20"/>
      <c r="N199" s="20"/>
      <c r="O199" s="20" t="s">
        <v>2632</v>
      </c>
      <c r="P199" s="20"/>
      <c r="Q199" s="20"/>
    </row>
    <row r="200" spans="1:17" ht="105.6">
      <c r="A200" s="21" t="s">
        <v>1822</v>
      </c>
      <c r="B200" s="21" t="s">
        <v>1128</v>
      </c>
      <c r="C200" s="21" t="s">
        <v>644</v>
      </c>
      <c r="D200" s="21">
        <v>29</v>
      </c>
      <c r="E200" s="27" t="s">
        <v>63</v>
      </c>
      <c r="F200" s="21">
        <v>3</v>
      </c>
      <c r="G200" s="21" t="s">
        <v>1251</v>
      </c>
      <c r="H200" s="21" t="s">
        <v>1252</v>
      </c>
      <c r="I200" s="14" t="s">
        <v>70</v>
      </c>
      <c r="J200" s="14" t="s">
        <v>819</v>
      </c>
      <c r="K200" s="20" t="s">
        <v>2540</v>
      </c>
      <c r="L200" s="20" t="s">
        <v>2605</v>
      </c>
      <c r="M200" s="20"/>
      <c r="N200" s="20"/>
      <c r="O200" s="20" t="s">
        <v>2632</v>
      </c>
      <c r="P200" s="20"/>
      <c r="Q200" s="20"/>
    </row>
    <row r="201" spans="1:17" ht="79.2">
      <c r="A201" s="21" t="s">
        <v>1823</v>
      </c>
      <c r="B201" s="21" t="s">
        <v>1128</v>
      </c>
      <c r="C201" s="21" t="s">
        <v>644</v>
      </c>
      <c r="D201" s="21">
        <v>29</v>
      </c>
      <c r="E201" s="27" t="s">
        <v>63</v>
      </c>
      <c r="F201" s="21">
        <v>3</v>
      </c>
      <c r="G201" s="21" t="s">
        <v>1253</v>
      </c>
      <c r="H201" s="21" t="s">
        <v>1254</v>
      </c>
      <c r="I201" s="14" t="s">
        <v>70</v>
      </c>
      <c r="J201" s="14" t="s">
        <v>40</v>
      </c>
      <c r="K201" s="20" t="s">
        <v>2540</v>
      </c>
      <c r="L201" s="20" t="s">
        <v>2606</v>
      </c>
      <c r="M201" s="20"/>
      <c r="N201" s="20"/>
      <c r="O201" s="20" t="s">
        <v>2632</v>
      </c>
      <c r="P201" s="20"/>
      <c r="Q201" s="20"/>
    </row>
    <row r="202" spans="1:17" ht="26.4">
      <c r="A202" s="21" t="s">
        <v>1824</v>
      </c>
      <c r="B202" s="21" t="s">
        <v>163</v>
      </c>
      <c r="C202" s="21" t="s">
        <v>176</v>
      </c>
      <c r="D202" s="21">
        <v>29</v>
      </c>
      <c r="E202" s="27" t="s">
        <v>63</v>
      </c>
      <c r="F202" s="21">
        <v>5</v>
      </c>
      <c r="G202" s="21" t="s">
        <v>209</v>
      </c>
      <c r="H202" s="21" t="s">
        <v>209</v>
      </c>
      <c r="I202" s="14" t="s">
        <v>70</v>
      </c>
      <c r="J202" s="14"/>
      <c r="K202" s="20" t="s">
        <v>2539</v>
      </c>
      <c r="L202" s="20"/>
      <c r="M202" s="20"/>
      <c r="N202" s="20"/>
      <c r="O202" s="20" t="s">
        <v>2632</v>
      </c>
      <c r="P202" s="20"/>
      <c r="Q202" s="20"/>
    </row>
    <row r="203" spans="1:17" ht="92.4">
      <c r="A203" s="21" t="s">
        <v>1825</v>
      </c>
      <c r="B203" s="21" t="s">
        <v>1128</v>
      </c>
      <c r="C203" s="21" t="s">
        <v>644</v>
      </c>
      <c r="D203" s="21">
        <v>29</v>
      </c>
      <c r="E203" s="27" t="s">
        <v>63</v>
      </c>
      <c r="F203" s="21">
        <v>6</v>
      </c>
      <c r="G203" s="21" t="s">
        <v>1255</v>
      </c>
      <c r="H203" s="21" t="s">
        <v>1256</v>
      </c>
      <c r="I203" s="14" t="s">
        <v>70</v>
      </c>
      <c r="J203" s="14" t="s">
        <v>40</v>
      </c>
      <c r="K203" s="20" t="s">
        <v>2540</v>
      </c>
      <c r="L203" s="20" t="s">
        <v>2607</v>
      </c>
      <c r="M203" s="20"/>
      <c r="N203" s="20"/>
      <c r="O203" s="20" t="s">
        <v>2632</v>
      </c>
      <c r="P203" s="20"/>
      <c r="Q203" s="20"/>
    </row>
    <row r="204" spans="1:17" ht="26.4">
      <c r="A204" s="21" t="s">
        <v>1826</v>
      </c>
      <c r="B204" s="21" t="s">
        <v>1128</v>
      </c>
      <c r="C204" s="21" t="s">
        <v>644</v>
      </c>
      <c r="D204" s="21">
        <v>29</v>
      </c>
      <c r="E204" s="27" t="s">
        <v>63</v>
      </c>
      <c r="F204" s="21">
        <v>8</v>
      </c>
      <c r="G204" s="21" t="s">
        <v>1257</v>
      </c>
      <c r="H204" s="21" t="s">
        <v>1258</v>
      </c>
      <c r="I204" s="14" t="s">
        <v>70</v>
      </c>
      <c r="J204" s="14" t="s">
        <v>40</v>
      </c>
      <c r="K204" s="20" t="s">
        <v>2539</v>
      </c>
      <c r="L204" s="20"/>
      <c r="M204" s="20"/>
      <c r="N204" s="20"/>
      <c r="O204" s="20" t="s">
        <v>2632</v>
      </c>
      <c r="P204" s="20"/>
      <c r="Q204" s="20"/>
    </row>
    <row r="205" spans="1:17" ht="26.4">
      <c r="A205" s="21" t="s">
        <v>1827</v>
      </c>
      <c r="B205" s="21" t="s">
        <v>310</v>
      </c>
      <c r="C205" s="21" t="s">
        <v>285</v>
      </c>
      <c r="D205" s="21">
        <v>29</v>
      </c>
      <c r="E205" s="27" t="s">
        <v>63</v>
      </c>
      <c r="F205" s="21">
        <v>9</v>
      </c>
      <c r="G205" s="21" t="s">
        <v>355</v>
      </c>
      <c r="H205" s="21" t="s">
        <v>356</v>
      </c>
      <c r="I205" s="14" t="s">
        <v>39</v>
      </c>
      <c r="J205" s="14" t="s">
        <v>40</v>
      </c>
      <c r="K205" s="20" t="s">
        <v>2539</v>
      </c>
      <c r="L205" s="20"/>
      <c r="M205" s="20" t="s">
        <v>2530</v>
      </c>
      <c r="N205" s="20"/>
      <c r="O205" s="20" t="s">
        <v>2632</v>
      </c>
      <c r="P205" s="20"/>
      <c r="Q205" s="20"/>
    </row>
    <row r="206" spans="1:17" ht="26.4">
      <c r="A206" s="21" t="s">
        <v>1828</v>
      </c>
      <c r="B206" s="21" t="s">
        <v>1128</v>
      </c>
      <c r="C206" s="21" t="s">
        <v>644</v>
      </c>
      <c r="D206" s="21">
        <v>29</v>
      </c>
      <c r="E206" s="27" t="s">
        <v>63</v>
      </c>
      <c r="F206" s="21">
        <v>9</v>
      </c>
      <c r="G206" s="21" t="s">
        <v>1259</v>
      </c>
      <c r="H206" s="21" t="s">
        <v>1260</v>
      </c>
      <c r="I206" s="14" t="s">
        <v>70</v>
      </c>
      <c r="J206" s="14" t="s">
        <v>40</v>
      </c>
      <c r="K206" s="20" t="s">
        <v>2540</v>
      </c>
      <c r="L206" s="20" t="s">
        <v>2608</v>
      </c>
      <c r="M206" s="20"/>
      <c r="N206" s="20"/>
      <c r="O206" s="20" t="s">
        <v>2632</v>
      </c>
      <c r="P206" s="20"/>
      <c r="Q206" s="20"/>
    </row>
    <row r="207" spans="1:17" ht="198">
      <c r="A207" s="21" t="s">
        <v>1829</v>
      </c>
      <c r="B207" s="21" t="s">
        <v>1128</v>
      </c>
      <c r="C207" s="21" t="s">
        <v>644</v>
      </c>
      <c r="D207" s="21">
        <v>29</v>
      </c>
      <c r="E207" s="27" t="s">
        <v>63</v>
      </c>
      <c r="F207" s="21">
        <v>10</v>
      </c>
      <c r="G207" s="21" t="s">
        <v>1261</v>
      </c>
      <c r="H207" s="21" t="s">
        <v>1262</v>
      </c>
      <c r="I207" s="14" t="s">
        <v>70</v>
      </c>
      <c r="J207" s="14" t="s">
        <v>40</v>
      </c>
      <c r="K207" s="20" t="s">
        <v>2544</v>
      </c>
      <c r="L207" s="20" t="s">
        <v>2759</v>
      </c>
      <c r="M207" s="20"/>
      <c r="N207" s="20"/>
      <c r="O207" s="20" t="s">
        <v>2551</v>
      </c>
      <c r="P207" s="20" t="s">
        <v>2678</v>
      </c>
      <c r="Q207" s="20"/>
    </row>
    <row r="208" spans="1:17" ht="79.2">
      <c r="A208" s="21" t="s">
        <v>1830</v>
      </c>
      <c r="B208" s="21" t="s">
        <v>1128</v>
      </c>
      <c r="C208" s="21" t="s">
        <v>644</v>
      </c>
      <c r="D208" s="21">
        <v>29</v>
      </c>
      <c r="E208" s="27" t="s">
        <v>63</v>
      </c>
      <c r="F208" s="21">
        <v>10</v>
      </c>
      <c r="G208" s="21" t="s">
        <v>1263</v>
      </c>
      <c r="H208" s="21" t="s">
        <v>1264</v>
      </c>
      <c r="I208" s="14" t="s">
        <v>39</v>
      </c>
      <c r="J208" s="14" t="s">
        <v>40</v>
      </c>
      <c r="K208" s="20" t="s">
        <v>2539</v>
      </c>
      <c r="L208" s="20"/>
      <c r="M208" s="20"/>
      <c r="N208" s="20"/>
      <c r="O208" s="20" t="s">
        <v>2632</v>
      </c>
      <c r="P208" s="20"/>
      <c r="Q208" s="20"/>
    </row>
    <row r="209" spans="1:17" ht="52.8">
      <c r="A209" s="21" t="s">
        <v>1831</v>
      </c>
      <c r="B209" s="21" t="s">
        <v>1128</v>
      </c>
      <c r="C209" s="21" t="s">
        <v>644</v>
      </c>
      <c r="D209" s="21">
        <v>29</v>
      </c>
      <c r="E209" s="27" t="s">
        <v>63</v>
      </c>
      <c r="F209" s="21">
        <v>10</v>
      </c>
      <c r="G209" s="21" t="s">
        <v>1265</v>
      </c>
      <c r="H209" s="21" t="s">
        <v>1266</v>
      </c>
      <c r="I209" s="14" t="s">
        <v>70</v>
      </c>
      <c r="J209" s="14" t="s">
        <v>40</v>
      </c>
      <c r="K209" s="20" t="s">
        <v>2540</v>
      </c>
      <c r="L209" s="20" t="s">
        <v>2618</v>
      </c>
      <c r="M209" s="20"/>
      <c r="N209" s="20"/>
      <c r="O209" s="20" t="s">
        <v>2632</v>
      </c>
      <c r="P209" s="20"/>
      <c r="Q209" s="20"/>
    </row>
    <row r="210" spans="1:17" ht="26.4">
      <c r="A210" s="21" t="s">
        <v>1832</v>
      </c>
      <c r="B210" s="21" t="s">
        <v>310</v>
      </c>
      <c r="C210" s="21" t="s">
        <v>285</v>
      </c>
      <c r="D210" s="21">
        <v>29</v>
      </c>
      <c r="E210" s="27" t="s">
        <v>63</v>
      </c>
      <c r="F210" s="21">
        <v>14</v>
      </c>
      <c r="G210" s="21" t="s">
        <v>373</v>
      </c>
      <c r="H210" s="21" t="s">
        <v>374</v>
      </c>
      <c r="I210" s="14" t="s">
        <v>39</v>
      </c>
      <c r="J210" s="14" t="s">
        <v>40</v>
      </c>
      <c r="K210" s="20" t="s">
        <v>2539</v>
      </c>
      <c r="L210" s="20"/>
      <c r="M210" s="20" t="s">
        <v>2530</v>
      </c>
      <c r="N210" s="20"/>
      <c r="O210" s="20" t="s">
        <v>2632</v>
      </c>
      <c r="P210" s="20"/>
      <c r="Q210" s="20"/>
    </row>
    <row r="211" spans="1:17" ht="26.4">
      <c r="A211" s="21" t="s">
        <v>1833</v>
      </c>
      <c r="B211" s="21" t="s">
        <v>310</v>
      </c>
      <c r="C211" s="21" t="s">
        <v>285</v>
      </c>
      <c r="D211" s="21">
        <v>29</v>
      </c>
      <c r="E211" s="27" t="s">
        <v>63</v>
      </c>
      <c r="F211" s="21">
        <v>16</v>
      </c>
      <c r="G211" s="21" t="s">
        <v>355</v>
      </c>
      <c r="H211" s="21" t="s">
        <v>356</v>
      </c>
      <c r="I211" s="14" t="s">
        <v>39</v>
      </c>
      <c r="J211" s="14" t="s">
        <v>40</v>
      </c>
      <c r="K211" s="20" t="s">
        <v>2539</v>
      </c>
      <c r="L211" s="20"/>
      <c r="M211" s="20" t="s">
        <v>2530</v>
      </c>
      <c r="N211" s="20"/>
      <c r="O211" s="20" t="s">
        <v>2632</v>
      </c>
      <c r="P211" s="20"/>
      <c r="Q211" s="20"/>
    </row>
    <row r="212" spans="1:17" ht="66">
      <c r="A212" s="21" t="s">
        <v>1834</v>
      </c>
      <c r="B212" s="21" t="s">
        <v>310</v>
      </c>
      <c r="C212" s="21" t="s">
        <v>285</v>
      </c>
      <c r="D212" s="21">
        <v>29</v>
      </c>
      <c r="E212" s="27" t="s">
        <v>63</v>
      </c>
      <c r="F212" s="21">
        <v>17</v>
      </c>
      <c r="G212" s="21" t="s">
        <v>375</v>
      </c>
      <c r="H212" s="21" t="s">
        <v>376</v>
      </c>
      <c r="I212" s="14" t="s">
        <v>70</v>
      </c>
      <c r="J212" s="14" t="s">
        <v>40</v>
      </c>
      <c r="K212" s="20" t="s">
        <v>2540</v>
      </c>
      <c r="L212" s="20" t="s">
        <v>2618</v>
      </c>
      <c r="M212" s="20"/>
      <c r="N212" s="20"/>
      <c r="O212" s="20" t="s">
        <v>2632</v>
      </c>
      <c r="P212" s="20"/>
      <c r="Q212" s="20"/>
    </row>
    <row r="213" spans="1:17" ht="52.8">
      <c r="A213" s="21" t="s">
        <v>1835</v>
      </c>
      <c r="B213" s="21" t="s">
        <v>1128</v>
      </c>
      <c r="C213" s="21" t="s">
        <v>644</v>
      </c>
      <c r="D213" s="21">
        <v>29</v>
      </c>
      <c r="E213" s="27" t="s">
        <v>63</v>
      </c>
      <c r="F213" s="21">
        <v>17</v>
      </c>
      <c r="G213" s="21" t="s">
        <v>1267</v>
      </c>
      <c r="H213" s="21" t="s">
        <v>1268</v>
      </c>
      <c r="I213" s="14" t="s">
        <v>70</v>
      </c>
      <c r="J213" s="14" t="s">
        <v>40</v>
      </c>
      <c r="K213" s="20" t="s">
        <v>2540</v>
      </c>
      <c r="L213" s="20" t="s">
        <v>2618</v>
      </c>
      <c r="M213" s="20"/>
      <c r="N213" s="20"/>
      <c r="O213" s="20" t="s">
        <v>2632</v>
      </c>
      <c r="P213" s="20"/>
      <c r="Q213" s="20"/>
    </row>
    <row r="214" spans="1:17" ht="52.8">
      <c r="A214" s="21" t="s">
        <v>1836</v>
      </c>
      <c r="B214" s="21" t="s">
        <v>1128</v>
      </c>
      <c r="C214" s="21" t="s">
        <v>644</v>
      </c>
      <c r="D214" s="21">
        <v>29</v>
      </c>
      <c r="E214" s="27" t="s">
        <v>63</v>
      </c>
      <c r="F214" s="21">
        <v>19</v>
      </c>
      <c r="G214" s="21" t="s">
        <v>1269</v>
      </c>
      <c r="H214" s="21" t="s">
        <v>1270</v>
      </c>
      <c r="I214" s="14" t="s">
        <v>70</v>
      </c>
      <c r="J214" s="14" t="s">
        <v>40</v>
      </c>
      <c r="K214" s="20" t="s">
        <v>2540</v>
      </c>
      <c r="L214" s="20" t="s">
        <v>2618</v>
      </c>
      <c r="M214" s="20"/>
      <c r="N214" s="20"/>
      <c r="O214" s="20" t="s">
        <v>2632</v>
      </c>
      <c r="P214" s="20"/>
      <c r="Q214" s="20"/>
    </row>
    <row r="215" spans="1:17" ht="39.6">
      <c r="A215" s="21" t="s">
        <v>1837</v>
      </c>
      <c r="B215" s="21" t="s">
        <v>34</v>
      </c>
      <c r="C215" s="21" t="s">
        <v>35</v>
      </c>
      <c r="D215" s="21">
        <v>29</v>
      </c>
      <c r="E215" s="27" t="s">
        <v>63</v>
      </c>
      <c r="F215" s="21">
        <v>20</v>
      </c>
      <c r="G215" s="21" t="s">
        <v>68</v>
      </c>
      <c r="H215" s="21" t="s">
        <v>69</v>
      </c>
      <c r="I215" s="14" t="s">
        <v>70</v>
      </c>
      <c r="J215" s="14" t="s">
        <v>40</v>
      </c>
      <c r="K215" s="20" t="s">
        <v>2539</v>
      </c>
      <c r="L215" s="20"/>
      <c r="M215" s="20" t="s">
        <v>2530</v>
      </c>
      <c r="N215" s="20"/>
      <c r="O215" s="20" t="s">
        <v>2632</v>
      </c>
      <c r="P215" s="20"/>
      <c r="Q215" s="20"/>
    </row>
    <row r="216" spans="1:17" ht="145.19999999999999">
      <c r="A216" s="21" t="s">
        <v>1838</v>
      </c>
      <c r="B216" s="21" t="s">
        <v>1128</v>
      </c>
      <c r="C216" s="21" t="s">
        <v>644</v>
      </c>
      <c r="D216" s="21">
        <v>29</v>
      </c>
      <c r="E216" s="27" t="s">
        <v>63</v>
      </c>
      <c r="F216" s="21">
        <v>20</v>
      </c>
      <c r="G216" s="21" t="s">
        <v>1271</v>
      </c>
      <c r="H216" s="21" t="s">
        <v>1270</v>
      </c>
      <c r="I216" s="14" t="s">
        <v>70</v>
      </c>
      <c r="J216" s="14" t="s">
        <v>40</v>
      </c>
      <c r="K216" s="20" t="s">
        <v>2540</v>
      </c>
      <c r="L216" s="20" t="s">
        <v>2618</v>
      </c>
      <c r="M216" s="20"/>
      <c r="N216" s="20"/>
      <c r="O216" s="20" t="s">
        <v>2632</v>
      </c>
      <c r="P216" s="20"/>
      <c r="Q216" s="20"/>
    </row>
    <row r="217" spans="1:17" ht="26.4">
      <c r="A217" s="21" t="s">
        <v>1839</v>
      </c>
      <c r="B217" s="21" t="s">
        <v>310</v>
      </c>
      <c r="C217" s="21" t="s">
        <v>285</v>
      </c>
      <c r="D217" s="21">
        <v>29</v>
      </c>
      <c r="E217" s="27" t="s">
        <v>63</v>
      </c>
      <c r="F217" s="21">
        <v>24</v>
      </c>
      <c r="G217" s="21" t="s">
        <v>377</v>
      </c>
      <c r="H217" s="21" t="s">
        <v>378</v>
      </c>
      <c r="I217" s="14" t="s">
        <v>39</v>
      </c>
      <c r="J217" s="14" t="s">
        <v>40</v>
      </c>
      <c r="K217" s="20" t="s">
        <v>2539</v>
      </c>
      <c r="L217" s="20"/>
      <c r="M217" s="20"/>
      <c r="N217" s="20"/>
      <c r="O217" s="20" t="s">
        <v>2632</v>
      </c>
      <c r="P217" s="20"/>
      <c r="Q217" s="20"/>
    </row>
    <row r="218" spans="1:17" ht="52.8">
      <c r="A218" s="21" t="s">
        <v>1840</v>
      </c>
      <c r="B218" s="21" t="s">
        <v>1128</v>
      </c>
      <c r="C218" s="21" t="s">
        <v>644</v>
      </c>
      <c r="D218" s="21">
        <v>29</v>
      </c>
      <c r="E218" s="27" t="s">
        <v>63</v>
      </c>
      <c r="F218" s="21">
        <v>25</v>
      </c>
      <c r="G218" s="21" t="s">
        <v>1272</v>
      </c>
      <c r="H218" s="21" t="s">
        <v>1273</v>
      </c>
      <c r="I218" s="14" t="s">
        <v>70</v>
      </c>
      <c r="J218" s="14" t="s">
        <v>40</v>
      </c>
      <c r="K218" s="20" t="s">
        <v>2540</v>
      </c>
      <c r="L218" s="20" t="s">
        <v>2618</v>
      </c>
      <c r="M218" s="20"/>
      <c r="N218" s="20"/>
      <c r="O218" s="20" t="s">
        <v>2632</v>
      </c>
      <c r="P218" s="20"/>
      <c r="Q218" s="20"/>
    </row>
    <row r="219" spans="1:17" ht="79.2">
      <c r="A219" s="21" t="s">
        <v>1841</v>
      </c>
      <c r="B219" s="21" t="s">
        <v>1128</v>
      </c>
      <c r="C219" s="21" t="s">
        <v>644</v>
      </c>
      <c r="D219" s="21">
        <v>29</v>
      </c>
      <c r="E219" s="27" t="s">
        <v>63</v>
      </c>
      <c r="F219" s="21">
        <v>25</v>
      </c>
      <c r="G219" s="21" t="s">
        <v>1274</v>
      </c>
      <c r="H219" s="21" t="s">
        <v>1275</v>
      </c>
      <c r="I219" s="14" t="s">
        <v>70</v>
      </c>
      <c r="J219" s="14" t="s">
        <v>40</v>
      </c>
      <c r="K219" s="20" t="s">
        <v>2540</v>
      </c>
      <c r="L219" s="20" t="s">
        <v>2618</v>
      </c>
      <c r="M219" s="20"/>
      <c r="N219" s="20"/>
      <c r="O219" s="20" t="s">
        <v>2632</v>
      </c>
      <c r="P219" s="20"/>
      <c r="Q219" s="20"/>
    </row>
    <row r="220" spans="1:17" ht="52.8">
      <c r="A220" s="21" t="s">
        <v>1842</v>
      </c>
      <c r="B220" s="21" t="s">
        <v>1128</v>
      </c>
      <c r="C220" s="21" t="s">
        <v>644</v>
      </c>
      <c r="D220" s="21">
        <v>29</v>
      </c>
      <c r="E220" s="27" t="s">
        <v>63</v>
      </c>
      <c r="F220" s="21">
        <v>27</v>
      </c>
      <c r="G220" s="21" t="s">
        <v>1276</v>
      </c>
      <c r="H220" s="21" t="s">
        <v>1277</v>
      </c>
      <c r="I220" s="14" t="s">
        <v>70</v>
      </c>
      <c r="J220" s="14" t="s">
        <v>40</v>
      </c>
      <c r="K220" s="20" t="s">
        <v>2540</v>
      </c>
      <c r="L220" s="20" t="s">
        <v>2618</v>
      </c>
      <c r="M220" s="20"/>
      <c r="N220" s="20"/>
      <c r="O220" s="20" t="s">
        <v>2632</v>
      </c>
      <c r="P220" s="20"/>
      <c r="Q220" s="20"/>
    </row>
    <row r="221" spans="1:17" ht="52.8">
      <c r="A221" s="21" t="s">
        <v>1843</v>
      </c>
      <c r="B221" s="21" t="s">
        <v>310</v>
      </c>
      <c r="C221" s="21" t="s">
        <v>285</v>
      </c>
      <c r="D221" s="21">
        <v>29</v>
      </c>
      <c r="E221" s="27" t="s">
        <v>63</v>
      </c>
      <c r="F221" s="21">
        <v>30</v>
      </c>
      <c r="G221" s="21" t="s">
        <v>379</v>
      </c>
      <c r="H221" s="21" t="s">
        <v>380</v>
      </c>
      <c r="I221" s="14" t="s">
        <v>70</v>
      </c>
      <c r="J221" s="14" t="s">
        <v>40</v>
      </c>
      <c r="K221" s="20" t="s">
        <v>2540</v>
      </c>
      <c r="L221" s="20" t="s">
        <v>2618</v>
      </c>
      <c r="M221" s="20"/>
      <c r="N221" s="20"/>
      <c r="O221" s="20" t="s">
        <v>2632</v>
      </c>
      <c r="P221" s="20"/>
      <c r="Q221" s="20"/>
    </row>
    <row r="222" spans="1:17" ht="52.8">
      <c r="A222" s="21" t="s">
        <v>1844</v>
      </c>
      <c r="B222" s="21" t="s">
        <v>1128</v>
      </c>
      <c r="C222" s="21" t="s">
        <v>644</v>
      </c>
      <c r="D222" s="21">
        <v>29</v>
      </c>
      <c r="E222" s="27" t="s">
        <v>63</v>
      </c>
      <c r="F222" s="21">
        <v>31</v>
      </c>
      <c r="G222" s="21" t="s">
        <v>1278</v>
      </c>
      <c r="H222" s="21" t="s">
        <v>1279</v>
      </c>
      <c r="I222" s="14" t="s">
        <v>70</v>
      </c>
      <c r="J222" s="14" t="s">
        <v>40</v>
      </c>
      <c r="K222" s="20" t="s">
        <v>2540</v>
      </c>
      <c r="L222" s="20" t="s">
        <v>2618</v>
      </c>
      <c r="M222" s="20"/>
      <c r="N222" s="20"/>
      <c r="O222" s="20" t="s">
        <v>2632</v>
      </c>
      <c r="P222" s="20"/>
      <c r="Q222" s="20"/>
    </row>
    <row r="223" spans="1:17" ht="39.6">
      <c r="A223" s="21" t="s">
        <v>1845</v>
      </c>
      <c r="B223" s="21" t="s">
        <v>34</v>
      </c>
      <c r="C223" s="21" t="s">
        <v>35</v>
      </c>
      <c r="D223" s="21">
        <v>29</v>
      </c>
      <c r="E223" s="27" t="s">
        <v>63</v>
      </c>
      <c r="F223" s="21">
        <v>32</v>
      </c>
      <c r="G223" s="21" t="s">
        <v>71</v>
      </c>
      <c r="H223" s="21" t="s">
        <v>72</v>
      </c>
      <c r="I223" s="14" t="s">
        <v>39</v>
      </c>
      <c r="J223" s="14" t="s">
        <v>40</v>
      </c>
      <c r="K223" s="20" t="s">
        <v>2539</v>
      </c>
      <c r="L223" s="20"/>
      <c r="M223" s="20"/>
      <c r="N223" s="20"/>
      <c r="O223" s="20" t="s">
        <v>2632</v>
      </c>
      <c r="P223" s="20"/>
      <c r="Q223" s="20"/>
    </row>
    <row r="224" spans="1:17" ht="39.6">
      <c r="A224" s="21" t="s">
        <v>1846</v>
      </c>
      <c r="B224" s="21" t="s">
        <v>34</v>
      </c>
      <c r="C224" s="21" t="s">
        <v>35</v>
      </c>
      <c r="D224" s="21">
        <v>29</v>
      </c>
      <c r="E224" s="27" t="s">
        <v>63</v>
      </c>
      <c r="F224" s="21">
        <v>33</v>
      </c>
      <c r="G224" s="21" t="s">
        <v>73</v>
      </c>
      <c r="H224" s="21" t="s">
        <v>74</v>
      </c>
      <c r="I224" s="14" t="s">
        <v>39</v>
      </c>
      <c r="J224" s="14" t="s">
        <v>40</v>
      </c>
      <c r="K224" s="20" t="s">
        <v>2539</v>
      </c>
      <c r="L224" s="20"/>
      <c r="M224" s="20"/>
      <c r="N224" s="20"/>
      <c r="O224" s="20" t="s">
        <v>2632</v>
      </c>
      <c r="P224" s="20"/>
      <c r="Q224" s="20"/>
    </row>
    <row r="225" spans="1:17">
      <c r="A225" s="21" t="s">
        <v>1847</v>
      </c>
      <c r="B225" s="21" t="s">
        <v>1128</v>
      </c>
      <c r="C225" s="21" t="s">
        <v>644</v>
      </c>
      <c r="D225" s="21">
        <v>30</v>
      </c>
      <c r="E225" s="27" t="s">
        <v>63</v>
      </c>
      <c r="F225" s="21">
        <v>1</v>
      </c>
      <c r="G225" s="21" t="s">
        <v>1280</v>
      </c>
      <c r="H225" s="21" t="s">
        <v>1281</v>
      </c>
      <c r="I225" s="14" t="s">
        <v>39</v>
      </c>
      <c r="J225" s="14" t="s">
        <v>40</v>
      </c>
      <c r="K225" s="20" t="s">
        <v>2539</v>
      </c>
      <c r="L225" s="20"/>
      <c r="M225" s="20" t="s">
        <v>2530</v>
      </c>
      <c r="N225" s="20"/>
      <c r="O225" s="20" t="s">
        <v>2632</v>
      </c>
      <c r="P225" s="20"/>
      <c r="Q225" s="20"/>
    </row>
    <row r="226" spans="1:17" ht="52.8">
      <c r="A226" s="21" t="s">
        <v>1848</v>
      </c>
      <c r="B226" s="21" t="s">
        <v>1128</v>
      </c>
      <c r="C226" s="21" t="s">
        <v>644</v>
      </c>
      <c r="D226" s="21">
        <v>30</v>
      </c>
      <c r="E226" s="27" t="s">
        <v>63</v>
      </c>
      <c r="F226" s="21">
        <v>2</v>
      </c>
      <c r="G226" s="21" t="s">
        <v>1282</v>
      </c>
      <c r="H226" s="17"/>
      <c r="I226" s="14" t="s">
        <v>70</v>
      </c>
      <c r="J226" s="14"/>
      <c r="K226" s="20" t="s">
        <v>2540</v>
      </c>
      <c r="L226" s="20" t="s">
        <v>2618</v>
      </c>
      <c r="M226" s="20"/>
      <c r="N226" s="20"/>
      <c r="O226" s="20" t="s">
        <v>2632</v>
      </c>
      <c r="P226" s="20"/>
      <c r="Q226" s="20"/>
    </row>
    <row r="227" spans="1:17" ht="26.4">
      <c r="A227" s="21" t="s">
        <v>1849</v>
      </c>
      <c r="B227" s="21" t="s">
        <v>310</v>
      </c>
      <c r="C227" s="21" t="s">
        <v>285</v>
      </c>
      <c r="D227" s="21">
        <v>30</v>
      </c>
      <c r="E227" s="27" t="s">
        <v>63</v>
      </c>
      <c r="F227" s="21">
        <v>3</v>
      </c>
      <c r="G227" s="21" t="s">
        <v>361</v>
      </c>
      <c r="H227" s="21" t="s">
        <v>381</v>
      </c>
      <c r="I227" s="14" t="s">
        <v>39</v>
      </c>
      <c r="J227" s="14" t="s">
        <v>40</v>
      </c>
      <c r="K227" s="20" t="s">
        <v>2539</v>
      </c>
      <c r="L227" s="20"/>
      <c r="M227" s="20"/>
      <c r="N227" s="20"/>
      <c r="O227" s="20" t="s">
        <v>2632</v>
      </c>
      <c r="P227" s="20"/>
      <c r="Q227" s="20"/>
    </row>
    <row r="228" spans="1:17" ht="52.8">
      <c r="A228" s="21" t="s">
        <v>1850</v>
      </c>
      <c r="B228" s="21" t="s">
        <v>1128</v>
      </c>
      <c r="C228" s="21" t="s">
        <v>644</v>
      </c>
      <c r="D228" s="21">
        <v>30</v>
      </c>
      <c r="E228" s="27" t="s">
        <v>63</v>
      </c>
      <c r="F228" s="21">
        <v>3</v>
      </c>
      <c r="G228" s="21" t="s">
        <v>1283</v>
      </c>
      <c r="H228" s="21" t="s">
        <v>1284</v>
      </c>
      <c r="I228" s="14" t="s">
        <v>70</v>
      </c>
      <c r="J228" s="14" t="s">
        <v>40</v>
      </c>
      <c r="K228" s="20" t="s">
        <v>2540</v>
      </c>
      <c r="L228" s="20" t="s">
        <v>2618</v>
      </c>
      <c r="M228" s="20"/>
      <c r="N228" s="20"/>
      <c r="O228" s="20" t="s">
        <v>2632</v>
      </c>
      <c r="P228" s="20"/>
      <c r="Q228" s="20"/>
    </row>
    <row r="229" spans="1:17" ht="52.8">
      <c r="A229" s="21" t="s">
        <v>1851</v>
      </c>
      <c r="B229" s="21" t="s">
        <v>1128</v>
      </c>
      <c r="C229" s="21" t="s">
        <v>644</v>
      </c>
      <c r="D229" s="21">
        <v>30</v>
      </c>
      <c r="E229" s="27" t="s">
        <v>63</v>
      </c>
      <c r="F229" s="21">
        <v>3</v>
      </c>
      <c r="G229" s="21" t="s">
        <v>1285</v>
      </c>
      <c r="H229" s="21" t="s">
        <v>1286</v>
      </c>
      <c r="I229" s="14" t="s">
        <v>70</v>
      </c>
      <c r="J229" s="14" t="s">
        <v>40</v>
      </c>
      <c r="K229" s="20" t="s">
        <v>2540</v>
      </c>
      <c r="L229" s="20" t="s">
        <v>2618</v>
      </c>
      <c r="M229" s="20"/>
      <c r="N229" s="20"/>
      <c r="O229" s="20" t="s">
        <v>2632</v>
      </c>
      <c r="P229" s="20"/>
      <c r="Q229" s="20"/>
    </row>
    <row r="230" spans="1:17" ht="105.6">
      <c r="A230" s="21" t="s">
        <v>1852</v>
      </c>
      <c r="B230" s="21" t="s">
        <v>1128</v>
      </c>
      <c r="C230" s="21" t="s">
        <v>644</v>
      </c>
      <c r="D230" s="21">
        <v>30</v>
      </c>
      <c r="E230" s="27" t="s">
        <v>63</v>
      </c>
      <c r="F230" s="21">
        <v>5</v>
      </c>
      <c r="G230" s="21" t="s">
        <v>1287</v>
      </c>
      <c r="H230" s="21" t="s">
        <v>1288</v>
      </c>
      <c r="I230" s="14" t="s">
        <v>70</v>
      </c>
      <c r="J230" s="14" t="s">
        <v>40</v>
      </c>
      <c r="K230" s="20" t="s">
        <v>2540</v>
      </c>
      <c r="L230" s="20" t="s">
        <v>2618</v>
      </c>
      <c r="M230" s="20"/>
      <c r="N230" s="20"/>
      <c r="O230" s="20" t="s">
        <v>2632</v>
      </c>
      <c r="P230" s="20"/>
      <c r="Q230" s="20"/>
    </row>
    <row r="231" spans="1:17" ht="52.8">
      <c r="A231" s="21" t="s">
        <v>1853</v>
      </c>
      <c r="B231" s="21" t="s">
        <v>1128</v>
      </c>
      <c r="C231" s="21" t="s">
        <v>644</v>
      </c>
      <c r="D231" s="21">
        <v>30</v>
      </c>
      <c r="E231" s="27" t="s">
        <v>63</v>
      </c>
      <c r="F231" s="21">
        <v>5</v>
      </c>
      <c r="G231" s="21" t="s">
        <v>1289</v>
      </c>
      <c r="H231" s="21" t="s">
        <v>1290</v>
      </c>
      <c r="I231" s="14" t="s">
        <v>70</v>
      </c>
      <c r="J231" s="14" t="s">
        <v>40</v>
      </c>
      <c r="K231" s="20" t="s">
        <v>2540</v>
      </c>
      <c r="L231" s="20" t="s">
        <v>2618</v>
      </c>
      <c r="M231" s="20"/>
      <c r="N231" s="20"/>
      <c r="O231" s="20" t="s">
        <v>2632</v>
      </c>
      <c r="P231" s="20"/>
      <c r="Q231" s="20"/>
    </row>
    <row r="232" spans="1:17" ht="52.8">
      <c r="A232" s="21" t="s">
        <v>1854</v>
      </c>
      <c r="B232" s="21" t="s">
        <v>1128</v>
      </c>
      <c r="C232" s="21" t="s">
        <v>644</v>
      </c>
      <c r="D232" s="21">
        <v>30</v>
      </c>
      <c r="E232" s="27" t="s">
        <v>63</v>
      </c>
      <c r="F232" s="21">
        <v>5</v>
      </c>
      <c r="G232" s="21" t="s">
        <v>1291</v>
      </c>
      <c r="H232" s="21" t="s">
        <v>1292</v>
      </c>
      <c r="I232" s="14" t="s">
        <v>70</v>
      </c>
      <c r="J232" s="14" t="s">
        <v>40</v>
      </c>
      <c r="K232" s="20" t="s">
        <v>2540</v>
      </c>
      <c r="L232" s="20" t="s">
        <v>2618</v>
      </c>
      <c r="M232" s="20"/>
      <c r="N232" s="20"/>
      <c r="O232" s="20" t="s">
        <v>2632</v>
      </c>
      <c r="P232" s="20" t="s">
        <v>2719</v>
      </c>
      <c r="Q232" s="20"/>
    </row>
    <row r="233" spans="1:17" ht="52.8">
      <c r="A233" s="21" t="s">
        <v>1855</v>
      </c>
      <c r="B233" s="21" t="s">
        <v>1128</v>
      </c>
      <c r="C233" s="21" t="s">
        <v>644</v>
      </c>
      <c r="D233" s="21">
        <v>30</v>
      </c>
      <c r="E233" s="27" t="s">
        <v>63</v>
      </c>
      <c r="F233" s="21">
        <v>5</v>
      </c>
      <c r="G233" s="21" t="s">
        <v>1293</v>
      </c>
      <c r="H233" s="21" t="s">
        <v>1294</v>
      </c>
      <c r="I233" s="14" t="s">
        <v>70</v>
      </c>
      <c r="J233" s="14" t="s">
        <v>40</v>
      </c>
      <c r="K233" s="20" t="s">
        <v>2540</v>
      </c>
      <c r="L233" s="20" t="s">
        <v>2618</v>
      </c>
      <c r="M233" s="20"/>
      <c r="N233" s="20"/>
      <c r="O233" s="20" t="s">
        <v>2632</v>
      </c>
      <c r="P233" s="20" t="s">
        <v>2719</v>
      </c>
      <c r="Q233" s="20"/>
    </row>
    <row r="234" spans="1:17" ht="26.4">
      <c r="A234" s="21" t="s">
        <v>1856</v>
      </c>
      <c r="B234" s="14" t="s">
        <v>841</v>
      </c>
      <c r="C234" s="14" t="s">
        <v>842</v>
      </c>
      <c r="D234" s="14">
        <v>30</v>
      </c>
      <c r="E234" s="28" t="s">
        <v>382</v>
      </c>
      <c r="F234" s="14">
        <v>9</v>
      </c>
      <c r="G234" s="15" t="s">
        <v>924</v>
      </c>
      <c r="H234" s="15" t="s">
        <v>925</v>
      </c>
      <c r="I234" s="14" t="s">
        <v>39</v>
      </c>
      <c r="J234" s="14" t="s">
        <v>819</v>
      </c>
      <c r="K234" s="20" t="s">
        <v>2539</v>
      </c>
      <c r="L234" s="20"/>
      <c r="M234" s="20"/>
      <c r="N234" s="20"/>
      <c r="O234" s="20" t="s">
        <v>2632</v>
      </c>
      <c r="P234" s="20"/>
      <c r="Q234" s="20"/>
    </row>
    <row r="235" spans="1:17" ht="66">
      <c r="A235" s="21" t="s">
        <v>1857</v>
      </c>
      <c r="B235" s="21" t="s">
        <v>1128</v>
      </c>
      <c r="C235" s="21" t="s">
        <v>644</v>
      </c>
      <c r="D235" s="21">
        <v>30</v>
      </c>
      <c r="E235" s="27" t="s">
        <v>382</v>
      </c>
      <c r="F235" s="21">
        <v>9</v>
      </c>
      <c r="G235" s="21" t="s">
        <v>1295</v>
      </c>
      <c r="H235" s="21" t="s">
        <v>1296</v>
      </c>
      <c r="I235" s="14" t="s">
        <v>70</v>
      </c>
      <c r="J235" s="14" t="s">
        <v>40</v>
      </c>
      <c r="K235" s="20" t="s">
        <v>2539</v>
      </c>
      <c r="L235" s="20"/>
      <c r="M235" s="20"/>
      <c r="N235" s="20"/>
      <c r="O235" s="20" t="s">
        <v>2632</v>
      </c>
      <c r="P235" s="20"/>
      <c r="Q235" s="20"/>
    </row>
    <row r="236" spans="1:17" ht="171.6">
      <c r="A236" s="21" t="s">
        <v>1858</v>
      </c>
      <c r="B236" s="21" t="s">
        <v>310</v>
      </c>
      <c r="C236" s="21" t="s">
        <v>285</v>
      </c>
      <c r="D236" s="21">
        <v>30</v>
      </c>
      <c r="E236" s="27" t="s">
        <v>382</v>
      </c>
      <c r="F236" s="21">
        <v>11</v>
      </c>
      <c r="G236" s="21" t="s">
        <v>383</v>
      </c>
      <c r="H236" s="21" t="s">
        <v>384</v>
      </c>
      <c r="I236" s="14" t="s">
        <v>70</v>
      </c>
      <c r="J236" s="14" t="s">
        <v>40</v>
      </c>
      <c r="K236" s="20" t="s">
        <v>2540</v>
      </c>
      <c r="L236" s="20" t="s">
        <v>2609</v>
      </c>
      <c r="M236" s="20"/>
      <c r="N236" s="20"/>
      <c r="O236" s="20" t="s">
        <v>2632</v>
      </c>
      <c r="P236" s="20"/>
      <c r="Q236" s="20"/>
    </row>
    <row r="237" spans="1:17" ht="171.6">
      <c r="A237" s="21" t="s">
        <v>1859</v>
      </c>
      <c r="B237" s="21" t="s">
        <v>1128</v>
      </c>
      <c r="C237" s="21" t="s">
        <v>644</v>
      </c>
      <c r="D237" s="21">
        <v>30</v>
      </c>
      <c r="E237" s="27" t="s">
        <v>382</v>
      </c>
      <c r="F237" s="21">
        <v>12</v>
      </c>
      <c r="G237" s="21" t="s">
        <v>1297</v>
      </c>
      <c r="H237" s="21" t="s">
        <v>1298</v>
      </c>
      <c r="I237" s="14" t="s">
        <v>70</v>
      </c>
      <c r="J237" s="14" t="s">
        <v>40</v>
      </c>
      <c r="K237" s="20" t="s">
        <v>2540</v>
      </c>
      <c r="L237" s="20" t="s">
        <v>2609</v>
      </c>
      <c r="M237" s="20"/>
      <c r="N237" s="20"/>
      <c r="O237" s="20" t="s">
        <v>2632</v>
      </c>
      <c r="P237" s="20"/>
      <c r="Q237" s="20"/>
    </row>
    <row r="238" spans="1:17" ht="39.6">
      <c r="A238" s="21" t="s">
        <v>1860</v>
      </c>
      <c r="B238" s="21" t="s">
        <v>1128</v>
      </c>
      <c r="C238" s="21" t="s">
        <v>644</v>
      </c>
      <c r="D238" s="21">
        <v>30</v>
      </c>
      <c r="E238" s="27" t="s">
        <v>382</v>
      </c>
      <c r="F238" s="21">
        <v>13</v>
      </c>
      <c r="G238" s="21" t="s">
        <v>1299</v>
      </c>
      <c r="H238" s="21" t="s">
        <v>1300</v>
      </c>
      <c r="I238" s="14" t="s">
        <v>70</v>
      </c>
      <c r="J238" s="14" t="s">
        <v>40</v>
      </c>
      <c r="K238" s="20" t="s">
        <v>2540</v>
      </c>
      <c r="L238" s="20" t="s">
        <v>2610</v>
      </c>
      <c r="M238" s="20"/>
      <c r="N238" s="20"/>
      <c r="O238" s="20" t="s">
        <v>2632</v>
      </c>
      <c r="P238" s="20"/>
      <c r="Q238" s="20"/>
    </row>
    <row r="239" spans="1:17" ht="92.4">
      <c r="A239" s="21" t="s">
        <v>1861</v>
      </c>
      <c r="B239" s="21" t="s">
        <v>310</v>
      </c>
      <c r="C239" s="21" t="s">
        <v>285</v>
      </c>
      <c r="D239" s="21">
        <v>31</v>
      </c>
      <c r="E239" s="27" t="s">
        <v>385</v>
      </c>
      <c r="F239" s="21">
        <v>5</v>
      </c>
      <c r="G239" s="21" t="s">
        <v>386</v>
      </c>
      <c r="H239" s="21" t="s">
        <v>387</v>
      </c>
      <c r="I239" s="14" t="s">
        <v>70</v>
      </c>
      <c r="J239" s="14" t="s">
        <v>40</v>
      </c>
      <c r="K239" s="20" t="s">
        <v>2579</v>
      </c>
      <c r="L239" s="20" t="s">
        <v>2683</v>
      </c>
      <c r="M239" s="20"/>
      <c r="N239" s="20"/>
      <c r="O239" s="20" t="s">
        <v>2632</v>
      </c>
      <c r="P239" s="20"/>
      <c r="Q239" s="20"/>
    </row>
    <row r="240" spans="1:17" ht="26.4">
      <c r="A240" s="21" t="s">
        <v>1862</v>
      </c>
      <c r="B240" s="21" t="s">
        <v>310</v>
      </c>
      <c r="C240" s="21" t="s">
        <v>285</v>
      </c>
      <c r="D240" s="21">
        <v>31</v>
      </c>
      <c r="E240" s="27" t="s">
        <v>385</v>
      </c>
      <c r="F240" s="21">
        <v>5</v>
      </c>
      <c r="G240" s="21" t="s">
        <v>373</v>
      </c>
      <c r="H240" s="21" t="s">
        <v>374</v>
      </c>
      <c r="I240" s="14" t="s">
        <v>39</v>
      </c>
      <c r="J240" s="14" t="s">
        <v>40</v>
      </c>
      <c r="K240" s="20" t="s">
        <v>2539</v>
      </c>
      <c r="L240" s="20"/>
      <c r="M240" s="20" t="s">
        <v>2530</v>
      </c>
      <c r="N240" s="20"/>
      <c r="O240" s="20" t="s">
        <v>2632</v>
      </c>
      <c r="P240" s="20"/>
      <c r="Q240" s="20"/>
    </row>
    <row r="241" spans="1:17" ht="26.4">
      <c r="A241" s="21" t="s">
        <v>1863</v>
      </c>
      <c r="B241" s="21" t="s">
        <v>310</v>
      </c>
      <c r="C241" s="21" t="s">
        <v>285</v>
      </c>
      <c r="D241" s="21">
        <v>31</v>
      </c>
      <c r="E241" s="27" t="s">
        <v>385</v>
      </c>
      <c r="F241" s="21">
        <v>7</v>
      </c>
      <c r="G241" s="21" t="s">
        <v>373</v>
      </c>
      <c r="H241" s="21" t="s">
        <v>374</v>
      </c>
      <c r="I241" s="14" t="s">
        <v>39</v>
      </c>
      <c r="J241" s="14" t="s">
        <v>40</v>
      </c>
      <c r="K241" s="20" t="s">
        <v>2544</v>
      </c>
      <c r="L241" s="20" t="s">
        <v>2760</v>
      </c>
      <c r="M241" s="20" t="s">
        <v>2530</v>
      </c>
      <c r="N241" s="20"/>
      <c r="O241" s="20" t="s">
        <v>2551</v>
      </c>
      <c r="P241" s="20"/>
      <c r="Q241" s="20"/>
    </row>
    <row r="242" spans="1:17" ht="26.4">
      <c r="A242" s="21" t="s">
        <v>1864</v>
      </c>
      <c r="B242" s="21" t="s">
        <v>310</v>
      </c>
      <c r="C242" s="21" t="s">
        <v>285</v>
      </c>
      <c r="D242" s="21">
        <v>31</v>
      </c>
      <c r="E242" s="27" t="s">
        <v>385</v>
      </c>
      <c r="F242" s="21">
        <v>9</v>
      </c>
      <c r="G242" s="21" t="s">
        <v>373</v>
      </c>
      <c r="H242" s="21" t="s">
        <v>374</v>
      </c>
      <c r="I242" s="14" t="s">
        <v>39</v>
      </c>
      <c r="J242" s="14" t="s">
        <v>40</v>
      </c>
      <c r="K242" s="20" t="s">
        <v>2544</v>
      </c>
      <c r="L242" s="20" t="s">
        <v>2760</v>
      </c>
      <c r="M242" s="20" t="s">
        <v>2530</v>
      </c>
      <c r="N242" s="20"/>
      <c r="O242" s="20" t="s">
        <v>2551</v>
      </c>
      <c r="P242" s="20"/>
      <c r="Q242" s="20"/>
    </row>
    <row r="243" spans="1:17" ht="26.4">
      <c r="A243" s="21" t="s">
        <v>1865</v>
      </c>
      <c r="B243" s="21" t="s">
        <v>1128</v>
      </c>
      <c r="C243" s="21" t="s">
        <v>644</v>
      </c>
      <c r="D243" s="21">
        <v>31</v>
      </c>
      <c r="E243" s="27" t="s">
        <v>385</v>
      </c>
      <c r="F243" s="21">
        <v>13</v>
      </c>
      <c r="G243" s="21" t="s">
        <v>1301</v>
      </c>
      <c r="H243" s="21" t="s">
        <v>1302</v>
      </c>
      <c r="I243" s="14" t="s">
        <v>70</v>
      </c>
      <c r="J243" s="14" t="s">
        <v>40</v>
      </c>
      <c r="K243" s="20" t="s">
        <v>2580</v>
      </c>
      <c r="L243" s="20"/>
      <c r="M243" s="20"/>
      <c r="N243" s="20"/>
      <c r="O243" s="20" t="s">
        <v>2632</v>
      </c>
      <c r="P243" s="20"/>
      <c r="Q243" s="20"/>
    </row>
    <row r="244" spans="1:17" ht="79.2">
      <c r="A244" s="21" t="s">
        <v>1866</v>
      </c>
      <c r="B244" s="21" t="s">
        <v>1128</v>
      </c>
      <c r="C244" s="21" t="s">
        <v>644</v>
      </c>
      <c r="D244" s="21">
        <v>31</v>
      </c>
      <c r="E244" s="27" t="s">
        <v>385</v>
      </c>
      <c r="F244" s="21">
        <v>15</v>
      </c>
      <c r="G244" s="21" t="s">
        <v>1303</v>
      </c>
      <c r="H244" s="21" t="s">
        <v>1304</v>
      </c>
      <c r="I244" s="14" t="s">
        <v>70</v>
      </c>
      <c r="J244" s="14" t="s">
        <v>40</v>
      </c>
      <c r="K244" s="20" t="s">
        <v>2580</v>
      </c>
      <c r="L244" s="20"/>
      <c r="M244" s="20"/>
      <c r="N244" s="20"/>
      <c r="O244" s="20" t="s">
        <v>2632</v>
      </c>
      <c r="P244" s="20"/>
      <c r="Q244" s="20"/>
    </row>
    <row r="245" spans="1:17" ht="105.6">
      <c r="A245" s="21" t="s">
        <v>1867</v>
      </c>
      <c r="B245" s="21" t="s">
        <v>1128</v>
      </c>
      <c r="C245" s="21" t="s">
        <v>644</v>
      </c>
      <c r="D245" s="21">
        <v>31</v>
      </c>
      <c r="E245" s="27" t="s">
        <v>385</v>
      </c>
      <c r="F245" s="21">
        <v>17</v>
      </c>
      <c r="G245" s="21" t="s">
        <v>1305</v>
      </c>
      <c r="H245" s="21" t="s">
        <v>1306</v>
      </c>
      <c r="I245" s="14" t="s">
        <v>70</v>
      </c>
      <c r="J245" s="14" t="s">
        <v>40</v>
      </c>
      <c r="K245" s="20" t="s">
        <v>2540</v>
      </c>
      <c r="L245" s="20" t="s">
        <v>2688</v>
      </c>
      <c r="M245" s="20"/>
      <c r="N245" s="20" t="s">
        <v>2581</v>
      </c>
      <c r="O245" s="20" t="s">
        <v>2632</v>
      </c>
      <c r="P245" s="20"/>
      <c r="Q245" s="20"/>
    </row>
    <row r="246" spans="1:17" ht="105.6">
      <c r="A246" s="21" t="s">
        <v>1868</v>
      </c>
      <c r="B246" s="21" t="s">
        <v>1128</v>
      </c>
      <c r="C246" s="21" t="s">
        <v>644</v>
      </c>
      <c r="D246" s="21">
        <v>31</v>
      </c>
      <c r="E246" s="27" t="s">
        <v>385</v>
      </c>
      <c r="F246" s="21">
        <v>18</v>
      </c>
      <c r="G246" s="21" t="s">
        <v>1307</v>
      </c>
      <c r="H246" s="21" t="s">
        <v>1308</v>
      </c>
      <c r="I246" s="14" t="s">
        <v>70</v>
      </c>
      <c r="J246" s="14" t="s">
        <v>40</v>
      </c>
      <c r="K246" s="20" t="s">
        <v>2540</v>
      </c>
      <c r="L246" s="20" t="s">
        <v>2688</v>
      </c>
      <c r="M246" s="20"/>
      <c r="N246" s="20" t="s">
        <v>2581</v>
      </c>
      <c r="O246" s="20" t="s">
        <v>2632</v>
      </c>
      <c r="P246" s="20"/>
      <c r="Q246" s="20"/>
    </row>
    <row r="247" spans="1:17" ht="105.6">
      <c r="A247" s="21" t="s">
        <v>1869</v>
      </c>
      <c r="B247" s="21" t="s">
        <v>1128</v>
      </c>
      <c r="C247" s="21" t="s">
        <v>644</v>
      </c>
      <c r="D247" s="21">
        <v>31</v>
      </c>
      <c r="E247" s="27" t="s">
        <v>385</v>
      </c>
      <c r="F247" s="21">
        <v>22</v>
      </c>
      <c r="G247" s="21" t="s">
        <v>1309</v>
      </c>
      <c r="H247" s="21" t="s">
        <v>1310</v>
      </c>
      <c r="I247" s="14" t="s">
        <v>70</v>
      </c>
      <c r="J247" s="14" t="s">
        <v>40</v>
      </c>
      <c r="K247" s="20" t="s">
        <v>2579</v>
      </c>
      <c r="L247" s="20" t="s">
        <v>2688</v>
      </c>
      <c r="M247" s="20"/>
      <c r="N247" s="20"/>
      <c r="O247" s="20" t="s">
        <v>2632</v>
      </c>
      <c r="P247" s="20"/>
      <c r="Q247" s="20"/>
    </row>
    <row r="248" spans="1:17">
      <c r="A248" s="21" t="s">
        <v>1870</v>
      </c>
      <c r="B248" s="21" t="s">
        <v>1128</v>
      </c>
      <c r="C248" s="21" t="s">
        <v>644</v>
      </c>
      <c r="D248" s="21">
        <v>31</v>
      </c>
      <c r="E248" s="27" t="s">
        <v>385</v>
      </c>
      <c r="F248" s="21">
        <v>27</v>
      </c>
      <c r="G248" s="21" t="s">
        <v>1311</v>
      </c>
      <c r="H248" s="21" t="s">
        <v>1312</v>
      </c>
      <c r="I248" s="14" t="s">
        <v>39</v>
      </c>
      <c r="J248" s="14" t="s">
        <v>40</v>
      </c>
      <c r="K248" s="20" t="s">
        <v>2540</v>
      </c>
      <c r="L248" s="20" t="s">
        <v>2645</v>
      </c>
      <c r="M248" s="20" t="s">
        <v>2530</v>
      </c>
      <c r="N248" s="20"/>
      <c r="O248" s="20" t="s">
        <v>2632</v>
      </c>
      <c r="P248" s="20"/>
      <c r="Q248" s="20"/>
    </row>
    <row r="249" spans="1:17">
      <c r="A249" s="21" t="s">
        <v>1871</v>
      </c>
      <c r="B249" s="21" t="s">
        <v>1128</v>
      </c>
      <c r="C249" s="21" t="s">
        <v>644</v>
      </c>
      <c r="D249" s="21">
        <v>31</v>
      </c>
      <c r="E249" s="27" t="s">
        <v>385</v>
      </c>
      <c r="F249" s="21">
        <v>29</v>
      </c>
      <c r="G249" s="21" t="s">
        <v>1311</v>
      </c>
      <c r="H249" s="21" t="s">
        <v>1312</v>
      </c>
      <c r="I249" s="14" t="s">
        <v>39</v>
      </c>
      <c r="J249" s="14" t="s">
        <v>40</v>
      </c>
      <c r="K249" s="20" t="s">
        <v>2539</v>
      </c>
      <c r="L249" s="20"/>
      <c r="M249" s="20" t="s">
        <v>2530</v>
      </c>
      <c r="N249" s="20"/>
      <c r="O249" s="20" t="s">
        <v>2632</v>
      </c>
      <c r="P249" s="20"/>
      <c r="Q249" s="20"/>
    </row>
    <row r="250" spans="1:17" ht="92.4">
      <c r="A250" s="21" t="s">
        <v>1872</v>
      </c>
      <c r="B250" s="21" t="s">
        <v>1128</v>
      </c>
      <c r="C250" s="21" t="s">
        <v>644</v>
      </c>
      <c r="D250" s="21">
        <v>31</v>
      </c>
      <c r="E250" s="27" t="s">
        <v>385</v>
      </c>
      <c r="F250" s="21">
        <v>30</v>
      </c>
      <c r="G250" s="21" t="s">
        <v>1313</v>
      </c>
      <c r="H250" s="21" t="s">
        <v>1314</v>
      </c>
      <c r="I250" s="14" t="s">
        <v>70</v>
      </c>
      <c r="J250" s="14" t="s">
        <v>40</v>
      </c>
      <c r="K250" s="20" t="s">
        <v>2579</v>
      </c>
      <c r="L250" s="20" t="s">
        <v>2689</v>
      </c>
      <c r="M250" s="20"/>
      <c r="N250" s="20"/>
      <c r="O250" s="20" t="s">
        <v>2632</v>
      </c>
      <c r="P250" s="20"/>
      <c r="Q250" s="20"/>
    </row>
    <row r="251" spans="1:17" ht="26.4">
      <c r="A251" s="21" t="s">
        <v>1873</v>
      </c>
      <c r="B251" s="21" t="s">
        <v>1128</v>
      </c>
      <c r="C251" s="21" t="s">
        <v>644</v>
      </c>
      <c r="D251" s="21">
        <v>31</v>
      </c>
      <c r="E251" s="27" t="s">
        <v>385</v>
      </c>
      <c r="F251" s="21">
        <v>33</v>
      </c>
      <c r="G251" s="21" t="s">
        <v>1315</v>
      </c>
      <c r="H251" s="21" t="s">
        <v>1316</v>
      </c>
      <c r="I251" s="14" t="s">
        <v>39</v>
      </c>
      <c r="J251" s="14" t="s">
        <v>40</v>
      </c>
      <c r="K251" s="20" t="s">
        <v>2539</v>
      </c>
      <c r="L251" s="20"/>
      <c r="M251" s="20"/>
      <c r="N251" s="20"/>
      <c r="O251" s="20" t="s">
        <v>2632</v>
      </c>
      <c r="P251" s="20"/>
      <c r="Q251" s="20"/>
    </row>
    <row r="252" spans="1:17" ht="66">
      <c r="A252" s="21" t="s">
        <v>1874</v>
      </c>
      <c r="B252" s="21" t="s">
        <v>1128</v>
      </c>
      <c r="C252" s="21" t="s">
        <v>644</v>
      </c>
      <c r="D252" s="21">
        <v>31</v>
      </c>
      <c r="E252" s="27" t="s">
        <v>385</v>
      </c>
      <c r="F252" s="21">
        <v>34</v>
      </c>
      <c r="G252" s="21" t="s">
        <v>1317</v>
      </c>
      <c r="H252" s="21" t="s">
        <v>1318</v>
      </c>
      <c r="I252" s="14" t="s">
        <v>70</v>
      </c>
      <c r="J252" s="14" t="s">
        <v>819</v>
      </c>
      <c r="K252" s="20" t="s">
        <v>2580</v>
      </c>
      <c r="L252" s="20"/>
      <c r="M252" s="20"/>
      <c r="N252" s="20"/>
      <c r="O252" s="20" t="s">
        <v>2632</v>
      </c>
      <c r="P252" s="20"/>
      <c r="Q252" s="20"/>
    </row>
    <row r="253" spans="1:17" ht="26.4">
      <c r="A253" s="21" t="s">
        <v>1875</v>
      </c>
      <c r="B253" s="21" t="s">
        <v>1128</v>
      </c>
      <c r="C253" s="21" t="s">
        <v>644</v>
      </c>
      <c r="D253" s="21">
        <v>32</v>
      </c>
      <c r="E253" s="27" t="s">
        <v>385</v>
      </c>
      <c r="F253" s="21">
        <v>8</v>
      </c>
      <c r="G253" s="21" t="s">
        <v>1319</v>
      </c>
      <c r="H253" s="21" t="s">
        <v>1320</v>
      </c>
      <c r="I253" s="14" t="s">
        <v>39</v>
      </c>
      <c r="J253" s="14" t="s">
        <v>40</v>
      </c>
      <c r="K253" s="20" t="s">
        <v>2539</v>
      </c>
      <c r="L253" s="20"/>
      <c r="M253" s="20"/>
      <c r="N253" s="20"/>
      <c r="O253" s="20" t="s">
        <v>2632</v>
      </c>
      <c r="P253" s="20"/>
      <c r="Q253" s="20"/>
    </row>
    <row r="254" spans="1:17">
      <c r="A254" s="21" t="s">
        <v>1876</v>
      </c>
      <c r="B254" s="21" t="s">
        <v>1128</v>
      </c>
      <c r="C254" s="21" t="s">
        <v>644</v>
      </c>
      <c r="D254" s="21">
        <v>32</v>
      </c>
      <c r="E254" s="27" t="s">
        <v>385</v>
      </c>
      <c r="F254" s="21">
        <v>10</v>
      </c>
      <c r="G254" s="21" t="s">
        <v>1321</v>
      </c>
      <c r="H254" s="21" t="s">
        <v>1322</v>
      </c>
      <c r="I254" s="14" t="s">
        <v>39</v>
      </c>
      <c r="J254" s="14" t="s">
        <v>40</v>
      </c>
      <c r="K254" s="20" t="s">
        <v>2539</v>
      </c>
      <c r="L254" s="20"/>
      <c r="M254" s="20" t="s">
        <v>2530</v>
      </c>
      <c r="N254" s="20"/>
      <c r="O254" s="20" t="s">
        <v>2632</v>
      </c>
      <c r="P254" s="20"/>
      <c r="Q254" s="20"/>
    </row>
    <row r="255" spans="1:17" ht="26.4">
      <c r="A255" s="21" t="s">
        <v>1877</v>
      </c>
      <c r="B255" s="21" t="s">
        <v>1128</v>
      </c>
      <c r="C255" s="21" t="s">
        <v>644</v>
      </c>
      <c r="D255" s="21">
        <v>32</v>
      </c>
      <c r="E255" s="27" t="s">
        <v>385</v>
      </c>
      <c r="F255" s="21">
        <v>12</v>
      </c>
      <c r="G255" s="21" t="s">
        <v>1323</v>
      </c>
      <c r="H255" s="21" t="s">
        <v>1324</v>
      </c>
      <c r="I255" s="14" t="s">
        <v>39</v>
      </c>
      <c r="J255" s="14" t="s">
        <v>40</v>
      </c>
      <c r="K255" s="20" t="s">
        <v>2539</v>
      </c>
      <c r="L255" s="20"/>
      <c r="M255" s="20"/>
      <c r="N255" s="20"/>
      <c r="O255" s="20" t="s">
        <v>2632</v>
      </c>
      <c r="P255" s="20"/>
      <c r="Q255" s="20"/>
    </row>
    <row r="256" spans="1:17" ht="79.2">
      <c r="A256" s="21" t="s">
        <v>1878</v>
      </c>
      <c r="B256" s="21" t="s">
        <v>1128</v>
      </c>
      <c r="C256" s="21" t="s">
        <v>644</v>
      </c>
      <c r="D256" s="21">
        <v>32</v>
      </c>
      <c r="E256" s="27" t="s">
        <v>385</v>
      </c>
      <c r="F256" s="21">
        <v>14</v>
      </c>
      <c r="G256" s="21" t="s">
        <v>1325</v>
      </c>
      <c r="H256" s="21" t="s">
        <v>1326</v>
      </c>
      <c r="I256" s="14" t="s">
        <v>70</v>
      </c>
      <c r="J256" s="14" t="s">
        <v>40</v>
      </c>
      <c r="K256" s="20" t="s">
        <v>2579</v>
      </c>
      <c r="L256" s="20" t="s">
        <v>2813</v>
      </c>
      <c r="M256" s="20"/>
      <c r="N256" s="20"/>
      <c r="O256" s="20" t="s">
        <v>2632</v>
      </c>
      <c r="P256" s="20"/>
      <c r="Q256" s="20"/>
    </row>
    <row r="257" spans="1:17" ht="26.4">
      <c r="A257" s="21" t="s">
        <v>1879</v>
      </c>
      <c r="B257" s="21" t="s">
        <v>1128</v>
      </c>
      <c r="C257" s="21" t="s">
        <v>644</v>
      </c>
      <c r="D257" s="21">
        <v>32</v>
      </c>
      <c r="E257" s="27" t="s">
        <v>385</v>
      </c>
      <c r="F257" s="21">
        <v>21</v>
      </c>
      <c r="G257" s="21" t="s">
        <v>1319</v>
      </c>
      <c r="H257" s="21" t="s">
        <v>1320</v>
      </c>
      <c r="I257" s="14" t="s">
        <v>39</v>
      </c>
      <c r="J257" s="14" t="s">
        <v>40</v>
      </c>
      <c r="K257" s="20" t="s">
        <v>2539</v>
      </c>
      <c r="L257" s="20"/>
      <c r="M257" s="20"/>
      <c r="N257" s="20"/>
      <c r="O257" s="20" t="s">
        <v>2632</v>
      </c>
      <c r="P257" s="20"/>
      <c r="Q257" s="20"/>
    </row>
    <row r="258" spans="1:17" ht="105.6">
      <c r="A258" s="21" t="s">
        <v>1880</v>
      </c>
      <c r="B258" s="21" t="s">
        <v>1128</v>
      </c>
      <c r="C258" s="21" t="s">
        <v>644</v>
      </c>
      <c r="D258" s="21">
        <v>33</v>
      </c>
      <c r="E258" s="27" t="s">
        <v>385</v>
      </c>
      <c r="F258" s="21">
        <v>5</v>
      </c>
      <c r="G258" s="21" t="s">
        <v>1327</v>
      </c>
      <c r="H258" s="21" t="s">
        <v>1328</v>
      </c>
      <c r="I258" s="14" t="s">
        <v>70</v>
      </c>
      <c r="J258" s="14" t="s">
        <v>40</v>
      </c>
      <c r="K258" s="20" t="s">
        <v>2540</v>
      </c>
      <c r="L258" s="20" t="s">
        <v>2688</v>
      </c>
      <c r="M258" s="20"/>
      <c r="N258" s="20" t="s">
        <v>2788</v>
      </c>
      <c r="O258" s="20" t="s">
        <v>2632</v>
      </c>
      <c r="P258" s="20"/>
      <c r="Q258" s="20"/>
    </row>
    <row r="259" spans="1:17" ht="52.8">
      <c r="A259" s="21" t="s">
        <v>1881</v>
      </c>
      <c r="B259" s="21" t="s">
        <v>1128</v>
      </c>
      <c r="C259" s="21" t="s">
        <v>644</v>
      </c>
      <c r="D259" s="21">
        <v>33</v>
      </c>
      <c r="E259" s="27" t="s">
        <v>385</v>
      </c>
      <c r="F259" s="21">
        <v>20</v>
      </c>
      <c r="G259" s="21" t="s">
        <v>1329</v>
      </c>
      <c r="H259" s="21" t="s">
        <v>1330</v>
      </c>
      <c r="I259" s="14" t="s">
        <v>70</v>
      </c>
      <c r="J259" s="14" t="s">
        <v>40</v>
      </c>
      <c r="K259" s="20" t="s">
        <v>2579</v>
      </c>
      <c r="L259" s="20" t="s">
        <v>2585</v>
      </c>
      <c r="M259" s="20"/>
      <c r="N259" s="20"/>
      <c r="O259" s="20" t="s">
        <v>2632</v>
      </c>
      <c r="P259" s="20"/>
      <c r="Q259" s="20"/>
    </row>
    <row r="260" spans="1:17" ht="66">
      <c r="A260" s="21" t="s">
        <v>1882</v>
      </c>
      <c r="B260" s="21" t="s">
        <v>1128</v>
      </c>
      <c r="C260" s="21" t="s">
        <v>644</v>
      </c>
      <c r="D260" s="21">
        <v>33</v>
      </c>
      <c r="E260" s="27" t="s">
        <v>385</v>
      </c>
      <c r="F260" s="21">
        <v>25</v>
      </c>
      <c r="G260" s="21" t="s">
        <v>1331</v>
      </c>
      <c r="H260" s="21" t="s">
        <v>1332</v>
      </c>
      <c r="I260" s="14" t="s">
        <v>70</v>
      </c>
      <c r="J260" s="14" t="s">
        <v>819</v>
      </c>
      <c r="K260" s="20" t="s">
        <v>2579</v>
      </c>
      <c r="L260" s="20" t="s">
        <v>2585</v>
      </c>
      <c r="M260" s="20"/>
      <c r="N260" s="20"/>
      <c r="O260" s="20" t="s">
        <v>2632</v>
      </c>
      <c r="P260" s="20"/>
      <c r="Q260" s="20"/>
    </row>
    <row r="261" spans="1:17" ht="52.8">
      <c r="A261" s="21" t="s">
        <v>1883</v>
      </c>
      <c r="B261" s="21" t="s">
        <v>1128</v>
      </c>
      <c r="C261" s="21" t="s">
        <v>644</v>
      </c>
      <c r="D261" s="21">
        <v>33</v>
      </c>
      <c r="E261" s="27" t="s">
        <v>385</v>
      </c>
      <c r="F261" s="21">
        <v>27</v>
      </c>
      <c r="G261" s="21" t="s">
        <v>1333</v>
      </c>
      <c r="H261" s="21" t="s">
        <v>1334</v>
      </c>
      <c r="I261" s="14" t="s">
        <v>70</v>
      </c>
      <c r="J261" s="14" t="s">
        <v>819</v>
      </c>
      <c r="K261" s="20" t="s">
        <v>2579</v>
      </c>
      <c r="L261" s="20" t="s">
        <v>2585</v>
      </c>
      <c r="M261" s="20"/>
      <c r="N261" s="20"/>
      <c r="O261" s="20" t="s">
        <v>2632</v>
      </c>
      <c r="P261" s="20"/>
      <c r="Q261" s="20"/>
    </row>
    <row r="262" spans="1:17" ht="92.4">
      <c r="A262" s="21" t="s">
        <v>1884</v>
      </c>
      <c r="B262" s="21" t="s">
        <v>1128</v>
      </c>
      <c r="C262" s="21" t="s">
        <v>644</v>
      </c>
      <c r="D262" s="21">
        <v>33</v>
      </c>
      <c r="E262" s="27" t="s">
        <v>385</v>
      </c>
      <c r="F262" s="21">
        <v>30</v>
      </c>
      <c r="G262" s="21" t="s">
        <v>1335</v>
      </c>
      <c r="H262" s="21" t="s">
        <v>1336</v>
      </c>
      <c r="I262" s="14" t="s">
        <v>70</v>
      </c>
      <c r="J262" s="14" t="s">
        <v>819</v>
      </c>
      <c r="K262" s="20" t="s">
        <v>2579</v>
      </c>
      <c r="L262" s="20" t="s">
        <v>2585</v>
      </c>
      <c r="M262" s="20"/>
      <c r="N262" s="20"/>
      <c r="O262" s="20" t="s">
        <v>2632</v>
      </c>
      <c r="P262" s="20"/>
      <c r="Q262" s="20"/>
    </row>
    <row r="263" spans="1:17" ht="132">
      <c r="A263" s="21" t="s">
        <v>1885</v>
      </c>
      <c r="B263" s="21" t="s">
        <v>1128</v>
      </c>
      <c r="C263" s="21" t="s">
        <v>644</v>
      </c>
      <c r="D263" s="21">
        <v>34</v>
      </c>
      <c r="E263" s="27" t="s">
        <v>385</v>
      </c>
      <c r="F263" s="21">
        <v>3</v>
      </c>
      <c r="G263" s="21" t="s">
        <v>1337</v>
      </c>
      <c r="H263" s="21" t="s">
        <v>1338</v>
      </c>
      <c r="I263" s="14" t="s">
        <v>70</v>
      </c>
      <c r="J263" s="14" t="s">
        <v>40</v>
      </c>
      <c r="K263" s="20" t="s">
        <v>2582</v>
      </c>
      <c r="L263" s="20" t="s">
        <v>2761</v>
      </c>
      <c r="M263" s="20"/>
      <c r="N263" s="20"/>
      <c r="O263" s="20" t="s">
        <v>2551</v>
      </c>
      <c r="P263" s="20"/>
      <c r="Q263" s="20"/>
    </row>
    <row r="264" spans="1:17" ht="26.4">
      <c r="A264" s="21" t="s">
        <v>1886</v>
      </c>
      <c r="B264" s="21" t="s">
        <v>310</v>
      </c>
      <c r="C264" s="21" t="s">
        <v>285</v>
      </c>
      <c r="D264" s="21">
        <v>34</v>
      </c>
      <c r="E264" s="27" t="s">
        <v>385</v>
      </c>
      <c r="F264" s="21">
        <v>7</v>
      </c>
      <c r="G264" s="21" t="s">
        <v>355</v>
      </c>
      <c r="H264" s="21" t="s">
        <v>356</v>
      </c>
      <c r="I264" s="14" t="s">
        <v>39</v>
      </c>
      <c r="J264" s="14" t="s">
        <v>40</v>
      </c>
      <c r="K264" s="20" t="s">
        <v>2539</v>
      </c>
      <c r="L264" s="20"/>
      <c r="M264" s="20" t="s">
        <v>2530</v>
      </c>
      <c r="N264" s="20"/>
      <c r="O264" s="20" t="s">
        <v>2632</v>
      </c>
      <c r="P264" s="20"/>
      <c r="Q264" s="20"/>
    </row>
    <row r="265" spans="1:17" ht="52.8">
      <c r="A265" s="21" t="s">
        <v>1887</v>
      </c>
      <c r="B265" s="21" t="s">
        <v>1128</v>
      </c>
      <c r="C265" s="21" t="s">
        <v>644</v>
      </c>
      <c r="D265" s="21">
        <v>34</v>
      </c>
      <c r="E265" s="27" t="s">
        <v>385</v>
      </c>
      <c r="F265" s="21">
        <v>9</v>
      </c>
      <c r="G265" s="21" t="s">
        <v>1339</v>
      </c>
      <c r="H265" s="21" t="s">
        <v>1340</v>
      </c>
      <c r="I265" s="14" t="s">
        <v>70</v>
      </c>
      <c r="J265" s="14" t="s">
        <v>40</v>
      </c>
      <c r="K265" s="20" t="s">
        <v>2579</v>
      </c>
      <c r="L265" s="20" t="s">
        <v>2690</v>
      </c>
      <c r="M265" s="20"/>
      <c r="N265" s="20"/>
      <c r="O265" s="20" t="s">
        <v>2632</v>
      </c>
      <c r="P265" s="20"/>
      <c r="Q265" s="20"/>
    </row>
    <row r="266" spans="1:17" ht="52.8">
      <c r="A266" s="21" t="s">
        <v>1888</v>
      </c>
      <c r="B266" s="21" t="s">
        <v>1128</v>
      </c>
      <c r="C266" s="21" t="s">
        <v>644</v>
      </c>
      <c r="D266" s="21">
        <v>34</v>
      </c>
      <c r="E266" s="27" t="s">
        <v>385</v>
      </c>
      <c r="F266" s="21">
        <v>9</v>
      </c>
      <c r="G266" s="21" t="s">
        <v>1341</v>
      </c>
      <c r="H266" s="21" t="s">
        <v>1342</v>
      </c>
      <c r="I266" s="14" t="s">
        <v>70</v>
      </c>
      <c r="J266" s="14" t="s">
        <v>40</v>
      </c>
      <c r="K266" s="20" t="s">
        <v>2540</v>
      </c>
      <c r="L266" s="21" t="s">
        <v>2690</v>
      </c>
      <c r="M266" s="20"/>
      <c r="N266" s="20" t="s">
        <v>2583</v>
      </c>
      <c r="O266" s="20" t="s">
        <v>2632</v>
      </c>
      <c r="P266" s="20"/>
      <c r="Q266" s="20"/>
    </row>
    <row r="267" spans="1:17" ht="79.2">
      <c r="A267" s="21" t="s">
        <v>1889</v>
      </c>
      <c r="B267" s="21" t="s">
        <v>1128</v>
      </c>
      <c r="C267" s="21" t="s">
        <v>644</v>
      </c>
      <c r="D267" s="21">
        <v>34</v>
      </c>
      <c r="E267" s="27" t="s">
        <v>385</v>
      </c>
      <c r="F267" s="21">
        <v>22</v>
      </c>
      <c r="G267" s="21" t="s">
        <v>1343</v>
      </c>
      <c r="H267" s="21" t="s">
        <v>1344</v>
      </c>
      <c r="I267" s="14" t="s">
        <v>70</v>
      </c>
      <c r="J267" s="14" t="s">
        <v>40</v>
      </c>
      <c r="K267" s="20" t="s">
        <v>2579</v>
      </c>
      <c r="L267" s="20" t="s">
        <v>2781</v>
      </c>
      <c r="M267" s="20"/>
      <c r="N267" s="20"/>
      <c r="O267" s="20" t="s">
        <v>2632</v>
      </c>
      <c r="P267" s="20"/>
      <c r="Q267" s="20"/>
    </row>
    <row r="268" spans="1:17" ht="105.6">
      <c r="A268" s="21" t="s">
        <v>1890</v>
      </c>
      <c r="B268" s="21" t="s">
        <v>1128</v>
      </c>
      <c r="C268" s="21" t="s">
        <v>644</v>
      </c>
      <c r="D268" s="21">
        <v>34</v>
      </c>
      <c r="E268" s="27" t="s">
        <v>385</v>
      </c>
      <c r="F268" s="21">
        <v>22</v>
      </c>
      <c r="G268" s="21" t="s">
        <v>1345</v>
      </c>
      <c r="H268" s="21" t="s">
        <v>1346</v>
      </c>
      <c r="I268" s="14" t="s">
        <v>70</v>
      </c>
      <c r="J268" s="14" t="s">
        <v>40</v>
      </c>
      <c r="K268" s="20" t="s">
        <v>2582</v>
      </c>
      <c r="L268" s="20" t="s">
        <v>2782</v>
      </c>
      <c r="M268" s="20"/>
      <c r="N268" s="20"/>
      <c r="O268" s="20" t="s">
        <v>2551</v>
      </c>
      <c r="P268" s="20"/>
      <c r="Q268" s="20"/>
    </row>
    <row r="269" spans="1:17" ht="79.2">
      <c r="A269" s="21" t="s">
        <v>1891</v>
      </c>
      <c r="B269" s="21" t="s">
        <v>1128</v>
      </c>
      <c r="C269" s="21" t="s">
        <v>644</v>
      </c>
      <c r="D269" s="21">
        <v>34</v>
      </c>
      <c r="E269" s="27" t="s">
        <v>385</v>
      </c>
      <c r="F269" s="21">
        <v>22</v>
      </c>
      <c r="G269" s="21" t="s">
        <v>1347</v>
      </c>
      <c r="H269" s="21" t="s">
        <v>1348</v>
      </c>
      <c r="I269" s="14" t="s">
        <v>70</v>
      </c>
      <c r="J269" s="14" t="s">
        <v>40</v>
      </c>
      <c r="K269" s="20" t="s">
        <v>2579</v>
      </c>
      <c r="L269" s="20" t="s">
        <v>2691</v>
      </c>
      <c r="M269" s="20"/>
      <c r="N269" s="20"/>
      <c r="O269" s="20" t="s">
        <v>2632</v>
      </c>
      <c r="P269" s="20"/>
      <c r="Q269" s="20"/>
    </row>
    <row r="270" spans="1:17" ht="52.8">
      <c r="A270" s="21" t="s">
        <v>1892</v>
      </c>
      <c r="B270" s="21" t="s">
        <v>1128</v>
      </c>
      <c r="C270" s="21" t="s">
        <v>644</v>
      </c>
      <c r="D270" s="21">
        <v>35</v>
      </c>
      <c r="E270" s="27" t="s">
        <v>75</v>
      </c>
      <c r="F270" s="21">
        <v>16</v>
      </c>
      <c r="G270" s="21" t="s">
        <v>1349</v>
      </c>
      <c r="H270" s="21" t="s">
        <v>1350</v>
      </c>
      <c r="I270" s="14" t="s">
        <v>70</v>
      </c>
      <c r="J270" s="14" t="s">
        <v>40</v>
      </c>
      <c r="K270" s="20" t="s">
        <v>2540</v>
      </c>
      <c r="L270" s="20" t="s">
        <v>2783</v>
      </c>
      <c r="M270" s="20"/>
      <c r="N270" s="20"/>
      <c r="O270" s="20" t="s">
        <v>2632</v>
      </c>
      <c r="P270" s="20"/>
      <c r="Q270" s="20" t="s">
        <v>2681</v>
      </c>
    </row>
    <row r="271" spans="1:17">
      <c r="A271" s="21" t="s">
        <v>1893</v>
      </c>
      <c r="B271" s="21" t="s">
        <v>1128</v>
      </c>
      <c r="C271" s="21" t="s">
        <v>644</v>
      </c>
      <c r="D271" s="21">
        <v>35</v>
      </c>
      <c r="E271" s="27" t="s">
        <v>75</v>
      </c>
      <c r="F271" s="21">
        <v>21</v>
      </c>
      <c r="G271" s="21" t="s">
        <v>1351</v>
      </c>
      <c r="H271" s="21" t="s">
        <v>1352</v>
      </c>
      <c r="I271" s="14" t="s">
        <v>39</v>
      </c>
      <c r="J271" s="14" t="s">
        <v>40</v>
      </c>
      <c r="K271" s="20" t="s">
        <v>2539</v>
      </c>
      <c r="L271" s="20"/>
      <c r="M271" s="20"/>
      <c r="N271" s="20"/>
      <c r="O271" s="20" t="s">
        <v>2632</v>
      </c>
      <c r="P271" s="20"/>
      <c r="Q271" s="20"/>
    </row>
    <row r="272" spans="1:17">
      <c r="A272" s="21" t="s">
        <v>1894</v>
      </c>
      <c r="B272" s="21" t="s">
        <v>1128</v>
      </c>
      <c r="C272" s="21" t="s">
        <v>644</v>
      </c>
      <c r="D272" s="21">
        <v>35</v>
      </c>
      <c r="E272" s="27" t="s">
        <v>75</v>
      </c>
      <c r="F272" s="21">
        <v>22</v>
      </c>
      <c r="G272" s="21" t="s">
        <v>1353</v>
      </c>
      <c r="H272" s="21" t="s">
        <v>1354</v>
      </c>
      <c r="I272" s="14" t="s">
        <v>39</v>
      </c>
      <c r="J272" s="14" t="s">
        <v>40</v>
      </c>
      <c r="K272" s="20" t="s">
        <v>2539</v>
      </c>
      <c r="L272" s="20"/>
      <c r="M272" s="20"/>
      <c r="N272" s="20"/>
      <c r="O272" s="20" t="s">
        <v>2632</v>
      </c>
      <c r="P272" s="20"/>
      <c r="Q272" s="20"/>
    </row>
    <row r="273" spans="1:17">
      <c r="A273" s="21" t="s">
        <v>1895</v>
      </c>
      <c r="B273" s="21" t="s">
        <v>163</v>
      </c>
      <c r="C273" s="21" t="s">
        <v>176</v>
      </c>
      <c r="D273" s="21">
        <v>35</v>
      </c>
      <c r="E273" s="27" t="s">
        <v>75</v>
      </c>
      <c r="F273" s="21">
        <v>24</v>
      </c>
      <c r="G273" s="21" t="s">
        <v>210</v>
      </c>
      <c r="H273" s="21" t="s">
        <v>210</v>
      </c>
      <c r="I273" s="14" t="s">
        <v>39</v>
      </c>
      <c r="J273" s="14"/>
      <c r="K273" s="20" t="s">
        <v>2539</v>
      </c>
      <c r="L273" s="20"/>
      <c r="M273" s="20" t="s">
        <v>2530</v>
      </c>
      <c r="N273" s="20"/>
      <c r="O273" s="20" t="s">
        <v>2632</v>
      </c>
      <c r="P273" s="20"/>
      <c r="Q273" s="20"/>
    </row>
    <row r="274" spans="1:17">
      <c r="A274" s="21" t="s">
        <v>1896</v>
      </c>
      <c r="B274" s="21" t="s">
        <v>1128</v>
      </c>
      <c r="C274" s="21" t="s">
        <v>644</v>
      </c>
      <c r="D274" s="21">
        <v>35</v>
      </c>
      <c r="E274" s="27" t="s">
        <v>75</v>
      </c>
      <c r="F274" s="21">
        <v>25</v>
      </c>
      <c r="G274" s="21" t="s">
        <v>1353</v>
      </c>
      <c r="H274" s="21" t="s">
        <v>1354</v>
      </c>
      <c r="I274" s="14" t="s">
        <v>39</v>
      </c>
      <c r="J274" s="14" t="s">
        <v>40</v>
      </c>
      <c r="K274" s="20" t="s">
        <v>2539</v>
      </c>
      <c r="L274" s="20"/>
      <c r="M274" s="20"/>
      <c r="N274" s="20"/>
      <c r="O274" s="20" t="s">
        <v>2632</v>
      </c>
      <c r="P274" s="20"/>
      <c r="Q274" s="20"/>
    </row>
    <row r="275" spans="1:17" ht="52.8">
      <c r="A275" s="21" t="s">
        <v>1897</v>
      </c>
      <c r="B275" s="21" t="s">
        <v>1128</v>
      </c>
      <c r="C275" s="21" t="s">
        <v>644</v>
      </c>
      <c r="D275" s="21">
        <v>35</v>
      </c>
      <c r="E275" s="27" t="s">
        <v>75</v>
      </c>
      <c r="F275" s="21">
        <v>25</v>
      </c>
      <c r="G275" s="21" t="s">
        <v>1355</v>
      </c>
      <c r="H275" s="21" t="s">
        <v>1356</v>
      </c>
      <c r="I275" s="14" t="s">
        <v>70</v>
      </c>
      <c r="J275" s="14" t="s">
        <v>40</v>
      </c>
      <c r="K275" s="20" t="s">
        <v>2540</v>
      </c>
      <c r="L275" s="20" t="s">
        <v>2783</v>
      </c>
      <c r="M275" s="20"/>
      <c r="N275" s="20"/>
      <c r="O275" s="20" t="s">
        <v>2632</v>
      </c>
      <c r="P275" s="20"/>
      <c r="Q275" s="20" t="s">
        <v>2681</v>
      </c>
    </row>
    <row r="276" spans="1:17">
      <c r="A276" s="21" t="s">
        <v>1898</v>
      </c>
      <c r="B276" s="21" t="s">
        <v>163</v>
      </c>
      <c r="C276" s="21" t="s">
        <v>176</v>
      </c>
      <c r="D276" s="21">
        <v>35</v>
      </c>
      <c r="E276" s="27" t="s">
        <v>75</v>
      </c>
      <c r="F276" s="21">
        <v>27</v>
      </c>
      <c r="G276" s="21" t="s">
        <v>211</v>
      </c>
      <c r="H276" s="21" t="s">
        <v>211</v>
      </c>
      <c r="I276" s="14" t="s">
        <v>39</v>
      </c>
      <c r="J276" s="14"/>
      <c r="K276" s="20" t="s">
        <v>2539</v>
      </c>
      <c r="L276" s="20"/>
      <c r="M276" s="20"/>
      <c r="N276" s="20"/>
      <c r="O276" s="20" t="s">
        <v>2632</v>
      </c>
      <c r="P276" s="20"/>
      <c r="Q276" s="20"/>
    </row>
    <row r="277" spans="1:17" ht="52.8">
      <c r="A277" s="21" t="s">
        <v>1899</v>
      </c>
      <c r="B277" s="21" t="s">
        <v>310</v>
      </c>
      <c r="C277" s="21" t="s">
        <v>285</v>
      </c>
      <c r="D277" s="21">
        <v>35</v>
      </c>
      <c r="E277" s="27" t="s">
        <v>75</v>
      </c>
      <c r="F277" s="21">
        <v>28</v>
      </c>
      <c r="G277" s="21" t="s">
        <v>388</v>
      </c>
      <c r="H277" s="21" t="s">
        <v>389</v>
      </c>
      <c r="I277" s="14" t="s">
        <v>70</v>
      </c>
      <c r="J277" s="14" t="s">
        <v>40</v>
      </c>
      <c r="K277" s="20" t="s">
        <v>2540</v>
      </c>
      <c r="L277" s="20" t="s">
        <v>2617</v>
      </c>
      <c r="M277" s="20"/>
      <c r="N277" s="20"/>
      <c r="O277" s="20" t="s">
        <v>2632</v>
      </c>
      <c r="P277" s="20"/>
      <c r="Q277" s="20" t="s">
        <v>2681</v>
      </c>
    </row>
    <row r="278" spans="1:17" ht="26.4">
      <c r="A278" s="21" t="s">
        <v>1900</v>
      </c>
      <c r="B278" s="21" t="s">
        <v>310</v>
      </c>
      <c r="C278" s="21" t="s">
        <v>285</v>
      </c>
      <c r="D278" s="21">
        <v>35</v>
      </c>
      <c r="E278" s="27" t="s">
        <v>75</v>
      </c>
      <c r="F278" s="21">
        <v>29</v>
      </c>
      <c r="G278" s="21" t="s">
        <v>355</v>
      </c>
      <c r="H278" s="21" t="s">
        <v>356</v>
      </c>
      <c r="I278" s="14" t="s">
        <v>39</v>
      </c>
      <c r="J278" s="14" t="s">
        <v>40</v>
      </c>
      <c r="K278" s="20" t="s">
        <v>2539</v>
      </c>
      <c r="L278" s="20"/>
      <c r="M278" s="20" t="s">
        <v>2530</v>
      </c>
      <c r="N278" s="20"/>
      <c r="O278" s="20" t="s">
        <v>2632</v>
      </c>
      <c r="P278" s="20"/>
      <c r="Q278" s="20"/>
    </row>
    <row r="279" spans="1:17" ht="52.8">
      <c r="A279" s="21" t="s">
        <v>1901</v>
      </c>
      <c r="B279" s="21" t="s">
        <v>1128</v>
      </c>
      <c r="C279" s="21" t="s">
        <v>644</v>
      </c>
      <c r="D279" s="21">
        <v>35</v>
      </c>
      <c r="E279" s="27" t="s">
        <v>75</v>
      </c>
      <c r="F279" s="21">
        <v>30</v>
      </c>
      <c r="G279" s="21" t="s">
        <v>1357</v>
      </c>
      <c r="H279" s="21" t="s">
        <v>1358</v>
      </c>
      <c r="I279" s="14" t="s">
        <v>70</v>
      </c>
      <c r="J279" s="14" t="s">
        <v>40</v>
      </c>
      <c r="K279" s="20" t="s">
        <v>2540</v>
      </c>
      <c r="L279" s="20" t="s">
        <v>2617</v>
      </c>
      <c r="M279" s="20"/>
      <c r="N279" s="20"/>
      <c r="O279" s="20" t="s">
        <v>2632</v>
      </c>
      <c r="P279" s="20"/>
      <c r="Q279" s="20" t="s">
        <v>2681</v>
      </c>
    </row>
    <row r="280" spans="1:17" ht="52.8">
      <c r="A280" s="21" t="s">
        <v>1902</v>
      </c>
      <c r="B280" s="21" t="s">
        <v>1128</v>
      </c>
      <c r="C280" s="21" t="s">
        <v>644</v>
      </c>
      <c r="D280" s="21">
        <v>35</v>
      </c>
      <c r="E280" s="27" t="s">
        <v>75</v>
      </c>
      <c r="F280" s="21">
        <v>30</v>
      </c>
      <c r="G280" s="21" t="s">
        <v>1359</v>
      </c>
      <c r="H280" s="21" t="s">
        <v>1360</v>
      </c>
      <c r="I280" s="14" t="s">
        <v>70</v>
      </c>
      <c r="J280" s="14" t="s">
        <v>40</v>
      </c>
      <c r="K280" s="20" t="s">
        <v>2540</v>
      </c>
      <c r="L280" s="20" t="s">
        <v>2617</v>
      </c>
      <c r="M280" s="20"/>
      <c r="N280" s="20"/>
      <c r="O280" s="20" t="s">
        <v>2632</v>
      </c>
      <c r="P280" s="20"/>
      <c r="Q280" s="20" t="s">
        <v>2681</v>
      </c>
    </row>
    <row r="281" spans="1:17" ht="52.8">
      <c r="A281" s="21" t="s">
        <v>1903</v>
      </c>
      <c r="B281" s="21" t="s">
        <v>1128</v>
      </c>
      <c r="C281" s="21" t="s">
        <v>644</v>
      </c>
      <c r="D281" s="21">
        <v>35</v>
      </c>
      <c r="E281" s="27" t="s">
        <v>75</v>
      </c>
      <c r="F281" s="21">
        <v>33</v>
      </c>
      <c r="G281" s="21" t="s">
        <v>1361</v>
      </c>
      <c r="H281" s="21" t="s">
        <v>1362</v>
      </c>
      <c r="I281" s="14" t="s">
        <v>70</v>
      </c>
      <c r="J281" s="14" t="s">
        <v>40</v>
      </c>
      <c r="K281" s="20" t="s">
        <v>2540</v>
      </c>
      <c r="L281" s="20" t="s">
        <v>2617</v>
      </c>
      <c r="M281" s="20"/>
      <c r="N281" s="20"/>
      <c r="O281" s="20" t="s">
        <v>2632</v>
      </c>
      <c r="P281" s="20"/>
      <c r="Q281" s="20" t="s">
        <v>2681</v>
      </c>
    </row>
    <row r="282" spans="1:17" ht="119.4">
      <c r="A282" s="21" t="s">
        <v>1904</v>
      </c>
      <c r="B282" s="21" t="s">
        <v>1128</v>
      </c>
      <c r="C282" s="21" t="s">
        <v>644</v>
      </c>
      <c r="D282" s="21">
        <v>35</v>
      </c>
      <c r="E282" s="27" t="s">
        <v>75</v>
      </c>
      <c r="F282" s="21">
        <v>38</v>
      </c>
      <c r="G282" s="21" t="s">
        <v>1363</v>
      </c>
      <c r="H282" s="21" t="s">
        <v>1364</v>
      </c>
      <c r="I282" s="14" t="s">
        <v>70</v>
      </c>
      <c r="J282" s="14" t="s">
        <v>40</v>
      </c>
      <c r="K282" s="20" t="s">
        <v>2544</v>
      </c>
      <c r="L282" s="20" t="s">
        <v>2762</v>
      </c>
      <c r="M282" s="20"/>
      <c r="N282" s="20"/>
      <c r="O282" s="20" t="s">
        <v>2551</v>
      </c>
      <c r="P282" s="20"/>
      <c r="Q282" s="20"/>
    </row>
    <row r="283" spans="1:17" ht="211.2">
      <c r="A283" s="21" t="s">
        <v>1905</v>
      </c>
      <c r="B283" s="21" t="s">
        <v>310</v>
      </c>
      <c r="C283" s="21" t="s">
        <v>285</v>
      </c>
      <c r="D283" s="21">
        <v>36</v>
      </c>
      <c r="E283" s="27" t="s">
        <v>75</v>
      </c>
      <c r="F283" s="21">
        <v>3</v>
      </c>
      <c r="G283" s="21" t="s">
        <v>390</v>
      </c>
      <c r="H283" s="21" t="s">
        <v>391</v>
      </c>
      <c r="I283" s="14" t="s">
        <v>70</v>
      </c>
      <c r="J283" s="14" t="s">
        <v>40</v>
      </c>
      <c r="K283" s="20" t="s">
        <v>2540</v>
      </c>
      <c r="L283" s="21" t="s">
        <v>2793</v>
      </c>
      <c r="M283" s="20"/>
      <c r="N283" s="20"/>
      <c r="O283" s="20" t="s">
        <v>2632</v>
      </c>
      <c r="P283" s="20" t="s">
        <v>2617</v>
      </c>
      <c r="Q283" s="20" t="s">
        <v>2681</v>
      </c>
    </row>
    <row r="284" spans="1:17">
      <c r="A284" s="21" t="s">
        <v>1906</v>
      </c>
      <c r="B284" s="21" t="s">
        <v>163</v>
      </c>
      <c r="C284" s="21" t="s">
        <v>176</v>
      </c>
      <c r="D284" s="21">
        <v>36</v>
      </c>
      <c r="E284" s="27" t="s">
        <v>75</v>
      </c>
      <c r="F284" s="21">
        <v>7</v>
      </c>
      <c r="G284" s="21" t="s">
        <v>212</v>
      </c>
      <c r="H284" s="21" t="s">
        <v>212</v>
      </c>
      <c r="I284" s="14" t="s">
        <v>39</v>
      </c>
      <c r="J284" s="14"/>
      <c r="K284" s="20" t="s">
        <v>2539</v>
      </c>
      <c r="L284" s="20"/>
      <c r="M284" s="20"/>
      <c r="N284" s="20"/>
      <c r="O284" s="20" t="s">
        <v>2632</v>
      </c>
      <c r="P284" s="20"/>
      <c r="Q284" s="20"/>
    </row>
    <row r="285" spans="1:17" ht="26.4">
      <c r="A285" s="21" t="s">
        <v>1907</v>
      </c>
      <c r="B285" s="21" t="s">
        <v>310</v>
      </c>
      <c r="C285" s="21" t="s">
        <v>285</v>
      </c>
      <c r="D285" s="21">
        <v>36</v>
      </c>
      <c r="E285" s="27" t="s">
        <v>75</v>
      </c>
      <c r="F285" s="21">
        <v>7</v>
      </c>
      <c r="G285" s="21" t="s">
        <v>392</v>
      </c>
      <c r="H285" s="21" t="s">
        <v>393</v>
      </c>
      <c r="I285" s="14" t="s">
        <v>39</v>
      </c>
      <c r="J285" s="14" t="s">
        <v>40</v>
      </c>
      <c r="K285" s="20" t="s">
        <v>2539</v>
      </c>
      <c r="L285" s="20"/>
      <c r="M285" s="20"/>
      <c r="N285" s="20"/>
      <c r="O285" s="20" t="s">
        <v>2632</v>
      </c>
      <c r="P285" s="20"/>
      <c r="Q285" s="20"/>
    </row>
    <row r="286" spans="1:17" ht="26.4">
      <c r="A286" s="21" t="s">
        <v>1908</v>
      </c>
      <c r="B286" s="21" t="s">
        <v>310</v>
      </c>
      <c r="C286" s="21" t="s">
        <v>285</v>
      </c>
      <c r="D286" s="21">
        <v>36</v>
      </c>
      <c r="E286" s="27" t="s">
        <v>75</v>
      </c>
      <c r="F286" s="21">
        <v>7</v>
      </c>
      <c r="G286" s="21" t="s">
        <v>394</v>
      </c>
      <c r="H286" s="21" t="s">
        <v>395</v>
      </c>
      <c r="I286" s="14" t="s">
        <v>39</v>
      </c>
      <c r="J286" s="14" t="s">
        <v>40</v>
      </c>
      <c r="K286" s="20" t="s">
        <v>2539</v>
      </c>
      <c r="L286" s="20"/>
      <c r="M286" s="20"/>
      <c r="N286" s="20"/>
      <c r="O286" s="20" t="s">
        <v>2632</v>
      </c>
      <c r="P286" s="20"/>
      <c r="Q286" s="20"/>
    </row>
    <row r="287" spans="1:17" ht="52.8">
      <c r="A287" s="21" t="s">
        <v>1909</v>
      </c>
      <c r="B287" s="21" t="s">
        <v>310</v>
      </c>
      <c r="C287" s="21" t="s">
        <v>285</v>
      </c>
      <c r="D287" s="21">
        <v>36</v>
      </c>
      <c r="E287" s="27" t="s">
        <v>75</v>
      </c>
      <c r="F287" s="21">
        <v>16</v>
      </c>
      <c r="G287" s="21" t="s">
        <v>396</v>
      </c>
      <c r="H287" s="21" t="s">
        <v>397</v>
      </c>
      <c r="I287" s="14" t="s">
        <v>39</v>
      </c>
      <c r="J287" s="14" t="s">
        <v>40</v>
      </c>
      <c r="K287" s="20" t="s">
        <v>2539</v>
      </c>
      <c r="L287" s="20"/>
      <c r="M287" s="20"/>
      <c r="N287" s="20"/>
      <c r="O287" s="20" t="s">
        <v>2632</v>
      </c>
      <c r="P287" s="20"/>
      <c r="Q287" s="20"/>
    </row>
    <row r="288" spans="1:17" ht="26.4">
      <c r="A288" s="21" t="s">
        <v>1910</v>
      </c>
      <c r="B288" s="21" t="s">
        <v>1128</v>
      </c>
      <c r="C288" s="21" t="s">
        <v>644</v>
      </c>
      <c r="D288" s="21">
        <v>36</v>
      </c>
      <c r="E288" s="27" t="s">
        <v>75</v>
      </c>
      <c r="F288" s="21">
        <v>16</v>
      </c>
      <c r="G288" s="21" t="s">
        <v>1365</v>
      </c>
      <c r="H288" s="21" t="s">
        <v>1366</v>
      </c>
      <c r="I288" s="14" t="s">
        <v>39</v>
      </c>
      <c r="J288" s="14" t="s">
        <v>40</v>
      </c>
      <c r="K288" s="20" t="s">
        <v>2539</v>
      </c>
      <c r="L288" s="20"/>
      <c r="M288" s="20"/>
      <c r="N288" s="20"/>
      <c r="O288" s="20" t="s">
        <v>2632</v>
      </c>
      <c r="P288" s="20"/>
      <c r="Q288" s="20"/>
    </row>
    <row r="289" spans="1:17" ht="118.8">
      <c r="A289" s="21" t="s">
        <v>1911</v>
      </c>
      <c r="B289" s="21" t="s">
        <v>1128</v>
      </c>
      <c r="C289" s="21" t="s">
        <v>644</v>
      </c>
      <c r="D289" s="21">
        <v>36</v>
      </c>
      <c r="E289" s="27" t="s">
        <v>75</v>
      </c>
      <c r="F289" s="21">
        <v>18</v>
      </c>
      <c r="G289" s="21" t="s">
        <v>1367</v>
      </c>
      <c r="H289" s="21" t="s">
        <v>1368</v>
      </c>
      <c r="I289" s="14" t="s">
        <v>70</v>
      </c>
      <c r="J289" s="14" t="s">
        <v>819</v>
      </c>
      <c r="K289" s="20" t="s">
        <v>2540</v>
      </c>
      <c r="L289" s="20" t="s">
        <v>2794</v>
      </c>
      <c r="M289" s="20"/>
      <c r="N289" s="20"/>
      <c r="O289" s="20" t="s">
        <v>2632</v>
      </c>
      <c r="P289" s="20" t="s">
        <v>2617</v>
      </c>
      <c r="Q289" s="20" t="s">
        <v>2681</v>
      </c>
    </row>
    <row r="290" spans="1:17" ht="79.2">
      <c r="A290" s="21" t="s">
        <v>1912</v>
      </c>
      <c r="B290" s="21" t="s">
        <v>310</v>
      </c>
      <c r="C290" s="21" t="s">
        <v>285</v>
      </c>
      <c r="D290" s="21">
        <v>36</v>
      </c>
      <c r="E290" s="27" t="s">
        <v>75</v>
      </c>
      <c r="F290" s="21">
        <v>24</v>
      </c>
      <c r="G290" s="21" t="s">
        <v>398</v>
      </c>
      <c r="H290" s="21" t="s">
        <v>399</v>
      </c>
      <c r="I290" s="14" t="s">
        <v>70</v>
      </c>
      <c r="J290" s="14" t="s">
        <v>40</v>
      </c>
      <c r="K290" s="20" t="s">
        <v>2540</v>
      </c>
      <c r="L290" s="20" t="s">
        <v>2617</v>
      </c>
      <c r="M290" s="20"/>
      <c r="N290" s="20"/>
      <c r="O290" s="20" t="s">
        <v>2632</v>
      </c>
      <c r="P290" s="20"/>
      <c r="Q290" s="20" t="s">
        <v>2681</v>
      </c>
    </row>
    <row r="291" spans="1:17" ht="52.8">
      <c r="A291" s="21" t="s">
        <v>1913</v>
      </c>
      <c r="B291" s="21" t="s">
        <v>1128</v>
      </c>
      <c r="C291" s="21" t="s">
        <v>644</v>
      </c>
      <c r="D291" s="21">
        <v>36</v>
      </c>
      <c r="E291" s="27" t="s">
        <v>75</v>
      </c>
      <c r="F291" s="21">
        <v>28</v>
      </c>
      <c r="G291" s="21" t="s">
        <v>1369</v>
      </c>
      <c r="H291" s="21" t="s">
        <v>1340</v>
      </c>
      <c r="I291" s="14" t="s">
        <v>70</v>
      </c>
      <c r="J291" s="14" t="s">
        <v>40</v>
      </c>
      <c r="K291" s="20" t="s">
        <v>2540</v>
      </c>
      <c r="L291" s="20" t="s">
        <v>2617</v>
      </c>
      <c r="M291" s="20"/>
      <c r="N291" s="20"/>
      <c r="O291" s="20" t="s">
        <v>2632</v>
      </c>
      <c r="P291" s="20"/>
      <c r="Q291" s="20" t="s">
        <v>2681</v>
      </c>
    </row>
    <row r="292" spans="1:17" ht="26.4">
      <c r="A292" s="21" t="s">
        <v>1914</v>
      </c>
      <c r="B292" s="21" t="s">
        <v>310</v>
      </c>
      <c r="C292" s="21" t="s">
        <v>285</v>
      </c>
      <c r="D292" s="21">
        <v>36</v>
      </c>
      <c r="E292" s="27" t="s">
        <v>75</v>
      </c>
      <c r="F292" s="21">
        <v>31</v>
      </c>
      <c r="G292" s="21" t="s">
        <v>400</v>
      </c>
      <c r="H292" s="21" t="s">
        <v>401</v>
      </c>
      <c r="I292" s="14" t="s">
        <v>39</v>
      </c>
      <c r="J292" s="14" t="s">
        <v>40</v>
      </c>
      <c r="K292" s="20" t="s">
        <v>2539</v>
      </c>
      <c r="L292" s="20"/>
      <c r="M292" s="20"/>
      <c r="N292" s="20"/>
      <c r="O292" s="20" t="s">
        <v>2632</v>
      </c>
      <c r="P292" s="20"/>
      <c r="Q292" s="20"/>
    </row>
    <row r="293" spans="1:17" ht="66">
      <c r="A293" s="21" t="s">
        <v>1915</v>
      </c>
      <c r="B293" s="21" t="s">
        <v>1128</v>
      </c>
      <c r="C293" s="21" t="s">
        <v>644</v>
      </c>
      <c r="D293" s="21">
        <v>36</v>
      </c>
      <c r="E293" s="27" t="s">
        <v>75</v>
      </c>
      <c r="F293" s="21">
        <v>31</v>
      </c>
      <c r="G293" s="21" t="s">
        <v>1370</v>
      </c>
      <c r="H293" s="21" t="s">
        <v>1371</v>
      </c>
      <c r="I293" s="14" t="s">
        <v>70</v>
      </c>
      <c r="J293" s="14" t="s">
        <v>40</v>
      </c>
      <c r="K293" s="20" t="s">
        <v>2540</v>
      </c>
      <c r="L293" s="20" t="s">
        <v>2617</v>
      </c>
      <c r="M293" s="20"/>
      <c r="N293" s="20"/>
      <c r="O293" s="20" t="s">
        <v>2632</v>
      </c>
      <c r="P293" s="20"/>
      <c r="Q293" s="20" t="s">
        <v>2681</v>
      </c>
    </row>
    <row r="294" spans="1:17" ht="26.4">
      <c r="A294" s="21" t="s">
        <v>1916</v>
      </c>
      <c r="B294" s="21" t="s">
        <v>310</v>
      </c>
      <c r="C294" s="21" t="s">
        <v>285</v>
      </c>
      <c r="D294" s="21">
        <v>36</v>
      </c>
      <c r="E294" s="27" t="s">
        <v>75</v>
      </c>
      <c r="F294" s="21">
        <v>32</v>
      </c>
      <c r="G294" s="21" t="s">
        <v>402</v>
      </c>
      <c r="H294" s="21" t="s">
        <v>403</v>
      </c>
      <c r="I294" s="14" t="s">
        <v>39</v>
      </c>
      <c r="J294" s="14" t="s">
        <v>40</v>
      </c>
      <c r="K294" s="20" t="s">
        <v>2539</v>
      </c>
      <c r="L294" s="20"/>
      <c r="M294" s="20"/>
      <c r="N294" s="20"/>
      <c r="O294" s="20" t="s">
        <v>2632</v>
      </c>
      <c r="P294" s="20"/>
      <c r="Q294" s="20"/>
    </row>
    <row r="295" spans="1:17" ht="39.6">
      <c r="A295" s="21" t="s">
        <v>1917</v>
      </c>
      <c r="B295" s="21" t="s">
        <v>34</v>
      </c>
      <c r="C295" s="21" t="s">
        <v>35</v>
      </c>
      <c r="D295" s="21">
        <v>36</v>
      </c>
      <c r="E295" s="27" t="s">
        <v>75</v>
      </c>
      <c r="F295" s="21">
        <v>33</v>
      </c>
      <c r="G295" s="21" t="s">
        <v>76</v>
      </c>
      <c r="H295" s="21" t="s">
        <v>77</v>
      </c>
      <c r="I295" s="14" t="s">
        <v>39</v>
      </c>
      <c r="J295" s="14" t="s">
        <v>40</v>
      </c>
      <c r="K295" s="20" t="s">
        <v>2539</v>
      </c>
      <c r="L295" s="20"/>
      <c r="M295" s="20" t="s">
        <v>2530</v>
      </c>
      <c r="N295" s="20"/>
      <c r="O295" s="20" t="s">
        <v>2632</v>
      </c>
      <c r="P295" s="20"/>
      <c r="Q295" s="20"/>
    </row>
    <row r="296" spans="1:17" ht="26.4">
      <c r="A296" s="21" t="s">
        <v>1918</v>
      </c>
      <c r="B296" s="21" t="s">
        <v>310</v>
      </c>
      <c r="C296" s="21" t="s">
        <v>285</v>
      </c>
      <c r="D296" s="21">
        <v>36</v>
      </c>
      <c r="E296" s="27" t="s">
        <v>75</v>
      </c>
      <c r="F296" s="21">
        <v>33</v>
      </c>
      <c r="G296" s="21" t="s">
        <v>404</v>
      </c>
      <c r="H296" s="21" t="s">
        <v>405</v>
      </c>
      <c r="I296" s="14" t="s">
        <v>39</v>
      </c>
      <c r="J296" s="14" t="s">
        <v>40</v>
      </c>
      <c r="K296" s="20" t="s">
        <v>2539</v>
      </c>
      <c r="L296" s="20"/>
      <c r="M296" s="20" t="s">
        <v>2530</v>
      </c>
      <c r="N296" s="20"/>
      <c r="O296" s="20" t="s">
        <v>2632</v>
      </c>
      <c r="P296" s="20"/>
      <c r="Q296" s="20"/>
    </row>
    <row r="297" spans="1:17" ht="26.4">
      <c r="A297" s="21" t="s">
        <v>1919</v>
      </c>
      <c r="B297" s="21" t="s">
        <v>310</v>
      </c>
      <c r="C297" s="21" t="s">
        <v>285</v>
      </c>
      <c r="D297" s="21">
        <v>36</v>
      </c>
      <c r="E297" s="27" t="s">
        <v>75</v>
      </c>
      <c r="F297" s="21">
        <v>35</v>
      </c>
      <c r="G297" s="21" t="s">
        <v>406</v>
      </c>
      <c r="H297" s="21" t="s">
        <v>407</v>
      </c>
      <c r="I297" s="14" t="s">
        <v>39</v>
      </c>
      <c r="J297" s="14" t="s">
        <v>40</v>
      </c>
      <c r="K297" s="20" t="s">
        <v>2539</v>
      </c>
      <c r="L297" s="20"/>
      <c r="M297" s="20"/>
      <c r="N297" s="20"/>
      <c r="O297" s="20" t="s">
        <v>2632</v>
      </c>
      <c r="P297" s="20"/>
      <c r="Q297" s="20"/>
    </row>
    <row r="298" spans="1:17" ht="26.4">
      <c r="A298" s="21" t="s">
        <v>1920</v>
      </c>
      <c r="B298" s="21" t="s">
        <v>310</v>
      </c>
      <c r="C298" s="21" t="s">
        <v>285</v>
      </c>
      <c r="D298" s="21">
        <v>36</v>
      </c>
      <c r="E298" s="27" t="s">
        <v>75</v>
      </c>
      <c r="F298" s="21">
        <v>38</v>
      </c>
      <c r="G298" s="21" t="s">
        <v>408</v>
      </c>
      <c r="H298" s="21" t="s">
        <v>409</v>
      </c>
      <c r="I298" s="14" t="s">
        <v>39</v>
      </c>
      <c r="J298" s="14" t="s">
        <v>40</v>
      </c>
      <c r="K298" s="20" t="s">
        <v>2539</v>
      </c>
      <c r="L298" s="20"/>
      <c r="M298" s="20"/>
      <c r="N298" s="20"/>
      <c r="O298" s="20" t="s">
        <v>2632</v>
      </c>
      <c r="P298" s="20"/>
      <c r="Q298" s="20"/>
    </row>
    <row r="299" spans="1:17" ht="52.8">
      <c r="A299" s="21" t="s">
        <v>1921</v>
      </c>
      <c r="B299" s="21" t="s">
        <v>1128</v>
      </c>
      <c r="C299" s="21" t="s">
        <v>644</v>
      </c>
      <c r="D299" s="21">
        <v>36</v>
      </c>
      <c r="E299" s="27" t="s">
        <v>75</v>
      </c>
      <c r="F299" s="21">
        <v>38</v>
      </c>
      <c r="G299" s="21" t="s">
        <v>1372</v>
      </c>
      <c r="H299" s="21" t="s">
        <v>1373</v>
      </c>
      <c r="I299" s="14" t="s">
        <v>70</v>
      </c>
      <c r="J299" s="14" t="s">
        <v>40</v>
      </c>
      <c r="K299" s="20" t="s">
        <v>2540</v>
      </c>
      <c r="L299" s="20" t="s">
        <v>2795</v>
      </c>
      <c r="N299" s="20"/>
      <c r="O299" s="20" t="s">
        <v>2632</v>
      </c>
      <c r="P299" s="20" t="s">
        <v>2617</v>
      </c>
      <c r="Q299" s="20" t="s">
        <v>2681</v>
      </c>
    </row>
    <row r="300" spans="1:17">
      <c r="A300" s="21" t="s">
        <v>1922</v>
      </c>
      <c r="B300" s="21" t="s">
        <v>1128</v>
      </c>
      <c r="C300" s="21" t="s">
        <v>644</v>
      </c>
      <c r="D300" s="21">
        <v>36</v>
      </c>
      <c r="E300" s="27" t="s">
        <v>75</v>
      </c>
      <c r="F300" s="21">
        <v>39</v>
      </c>
      <c r="G300" s="21" t="s">
        <v>1374</v>
      </c>
      <c r="H300" s="21" t="s">
        <v>1375</v>
      </c>
      <c r="I300" s="14" t="s">
        <v>39</v>
      </c>
      <c r="J300" s="14" t="s">
        <v>40</v>
      </c>
      <c r="K300" s="20" t="s">
        <v>2540</v>
      </c>
      <c r="L300" s="20" t="s">
        <v>2646</v>
      </c>
      <c r="M300" s="20"/>
      <c r="N300" s="20"/>
      <c r="O300" s="20" t="s">
        <v>2632</v>
      </c>
      <c r="P300" s="20"/>
      <c r="Q300" s="20"/>
    </row>
    <row r="301" spans="1:17" ht="79.2">
      <c r="A301" s="21" t="s">
        <v>1923</v>
      </c>
      <c r="B301" s="21" t="s">
        <v>310</v>
      </c>
      <c r="C301" s="21" t="s">
        <v>285</v>
      </c>
      <c r="D301" s="21">
        <v>36</v>
      </c>
      <c r="E301" s="27" t="s">
        <v>75</v>
      </c>
      <c r="F301" s="21">
        <v>40</v>
      </c>
      <c r="G301" s="21" t="s">
        <v>410</v>
      </c>
      <c r="H301" s="21" t="s">
        <v>411</v>
      </c>
      <c r="I301" s="14" t="s">
        <v>39</v>
      </c>
      <c r="J301" s="14" t="s">
        <v>40</v>
      </c>
      <c r="K301" s="20" t="s">
        <v>2539</v>
      </c>
      <c r="L301" s="20"/>
      <c r="M301" s="20"/>
      <c r="N301" s="20"/>
      <c r="O301" s="20" t="s">
        <v>2632</v>
      </c>
      <c r="P301" s="20"/>
      <c r="Q301" s="20"/>
    </row>
    <row r="302" spans="1:17" ht="105.6">
      <c r="A302" s="21" t="s">
        <v>1924</v>
      </c>
      <c r="B302" s="21" t="s">
        <v>1128</v>
      </c>
      <c r="C302" s="21" t="s">
        <v>644</v>
      </c>
      <c r="D302" s="21">
        <v>36</v>
      </c>
      <c r="E302" s="27" t="s">
        <v>75</v>
      </c>
      <c r="F302" s="21">
        <v>41</v>
      </c>
      <c r="G302" s="21" t="s">
        <v>1376</v>
      </c>
      <c r="H302" s="21" t="s">
        <v>1377</v>
      </c>
      <c r="I302" s="14" t="s">
        <v>70</v>
      </c>
      <c r="J302" s="14" t="s">
        <v>40</v>
      </c>
      <c r="K302" s="20" t="s">
        <v>2540</v>
      </c>
      <c r="L302" s="21" t="s">
        <v>2796</v>
      </c>
      <c r="M302" s="20"/>
      <c r="N302" s="20"/>
      <c r="O302" s="20" t="s">
        <v>2632</v>
      </c>
      <c r="P302" s="20" t="s">
        <v>2617</v>
      </c>
      <c r="Q302" s="20" t="s">
        <v>2681</v>
      </c>
    </row>
    <row r="303" spans="1:17" ht="105.6">
      <c r="A303" s="21" t="s">
        <v>1925</v>
      </c>
      <c r="B303" s="21" t="s">
        <v>1128</v>
      </c>
      <c r="C303" s="21" t="s">
        <v>644</v>
      </c>
      <c r="D303" s="21">
        <v>36</v>
      </c>
      <c r="E303" s="27" t="s">
        <v>75</v>
      </c>
      <c r="F303" s="21">
        <v>42</v>
      </c>
      <c r="G303" s="21" t="s">
        <v>1378</v>
      </c>
      <c r="H303" s="21" t="s">
        <v>1379</v>
      </c>
      <c r="I303" s="14" t="s">
        <v>70</v>
      </c>
      <c r="J303" s="14" t="s">
        <v>40</v>
      </c>
      <c r="K303" s="20" t="s">
        <v>2540</v>
      </c>
      <c r="L303" s="21" t="s">
        <v>2796</v>
      </c>
      <c r="M303" s="20"/>
      <c r="N303" s="20"/>
      <c r="O303" s="20" t="s">
        <v>2632</v>
      </c>
      <c r="P303" s="20" t="s">
        <v>2617</v>
      </c>
      <c r="Q303" s="20" t="s">
        <v>2681</v>
      </c>
    </row>
    <row r="304" spans="1:17" ht="184.8">
      <c r="A304" s="21" t="s">
        <v>1926</v>
      </c>
      <c r="B304" s="21" t="s">
        <v>1128</v>
      </c>
      <c r="C304" s="21" t="s">
        <v>644</v>
      </c>
      <c r="D304" s="21">
        <v>37</v>
      </c>
      <c r="E304" s="27" t="s">
        <v>75</v>
      </c>
      <c r="F304" s="21">
        <v>5</v>
      </c>
      <c r="G304" s="21" t="s">
        <v>1380</v>
      </c>
      <c r="H304" s="21" t="s">
        <v>1381</v>
      </c>
      <c r="I304" s="14" t="s">
        <v>70</v>
      </c>
      <c r="J304" s="14" t="s">
        <v>40</v>
      </c>
      <c r="K304" s="20" t="s">
        <v>2544</v>
      </c>
      <c r="L304" s="20" t="s">
        <v>2763</v>
      </c>
      <c r="M304" s="20"/>
      <c r="N304" s="20"/>
      <c r="O304" s="20" t="s">
        <v>2551</v>
      </c>
      <c r="P304" s="20"/>
      <c r="Q304" s="20"/>
    </row>
    <row r="305" spans="1:17" ht="52.8">
      <c r="A305" s="21" t="s">
        <v>1927</v>
      </c>
      <c r="B305" s="21" t="s">
        <v>310</v>
      </c>
      <c r="C305" s="21" t="s">
        <v>285</v>
      </c>
      <c r="D305" s="21">
        <v>38</v>
      </c>
      <c r="E305" s="27" t="s">
        <v>78</v>
      </c>
      <c r="F305" s="21">
        <v>5</v>
      </c>
      <c r="G305" s="21" t="s">
        <v>412</v>
      </c>
      <c r="H305" s="21" t="s">
        <v>413</v>
      </c>
      <c r="I305" s="14" t="s">
        <v>70</v>
      </c>
      <c r="J305" s="14" t="s">
        <v>40</v>
      </c>
      <c r="K305" s="20" t="s">
        <v>2540</v>
      </c>
      <c r="L305" s="21" t="s">
        <v>2797</v>
      </c>
      <c r="M305" s="20"/>
      <c r="N305" s="20"/>
      <c r="O305" s="20" t="s">
        <v>2632</v>
      </c>
      <c r="P305" s="20" t="s">
        <v>2617</v>
      </c>
      <c r="Q305" s="20" t="s">
        <v>2681</v>
      </c>
    </row>
    <row r="306" spans="1:17" ht="66">
      <c r="A306" s="21" t="s">
        <v>1928</v>
      </c>
      <c r="B306" s="21" t="s">
        <v>310</v>
      </c>
      <c r="C306" s="21" t="s">
        <v>285</v>
      </c>
      <c r="D306" s="21">
        <v>38</v>
      </c>
      <c r="E306" s="27" t="s">
        <v>78</v>
      </c>
      <c r="F306" s="21">
        <v>8</v>
      </c>
      <c r="G306" s="21" t="s">
        <v>414</v>
      </c>
      <c r="H306" s="21" t="s">
        <v>415</v>
      </c>
      <c r="I306" s="14" t="s">
        <v>39</v>
      </c>
      <c r="J306" s="14" t="s">
        <v>40</v>
      </c>
      <c r="K306" s="20" t="s">
        <v>2539</v>
      </c>
      <c r="L306" s="20"/>
      <c r="M306" s="20"/>
      <c r="N306" s="20"/>
      <c r="O306" s="20" t="s">
        <v>2632</v>
      </c>
      <c r="P306" s="20"/>
      <c r="Q306" s="20"/>
    </row>
    <row r="307" spans="1:17" ht="66">
      <c r="A307" s="21" t="s">
        <v>1929</v>
      </c>
      <c r="B307" s="21" t="s">
        <v>1128</v>
      </c>
      <c r="C307" s="21" t="s">
        <v>644</v>
      </c>
      <c r="D307" s="21">
        <v>38</v>
      </c>
      <c r="E307" s="27" t="s">
        <v>78</v>
      </c>
      <c r="F307" s="21">
        <v>9</v>
      </c>
      <c r="G307" s="21" t="s">
        <v>1382</v>
      </c>
      <c r="H307" s="21" t="s">
        <v>1383</v>
      </c>
      <c r="I307" s="14" t="s">
        <v>39</v>
      </c>
      <c r="J307" s="14" t="s">
        <v>819</v>
      </c>
      <c r="K307" s="20" t="s">
        <v>2540</v>
      </c>
      <c r="L307" s="20" t="s">
        <v>2747</v>
      </c>
      <c r="M307" s="20"/>
      <c r="N307" s="20"/>
      <c r="O307" s="20" t="s">
        <v>2632</v>
      </c>
      <c r="P307" s="20"/>
      <c r="Q307" s="20"/>
    </row>
    <row r="308" spans="1:17" ht="26.4">
      <c r="A308" s="21" t="s">
        <v>1930</v>
      </c>
      <c r="B308" s="21" t="s">
        <v>310</v>
      </c>
      <c r="C308" s="21" t="s">
        <v>285</v>
      </c>
      <c r="D308" s="21">
        <v>38</v>
      </c>
      <c r="E308" s="27" t="s">
        <v>78</v>
      </c>
      <c r="F308" s="21">
        <v>11</v>
      </c>
      <c r="G308" s="21" t="s">
        <v>337</v>
      </c>
      <c r="H308" s="21" t="s">
        <v>416</v>
      </c>
      <c r="I308" s="14" t="s">
        <v>39</v>
      </c>
      <c r="J308" s="14" t="s">
        <v>40</v>
      </c>
      <c r="K308" s="20" t="s">
        <v>2539</v>
      </c>
      <c r="L308" s="20"/>
      <c r="M308" s="20"/>
      <c r="N308" s="20"/>
      <c r="O308" s="20" t="s">
        <v>2632</v>
      </c>
      <c r="P308" s="20"/>
      <c r="Q308" s="20"/>
    </row>
    <row r="309" spans="1:17" ht="26.4">
      <c r="A309" s="21" t="s">
        <v>1931</v>
      </c>
      <c r="B309" s="21" t="s">
        <v>1128</v>
      </c>
      <c r="C309" s="21" t="s">
        <v>644</v>
      </c>
      <c r="D309" s="21">
        <v>38</v>
      </c>
      <c r="E309" s="27" t="s">
        <v>78</v>
      </c>
      <c r="F309" s="21">
        <v>11</v>
      </c>
      <c r="G309" s="21" t="s">
        <v>1384</v>
      </c>
      <c r="H309" s="21" t="s">
        <v>1385</v>
      </c>
      <c r="I309" s="14" t="s">
        <v>70</v>
      </c>
      <c r="J309" s="14" t="s">
        <v>40</v>
      </c>
      <c r="K309" s="20" t="s">
        <v>2540</v>
      </c>
      <c r="L309" s="20" t="s">
        <v>2797</v>
      </c>
      <c r="M309" s="20"/>
      <c r="N309" s="20"/>
      <c r="O309" s="20" t="s">
        <v>2632</v>
      </c>
      <c r="P309" s="20" t="s">
        <v>2799</v>
      </c>
      <c r="Q309" s="20" t="s">
        <v>2681</v>
      </c>
    </row>
    <row r="310" spans="1:17" ht="26.4">
      <c r="A310" s="21" t="s">
        <v>1932</v>
      </c>
      <c r="B310" s="21" t="s">
        <v>310</v>
      </c>
      <c r="C310" s="21" t="s">
        <v>285</v>
      </c>
      <c r="D310" s="21">
        <v>38</v>
      </c>
      <c r="E310" s="27" t="s">
        <v>78</v>
      </c>
      <c r="F310" s="21">
        <v>12</v>
      </c>
      <c r="G310" s="21" t="s">
        <v>417</v>
      </c>
      <c r="H310" s="21" t="s">
        <v>418</v>
      </c>
      <c r="I310" s="14" t="s">
        <v>39</v>
      </c>
      <c r="J310" s="14" t="s">
        <v>40</v>
      </c>
      <c r="K310" s="20" t="s">
        <v>2539</v>
      </c>
      <c r="L310" s="20"/>
      <c r="M310" s="20"/>
      <c r="N310" s="20"/>
      <c r="O310" s="20" t="s">
        <v>2632</v>
      </c>
      <c r="P310" s="20"/>
      <c r="Q310" s="20"/>
    </row>
    <row r="311" spans="1:17" ht="39.6">
      <c r="A311" s="21" t="s">
        <v>1933</v>
      </c>
      <c r="B311" s="21" t="s">
        <v>34</v>
      </c>
      <c r="C311" s="21" t="s">
        <v>35</v>
      </c>
      <c r="D311" s="21">
        <v>38</v>
      </c>
      <c r="E311" s="27" t="s">
        <v>78</v>
      </c>
      <c r="F311" s="21">
        <v>13</v>
      </c>
      <c r="G311" s="21" t="s">
        <v>79</v>
      </c>
      <c r="H311" s="21" t="s">
        <v>80</v>
      </c>
      <c r="I311" s="20" t="s">
        <v>70</v>
      </c>
      <c r="J311" s="14" t="s">
        <v>40</v>
      </c>
      <c r="K311" s="20" t="s">
        <v>2540</v>
      </c>
      <c r="L311" s="20" t="s">
        <v>2647</v>
      </c>
      <c r="M311" s="20"/>
      <c r="N311" s="20"/>
      <c r="O311" s="20" t="s">
        <v>2632</v>
      </c>
      <c r="P311" s="20" t="s">
        <v>2648</v>
      </c>
      <c r="Q311" s="20"/>
    </row>
    <row r="312" spans="1:17" ht="26.4">
      <c r="A312" s="21" t="s">
        <v>1934</v>
      </c>
      <c r="B312" s="21" t="s">
        <v>310</v>
      </c>
      <c r="C312" s="21" t="s">
        <v>285</v>
      </c>
      <c r="D312" s="21">
        <v>38</v>
      </c>
      <c r="E312" s="27" t="s">
        <v>78</v>
      </c>
      <c r="F312" s="21">
        <v>13</v>
      </c>
      <c r="G312" s="21" t="s">
        <v>419</v>
      </c>
      <c r="H312" s="21" t="s">
        <v>420</v>
      </c>
      <c r="I312" s="14" t="s">
        <v>70</v>
      </c>
      <c r="J312" s="14" t="s">
        <v>40</v>
      </c>
      <c r="K312" s="20" t="s">
        <v>2540</v>
      </c>
      <c r="L312" s="20" t="s">
        <v>2798</v>
      </c>
      <c r="M312" s="20"/>
      <c r="N312" s="20"/>
      <c r="O312" s="20" t="s">
        <v>2632</v>
      </c>
      <c r="P312" s="20" t="s">
        <v>2799</v>
      </c>
      <c r="Q312" s="20" t="s">
        <v>2681</v>
      </c>
    </row>
    <row r="313" spans="1:17" ht="26.4">
      <c r="A313" s="21" t="s">
        <v>1935</v>
      </c>
      <c r="B313" s="21" t="s">
        <v>310</v>
      </c>
      <c r="C313" s="21" t="s">
        <v>285</v>
      </c>
      <c r="D313" s="21">
        <v>38</v>
      </c>
      <c r="E313" s="27" t="s">
        <v>78</v>
      </c>
      <c r="F313" s="21">
        <v>13</v>
      </c>
      <c r="G313" s="21" t="s">
        <v>421</v>
      </c>
      <c r="H313" s="21" t="s">
        <v>422</v>
      </c>
      <c r="I313" s="20" t="s">
        <v>70</v>
      </c>
      <c r="J313" s="14" t="s">
        <v>40</v>
      </c>
      <c r="K313" s="20" t="s">
        <v>2540</v>
      </c>
      <c r="L313" s="20" t="s">
        <v>2647</v>
      </c>
      <c r="M313" s="20"/>
      <c r="N313" s="20"/>
      <c r="O313" s="20" t="s">
        <v>2632</v>
      </c>
      <c r="P313" s="20" t="s">
        <v>2649</v>
      </c>
      <c r="Q313" s="20"/>
    </row>
    <row r="314" spans="1:17" ht="66">
      <c r="A314" s="21" t="s">
        <v>1936</v>
      </c>
      <c r="B314" s="21" t="s">
        <v>310</v>
      </c>
      <c r="C314" s="21" t="s">
        <v>285</v>
      </c>
      <c r="D314" s="21">
        <v>38</v>
      </c>
      <c r="E314" s="27" t="s">
        <v>78</v>
      </c>
      <c r="F314" s="21">
        <v>16</v>
      </c>
      <c r="G314" s="21" t="s">
        <v>423</v>
      </c>
      <c r="H314" s="21" t="s">
        <v>424</v>
      </c>
      <c r="I314" s="14" t="s">
        <v>39</v>
      </c>
      <c r="J314" s="14" t="s">
        <v>40</v>
      </c>
      <c r="K314" s="20" t="s">
        <v>2539</v>
      </c>
      <c r="L314" s="20"/>
      <c r="M314" s="20"/>
      <c r="N314" s="20"/>
      <c r="O314" s="20" t="s">
        <v>2632</v>
      </c>
      <c r="P314" s="20"/>
      <c r="Q314" s="20"/>
    </row>
    <row r="315" spans="1:17" ht="26.4">
      <c r="A315" s="21" t="s">
        <v>1937</v>
      </c>
      <c r="B315" s="21" t="s">
        <v>310</v>
      </c>
      <c r="C315" s="21" t="s">
        <v>285</v>
      </c>
      <c r="D315" s="21">
        <v>39</v>
      </c>
      <c r="E315" s="27" t="s">
        <v>78</v>
      </c>
      <c r="F315" s="21">
        <v>4</v>
      </c>
      <c r="G315" s="21" t="s">
        <v>425</v>
      </c>
      <c r="H315" s="21" t="s">
        <v>426</v>
      </c>
      <c r="I315" s="14" t="s">
        <v>39</v>
      </c>
      <c r="J315" s="14" t="s">
        <v>40</v>
      </c>
      <c r="K315" s="20" t="s">
        <v>2540</v>
      </c>
      <c r="L315" s="20" t="s">
        <v>1387</v>
      </c>
      <c r="M315" s="20" t="s">
        <v>2530</v>
      </c>
      <c r="N315" s="20"/>
      <c r="O315" s="20" t="s">
        <v>2632</v>
      </c>
      <c r="P315" s="20"/>
      <c r="Q315" s="20"/>
    </row>
    <row r="316" spans="1:17" ht="26.4">
      <c r="A316" s="21" t="s">
        <v>1938</v>
      </c>
      <c r="B316" s="21" t="s">
        <v>1128</v>
      </c>
      <c r="C316" s="21" t="s">
        <v>644</v>
      </c>
      <c r="D316" s="21">
        <v>39</v>
      </c>
      <c r="E316" s="27" t="s">
        <v>78</v>
      </c>
      <c r="F316" s="21">
        <v>4</v>
      </c>
      <c r="G316" s="21" t="s">
        <v>1386</v>
      </c>
      <c r="H316" s="21" t="s">
        <v>1387</v>
      </c>
      <c r="I316" s="14" t="s">
        <v>70</v>
      </c>
      <c r="J316" s="14" t="s">
        <v>40</v>
      </c>
      <c r="K316" s="20" t="s">
        <v>2540</v>
      </c>
      <c r="L316" s="20" t="s">
        <v>2800</v>
      </c>
      <c r="M316" s="20"/>
      <c r="N316" s="20"/>
      <c r="O316" s="20" t="s">
        <v>2632</v>
      </c>
      <c r="P316" s="20" t="s">
        <v>2799</v>
      </c>
      <c r="Q316" s="20" t="s">
        <v>2681</v>
      </c>
    </row>
    <row r="317" spans="1:17" ht="26.4">
      <c r="A317" s="21" t="s">
        <v>1939</v>
      </c>
      <c r="B317" s="21" t="s">
        <v>1128</v>
      </c>
      <c r="C317" s="21" t="s">
        <v>644</v>
      </c>
      <c r="D317" s="21">
        <v>39</v>
      </c>
      <c r="E317" s="27" t="s">
        <v>78</v>
      </c>
      <c r="F317" s="21">
        <v>6</v>
      </c>
      <c r="G317" s="21" t="s">
        <v>1388</v>
      </c>
      <c r="H317" s="21" t="s">
        <v>1389</v>
      </c>
      <c r="I317" s="14" t="s">
        <v>70</v>
      </c>
      <c r="J317" s="14" t="s">
        <v>40</v>
      </c>
      <c r="K317" s="20" t="s">
        <v>2540</v>
      </c>
      <c r="L317" s="20" t="s">
        <v>2801</v>
      </c>
      <c r="M317" s="20"/>
      <c r="N317" s="20"/>
      <c r="O317" s="20" t="s">
        <v>2632</v>
      </c>
      <c r="P317" s="20" t="s">
        <v>2799</v>
      </c>
      <c r="Q317" s="20" t="s">
        <v>2681</v>
      </c>
    </row>
    <row r="318" spans="1:17" ht="26.4">
      <c r="A318" s="21" t="s">
        <v>1940</v>
      </c>
      <c r="B318" s="21" t="s">
        <v>310</v>
      </c>
      <c r="C318" s="21" t="s">
        <v>285</v>
      </c>
      <c r="D318" s="21">
        <v>39</v>
      </c>
      <c r="E318" s="27" t="s">
        <v>78</v>
      </c>
      <c r="F318" s="21">
        <v>7</v>
      </c>
      <c r="G318" s="21" t="s">
        <v>315</v>
      </c>
      <c r="H318" s="21" t="s">
        <v>427</v>
      </c>
      <c r="I318" s="14" t="s">
        <v>39</v>
      </c>
      <c r="J318" s="14" t="s">
        <v>40</v>
      </c>
      <c r="K318" s="20" t="s">
        <v>2539</v>
      </c>
      <c r="L318" s="20"/>
      <c r="M318" s="20"/>
      <c r="N318" s="20"/>
      <c r="O318" s="20" t="s">
        <v>2632</v>
      </c>
      <c r="P318" s="20"/>
      <c r="Q318" s="20"/>
    </row>
    <row r="319" spans="1:17" ht="26.4">
      <c r="A319" s="21" t="s">
        <v>1941</v>
      </c>
      <c r="B319" s="21" t="s">
        <v>163</v>
      </c>
      <c r="C319" s="21" t="s">
        <v>176</v>
      </c>
      <c r="D319" s="21">
        <v>39</v>
      </c>
      <c r="E319" s="27" t="s">
        <v>78</v>
      </c>
      <c r="F319" s="21">
        <v>8</v>
      </c>
      <c r="G319" s="21" t="s">
        <v>213</v>
      </c>
      <c r="H319" s="21" t="s">
        <v>214</v>
      </c>
      <c r="I319" s="14" t="s">
        <v>70</v>
      </c>
      <c r="J319" s="14"/>
      <c r="K319" s="20" t="s">
        <v>2540</v>
      </c>
      <c r="L319" s="20" t="s">
        <v>2802</v>
      </c>
      <c r="M319" s="20"/>
      <c r="N319" s="20"/>
      <c r="O319" s="20" t="s">
        <v>2632</v>
      </c>
      <c r="P319" s="20" t="s">
        <v>2799</v>
      </c>
      <c r="Q319" s="20" t="s">
        <v>2681</v>
      </c>
    </row>
    <row r="320" spans="1:17" ht="26.4">
      <c r="A320" s="21" t="s">
        <v>1942</v>
      </c>
      <c r="B320" s="21" t="s">
        <v>310</v>
      </c>
      <c r="C320" s="21" t="s">
        <v>285</v>
      </c>
      <c r="D320" s="21">
        <v>39</v>
      </c>
      <c r="E320" s="27" t="s">
        <v>78</v>
      </c>
      <c r="F320" s="21">
        <v>10</v>
      </c>
      <c r="G320" s="21" t="s">
        <v>428</v>
      </c>
      <c r="H320" s="21" t="s">
        <v>429</v>
      </c>
      <c r="I320" s="14" t="s">
        <v>39</v>
      </c>
      <c r="J320" s="14" t="s">
        <v>40</v>
      </c>
      <c r="K320" s="20" t="s">
        <v>2539</v>
      </c>
      <c r="L320" s="20"/>
      <c r="M320" s="20"/>
      <c r="N320" s="20"/>
      <c r="O320" s="20" t="s">
        <v>2632</v>
      </c>
      <c r="P320" s="20"/>
      <c r="Q320" s="20"/>
    </row>
    <row r="321" spans="1:17" ht="26.4">
      <c r="A321" s="21" t="s">
        <v>1943</v>
      </c>
      <c r="B321" s="21" t="s">
        <v>310</v>
      </c>
      <c r="C321" s="21" t="s">
        <v>285</v>
      </c>
      <c r="D321" s="21">
        <v>39</v>
      </c>
      <c r="E321" s="27" t="s">
        <v>78</v>
      </c>
      <c r="F321" s="21">
        <v>11</v>
      </c>
      <c r="G321" s="21" t="s">
        <v>428</v>
      </c>
      <c r="H321" s="21" t="s">
        <v>429</v>
      </c>
      <c r="I321" s="14" t="s">
        <v>39</v>
      </c>
      <c r="J321" s="14" t="s">
        <v>40</v>
      </c>
      <c r="K321" s="20" t="s">
        <v>2539</v>
      </c>
      <c r="L321" s="20"/>
      <c r="M321" s="20"/>
      <c r="N321" s="20"/>
      <c r="O321" s="20" t="s">
        <v>2632</v>
      </c>
      <c r="P321" s="20"/>
      <c r="Q321" s="20"/>
    </row>
    <row r="322" spans="1:17" ht="52.8">
      <c r="A322" s="21" t="s">
        <v>1944</v>
      </c>
      <c r="B322" s="21" t="s">
        <v>1128</v>
      </c>
      <c r="C322" s="21" t="s">
        <v>644</v>
      </c>
      <c r="D322" s="21">
        <v>39</v>
      </c>
      <c r="E322" s="27" t="s">
        <v>78</v>
      </c>
      <c r="F322" s="21">
        <v>19</v>
      </c>
      <c r="G322" s="21" t="s">
        <v>1390</v>
      </c>
      <c r="H322" s="21" t="s">
        <v>1391</v>
      </c>
      <c r="I322" s="14" t="s">
        <v>70</v>
      </c>
      <c r="J322" s="14" t="s">
        <v>40</v>
      </c>
      <c r="K322" s="20" t="s">
        <v>2540</v>
      </c>
      <c r="L322" s="21" t="s">
        <v>2803</v>
      </c>
      <c r="M322" s="20"/>
      <c r="N322" s="20"/>
      <c r="O322" s="20" t="s">
        <v>2632</v>
      </c>
      <c r="P322" s="20" t="s">
        <v>2617</v>
      </c>
      <c r="Q322" s="20" t="s">
        <v>2681</v>
      </c>
    </row>
    <row r="323" spans="1:17" ht="184.8">
      <c r="A323" s="21" t="s">
        <v>1945</v>
      </c>
      <c r="B323" s="21" t="s">
        <v>1128</v>
      </c>
      <c r="C323" s="21" t="s">
        <v>644</v>
      </c>
      <c r="D323" s="21">
        <v>40</v>
      </c>
      <c r="E323" s="27" t="s">
        <v>78</v>
      </c>
      <c r="F323" s="21">
        <v>3</v>
      </c>
      <c r="G323" s="21" t="s">
        <v>1392</v>
      </c>
      <c r="H323" s="21" t="s">
        <v>1393</v>
      </c>
      <c r="I323" s="14" t="s">
        <v>70</v>
      </c>
      <c r="J323" s="14" t="s">
        <v>40</v>
      </c>
      <c r="K323" s="20" t="s">
        <v>2540</v>
      </c>
      <c r="L323" s="21" t="s">
        <v>2805</v>
      </c>
      <c r="M323" s="20"/>
      <c r="N323" s="20"/>
      <c r="O323" s="20" t="s">
        <v>2632</v>
      </c>
      <c r="P323" s="20" t="s">
        <v>2617</v>
      </c>
      <c r="Q323" s="20" t="s">
        <v>2681</v>
      </c>
    </row>
    <row r="324" spans="1:17" ht="26.4">
      <c r="A324" s="21" t="s">
        <v>1946</v>
      </c>
      <c r="B324" s="21" t="s">
        <v>310</v>
      </c>
      <c r="C324" s="21" t="s">
        <v>285</v>
      </c>
      <c r="D324" s="21">
        <v>40</v>
      </c>
      <c r="E324" s="27" t="s">
        <v>430</v>
      </c>
      <c r="F324" s="21">
        <v>1</v>
      </c>
      <c r="G324" s="21" t="s">
        <v>431</v>
      </c>
      <c r="H324" s="21" t="s">
        <v>432</v>
      </c>
      <c r="I324" s="14" t="s">
        <v>39</v>
      </c>
      <c r="J324" s="14" t="s">
        <v>40</v>
      </c>
      <c r="K324" s="20" t="s">
        <v>2540</v>
      </c>
      <c r="L324" s="20" t="s">
        <v>2650</v>
      </c>
      <c r="M324" s="20"/>
      <c r="N324" s="20"/>
      <c r="O324" s="20" t="s">
        <v>2632</v>
      </c>
      <c r="P324" s="20"/>
      <c r="Q324" s="20"/>
    </row>
    <row r="325" spans="1:17" ht="26.4">
      <c r="A325" s="21" t="s">
        <v>1947</v>
      </c>
      <c r="B325" s="21" t="s">
        <v>310</v>
      </c>
      <c r="C325" s="21" t="s">
        <v>285</v>
      </c>
      <c r="D325" s="21">
        <v>40</v>
      </c>
      <c r="E325" s="27" t="s">
        <v>430</v>
      </c>
      <c r="F325" s="21">
        <v>10</v>
      </c>
      <c r="G325" s="21" t="s">
        <v>433</v>
      </c>
      <c r="H325" s="21" t="s">
        <v>434</v>
      </c>
      <c r="I325" s="14" t="s">
        <v>39</v>
      </c>
      <c r="J325" s="14" t="s">
        <v>40</v>
      </c>
      <c r="K325" s="20" t="s">
        <v>2539</v>
      </c>
      <c r="L325" s="20"/>
      <c r="M325" s="20" t="s">
        <v>2530</v>
      </c>
      <c r="N325" s="20"/>
      <c r="O325" s="20" t="s">
        <v>2632</v>
      </c>
      <c r="P325" s="20"/>
      <c r="Q325" s="20"/>
    </row>
    <row r="326" spans="1:17" ht="26.4">
      <c r="A326" s="21" t="s">
        <v>1948</v>
      </c>
      <c r="B326" s="21" t="s">
        <v>310</v>
      </c>
      <c r="C326" s="21" t="s">
        <v>285</v>
      </c>
      <c r="D326" s="21">
        <v>40</v>
      </c>
      <c r="E326" s="27" t="s">
        <v>430</v>
      </c>
      <c r="F326" s="21">
        <v>12</v>
      </c>
      <c r="G326" s="21" t="s">
        <v>435</v>
      </c>
      <c r="H326" s="21" t="s">
        <v>436</v>
      </c>
      <c r="I326" s="14" t="s">
        <v>39</v>
      </c>
      <c r="J326" s="14" t="s">
        <v>40</v>
      </c>
      <c r="K326" s="20" t="s">
        <v>2539</v>
      </c>
      <c r="L326" s="20"/>
      <c r="M326" s="20"/>
      <c r="N326" s="20"/>
      <c r="O326" s="20" t="s">
        <v>2632</v>
      </c>
      <c r="P326" s="20"/>
      <c r="Q326" s="20"/>
    </row>
    <row r="327" spans="1:17" ht="26.4">
      <c r="A327" s="21" t="s">
        <v>1949</v>
      </c>
      <c r="B327" s="21" t="s">
        <v>310</v>
      </c>
      <c r="C327" s="21" t="s">
        <v>285</v>
      </c>
      <c r="D327" s="21">
        <v>40</v>
      </c>
      <c r="E327" s="27" t="s">
        <v>430</v>
      </c>
      <c r="F327" s="21">
        <v>14</v>
      </c>
      <c r="G327" s="21" t="s">
        <v>433</v>
      </c>
      <c r="H327" s="21" t="s">
        <v>437</v>
      </c>
      <c r="I327" s="14" t="s">
        <v>39</v>
      </c>
      <c r="J327" s="14" t="s">
        <v>40</v>
      </c>
      <c r="K327" s="20" t="s">
        <v>2539</v>
      </c>
      <c r="L327" s="20"/>
      <c r="M327" s="20" t="s">
        <v>2530</v>
      </c>
      <c r="N327" s="20"/>
      <c r="O327" s="20" t="s">
        <v>2632</v>
      </c>
      <c r="P327" s="20"/>
      <c r="Q327" s="20"/>
    </row>
    <row r="328" spans="1:17" ht="26.4">
      <c r="A328" s="21" t="s">
        <v>1950</v>
      </c>
      <c r="B328" s="21" t="s">
        <v>310</v>
      </c>
      <c r="C328" s="21" t="s">
        <v>285</v>
      </c>
      <c r="D328" s="21">
        <v>40</v>
      </c>
      <c r="E328" s="27" t="s">
        <v>430</v>
      </c>
      <c r="F328" s="21">
        <v>15</v>
      </c>
      <c r="G328" s="21" t="s">
        <v>337</v>
      </c>
      <c r="H328" s="21" t="s">
        <v>338</v>
      </c>
      <c r="I328" s="14" t="s">
        <v>39</v>
      </c>
      <c r="J328" s="14" t="s">
        <v>40</v>
      </c>
      <c r="K328" s="20" t="s">
        <v>2539</v>
      </c>
      <c r="L328" s="20"/>
      <c r="M328" s="20"/>
      <c r="N328" s="20"/>
      <c r="O328" s="20" t="s">
        <v>2632</v>
      </c>
      <c r="P328" s="20"/>
      <c r="Q328" s="20"/>
    </row>
    <row r="329" spans="1:17" ht="105.6">
      <c r="A329" s="21" t="s">
        <v>1951</v>
      </c>
      <c r="B329" s="21" t="s">
        <v>310</v>
      </c>
      <c r="C329" s="21" t="s">
        <v>285</v>
      </c>
      <c r="D329" s="21">
        <v>40</v>
      </c>
      <c r="E329" s="27" t="s">
        <v>430</v>
      </c>
      <c r="F329" s="21">
        <v>16</v>
      </c>
      <c r="G329" s="21" t="s">
        <v>438</v>
      </c>
      <c r="H329" s="21" t="s">
        <v>439</v>
      </c>
      <c r="I329" s="14" t="s">
        <v>39</v>
      </c>
      <c r="J329" s="14" t="s">
        <v>40</v>
      </c>
      <c r="K329" s="20" t="s">
        <v>2540</v>
      </c>
      <c r="L329" s="20" t="s">
        <v>2651</v>
      </c>
      <c r="M329" s="20"/>
      <c r="N329" s="20"/>
      <c r="O329" s="20" t="s">
        <v>2632</v>
      </c>
      <c r="P329" s="20"/>
      <c r="Q329" s="20"/>
    </row>
    <row r="330" spans="1:17" ht="26.4">
      <c r="A330" s="21" t="s">
        <v>1952</v>
      </c>
      <c r="B330" s="21" t="s">
        <v>310</v>
      </c>
      <c r="C330" s="21" t="s">
        <v>285</v>
      </c>
      <c r="D330" s="21">
        <v>41</v>
      </c>
      <c r="E330" s="27" t="s">
        <v>430</v>
      </c>
      <c r="F330" s="21">
        <v>1</v>
      </c>
      <c r="G330" s="21" t="s">
        <v>440</v>
      </c>
      <c r="H330" s="21" t="s">
        <v>441</v>
      </c>
      <c r="I330" s="14" t="s">
        <v>39</v>
      </c>
      <c r="J330" s="14" t="s">
        <v>40</v>
      </c>
      <c r="K330" s="20" t="s">
        <v>2539</v>
      </c>
      <c r="L330" s="20"/>
      <c r="M330" s="20" t="s">
        <v>2530</v>
      </c>
      <c r="N330" s="20"/>
      <c r="O330" s="20" t="s">
        <v>2632</v>
      </c>
      <c r="P330" s="20"/>
      <c r="Q330" s="20"/>
    </row>
    <row r="331" spans="1:17" ht="26.4">
      <c r="A331" s="21" t="s">
        <v>1953</v>
      </c>
      <c r="B331" s="21" t="s">
        <v>310</v>
      </c>
      <c r="C331" s="21" t="s">
        <v>285</v>
      </c>
      <c r="D331" s="21">
        <v>41</v>
      </c>
      <c r="E331" s="27" t="s">
        <v>430</v>
      </c>
      <c r="F331" s="21">
        <v>2</v>
      </c>
      <c r="G331" s="21" t="s">
        <v>442</v>
      </c>
      <c r="H331" s="21" t="s">
        <v>443</v>
      </c>
      <c r="I331" s="14" t="s">
        <v>39</v>
      </c>
      <c r="J331" s="14" t="s">
        <v>40</v>
      </c>
      <c r="K331" s="20" t="s">
        <v>2539</v>
      </c>
      <c r="L331" s="20"/>
      <c r="M331" s="20"/>
      <c r="N331" s="20"/>
      <c r="O331" s="20" t="s">
        <v>2632</v>
      </c>
      <c r="P331" s="20"/>
      <c r="Q331" s="20"/>
    </row>
    <row r="332" spans="1:17" ht="26.4">
      <c r="A332" s="21" t="s">
        <v>1954</v>
      </c>
      <c r="B332" s="21" t="s">
        <v>310</v>
      </c>
      <c r="C332" s="21" t="s">
        <v>285</v>
      </c>
      <c r="D332" s="21">
        <v>41</v>
      </c>
      <c r="E332" s="27" t="s">
        <v>430</v>
      </c>
      <c r="F332" s="21">
        <v>10</v>
      </c>
      <c r="G332" s="21" t="s">
        <v>417</v>
      </c>
      <c r="H332" s="21" t="s">
        <v>418</v>
      </c>
      <c r="I332" s="14" t="s">
        <v>39</v>
      </c>
      <c r="J332" s="14" t="s">
        <v>40</v>
      </c>
      <c r="K332" s="20" t="s">
        <v>2539</v>
      </c>
      <c r="L332" s="20"/>
      <c r="M332" s="20"/>
      <c r="N332" s="20"/>
      <c r="O332" s="20" t="s">
        <v>2632</v>
      </c>
      <c r="P332" s="20"/>
      <c r="Q332" s="20"/>
    </row>
    <row r="333" spans="1:17" ht="26.4">
      <c r="A333" s="21" t="s">
        <v>1955</v>
      </c>
      <c r="B333" s="21" t="s">
        <v>310</v>
      </c>
      <c r="C333" s="21" t="s">
        <v>285</v>
      </c>
      <c r="D333" s="21">
        <v>41</v>
      </c>
      <c r="E333" s="27" t="s">
        <v>430</v>
      </c>
      <c r="F333" s="21">
        <v>12</v>
      </c>
      <c r="G333" s="21" t="s">
        <v>417</v>
      </c>
      <c r="H333" s="21" t="s">
        <v>444</v>
      </c>
      <c r="I333" s="14" t="s">
        <v>39</v>
      </c>
      <c r="J333" s="14" t="s">
        <v>40</v>
      </c>
      <c r="K333" s="20" t="s">
        <v>2539</v>
      </c>
      <c r="L333" s="20"/>
      <c r="M333" s="20"/>
      <c r="N333" s="20"/>
      <c r="O333" s="20" t="s">
        <v>2632</v>
      </c>
      <c r="P333" s="20"/>
      <c r="Q333" s="20"/>
    </row>
    <row r="334" spans="1:17" ht="26.4">
      <c r="A334" s="21" t="s">
        <v>1956</v>
      </c>
      <c r="B334" s="21" t="s">
        <v>310</v>
      </c>
      <c r="C334" s="21" t="s">
        <v>285</v>
      </c>
      <c r="D334" s="21">
        <v>41</v>
      </c>
      <c r="E334" s="27" t="s">
        <v>430</v>
      </c>
      <c r="F334" s="21">
        <v>16</v>
      </c>
      <c r="G334" s="21" t="s">
        <v>355</v>
      </c>
      <c r="H334" s="21" t="s">
        <v>356</v>
      </c>
      <c r="I334" s="14" t="s">
        <v>39</v>
      </c>
      <c r="J334" s="14" t="s">
        <v>40</v>
      </c>
      <c r="K334" s="20" t="s">
        <v>2539</v>
      </c>
      <c r="L334" s="20"/>
      <c r="M334" s="20" t="s">
        <v>2530</v>
      </c>
      <c r="N334" s="20"/>
      <c r="O334" s="20" t="s">
        <v>2632</v>
      </c>
      <c r="P334" s="20"/>
      <c r="Q334" s="20"/>
    </row>
    <row r="335" spans="1:17" ht="26.4">
      <c r="A335" s="21" t="s">
        <v>1957</v>
      </c>
      <c r="B335" s="21" t="s">
        <v>310</v>
      </c>
      <c r="C335" s="21" t="s">
        <v>285</v>
      </c>
      <c r="D335" s="21">
        <v>43</v>
      </c>
      <c r="E335" s="27" t="s">
        <v>445</v>
      </c>
      <c r="F335" s="21">
        <v>6</v>
      </c>
      <c r="G335" s="21" t="s">
        <v>446</v>
      </c>
      <c r="H335" s="21" t="s">
        <v>447</v>
      </c>
      <c r="I335" s="14" t="s">
        <v>39</v>
      </c>
      <c r="J335" s="14" t="s">
        <v>40</v>
      </c>
      <c r="K335" s="20" t="s">
        <v>2539</v>
      </c>
      <c r="L335" s="20"/>
      <c r="M335" s="20"/>
      <c r="N335" s="20"/>
      <c r="O335" s="20" t="s">
        <v>2632</v>
      </c>
      <c r="P335" s="20"/>
      <c r="Q335" s="20"/>
    </row>
    <row r="336" spans="1:17" ht="52.8">
      <c r="A336" s="21" t="s">
        <v>1958</v>
      </c>
      <c r="B336" s="21" t="s">
        <v>1128</v>
      </c>
      <c r="C336" s="21" t="s">
        <v>644</v>
      </c>
      <c r="D336" s="21">
        <v>43</v>
      </c>
      <c r="E336" s="27" t="s">
        <v>445</v>
      </c>
      <c r="F336" s="21">
        <v>9</v>
      </c>
      <c r="G336" s="21" t="s">
        <v>1394</v>
      </c>
      <c r="H336" s="21" t="s">
        <v>1395</v>
      </c>
      <c r="I336" s="14" t="s">
        <v>70</v>
      </c>
      <c r="J336" s="14" t="s">
        <v>40</v>
      </c>
      <c r="K336" s="20" t="s">
        <v>2540</v>
      </c>
      <c r="L336" s="21" t="s">
        <v>2804</v>
      </c>
      <c r="M336" s="20"/>
      <c r="N336" s="20"/>
      <c r="O336" s="20" t="s">
        <v>2632</v>
      </c>
      <c r="P336" s="20" t="s">
        <v>2617</v>
      </c>
      <c r="Q336" s="20" t="s">
        <v>2681</v>
      </c>
    </row>
    <row r="337" spans="1:17" ht="26.4">
      <c r="A337" s="21" t="s">
        <v>1959</v>
      </c>
      <c r="B337" s="21" t="s">
        <v>310</v>
      </c>
      <c r="C337" s="21" t="s">
        <v>285</v>
      </c>
      <c r="D337" s="21">
        <v>43</v>
      </c>
      <c r="E337" s="27" t="s">
        <v>445</v>
      </c>
      <c r="F337" s="21">
        <v>11</v>
      </c>
      <c r="G337" s="21" t="s">
        <v>448</v>
      </c>
      <c r="H337" s="21" t="s">
        <v>449</v>
      </c>
      <c r="I337" s="14" t="s">
        <v>39</v>
      </c>
      <c r="J337" s="14" t="s">
        <v>40</v>
      </c>
      <c r="K337" s="20" t="s">
        <v>2539</v>
      </c>
      <c r="L337" s="20"/>
      <c r="M337" s="20"/>
      <c r="N337" s="20"/>
      <c r="O337" s="20" t="s">
        <v>2632</v>
      </c>
      <c r="P337" s="20"/>
      <c r="Q337" s="20"/>
    </row>
    <row r="338" spans="1:17" ht="26.4">
      <c r="A338" s="21" t="s">
        <v>1960</v>
      </c>
      <c r="B338" s="21" t="s">
        <v>310</v>
      </c>
      <c r="C338" s="21" t="s">
        <v>285</v>
      </c>
      <c r="D338" s="21">
        <v>43</v>
      </c>
      <c r="E338" s="27" t="s">
        <v>445</v>
      </c>
      <c r="F338" s="21">
        <v>11</v>
      </c>
      <c r="G338" s="21" t="s">
        <v>448</v>
      </c>
      <c r="H338" s="21" t="s">
        <v>450</v>
      </c>
      <c r="I338" s="14" t="s">
        <v>39</v>
      </c>
      <c r="J338" s="14" t="s">
        <v>40</v>
      </c>
      <c r="K338" s="20" t="s">
        <v>2539</v>
      </c>
      <c r="L338" s="20"/>
      <c r="M338" s="20"/>
      <c r="N338" s="20"/>
      <c r="O338" s="20" t="s">
        <v>2632</v>
      </c>
      <c r="P338" s="20"/>
      <c r="Q338" s="20"/>
    </row>
    <row r="339" spans="1:17" ht="26.4">
      <c r="A339" s="21" t="s">
        <v>1961</v>
      </c>
      <c r="B339" s="21" t="s">
        <v>310</v>
      </c>
      <c r="C339" s="21" t="s">
        <v>285</v>
      </c>
      <c r="D339" s="21">
        <v>44</v>
      </c>
      <c r="E339" s="27" t="s">
        <v>445</v>
      </c>
      <c r="F339" s="21">
        <v>4</v>
      </c>
      <c r="G339" s="21" t="s">
        <v>315</v>
      </c>
      <c r="H339" s="21" t="s">
        <v>451</v>
      </c>
      <c r="I339" s="14" t="s">
        <v>39</v>
      </c>
      <c r="J339" s="14" t="s">
        <v>40</v>
      </c>
      <c r="K339" s="20" t="s">
        <v>2539</v>
      </c>
      <c r="L339" s="20"/>
      <c r="M339" s="20"/>
      <c r="N339" s="20"/>
      <c r="O339" s="20" t="s">
        <v>2632</v>
      </c>
      <c r="P339" s="20"/>
      <c r="Q339" s="20"/>
    </row>
    <row r="340" spans="1:17" ht="26.4">
      <c r="A340" s="21" t="s">
        <v>1962</v>
      </c>
      <c r="B340" s="21" t="s">
        <v>310</v>
      </c>
      <c r="C340" s="21" t="s">
        <v>285</v>
      </c>
      <c r="D340" s="21">
        <v>44</v>
      </c>
      <c r="E340" s="27" t="s">
        <v>445</v>
      </c>
      <c r="F340" s="21">
        <v>6</v>
      </c>
      <c r="G340" s="21" t="s">
        <v>452</v>
      </c>
      <c r="H340" s="21" t="s">
        <v>453</v>
      </c>
      <c r="I340" s="14" t="s">
        <v>39</v>
      </c>
      <c r="J340" s="14" t="s">
        <v>40</v>
      </c>
      <c r="K340" s="20" t="s">
        <v>2539</v>
      </c>
      <c r="L340" s="20"/>
      <c r="M340" s="20"/>
      <c r="N340" s="20"/>
      <c r="O340" s="20" t="s">
        <v>2632</v>
      </c>
      <c r="P340" s="20"/>
      <c r="Q340" s="20"/>
    </row>
    <row r="341" spans="1:17" ht="52.8">
      <c r="A341" s="21" t="s">
        <v>1963</v>
      </c>
      <c r="B341" s="21" t="s">
        <v>1128</v>
      </c>
      <c r="C341" s="21" t="s">
        <v>644</v>
      </c>
      <c r="D341" s="21">
        <v>44</v>
      </c>
      <c r="E341" s="27" t="s">
        <v>445</v>
      </c>
      <c r="F341" s="21">
        <v>13</v>
      </c>
      <c r="G341" s="21" t="s">
        <v>1396</v>
      </c>
      <c r="H341" s="21" t="s">
        <v>1397</v>
      </c>
      <c r="I341" s="14" t="s">
        <v>70</v>
      </c>
      <c r="J341" s="14" t="s">
        <v>40</v>
      </c>
      <c r="K341" s="20" t="s">
        <v>2540</v>
      </c>
      <c r="L341" s="20" t="s">
        <v>2806</v>
      </c>
      <c r="M341" s="20"/>
      <c r="N341" s="20"/>
      <c r="O341" s="20" t="s">
        <v>2632</v>
      </c>
      <c r="P341" s="20" t="s">
        <v>2617</v>
      </c>
      <c r="Q341" s="20" t="s">
        <v>2681</v>
      </c>
    </row>
    <row r="342" spans="1:17" ht="79.2">
      <c r="A342" s="21" t="s">
        <v>1964</v>
      </c>
      <c r="B342" s="21" t="s">
        <v>310</v>
      </c>
      <c r="C342" s="21" t="s">
        <v>285</v>
      </c>
      <c r="D342" s="21">
        <v>44</v>
      </c>
      <c r="E342" s="27" t="s">
        <v>445</v>
      </c>
      <c r="F342" s="21">
        <v>19</v>
      </c>
      <c r="G342" s="21" t="s">
        <v>454</v>
      </c>
      <c r="H342" s="21" t="s">
        <v>455</v>
      </c>
      <c r="I342" s="14" t="s">
        <v>39</v>
      </c>
      <c r="J342" s="14" t="s">
        <v>40</v>
      </c>
      <c r="K342" s="20" t="s">
        <v>2540</v>
      </c>
      <c r="L342" s="20" t="s">
        <v>2652</v>
      </c>
      <c r="M342" s="20"/>
      <c r="N342" s="20"/>
      <c r="O342" s="20" t="s">
        <v>2632</v>
      </c>
      <c r="P342" s="20"/>
      <c r="Q342" s="20"/>
    </row>
    <row r="343" spans="1:17" ht="79.2">
      <c r="A343" s="21" t="s">
        <v>1965</v>
      </c>
      <c r="B343" s="21" t="s">
        <v>1128</v>
      </c>
      <c r="C343" s="21" t="s">
        <v>644</v>
      </c>
      <c r="D343" s="21">
        <v>44</v>
      </c>
      <c r="E343" s="27" t="s">
        <v>445</v>
      </c>
      <c r="F343" s="21">
        <v>19</v>
      </c>
      <c r="G343" s="21" t="s">
        <v>1398</v>
      </c>
      <c r="H343" s="21" t="s">
        <v>1399</v>
      </c>
      <c r="I343" s="14" t="s">
        <v>39</v>
      </c>
      <c r="J343" s="14" t="s">
        <v>40</v>
      </c>
      <c r="K343" s="20" t="s">
        <v>2540</v>
      </c>
      <c r="L343" s="20" t="s">
        <v>2652</v>
      </c>
      <c r="M343" s="20"/>
      <c r="N343" s="20"/>
      <c r="O343" s="20" t="s">
        <v>2632</v>
      </c>
      <c r="P343" s="20"/>
      <c r="Q343" s="20"/>
    </row>
    <row r="344" spans="1:17" ht="26.4">
      <c r="A344" s="21" t="s">
        <v>1966</v>
      </c>
      <c r="B344" s="21" t="s">
        <v>310</v>
      </c>
      <c r="C344" s="21" t="s">
        <v>285</v>
      </c>
      <c r="D344" s="21">
        <v>44</v>
      </c>
      <c r="E344" s="27" t="s">
        <v>81</v>
      </c>
      <c r="F344" s="21">
        <v>22</v>
      </c>
      <c r="G344" s="21" t="s">
        <v>315</v>
      </c>
      <c r="H344" s="21" t="s">
        <v>456</v>
      </c>
      <c r="I344" s="14" t="s">
        <v>39</v>
      </c>
      <c r="J344" s="14" t="s">
        <v>40</v>
      </c>
      <c r="K344" s="20" t="s">
        <v>2539</v>
      </c>
      <c r="L344" s="20"/>
      <c r="M344" s="20"/>
      <c r="N344" s="20"/>
      <c r="O344" s="20" t="s">
        <v>2632</v>
      </c>
      <c r="P344" s="20"/>
      <c r="Q344" s="20"/>
    </row>
    <row r="345" spans="1:17" ht="26.4">
      <c r="A345" s="21" t="s">
        <v>1967</v>
      </c>
      <c r="B345" s="21" t="s">
        <v>310</v>
      </c>
      <c r="C345" s="21" t="s">
        <v>285</v>
      </c>
      <c r="D345" s="21">
        <v>44</v>
      </c>
      <c r="E345" s="27" t="s">
        <v>81</v>
      </c>
      <c r="F345" s="21">
        <v>24</v>
      </c>
      <c r="G345" s="21" t="s">
        <v>457</v>
      </c>
      <c r="H345" s="21" t="s">
        <v>458</v>
      </c>
      <c r="I345" s="14" t="s">
        <v>39</v>
      </c>
      <c r="J345" s="14" t="s">
        <v>40</v>
      </c>
      <c r="K345" s="20" t="s">
        <v>2539</v>
      </c>
      <c r="L345" s="20"/>
      <c r="M345" s="20"/>
      <c r="N345" s="20"/>
      <c r="O345" s="20" t="s">
        <v>2632</v>
      </c>
      <c r="P345" s="20"/>
      <c r="Q345" s="20"/>
    </row>
    <row r="346" spans="1:17" ht="39.6">
      <c r="A346" s="21" t="s">
        <v>1968</v>
      </c>
      <c r="B346" s="21" t="s">
        <v>34</v>
      </c>
      <c r="C346" s="21" t="s">
        <v>35</v>
      </c>
      <c r="D346" s="21">
        <v>44</v>
      </c>
      <c r="E346" s="27" t="s">
        <v>81</v>
      </c>
      <c r="F346" s="21">
        <v>28</v>
      </c>
      <c r="G346" s="21" t="s">
        <v>82</v>
      </c>
      <c r="H346" s="21" t="s">
        <v>83</v>
      </c>
      <c r="I346" s="14" t="s">
        <v>39</v>
      </c>
      <c r="J346" s="14" t="s">
        <v>40</v>
      </c>
      <c r="K346" s="20" t="s">
        <v>2539</v>
      </c>
      <c r="L346" s="20"/>
      <c r="M346" s="20" t="s">
        <v>2530</v>
      </c>
      <c r="N346" s="20"/>
      <c r="O346" s="20" t="s">
        <v>2632</v>
      </c>
      <c r="P346" s="20"/>
      <c r="Q346" s="20"/>
    </row>
    <row r="347" spans="1:17" ht="26.4">
      <c r="A347" s="21" t="s">
        <v>1969</v>
      </c>
      <c r="B347" s="21" t="s">
        <v>310</v>
      </c>
      <c r="C347" s="21" t="s">
        <v>285</v>
      </c>
      <c r="D347" s="21">
        <v>44</v>
      </c>
      <c r="E347" s="27" t="s">
        <v>81</v>
      </c>
      <c r="F347" s="21">
        <v>28</v>
      </c>
      <c r="G347" s="21" t="s">
        <v>459</v>
      </c>
      <c r="H347" s="21" t="s">
        <v>460</v>
      </c>
      <c r="I347" s="14" t="s">
        <v>39</v>
      </c>
      <c r="J347" s="14" t="s">
        <v>40</v>
      </c>
      <c r="K347" s="20" t="s">
        <v>2539</v>
      </c>
      <c r="L347" s="20"/>
      <c r="M347" s="20" t="s">
        <v>2530</v>
      </c>
      <c r="N347" s="20"/>
      <c r="O347" s="20" t="s">
        <v>2632</v>
      </c>
      <c r="P347" s="20"/>
      <c r="Q347" s="20"/>
    </row>
    <row r="348" spans="1:17">
      <c r="A348" s="21" t="s">
        <v>1970</v>
      </c>
      <c r="B348" s="21" t="s">
        <v>1128</v>
      </c>
      <c r="C348" s="21" t="s">
        <v>644</v>
      </c>
      <c r="D348" s="21">
        <v>44</v>
      </c>
      <c r="E348" s="27" t="s">
        <v>81</v>
      </c>
      <c r="F348" s="21">
        <v>28</v>
      </c>
      <c r="G348" s="21" t="s">
        <v>82</v>
      </c>
      <c r="H348" s="21" t="s">
        <v>1400</v>
      </c>
      <c r="I348" s="14" t="s">
        <v>39</v>
      </c>
      <c r="J348" s="14" t="s">
        <v>40</v>
      </c>
      <c r="K348" s="20" t="s">
        <v>2539</v>
      </c>
      <c r="L348" s="20"/>
      <c r="M348" s="20" t="s">
        <v>2530</v>
      </c>
      <c r="N348" s="20"/>
      <c r="O348" s="20" t="s">
        <v>2632</v>
      </c>
      <c r="P348" s="20"/>
      <c r="Q348" s="20"/>
    </row>
    <row r="349" spans="1:17" ht="26.4">
      <c r="A349" s="21" t="s">
        <v>1971</v>
      </c>
      <c r="B349" s="21" t="s">
        <v>310</v>
      </c>
      <c r="C349" s="21" t="s">
        <v>285</v>
      </c>
      <c r="D349" s="21">
        <v>44</v>
      </c>
      <c r="E349" s="27" t="s">
        <v>81</v>
      </c>
      <c r="F349" s="21">
        <v>29</v>
      </c>
      <c r="G349" s="21" t="s">
        <v>461</v>
      </c>
      <c r="H349" s="21" t="s">
        <v>462</v>
      </c>
      <c r="I349" s="14" t="s">
        <v>39</v>
      </c>
      <c r="J349" s="14" t="s">
        <v>40</v>
      </c>
      <c r="K349" s="20" t="s">
        <v>2539</v>
      </c>
      <c r="L349" s="20"/>
      <c r="M349" s="20"/>
      <c r="N349" s="20"/>
      <c r="O349" s="20" t="s">
        <v>2632</v>
      </c>
      <c r="P349" s="20"/>
      <c r="Q349" s="20"/>
    </row>
    <row r="350" spans="1:17">
      <c r="A350" s="21" t="s">
        <v>1972</v>
      </c>
      <c r="B350" s="21" t="s">
        <v>1128</v>
      </c>
      <c r="C350" s="21" t="s">
        <v>644</v>
      </c>
      <c r="D350" s="21">
        <v>44</v>
      </c>
      <c r="E350" s="27" t="s">
        <v>81</v>
      </c>
      <c r="F350" s="21">
        <v>32</v>
      </c>
      <c r="G350" s="21" t="s">
        <v>1401</v>
      </c>
      <c r="H350" s="21" t="s">
        <v>1401</v>
      </c>
      <c r="I350" s="14" t="s">
        <v>39</v>
      </c>
      <c r="J350" s="14" t="s">
        <v>40</v>
      </c>
      <c r="K350" s="20" t="s">
        <v>2539</v>
      </c>
      <c r="L350" s="20"/>
      <c r="M350" s="20"/>
      <c r="N350" s="20"/>
      <c r="O350" s="20" t="s">
        <v>2632</v>
      </c>
      <c r="P350" s="20"/>
      <c r="Q350" s="20"/>
    </row>
    <row r="351" spans="1:17" ht="26.4">
      <c r="A351" s="21" t="s">
        <v>1973</v>
      </c>
      <c r="B351" s="21" t="s">
        <v>310</v>
      </c>
      <c r="C351" s="21" t="s">
        <v>285</v>
      </c>
      <c r="D351" s="21">
        <v>45</v>
      </c>
      <c r="E351" s="27" t="s">
        <v>81</v>
      </c>
      <c r="F351" s="21">
        <v>2</v>
      </c>
      <c r="G351" s="21" t="s">
        <v>463</v>
      </c>
      <c r="H351" s="21" t="s">
        <v>464</v>
      </c>
      <c r="I351" s="14" t="s">
        <v>39</v>
      </c>
      <c r="J351" s="14" t="s">
        <v>40</v>
      </c>
      <c r="K351" s="20" t="s">
        <v>2539</v>
      </c>
      <c r="L351" s="20"/>
      <c r="M351" s="20"/>
      <c r="N351" s="20"/>
      <c r="O351" s="20" t="s">
        <v>2632</v>
      </c>
      <c r="P351" s="20"/>
      <c r="Q351" s="20"/>
    </row>
    <row r="352" spans="1:17" ht="26.4">
      <c r="A352" s="21" t="s">
        <v>1974</v>
      </c>
      <c r="B352" s="21" t="s">
        <v>310</v>
      </c>
      <c r="C352" s="21" t="s">
        <v>285</v>
      </c>
      <c r="D352" s="21">
        <v>45</v>
      </c>
      <c r="E352" s="27" t="s">
        <v>81</v>
      </c>
      <c r="F352" s="21">
        <v>6</v>
      </c>
      <c r="G352" s="21" t="s">
        <v>337</v>
      </c>
      <c r="H352" s="21" t="s">
        <v>338</v>
      </c>
      <c r="I352" s="14" t="s">
        <v>39</v>
      </c>
      <c r="J352" s="14" t="s">
        <v>40</v>
      </c>
      <c r="K352" s="20" t="s">
        <v>2539</v>
      </c>
      <c r="L352" s="20"/>
      <c r="M352" s="20"/>
      <c r="N352" s="20"/>
      <c r="O352" s="20" t="s">
        <v>2632</v>
      </c>
      <c r="P352" s="20"/>
      <c r="Q352" s="20"/>
    </row>
    <row r="353" spans="1:17" ht="26.4">
      <c r="A353" s="21" t="s">
        <v>1975</v>
      </c>
      <c r="B353" s="21" t="s">
        <v>1128</v>
      </c>
      <c r="C353" s="21" t="s">
        <v>644</v>
      </c>
      <c r="D353" s="21">
        <v>45</v>
      </c>
      <c r="E353" s="27" t="s">
        <v>81</v>
      </c>
      <c r="F353" s="21">
        <v>7</v>
      </c>
      <c r="G353" s="21" t="s">
        <v>1402</v>
      </c>
      <c r="H353" s="21" t="s">
        <v>1403</v>
      </c>
      <c r="I353" s="14" t="s">
        <v>70</v>
      </c>
      <c r="J353" s="14" t="s">
        <v>40</v>
      </c>
      <c r="K353" s="20" t="s">
        <v>2539</v>
      </c>
      <c r="L353" s="20"/>
      <c r="M353" s="20"/>
      <c r="N353" s="20"/>
      <c r="O353" s="20" t="s">
        <v>2632</v>
      </c>
      <c r="P353" s="20"/>
      <c r="Q353" s="20"/>
    </row>
    <row r="354" spans="1:17" ht="26.4">
      <c r="A354" s="21" t="s">
        <v>1976</v>
      </c>
      <c r="B354" s="21" t="s">
        <v>310</v>
      </c>
      <c r="C354" s="21" t="s">
        <v>285</v>
      </c>
      <c r="D354" s="21">
        <v>45</v>
      </c>
      <c r="E354" s="27" t="s">
        <v>465</v>
      </c>
      <c r="F354" s="21">
        <v>12</v>
      </c>
      <c r="G354" s="21" t="s">
        <v>466</v>
      </c>
      <c r="H354" s="21" t="s">
        <v>467</v>
      </c>
      <c r="I354" s="14" t="s">
        <v>39</v>
      </c>
      <c r="J354" s="14" t="s">
        <v>40</v>
      </c>
      <c r="K354" s="20" t="s">
        <v>2539</v>
      </c>
      <c r="L354" s="20"/>
      <c r="M354" s="20"/>
      <c r="N354" s="20"/>
      <c r="O354" s="20" t="s">
        <v>2632</v>
      </c>
      <c r="P354" s="20"/>
      <c r="Q354" s="20"/>
    </row>
    <row r="355" spans="1:17" ht="26.4">
      <c r="A355" s="21" t="s">
        <v>1977</v>
      </c>
      <c r="B355" s="21" t="s">
        <v>310</v>
      </c>
      <c r="C355" s="21" t="s">
        <v>285</v>
      </c>
      <c r="D355" s="21">
        <v>45</v>
      </c>
      <c r="E355" s="27" t="s">
        <v>465</v>
      </c>
      <c r="F355" s="21">
        <v>12</v>
      </c>
      <c r="G355" s="21" t="s">
        <v>315</v>
      </c>
      <c r="H355" s="21" t="s">
        <v>468</v>
      </c>
      <c r="I355" s="14" t="s">
        <v>39</v>
      </c>
      <c r="J355" s="14" t="s">
        <v>40</v>
      </c>
      <c r="K355" s="20" t="s">
        <v>2539</v>
      </c>
      <c r="L355" s="20"/>
      <c r="M355" s="20"/>
      <c r="N355" s="20"/>
      <c r="O355" s="20" t="s">
        <v>2632</v>
      </c>
      <c r="P355" s="20"/>
      <c r="Q355" s="20"/>
    </row>
    <row r="356" spans="1:17">
      <c r="A356" s="21" t="s">
        <v>1978</v>
      </c>
      <c r="B356" s="21" t="s">
        <v>1128</v>
      </c>
      <c r="C356" s="21" t="s">
        <v>644</v>
      </c>
      <c r="D356" s="21">
        <v>45</v>
      </c>
      <c r="E356" s="27" t="s">
        <v>465</v>
      </c>
      <c r="F356" s="21">
        <v>12</v>
      </c>
      <c r="G356" s="21" t="s">
        <v>1404</v>
      </c>
      <c r="H356" s="21" t="s">
        <v>1405</v>
      </c>
      <c r="I356" s="14" t="s">
        <v>70</v>
      </c>
      <c r="J356" s="14" t="s">
        <v>40</v>
      </c>
      <c r="K356" s="20" t="s">
        <v>2539</v>
      </c>
      <c r="L356" s="20"/>
      <c r="M356" s="20"/>
      <c r="N356" s="20"/>
      <c r="O356" s="20" t="s">
        <v>2632</v>
      </c>
      <c r="P356" s="20"/>
      <c r="Q356" s="20"/>
    </row>
    <row r="357" spans="1:17" ht="26.4">
      <c r="A357" s="21" t="s">
        <v>1979</v>
      </c>
      <c r="B357" s="21" t="s">
        <v>310</v>
      </c>
      <c r="C357" s="21" t="s">
        <v>285</v>
      </c>
      <c r="D357" s="21">
        <v>45</v>
      </c>
      <c r="E357" s="27" t="s">
        <v>465</v>
      </c>
      <c r="F357" s="21">
        <v>13</v>
      </c>
      <c r="G357" s="21" t="s">
        <v>469</v>
      </c>
      <c r="H357" s="21" t="s">
        <v>470</v>
      </c>
      <c r="I357" s="14" t="s">
        <v>39</v>
      </c>
      <c r="J357" s="14" t="s">
        <v>40</v>
      </c>
      <c r="K357" s="20" t="s">
        <v>2539</v>
      </c>
      <c r="L357" s="20"/>
      <c r="M357" s="20"/>
      <c r="N357" s="20"/>
      <c r="O357" s="20" t="s">
        <v>2632</v>
      </c>
      <c r="P357" s="20"/>
      <c r="Q357" s="20"/>
    </row>
    <row r="358" spans="1:17" ht="26.4">
      <c r="A358" s="21" t="s">
        <v>1980</v>
      </c>
      <c r="B358" s="21" t="s">
        <v>310</v>
      </c>
      <c r="C358" s="21" t="s">
        <v>285</v>
      </c>
      <c r="D358" s="21">
        <v>45</v>
      </c>
      <c r="E358" s="27" t="s">
        <v>465</v>
      </c>
      <c r="F358" s="21">
        <v>13</v>
      </c>
      <c r="G358" s="21" t="s">
        <v>471</v>
      </c>
      <c r="H358" s="21" t="s">
        <v>472</v>
      </c>
      <c r="I358" s="14" t="s">
        <v>39</v>
      </c>
      <c r="J358" s="14" t="s">
        <v>40</v>
      </c>
      <c r="K358" s="20" t="s">
        <v>2539</v>
      </c>
      <c r="L358" s="20"/>
      <c r="M358" s="20"/>
      <c r="N358" s="20"/>
      <c r="O358" s="20" t="s">
        <v>2632</v>
      </c>
      <c r="P358" s="20"/>
      <c r="Q358" s="20"/>
    </row>
    <row r="359" spans="1:17" ht="26.4">
      <c r="A359" s="21" t="s">
        <v>1981</v>
      </c>
      <c r="B359" s="21" t="s">
        <v>1128</v>
      </c>
      <c r="C359" s="21" t="s">
        <v>644</v>
      </c>
      <c r="D359" s="21">
        <v>46</v>
      </c>
      <c r="E359" s="27" t="s">
        <v>465</v>
      </c>
      <c r="F359" s="21">
        <v>2</v>
      </c>
      <c r="G359" s="21" t="s">
        <v>1406</v>
      </c>
      <c r="H359" s="21" t="s">
        <v>1407</v>
      </c>
      <c r="I359" s="14" t="s">
        <v>39</v>
      </c>
      <c r="J359" s="14" t="s">
        <v>40</v>
      </c>
      <c r="K359" s="20" t="s">
        <v>2539</v>
      </c>
      <c r="L359" s="20"/>
      <c r="M359" s="20"/>
      <c r="N359" s="20"/>
      <c r="O359" s="20" t="s">
        <v>2632</v>
      </c>
      <c r="P359" s="20"/>
      <c r="Q359" s="20"/>
    </row>
    <row r="360" spans="1:17" ht="26.4">
      <c r="A360" s="21" t="s">
        <v>1982</v>
      </c>
      <c r="B360" s="21" t="s">
        <v>310</v>
      </c>
      <c r="C360" s="21" t="s">
        <v>285</v>
      </c>
      <c r="D360" s="21">
        <v>46</v>
      </c>
      <c r="E360" s="27" t="s">
        <v>465</v>
      </c>
      <c r="F360" s="21">
        <v>11</v>
      </c>
      <c r="G360" s="21" t="s">
        <v>315</v>
      </c>
      <c r="H360" s="21" t="s">
        <v>473</v>
      </c>
      <c r="I360" s="14" t="s">
        <v>39</v>
      </c>
      <c r="J360" s="14" t="s">
        <v>40</v>
      </c>
      <c r="K360" s="20" t="s">
        <v>2539</v>
      </c>
      <c r="L360" s="20"/>
      <c r="M360" s="20"/>
      <c r="N360" s="20"/>
      <c r="O360" s="20" t="s">
        <v>2632</v>
      </c>
      <c r="P360" s="20"/>
      <c r="Q360" s="20"/>
    </row>
    <row r="361" spans="1:17" ht="26.4">
      <c r="A361" s="21" t="s">
        <v>1983</v>
      </c>
      <c r="B361" s="21" t="s">
        <v>310</v>
      </c>
      <c r="C361" s="21" t="s">
        <v>285</v>
      </c>
      <c r="D361" s="21">
        <v>46</v>
      </c>
      <c r="E361" s="27" t="s">
        <v>465</v>
      </c>
      <c r="F361" s="21">
        <v>12</v>
      </c>
      <c r="G361" s="21" t="s">
        <v>474</v>
      </c>
      <c r="H361" s="21" t="s">
        <v>475</v>
      </c>
      <c r="I361" s="14" t="s">
        <v>39</v>
      </c>
      <c r="J361" s="14" t="s">
        <v>40</v>
      </c>
      <c r="K361" s="20" t="s">
        <v>2539</v>
      </c>
      <c r="L361" s="20"/>
      <c r="M361" s="20"/>
      <c r="N361" s="20"/>
      <c r="O361" s="20" t="s">
        <v>2632</v>
      </c>
      <c r="P361" s="20"/>
      <c r="Q361" s="20"/>
    </row>
    <row r="362" spans="1:17" ht="26.4">
      <c r="A362" s="21" t="s">
        <v>1984</v>
      </c>
      <c r="B362" s="21" t="s">
        <v>310</v>
      </c>
      <c r="C362" s="21" t="s">
        <v>285</v>
      </c>
      <c r="D362" s="21">
        <v>46</v>
      </c>
      <c r="E362" s="27" t="s">
        <v>465</v>
      </c>
      <c r="F362" s="21">
        <v>17</v>
      </c>
      <c r="G362" s="21" t="s">
        <v>476</v>
      </c>
      <c r="H362" s="21" t="s">
        <v>477</v>
      </c>
      <c r="I362" s="14" t="s">
        <v>70</v>
      </c>
      <c r="J362" s="14" t="s">
        <v>40</v>
      </c>
      <c r="K362" s="20" t="s">
        <v>2539</v>
      </c>
      <c r="L362" s="20"/>
      <c r="M362" s="20"/>
      <c r="N362" s="20"/>
      <c r="O362" s="20" t="s">
        <v>2632</v>
      </c>
      <c r="P362" s="20"/>
      <c r="Q362" s="20"/>
    </row>
    <row r="363" spans="1:17" ht="26.4">
      <c r="A363" s="21" t="s">
        <v>1985</v>
      </c>
      <c r="B363" s="21" t="s">
        <v>310</v>
      </c>
      <c r="C363" s="21" t="s">
        <v>285</v>
      </c>
      <c r="D363" s="21">
        <v>46</v>
      </c>
      <c r="E363" s="27" t="s">
        <v>465</v>
      </c>
      <c r="F363" s="21">
        <v>19</v>
      </c>
      <c r="G363" s="21" t="s">
        <v>435</v>
      </c>
      <c r="H363" s="21" t="s">
        <v>478</v>
      </c>
      <c r="I363" s="14" t="s">
        <v>39</v>
      </c>
      <c r="J363" s="14" t="s">
        <v>40</v>
      </c>
      <c r="K363" s="20" t="s">
        <v>2539</v>
      </c>
      <c r="L363" s="20"/>
      <c r="M363" s="20"/>
      <c r="N363" s="20"/>
      <c r="O363" s="20" t="s">
        <v>2632</v>
      </c>
      <c r="P363" s="20"/>
      <c r="Q363" s="20"/>
    </row>
    <row r="364" spans="1:17" ht="26.4">
      <c r="A364" s="21" t="s">
        <v>1986</v>
      </c>
      <c r="B364" s="21" t="s">
        <v>310</v>
      </c>
      <c r="C364" s="21" t="s">
        <v>285</v>
      </c>
      <c r="D364" s="21">
        <v>47</v>
      </c>
      <c r="E364" s="27" t="s">
        <v>465</v>
      </c>
      <c r="F364" s="21">
        <v>5</v>
      </c>
      <c r="G364" s="21" t="s">
        <v>435</v>
      </c>
      <c r="H364" s="21" t="s">
        <v>479</v>
      </c>
      <c r="I364" s="14" t="s">
        <v>39</v>
      </c>
      <c r="J364" s="14" t="s">
        <v>40</v>
      </c>
      <c r="K364" s="20" t="s">
        <v>2539</v>
      </c>
      <c r="L364" s="20"/>
      <c r="M364" s="20"/>
      <c r="N364" s="20"/>
      <c r="O364" s="20" t="s">
        <v>2632</v>
      </c>
      <c r="P364" s="20"/>
      <c r="Q364" s="20"/>
    </row>
    <row r="365" spans="1:17" ht="26.4">
      <c r="A365" s="21" t="s">
        <v>1987</v>
      </c>
      <c r="B365" s="21" t="s">
        <v>310</v>
      </c>
      <c r="C365" s="21" t="s">
        <v>285</v>
      </c>
      <c r="D365" s="21">
        <v>47</v>
      </c>
      <c r="E365" s="27" t="s">
        <v>465</v>
      </c>
      <c r="F365" s="21">
        <v>7</v>
      </c>
      <c r="G365" s="21" t="s">
        <v>410</v>
      </c>
      <c r="H365" s="21" t="s">
        <v>480</v>
      </c>
      <c r="I365" s="14" t="s">
        <v>39</v>
      </c>
      <c r="J365" s="14" t="s">
        <v>40</v>
      </c>
      <c r="K365" s="20" t="s">
        <v>2539</v>
      </c>
      <c r="L365" s="20"/>
      <c r="M365" s="20"/>
      <c r="N365" s="20"/>
      <c r="O365" s="20" t="s">
        <v>2632</v>
      </c>
      <c r="P365" s="20"/>
      <c r="Q365" s="20"/>
    </row>
    <row r="366" spans="1:17" ht="26.4">
      <c r="A366" s="21" t="s">
        <v>1988</v>
      </c>
      <c r="B366" s="21" t="s">
        <v>310</v>
      </c>
      <c r="C366" s="21" t="s">
        <v>285</v>
      </c>
      <c r="D366" s="21">
        <v>48</v>
      </c>
      <c r="E366" s="27" t="s">
        <v>465</v>
      </c>
      <c r="F366" s="21">
        <v>12</v>
      </c>
      <c r="G366" s="21" t="s">
        <v>481</v>
      </c>
      <c r="H366" s="21" t="s">
        <v>482</v>
      </c>
      <c r="I366" s="14" t="s">
        <v>39</v>
      </c>
      <c r="J366" s="14" t="s">
        <v>40</v>
      </c>
      <c r="K366" s="20" t="s">
        <v>2539</v>
      </c>
      <c r="L366" s="20"/>
      <c r="M366" s="20"/>
      <c r="N366" s="20"/>
      <c r="O366" s="20" t="s">
        <v>2632</v>
      </c>
      <c r="P366" s="20"/>
      <c r="Q366" s="20"/>
    </row>
    <row r="367" spans="1:17" ht="39.6">
      <c r="A367" s="21" t="s">
        <v>1989</v>
      </c>
      <c r="B367" s="21" t="s">
        <v>1128</v>
      </c>
      <c r="C367" s="21" t="s">
        <v>644</v>
      </c>
      <c r="D367" s="21">
        <v>46</v>
      </c>
      <c r="E367" s="27" t="s">
        <v>1408</v>
      </c>
      <c r="F367" s="21">
        <v>2</v>
      </c>
      <c r="G367" s="21" t="s">
        <v>1409</v>
      </c>
      <c r="H367" s="21" t="s">
        <v>1407</v>
      </c>
      <c r="I367" s="14" t="s">
        <v>39</v>
      </c>
      <c r="J367" s="14" t="s">
        <v>40</v>
      </c>
      <c r="K367" s="20" t="s">
        <v>2539</v>
      </c>
      <c r="L367" s="20"/>
      <c r="M367" s="20"/>
      <c r="N367" s="20"/>
      <c r="O367" s="20" t="s">
        <v>2632</v>
      </c>
      <c r="P367" s="20"/>
      <c r="Q367" s="20"/>
    </row>
    <row r="368" spans="1:17" ht="39.6">
      <c r="A368" s="21" t="s">
        <v>1990</v>
      </c>
      <c r="B368" s="21" t="s">
        <v>1128</v>
      </c>
      <c r="C368" s="21" t="s">
        <v>644</v>
      </c>
      <c r="D368" s="21">
        <v>46</v>
      </c>
      <c r="E368" s="27" t="s">
        <v>1408</v>
      </c>
      <c r="F368" s="21">
        <v>6</v>
      </c>
      <c r="G368" s="21" t="s">
        <v>1410</v>
      </c>
      <c r="H368" s="21" t="s">
        <v>1411</v>
      </c>
      <c r="I368" s="14" t="s">
        <v>70</v>
      </c>
      <c r="J368" s="14" t="s">
        <v>40</v>
      </c>
      <c r="K368" s="20" t="s">
        <v>2540</v>
      </c>
      <c r="L368" s="20" t="s">
        <v>2546</v>
      </c>
      <c r="M368" s="20"/>
      <c r="N368" s="20"/>
      <c r="O368" s="20" t="s">
        <v>2632</v>
      </c>
      <c r="P368" s="20"/>
      <c r="Q368" s="20"/>
    </row>
    <row r="369" spans="1:17">
      <c r="A369" s="21" t="s">
        <v>1991</v>
      </c>
      <c r="B369" s="21" t="s">
        <v>1128</v>
      </c>
      <c r="C369" s="21" t="s">
        <v>644</v>
      </c>
      <c r="D369" s="21">
        <v>47</v>
      </c>
      <c r="E369" s="27" t="s">
        <v>1408</v>
      </c>
      <c r="F369" s="21">
        <v>6</v>
      </c>
      <c r="G369" s="30" t="s">
        <v>1412</v>
      </c>
      <c r="H369" s="21" t="s">
        <v>1413</v>
      </c>
      <c r="I369" s="14" t="s">
        <v>39</v>
      </c>
      <c r="J369" s="14" t="s">
        <v>40</v>
      </c>
      <c r="K369" s="20" t="s">
        <v>2539</v>
      </c>
      <c r="L369" s="20"/>
      <c r="M369" s="20"/>
      <c r="N369" s="20"/>
      <c r="O369" s="20" t="s">
        <v>2632</v>
      </c>
      <c r="P369" s="20"/>
      <c r="Q369" s="20"/>
    </row>
    <row r="370" spans="1:17" ht="118.8">
      <c r="A370" s="21" t="s">
        <v>1992</v>
      </c>
      <c r="B370" s="21" t="s">
        <v>1128</v>
      </c>
      <c r="C370" s="21" t="s">
        <v>644</v>
      </c>
      <c r="D370" s="21">
        <v>47</v>
      </c>
      <c r="E370" s="27" t="s">
        <v>1408</v>
      </c>
      <c r="F370" s="21">
        <v>8</v>
      </c>
      <c r="G370" s="21" t="s">
        <v>1414</v>
      </c>
      <c r="H370" s="21" t="s">
        <v>1415</v>
      </c>
      <c r="I370" s="14" t="s">
        <v>70</v>
      </c>
      <c r="J370" s="14" t="s">
        <v>40</v>
      </c>
      <c r="K370" s="20" t="s">
        <v>2540</v>
      </c>
      <c r="L370" s="20" t="s">
        <v>2611</v>
      </c>
      <c r="M370" s="20"/>
      <c r="N370" s="20"/>
      <c r="O370" s="20" t="s">
        <v>2632</v>
      </c>
      <c r="P370" s="20"/>
      <c r="Q370" s="20"/>
    </row>
    <row r="371" spans="1:17" ht="66">
      <c r="A371" s="21" t="s">
        <v>1993</v>
      </c>
      <c r="B371" s="21" t="s">
        <v>1128</v>
      </c>
      <c r="C371" s="21" t="s">
        <v>644</v>
      </c>
      <c r="D371" s="21">
        <v>47</v>
      </c>
      <c r="E371" s="27" t="s">
        <v>1408</v>
      </c>
      <c r="F371" s="21">
        <v>17</v>
      </c>
      <c r="G371" s="21" t="s">
        <v>1416</v>
      </c>
      <c r="H371" s="21" t="s">
        <v>1417</v>
      </c>
      <c r="I371" s="14" t="s">
        <v>39</v>
      </c>
      <c r="J371" s="14" t="s">
        <v>40</v>
      </c>
      <c r="K371" s="20" t="s">
        <v>2539</v>
      </c>
      <c r="L371" s="20"/>
      <c r="M371" s="20"/>
      <c r="N371" s="20"/>
      <c r="O371" s="20" t="s">
        <v>2632</v>
      </c>
      <c r="P371" s="20"/>
      <c r="Q371" s="20"/>
    </row>
    <row r="372" spans="1:17" ht="39.6">
      <c r="A372" s="21" t="s">
        <v>1994</v>
      </c>
      <c r="B372" s="21" t="s">
        <v>1128</v>
      </c>
      <c r="C372" s="21" t="s">
        <v>644</v>
      </c>
      <c r="D372" s="21">
        <v>47</v>
      </c>
      <c r="E372" s="27" t="s">
        <v>1408</v>
      </c>
      <c r="F372" s="21">
        <v>20</v>
      </c>
      <c r="G372" s="21" t="s">
        <v>1418</v>
      </c>
      <c r="H372" s="21" t="s">
        <v>1419</v>
      </c>
      <c r="I372" s="14" t="s">
        <v>70</v>
      </c>
      <c r="J372" s="14" t="s">
        <v>40</v>
      </c>
      <c r="K372" s="20" t="s">
        <v>2540</v>
      </c>
      <c r="L372" s="20" t="s">
        <v>2612</v>
      </c>
      <c r="M372" s="20"/>
      <c r="N372" s="20"/>
      <c r="O372" s="20" t="s">
        <v>2632</v>
      </c>
      <c r="P372" s="20"/>
      <c r="Q372" s="20"/>
    </row>
    <row r="373" spans="1:17" ht="39.6">
      <c r="A373" s="21" t="s">
        <v>1995</v>
      </c>
      <c r="B373" s="21" t="s">
        <v>1128</v>
      </c>
      <c r="C373" s="21" t="s">
        <v>644</v>
      </c>
      <c r="D373" s="21">
        <v>48</v>
      </c>
      <c r="E373" s="27" t="s">
        <v>1420</v>
      </c>
      <c r="F373" s="21">
        <v>2</v>
      </c>
      <c r="G373" s="21" t="s">
        <v>1421</v>
      </c>
      <c r="H373" s="21" t="s">
        <v>1407</v>
      </c>
      <c r="I373" s="14" t="s">
        <v>39</v>
      </c>
      <c r="J373" s="14" t="s">
        <v>40</v>
      </c>
      <c r="K373" s="20" t="s">
        <v>2539</v>
      </c>
      <c r="L373" s="20"/>
      <c r="M373" s="20"/>
      <c r="N373" s="20"/>
      <c r="O373" s="20" t="s">
        <v>2632</v>
      </c>
      <c r="P373" s="20"/>
      <c r="Q373" s="20"/>
    </row>
    <row r="374" spans="1:17">
      <c r="A374" s="21" t="s">
        <v>1996</v>
      </c>
      <c r="B374" s="21" t="s">
        <v>1128</v>
      </c>
      <c r="C374" s="21" t="s">
        <v>644</v>
      </c>
      <c r="D374" s="21">
        <v>48</v>
      </c>
      <c r="E374" s="27" t="s">
        <v>1420</v>
      </c>
      <c r="F374" s="21">
        <v>10</v>
      </c>
      <c r="G374" s="21" t="s">
        <v>1422</v>
      </c>
      <c r="H374" s="21" t="s">
        <v>1423</v>
      </c>
      <c r="I374" s="14" t="s">
        <v>39</v>
      </c>
      <c r="J374" s="14" t="s">
        <v>40</v>
      </c>
      <c r="K374" s="20" t="s">
        <v>2539</v>
      </c>
      <c r="L374" s="20"/>
      <c r="M374" s="20"/>
      <c r="N374" s="20"/>
      <c r="O374" s="20" t="s">
        <v>2632</v>
      </c>
      <c r="P374" s="20"/>
      <c r="Q374" s="20"/>
    </row>
    <row r="375" spans="1:17" ht="52.8">
      <c r="A375" s="21" t="s">
        <v>1997</v>
      </c>
      <c r="B375" s="21" t="s">
        <v>657</v>
      </c>
      <c r="C375" s="21" t="s">
        <v>658</v>
      </c>
      <c r="D375" s="21">
        <v>48</v>
      </c>
      <c r="E375" s="27" t="s">
        <v>659</v>
      </c>
      <c r="F375" s="21">
        <v>13</v>
      </c>
      <c r="G375" s="21" t="s">
        <v>660</v>
      </c>
      <c r="H375" s="21" t="s">
        <v>661</v>
      </c>
      <c r="I375" s="14" t="s">
        <v>70</v>
      </c>
      <c r="J375" s="14" t="s">
        <v>40</v>
      </c>
      <c r="K375" s="20" t="s">
        <v>2540</v>
      </c>
      <c r="L375" s="20" t="s">
        <v>2578</v>
      </c>
      <c r="M375" s="20"/>
      <c r="N375" s="20"/>
      <c r="O375" s="20" t="s">
        <v>2632</v>
      </c>
      <c r="P375" s="20"/>
      <c r="Q375" s="20"/>
    </row>
    <row r="376" spans="1:17" ht="52.8">
      <c r="A376" s="21" t="s">
        <v>1998</v>
      </c>
      <c r="B376" s="21" t="s">
        <v>1128</v>
      </c>
      <c r="C376" s="21" t="s">
        <v>644</v>
      </c>
      <c r="D376" s="21">
        <v>48</v>
      </c>
      <c r="E376" s="27" t="s">
        <v>659</v>
      </c>
      <c r="F376" s="21">
        <v>13</v>
      </c>
      <c r="G376" s="21" t="s">
        <v>1424</v>
      </c>
      <c r="H376" s="21" t="s">
        <v>1425</v>
      </c>
      <c r="I376" s="14" t="s">
        <v>70</v>
      </c>
      <c r="J376" s="14" t="s">
        <v>40</v>
      </c>
      <c r="K376" s="20" t="s">
        <v>2540</v>
      </c>
      <c r="L376" s="20" t="s">
        <v>2578</v>
      </c>
      <c r="M376" s="20"/>
      <c r="N376" s="20"/>
      <c r="O376" s="20" t="s">
        <v>2632</v>
      </c>
      <c r="P376" s="20"/>
      <c r="Q376" s="20"/>
    </row>
    <row r="377" spans="1:17" ht="132">
      <c r="A377" s="21" t="s">
        <v>1999</v>
      </c>
      <c r="B377" s="21" t="s">
        <v>1128</v>
      </c>
      <c r="C377" s="21" t="s">
        <v>644</v>
      </c>
      <c r="D377" s="21">
        <v>48</v>
      </c>
      <c r="E377" s="27" t="s">
        <v>659</v>
      </c>
      <c r="F377" s="21">
        <v>13</v>
      </c>
      <c r="G377" s="21" t="s">
        <v>1424</v>
      </c>
      <c r="H377" s="21" t="s">
        <v>1426</v>
      </c>
      <c r="I377" s="14" t="s">
        <v>70</v>
      </c>
      <c r="J377" s="14" t="s">
        <v>40</v>
      </c>
      <c r="K377" s="20" t="s">
        <v>2540</v>
      </c>
      <c r="L377" s="20" t="s">
        <v>2578</v>
      </c>
      <c r="M377" s="20"/>
      <c r="N377" s="20"/>
      <c r="O377" s="20" t="s">
        <v>2632</v>
      </c>
      <c r="P377" s="20"/>
      <c r="Q377" s="20"/>
    </row>
    <row r="378" spans="1:17" ht="52.8">
      <c r="A378" s="21" t="s">
        <v>2000</v>
      </c>
      <c r="B378" s="21" t="s">
        <v>24</v>
      </c>
      <c r="C378" s="21" t="s">
        <v>687</v>
      </c>
      <c r="D378" s="21">
        <v>48</v>
      </c>
      <c r="E378" s="27" t="s">
        <v>659</v>
      </c>
      <c r="F378" s="21">
        <v>16</v>
      </c>
      <c r="G378" s="21" t="s">
        <v>810</v>
      </c>
      <c r="H378" s="21" t="s">
        <v>811</v>
      </c>
      <c r="I378" s="14" t="s">
        <v>70</v>
      </c>
      <c r="J378" s="14"/>
      <c r="K378" s="20" t="s">
        <v>2540</v>
      </c>
      <c r="L378" s="20" t="s">
        <v>2578</v>
      </c>
      <c r="M378" s="20"/>
      <c r="N378" s="20"/>
      <c r="O378" s="20" t="s">
        <v>2632</v>
      </c>
      <c r="P378" s="20"/>
      <c r="Q378" s="20"/>
    </row>
    <row r="379" spans="1:17" ht="52.8">
      <c r="A379" s="21" t="s">
        <v>2001</v>
      </c>
      <c r="B379" s="21" t="s">
        <v>310</v>
      </c>
      <c r="C379" s="21" t="s">
        <v>285</v>
      </c>
      <c r="D379" s="21">
        <v>48</v>
      </c>
      <c r="E379" s="27" t="s">
        <v>84</v>
      </c>
      <c r="F379" s="21">
        <v>17</v>
      </c>
      <c r="G379" s="21" t="s">
        <v>483</v>
      </c>
      <c r="H379" s="21" t="s">
        <v>484</v>
      </c>
      <c r="I379" s="14" t="s">
        <v>39</v>
      </c>
      <c r="J379" s="14" t="s">
        <v>40</v>
      </c>
      <c r="K379" s="20" t="s">
        <v>2540</v>
      </c>
      <c r="L379" s="20" t="s">
        <v>2578</v>
      </c>
      <c r="M379" s="20"/>
      <c r="N379" s="20"/>
      <c r="O379" s="20" t="s">
        <v>2632</v>
      </c>
      <c r="P379" s="20" t="s">
        <v>2687</v>
      </c>
      <c r="Q379" s="20"/>
    </row>
    <row r="380" spans="1:17" ht="52.8">
      <c r="A380" s="21" t="s">
        <v>2002</v>
      </c>
      <c r="B380" s="21" t="s">
        <v>310</v>
      </c>
      <c r="C380" s="21" t="s">
        <v>285</v>
      </c>
      <c r="D380" s="21">
        <v>49</v>
      </c>
      <c r="E380" s="27" t="s">
        <v>84</v>
      </c>
      <c r="F380" s="21">
        <v>10</v>
      </c>
      <c r="G380" s="21" t="s">
        <v>485</v>
      </c>
      <c r="H380" s="21" t="s">
        <v>486</v>
      </c>
      <c r="I380" s="14" t="s">
        <v>39</v>
      </c>
      <c r="J380" s="14" t="s">
        <v>40</v>
      </c>
      <c r="K380" s="20" t="s">
        <v>2540</v>
      </c>
      <c r="L380" s="20" t="s">
        <v>2578</v>
      </c>
      <c r="M380" s="20"/>
      <c r="N380" s="20"/>
      <c r="O380" s="20" t="s">
        <v>2632</v>
      </c>
      <c r="P380" s="20" t="s">
        <v>2687</v>
      </c>
      <c r="Q380" s="20"/>
    </row>
    <row r="381" spans="1:17" ht="52.8">
      <c r="A381" s="21" t="s">
        <v>2003</v>
      </c>
      <c r="B381" s="21" t="s">
        <v>34</v>
      </c>
      <c r="C381" s="21" t="s">
        <v>35</v>
      </c>
      <c r="D381" s="21">
        <v>49</v>
      </c>
      <c r="E381" s="27" t="s">
        <v>84</v>
      </c>
      <c r="F381" s="21">
        <v>12</v>
      </c>
      <c r="G381" s="21" t="s">
        <v>85</v>
      </c>
      <c r="H381" s="21" t="s">
        <v>86</v>
      </c>
      <c r="I381" s="14" t="s">
        <v>39</v>
      </c>
      <c r="J381" s="14" t="s">
        <v>40</v>
      </c>
      <c r="K381" s="20" t="s">
        <v>2540</v>
      </c>
      <c r="L381" s="20" t="s">
        <v>2578</v>
      </c>
      <c r="M381" s="20"/>
      <c r="N381" s="20"/>
      <c r="O381" s="20" t="s">
        <v>2632</v>
      </c>
      <c r="P381" s="20" t="s">
        <v>2687</v>
      </c>
      <c r="Q381" s="20"/>
    </row>
    <row r="382" spans="1:17" ht="52.8">
      <c r="A382" s="21" t="s">
        <v>2004</v>
      </c>
      <c r="B382" s="21" t="s">
        <v>310</v>
      </c>
      <c r="C382" s="21" t="s">
        <v>285</v>
      </c>
      <c r="D382" s="21">
        <v>49</v>
      </c>
      <c r="E382" s="27" t="s">
        <v>84</v>
      </c>
      <c r="F382" s="21">
        <v>12</v>
      </c>
      <c r="G382" s="21" t="s">
        <v>487</v>
      </c>
      <c r="H382" s="21" t="s">
        <v>488</v>
      </c>
      <c r="I382" s="14" t="s">
        <v>39</v>
      </c>
      <c r="J382" s="14" t="s">
        <v>40</v>
      </c>
      <c r="K382" s="20" t="s">
        <v>2540</v>
      </c>
      <c r="L382" s="20" t="s">
        <v>2578</v>
      </c>
      <c r="M382" s="20"/>
      <c r="N382" s="20"/>
      <c r="O382" s="20" t="s">
        <v>2632</v>
      </c>
      <c r="P382" s="20" t="s">
        <v>2687</v>
      </c>
      <c r="Q382" s="20"/>
    </row>
    <row r="383" spans="1:17" ht="52.8">
      <c r="A383" s="21" t="s">
        <v>2005</v>
      </c>
      <c r="B383" s="21" t="s">
        <v>310</v>
      </c>
      <c r="C383" s="21" t="s">
        <v>285</v>
      </c>
      <c r="D383" s="21">
        <v>49</v>
      </c>
      <c r="E383" s="27" t="s">
        <v>84</v>
      </c>
      <c r="F383" s="21">
        <v>16</v>
      </c>
      <c r="G383" s="21" t="s">
        <v>489</v>
      </c>
      <c r="H383" s="21" t="s">
        <v>490</v>
      </c>
      <c r="I383" s="14" t="s">
        <v>39</v>
      </c>
      <c r="J383" s="14" t="s">
        <v>40</v>
      </c>
      <c r="K383" s="20" t="s">
        <v>2540</v>
      </c>
      <c r="L383" s="20" t="s">
        <v>2578</v>
      </c>
      <c r="M383" s="20"/>
      <c r="N383" s="20"/>
      <c r="O383" s="20" t="s">
        <v>2632</v>
      </c>
      <c r="P383" s="20" t="s">
        <v>2687</v>
      </c>
      <c r="Q383" s="20"/>
    </row>
    <row r="384" spans="1:17" ht="52.8">
      <c r="A384" s="21" t="s">
        <v>2006</v>
      </c>
      <c r="B384" s="21" t="s">
        <v>310</v>
      </c>
      <c r="C384" s="21" t="s">
        <v>285</v>
      </c>
      <c r="D384" s="21">
        <v>49</v>
      </c>
      <c r="E384" s="27" t="s">
        <v>273</v>
      </c>
      <c r="F384" s="21">
        <v>18</v>
      </c>
      <c r="G384" s="21" t="s">
        <v>489</v>
      </c>
      <c r="H384" s="21" t="s">
        <v>490</v>
      </c>
      <c r="I384" s="14" t="s">
        <v>39</v>
      </c>
      <c r="J384" s="14" t="s">
        <v>40</v>
      </c>
      <c r="K384" s="20" t="s">
        <v>2540</v>
      </c>
      <c r="L384" s="20" t="s">
        <v>2578</v>
      </c>
      <c r="M384" s="20"/>
      <c r="N384" s="20"/>
      <c r="O384" s="20" t="s">
        <v>2632</v>
      </c>
      <c r="P384" s="20" t="s">
        <v>2687</v>
      </c>
      <c r="Q384" s="20"/>
    </row>
    <row r="385" spans="1:17" ht="52.8">
      <c r="A385" s="21" t="s">
        <v>2007</v>
      </c>
      <c r="B385" s="21" t="s">
        <v>310</v>
      </c>
      <c r="C385" s="21" t="s">
        <v>285</v>
      </c>
      <c r="D385" s="21">
        <v>49</v>
      </c>
      <c r="E385" s="27" t="s">
        <v>273</v>
      </c>
      <c r="F385" s="21">
        <v>19</v>
      </c>
      <c r="G385" s="21" t="s">
        <v>491</v>
      </c>
      <c r="H385" s="21" t="s">
        <v>492</v>
      </c>
      <c r="I385" s="14" t="s">
        <v>70</v>
      </c>
      <c r="J385" s="14" t="s">
        <v>40</v>
      </c>
      <c r="K385" s="20" t="s">
        <v>2540</v>
      </c>
      <c r="L385" s="20" t="s">
        <v>2578</v>
      </c>
      <c r="M385" s="20"/>
      <c r="N385" s="20"/>
      <c r="O385" s="20" t="s">
        <v>2632</v>
      </c>
      <c r="P385" s="20"/>
      <c r="Q385" s="20"/>
    </row>
    <row r="386" spans="1:17" ht="52.8">
      <c r="A386" s="21" t="s">
        <v>2008</v>
      </c>
      <c r="B386" s="21" t="s">
        <v>310</v>
      </c>
      <c r="C386" s="21" t="s">
        <v>285</v>
      </c>
      <c r="D386" s="21">
        <v>49</v>
      </c>
      <c r="E386" s="27" t="s">
        <v>273</v>
      </c>
      <c r="F386" s="21">
        <v>20</v>
      </c>
      <c r="G386" s="21" t="s">
        <v>493</v>
      </c>
      <c r="H386" s="21" t="s">
        <v>494</v>
      </c>
      <c r="I386" s="14" t="s">
        <v>70</v>
      </c>
      <c r="J386" s="14" t="s">
        <v>40</v>
      </c>
      <c r="K386" s="20" t="s">
        <v>2540</v>
      </c>
      <c r="L386" s="20" t="s">
        <v>2578</v>
      </c>
      <c r="M386" s="20"/>
      <c r="N386" s="20"/>
      <c r="O386" s="20" t="s">
        <v>2632</v>
      </c>
      <c r="P386" s="20"/>
      <c r="Q386" s="20"/>
    </row>
    <row r="387" spans="1:17" ht="52.8">
      <c r="A387" s="21" t="s">
        <v>2009</v>
      </c>
      <c r="B387" s="21" t="s">
        <v>310</v>
      </c>
      <c r="C387" s="21" t="s">
        <v>285</v>
      </c>
      <c r="D387" s="21">
        <v>49</v>
      </c>
      <c r="E387" s="27" t="s">
        <v>273</v>
      </c>
      <c r="F387" s="21">
        <v>21</v>
      </c>
      <c r="G387" s="21" t="s">
        <v>495</v>
      </c>
      <c r="H387" s="21" t="s">
        <v>496</v>
      </c>
      <c r="I387" s="14" t="s">
        <v>39</v>
      </c>
      <c r="J387" s="14" t="s">
        <v>40</v>
      </c>
      <c r="K387" s="20" t="s">
        <v>2540</v>
      </c>
      <c r="L387" s="20" t="s">
        <v>2578</v>
      </c>
      <c r="M387" s="20"/>
      <c r="N387" s="20"/>
      <c r="O387" s="20" t="s">
        <v>2632</v>
      </c>
      <c r="P387" s="20" t="s">
        <v>2687</v>
      </c>
      <c r="Q387" s="20"/>
    </row>
    <row r="388" spans="1:17" ht="52.8">
      <c r="A388" s="21" t="s">
        <v>2010</v>
      </c>
      <c r="B388" s="21" t="s">
        <v>310</v>
      </c>
      <c r="C388" s="21" t="s">
        <v>285</v>
      </c>
      <c r="D388" s="21">
        <v>49</v>
      </c>
      <c r="E388" s="27" t="s">
        <v>273</v>
      </c>
      <c r="F388" s="21">
        <v>26</v>
      </c>
      <c r="G388" s="21" t="s">
        <v>497</v>
      </c>
      <c r="H388" s="21" t="s">
        <v>498</v>
      </c>
      <c r="I388" s="14" t="s">
        <v>70</v>
      </c>
      <c r="J388" s="14" t="s">
        <v>40</v>
      </c>
      <c r="K388" s="20" t="s">
        <v>2540</v>
      </c>
      <c r="L388" s="20" t="s">
        <v>2578</v>
      </c>
      <c r="M388" s="20"/>
      <c r="N388" s="20"/>
      <c r="O388" s="20" t="s">
        <v>2632</v>
      </c>
      <c r="P388" s="20"/>
      <c r="Q388" s="20"/>
    </row>
    <row r="389" spans="1:17" ht="52.8">
      <c r="A389" s="21" t="s">
        <v>2011</v>
      </c>
      <c r="B389" s="23" t="s">
        <v>272</v>
      </c>
      <c r="C389" s="23" t="s">
        <v>238</v>
      </c>
      <c r="D389" s="23">
        <v>49</v>
      </c>
      <c r="E389" s="31" t="s">
        <v>273</v>
      </c>
      <c r="F389" s="23" t="s">
        <v>274</v>
      </c>
      <c r="G389" s="23" t="s">
        <v>275</v>
      </c>
      <c r="H389" s="23" t="s">
        <v>276</v>
      </c>
      <c r="I389" s="14" t="s">
        <v>70</v>
      </c>
      <c r="J389" s="14" t="s">
        <v>40</v>
      </c>
      <c r="K389" s="20" t="s">
        <v>2540</v>
      </c>
      <c r="L389" s="20" t="s">
        <v>2578</v>
      </c>
      <c r="M389" s="20"/>
      <c r="N389" s="20"/>
      <c r="O389" s="20" t="s">
        <v>2632</v>
      </c>
      <c r="P389" s="20"/>
      <c r="Q389" s="20"/>
    </row>
    <row r="390" spans="1:17" ht="79.2">
      <c r="A390" s="21" t="s">
        <v>2012</v>
      </c>
      <c r="B390" s="23" t="s">
        <v>164</v>
      </c>
      <c r="C390" s="23" t="s">
        <v>238</v>
      </c>
      <c r="D390" s="23">
        <v>50</v>
      </c>
      <c r="E390" s="31" t="s">
        <v>277</v>
      </c>
      <c r="F390" s="23">
        <v>14</v>
      </c>
      <c r="G390" s="23" t="s">
        <v>278</v>
      </c>
      <c r="H390" s="23" t="s">
        <v>279</v>
      </c>
      <c r="I390" s="14" t="s">
        <v>70</v>
      </c>
      <c r="J390" s="14" t="s">
        <v>40</v>
      </c>
      <c r="K390" s="20" t="s">
        <v>2540</v>
      </c>
      <c r="L390" s="20" t="s">
        <v>2615</v>
      </c>
      <c r="M390" s="20"/>
      <c r="N390" s="20"/>
      <c r="O390" s="20" t="s">
        <v>2632</v>
      </c>
      <c r="P390" s="20"/>
      <c r="Q390" s="20"/>
    </row>
    <row r="391" spans="1:17" ht="52.8">
      <c r="A391" s="21" t="s">
        <v>2013</v>
      </c>
      <c r="B391" s="21" t="s">
        <v>310</v>
      </c>
      <c r="C391" s="21" t="s">
        <v>285</v>
      </c>
      <c r="D391" s="21">
        <v>51</v>
      </c>
      <c r="E391" s="27" t="s">
        <v>277</v>
      </c>
      <c r="F391" s="21">
        <v>4</v>
      </c>
      <c r="G391" s="21" t="s">
        <v>499</v>
      </c>
      <c r="H391" s="21" t="s">
        <v>500</v>
      </c>
      <c r="I391" s="14" t="s">
        <v>39</v>
      </c>
      <c r="J391" s="14" t="s">
        <v>40</v>
      </c>
      <c r="K391" s="20" t="s">
        <v>2540</v>
      </c>
      <c r="L391" s="20" t="s">
        <v>2578</v>
      </c>
      <c r="M391" s="20"/>
      <c r="N391" s="20"/>
      <c r="O391" s="20" t="s">
        <v>2632</v>
      </c>
      <c r="P391" s="20" t="s">
        <v>2687</v>
      </c>
      <c r="Q391" s="20"/>
    </row>
    <row r="392" spans="1:17" ht="52.8">
      <c r="A392" s="21" t="s">
        <v>2014</v>
      </c>
      <c r="B392" s="21" t="s">
        <v>310</v>
      </c>
      <c r="C392" s="21" t="s">
        <v>285</v>
      </c>
      <c r="D392" s="21">
        <v>51</v>
      </c>
      <c r="E392" s="27" t="s">
        <v>277</v>
      </c>
      <c r="F392" s="21">
        <v>7</v>
      </c>
      <c r="G392" s="21" t="s">
        <v>501</v>
      </c>
      <c r="H392" s="21" t="s">
        <v>502</v>
      </c>
      <c r="I392" s="14" t="s">
        <v>39</v>
      </c>
      <c r="J392" s="14" t="s">
        <v>40</v>
      </c>
      <c r="K392" s="20" t="s">
        <v>2540</v>
      </c>
      <c r="L392" s="20" t="s">
        <v>2578</v>
      </c>
      <c r="M392" s="20"/>
      <c r="N392" s="20"/>
      <c r="O392" s="20" t="s">
        <v>2632</v>
      </c>
      <c r="P392" s="20" t="s">
        <v>2687</v>
      </c>
      <c r="Q392" s="20"/>
    </row>
    <row r="393" spans="1:17" ht="52.8">
      <c r="A393" s="21" t="s">
        <v>2015</v>
      </c>
      <c r="B393" s="21" t="s">
        <v>310</v>
      </c>
      <c r="C393" s="21" t="s">
        <v>285</v>
      </c>
      <c r="D393" s="21">
        <v>51</v>
      </c>
      <c r="E393" s="27" t="s">
        <v>277</v>
      </c>
      <c r="F393" s="21">
        <v>8</v>
      </c>
      <c r="G393" s="21" t="s">
        <v>503</v>
      </c>
      <c r="H393" s="21" t="s">
        <v>504</v>
      </c>
      <c r="I393" s="14" t="s">
        <v>39</v>
      </c>
      <c r="J393" s="14" t="s">
        <v>40</v>
      </c>
      <c r="K393" s="20" t="s">
        <v>2540</v>
      </c>
      <c r="L393" s="20" t="s">
        <v>2578</v>
      </c>
      <c r="M393" s="20"/>
      <c r="N393" s="20"/>
      <c r="O393" s="20" t="s">
        <v>2632</v>
      </c>
      <c r="P393" s="20" t="s">
        <v>2687</v>
      </c>
      <c r="Q393" s="20"/>
    </row>
    <row r="394" spans="1:17" ht="52.8">
      <c r="A394" s="21" t="s">
        <v>2016</v>
      </c>
      <c r="B394" s="21" t="s">
        <v>310</v>
      </c>
      <c r="C394" s="21" t="s">
        <v>285</v>
      </c>
      <c r="D394" s="21">
        <v>51</v>
      </c>
      <c r="E394" s="27" t="s">
        <v>277</v>
      </c>
      <c r="F394" s="21">
        <v>14</v>
      </c>
      <c r="G394" s="21" t="s">
        <v>505</v>
      </c>
      <c r="H394" s="21" t="s">
        <v>506</v>
      </c>
      <c r="I394" s="14" t="s">
        <v>70</v>
      </c>
      <c r="J394" s="14" t="s">
        <v>40</v>
      </c>
      <c r="K394" s="20" t="s">
        <v>2540</v>
      </c>
      <c r="L394" s="20" t="s">
        <v>2578</v>
      </c>
      <c r="M394" s="20"/>
      <c r="N394" s="20"/>
      <c r="O394" s="20" t="s">
        <v>2632</v>
      </c>
      <c r="P394" s="20"/>
      <c r="Q394" s="20"/>
    </row>
    <row r="395" spans="1:17" ht="52.8">
      <c r="A395" s="21" t="s">
        <v>2017</v>
      </c>
      <c r="B395" s="21" t="s">
        <v>310</v>
      </c>
      <c r="C395" s="21" t="s">
        <v>285</v>
      </c>
      <c r="D395" s="21">
        <v>51</v>
      </c>
      <c r="E395" s="27" t="s">
        <v>87</v>
      </c>
      <c r="F395" s="21">
        <v>18</v>
      </c>
      <c r="G395" s="21" t="s">
        <v>489</v>
      </c>
      <c r="H395" s="21" t="s">
        <v>490</v>
      </c>
      <c r="I395" s="14" t="s">
        <v>39</v>
      </c>
      <c r="J395" s="14" t="s">
        <v>40</v>
      </c>
      <c r="K395" s="20" t="s">
        <v>2540</v>
      </c>
      <c r="L395" s="20" t="s">
        <v>2578</v>
      </c>
      <c r="M395" s="20"/>
      <c r="N395" s="20"/>
      <c r="O395" s="20" t="s">
        <v>2632</v>
      </c>
      <c r="P395" s="20" t="s">
        <v>2687</v>
      </c>
      <c r="Q395" s="20"/>
    </row>
    <row r="396" spans="1:17" ht="52.8">
      <c r="A396" s="21" t="s">
        <v>2018</v>
      </c>
      <c r="B396" s="21" t="s">
        <v>34</v>
      </c>
      <c r="C396" s="21" t="s">
        <v>35</v>
      </c>
      <c r="D396" s="21">
        <v>51</v>
      </c>
      <c r="E396" s="27" t="s">
        <v>87</v>
      </c>
      <c r="F396" s="21">
        <v>19</v>
      </c>
      <c r="G396" s="21" t="s">
        <v>88</v>
      </c>
      <c r="H396" s="21" t="s">
        <v>89</v>
      </c>
      <c r="I396" s="14" t="s">
        <v>70</v>
      </c>
      <c r="J396" s="14" t="s">
        <v>40</v>
      </c>
      <c r="K396" s="20" t="s">
        <v>2540</v>
      </c>
      <c r="L396" s="20" t="s">
        <v>2578</v>
      </c>
      <c r="M396" s="20"/>
      <c r="N396" s="20"/>
      <c r="O396" s="20" t="s">
        <v>2632</v>
      </c>
      <c r="P396" s="20"/>
      <c r="Q396" s="20"/>
    </row>
    <row r="397" spans="1:17" ht="52.8">
      <c r="A397" s="21" t="s">
        <v>2019</v>
      </c>
      <c r="B397" s="21" t="s">
        <v>310</v>
      </c>
      <c r="C397" s="21" t="s">
        <v>285</v>
      </c>
      <c r="D397" s="21">
        <v>51</v>
      </c>
      <c r="E397" s="27" t="s">
        <v>87</v>
      </c>
      <c r="F397" s="21">
        <v>19</v>
      </c>
      <c r="G397" s="21" t="s">
        <v>507</v>
      </c>
      <c r="H397" s="21" t="s">
        <v>508</v>
      </c>
      <c r="I397" s="14" t="s">
        <v>39</v>
      </c>
      <c r="J397" s="14" t="s">
        <v>40</v>
      </c>
      <c r="K397" s="20" t="s">
        <v>2540</v>
      </c>
      <c r="L397" s="20" t="s">
        <v>2578</v>
      </c>
      <c r="M397" s="20"/>
      <c r="N397" s="20"/>
      <c r="O397" s="20" t="s">
        <v>2632</v>
      </c>
      <c r="P397" s="20" t="s">
        <v>2687</v>
      </c>
      <c r="Q397" s="20"/>
    </row>
    <row r="398" spans="1:17" ht="52.8">
      <c r="A398" s="21" t="s">
        <v>2020</v>
      </c>
      <c r="B398" s="21" t="s">
        <v>163</v>
      </c>
      <c r="C398" s="21" t="s">
        <v>176</v>
      </c>
      <c r="D398" s="21">
        <v>52</v>
      </c>
      <c r="E398" s="27" t="s">
        <v>87</v>
      </c>
      <c r="F398" s="21">
        <v>1</v>
      </c>
      <c r="G398" s="21" t="s">
        <v>215</v>
      </c>
      <c r="H398" s="21" t="s">
        <v>216</v>
      </c>
      <c r="I398" s="14" t="s">
        <v>39</v>
      </c>
      <c r="J398" s="14"/>
      <c r="K398" s="20" t="s">
        <v>2540</v>
      </c>
      <c r="L398" s="20" t="s">
        <v>2578</v>
      </c>
      <c r="M398" s="20"/>
      <c r="N398" s="20"/>
      <c r="O398" s="20" t="s">
        <v>2632</v>
      </c>
      <c r="P398" s="20" t="s">
        <v>2687</v>
      </c>
      <c r="Q398" s="20"/>
    </row>
    <row r="399" spans="1:17" ht="52.8">
      <c r="A399" s="21" t="s">
        <v>2021</v>
      </c>
      <c r="B399" s="21" t="s">
        <v>310</v>
      </c>
      <c r="C399" s="21" t="s">
        <v>285</v>
      </c>
      <c r="D399" s="21">
        <v>52</v>
      </c>
      <c r="E399" s="27" t="s">
        <v>87</v>
      </c>
      <c r="F399" s="21">
        <v>1</v>
      </c>
      <c r="G399" s="21" t="s">
        <v>509</v>
      </c>
      <c r="H399" s="21" t="s">
        <v>510</v>
      </c>
      <c r="I399" s="14" t="s">
        <v>39</v>
      </c>
      <c r="J399" s="14" t="s">
        <v>40</v>
      </c>
      <c r="K399" s="20" t="s">
        <v>2540</v>
      </c>
      <c r="L399" s="20" t="s">
        <v>2578</v>
      </c>
      <c r="M399" s="20"/>
      <c r="N399" s="20"/>
      <c r="O399" s="20" t="s">
        <v>2632</v>
      </c>
      <c r="P399" s="20" t="s">
        <v>2687</v>
      </c>
      <c r="Q399" s="20"/>
    </row>
    <row r="400" spans="1:17" ht="79.2">
      <c r="A400" s="21" t="s">
        <v>2022</v>
      </c>
      <c r="B400" s="23" t="s">
        <v>164</v>
      </c>
      <c r="C400" s="23" t="s">
        <v>238</v>
      </c>
      <c r="D400" s="23">
        <v>52</v>
      </c>
      <c r="E400" s="31" t="s">
        <v>87</v>
      </c>
      <c r="F400" s="23">
        <v>2</v>
      </c>
      <c r="G400" s="23" t="s">
        <v>280</v>
      </c>
      <c r="H400" s="23" t="s">
        <v>279</v>
      </c>
      <c r="I400" s="14" t="s">
        <v>70</v>
      </c>
      <c r="J400" s="14" t="s">
        <v>40</v>
      </c>
      <c r="K400" s="20" t="s">
        <v>2540</v>
      </c>
      <c r="L400" s="20" t="s">
        <v>2615</v>
      </c>
      <c r="M400" s="20"/>
      <c r="N400" s="20"/>
      <c r="O400" s="20" t="s">
        <v>2632</v>
      </c>
      <c r="P400" s="20"/>
      <c r="Q400" s="20"/>
    </row>
    <row r="401" spans="1:17" ht="52.8">
      <c r="A401" s="21" t="s">
        <v>2023</v>
      </c>
      <c r="B401" s="21" t="s">
        <v>34</v>
      </c>
      <c r="C401" s="21" t="s">
        <v>35</v>
      </c>
      <c r="D401" s="21">
        <v>53</v>
      </c>
      <c r="E401" s="27" t="s">
        <v>87</v>
      </c>
      <c r="F401" s="21">
        <v>5</v>
      </c>
      <c r="G401" s="21" t="s">
        <v>90</v>
      </c>
      <c r="H401" s="21" t="s">
        <v>91</v>
      </c>
      <c r="I401" s="14" t="s">
        <v>70</v>
      </c>
      <c r="J401" s="14" t="s">
        <v>40</v>
      </c>
      <c r="K401" s="20" t="s">
        <v>2540</v>
      </c>
      <c r="L401" s="20" t="s">
        <v>2578</v>
      </c>
      <c r="M401" s="20"/>
      <c r="N401" s="20"/>
      <c r="O401" s="20" t="s">
        <v>2632</v>
      </c>
      <c r="P401" s="20"/>
      <c r="Q401" s="20"/>
    </row>
    <row r="402" spans="1:17" ht="52.8">
      <c r="A402" s="21" t="s">
        <v>2024</v>
      </c>
      <c r="B402" s="21" t="s">
        <v>163</v>
      </c>
      <c r="C402" s="21" t="s">
        <v>176</v>
      </c>
      <c r="D402" s="21">
        <v>53</v>
      </c>
      <c r="E402" s="27" t="s">
        <v>87</v>
      </c>
      <c r="F402" s="21">
        <v>10</v>
      </c>
      <c r="G402" s="21" t="s">
        <v>217</v>
      </c>
      <c r="H402" s="21" t="s">
        <v>218</v>
      </c>
      <c r="I402" s="14" t="s">
        <v>39</v>
      </c>
      <c r="J402" s="14"/>
      <c r="K402" s="20" t="s">
        <v>2540</v>
      </c>
      <c r="L402" s="20" t="s">
        <v>2578</v>
      </c>
      <c r="M402" s="20"/>
      <c r="N402" s="20"/>
      <c r="O402" s="20" t="s">
        <v>2632</v>
      </c>
      <c r="P402" s="20" t="s">
        <v>2687</v>
      </c>
      <c r="Q402" s="20"/>
    </row>
    <row r="403" spans="1:17" ht="52.8">
      <c r="A403" s="21" t="s">
        <v>2025</v>
      </c>
      <c r="B403" s="21" t="s">
        <v>310</v>
      </c>
      <c r="C403" s="21" t="s">
        <v>285</v>
      </c>
      <c r="D403" s="21">
        <v>53</v>
      </c>
      <c r="E403" s="27" t="s">
        <v>92</v>
      </c>
      <c r="F403" s="21">
        <v>10</v>
      </c>
      <c r="G403" s="21" t="s">
        <v>511</v>
      </c>
      <c r="H403" s="21" t="s">
        <v>512</v>
      </c>
      <c r="I403" s="14" t="s">
        <v>39</v>
      </c>
      <c r="J403" s="14" t="s">
        <v>40</v>
      </c>
      <c r="K403" s="20" t="s">
        <v>2540</v>
      </c>
      <c r="L403" s="20" t="s">
        <v>2578</v>
      </c>
      <c r="M403" s="20"/>
      <c r="N403" s="20"/>
      <c r="O403" s="20" t="s">
        <v>2632</v>
      </c>
      <c r="P403" s="20" t="s">
        <v>2687</v>
      </c>
      <c r="Q403" s="20"/>
    </row>
    <row r="404" spans="1:17" ht="52.8">
      <c r="A404" s="21" t="s">
        <v>2026</v>
      </c>
      <c r="B404" s="21" t="s">
        <v>34</v>
      </c>
      <c r="C404" s="21" t="s">
        <v>35</v>
      </c>
      <c r="D404" s="21">
        <v>54</v>
      </c>
      <c r="E404" s="27" t="s">
        <v>92</v>
      </c>
      <c r="F404" s="21">
        <v>6</v>
      </c>
      <c r="G404" s="21" t="s">
        <v>90</v>
      </c>
      <c r="H404" s="21" t="s">
        <v>91</v>
      </c>
      <c r="I404" s="14" t="s">
        <v>70</v>
      </c>
      <c r="J404" s="14" t="s">
        <v>40</v>
      </c>
      <c r="K404" s="20" t="s">
        <v>2540</v>
      </c>
      <c r="L404" s="20" t="s">
        <v>2578</v>
      </c>
      <c r="M404" s="20"/>
      <c r="N404" s="20"/>
      <c r="O404" s="20" t="s">
        <v>2632</v>
      </c>
      <c r="P404" s="20"/>
      <c r="Q404" s="20"/>
    </row>
    <row r="405" spans="1:17" ht="52.8">
      <c r="A405" s="21" t="s">
        <v>2027</v>
      </c>
      <c r="B405" s="21" t="s">
        <v>163</v>
      </c>
      <c r="C405" s="21" t="s">
        <v>176</v>
      </c>
      <c r="D405" s="21">
        <v>55</v>
      </c>
      <c r="E405" s="27" t="s">
        <v>93</v>
      </c>
      <c r="F405" s="21">
        <v>1</v>
      </c>
      <c r="G405" s="21" t="s">
        <v>219</v>
      </c>
      <c r="H405" s="21" t="s">
        <v>220</v>
      </c>
      <c r="I405" s="14" t="s">
        <v>39</v>
      </c>
      <c r="J405" s="14"/>
      <c r="K405" s="20" t="s">
        <v>2540</v>
      </c>
      <c r="L405" s="20" t="s">
        <v>2578</v>
      </c>
      <c r="M405" s="20"/>
      <c r="N405" s="20"/>
      <c r="O405" s="20" t="s">
        <v>2632</v>
      </c>
      <c r="P405" s="20" t="s">
        <v>2687</v>
      </c>
      <c r="Q405" s="20"/>
    </row>
    <row r="406" spans="1:17" ht="52.8">
      <c r="A406" s="21" t="s">
        <v>2028</v>
      </c>
      <c r="B406" s="21" t="s">
        <v>310</v>
      </c>
      <c r="C406" s="21" t="s">
        <v>285</v>
      </c>
      <c r="D406" s="21">
        <v>55</v>
      </c>
      <c r="E406" s="27" t="s">
        <v>93</v>
      </c>
      <c r="F406" s="21">
        <v>1</v>
      </c>
      <c r="G406" s="21" t="s">
        <v>513</v>
      </c>
      <c r="H406" s="21" t="s">
        <v>514</v>
      </c>
      <c r="I406" s="14" t="s">
        <v>39</v>
      </c>
      <c r="J406" s="14" t="s">
        <v>40</v>
      </c>
      <c r="K406" s="20" t="s">
        <v>2540</v>
      </c>
      <c r="L406" s="20" t="s">
        <v>2578</v>
      </c>
      <c r="M406" s="20"/>
      <c r="N406" s="20"/>
      <c r="O406" s="20" t="s">
        <v>2632</v>
      </c>
      <c r="P406" s="20" t="s">
        <v>2687</v>
      </c>
      <c r="Q406" s="20"/>
    </row>
    <row r="407" spans="1:17" ht="79.2">
      <c r="A407" s="21" t="s">
        <v>2029</v>
      </c>
      <c r="B407" s="23" t="s">
        <v>164</v>
      </c>
      <c r="C407" s="23" t="s">
        <v>238</v>
      </c>
      <c r="D407" s="23">
        <v>55</v>
      </c>
      <c r="E407" s="31" t="s">
        <v>93</v>
      </c>
      <c r="F407" s="23">
        <v>2</v>
      </c>
      <c r="G407" s="23" t="s">
        <v>281</v>
      </c>
      <c r="H407" s="23" t="s">
        <v>279</v>
      </c>
      <c r="I407" s="14" t="s">
        <v>70</v>
      </c>
      <c r="J407" s="14" t="s">
        <v>40</v>
      </c>
      <c r="K407" s="20" t="s">
        <v>2540</v>
      </c>
      <c r="L407" s="20" t="s">
        <v>2615</v>
      </c>
      <c r="M407" s="20"/>
      <c r="N407" s="20"/>
      <c r="O407" s="20" t="s">
        <v>2632</v>
      </c>
      <c r="P407" s="20"/>
      <c r="Q407" s="20"/>
    </row>
    <row r="408" spans="1:17" ht="52.8">
      <c r="A408" s="21" t="s">
        <v>2030</v>
      </c>
      <c r="B408" s="21" t="s">
        <v>34</v>
      </c>
      <c r="C408" s="21" t="s">
        <v>35</v>
      </c>
      <c r="D408" s="21">
        <v>56</v>
      </c>
      <c r="E408" s="27" t="s">
        <v>93</v>
      </c>
      <c r="F408" s="21">
        <v>1</v>
      </c>
      <c r="G408" s="21" t="s">
        <v>90</v>
      </c>
      <c r="H408" s="21" t="s">
        <v>91</v>
      </c>
      <c r="I408" s="14" t="s">
        <v>70</v>
      </c>
      <c r="J408" s="14" t="s">
        <v>40</v>
      </c>
      <c r="K408" s="20" t="s">
        <v>2540</v>
      </c>
      <c r="L408" s="20" t="s">
        <v>2578</v>
      </c>
      <c r="M408" s="20"/>
      <c r="N408" s="20"/>
      <c r="O408" s="20" t="s">
        <v>2632</v>
      </c>
      <c r="P408" s="20"/>
      <c r="Q408" s="20"/>
    </row>
    <row r="409" spans="1:17" ht="52.8">
      <c r="A409" s="21" t="s">
        <v>2031</v>
      </c>
      <c r="B409" s="21" t="s">
        <v>163</v>
      </c>
      <c r="C409" s="21" t="s">
        <v>176</v>
      </c>
      <c r="D409" s="21">
        <v>57</v>
      </c>
      <c r="E409" s="27" t="s">
        <v>94</v>
      </c>
      <c r="F409" s="21">
        <v>1</v>
      </c>
      <c r="G409" s="21" t="s">
        <v>221</v>
      </c>
      <c r="H409" s="21" t="s">
        <v>222</v>
      </c>
      <c r="I409" s="14" t="s">
        <v>39</v>
      </c>
      <c r="J409" s="14"/>
      <c r="K409" s="20" t="s">
        <v>2540</v>
      </c>
      <c r="L409" s="20" t="s">
        <v>2578</v>
      </c>
      <c r="M409" s="20"/>
      <c r="N409" s="20"/>
      <c r="O409" s="20" t="s">
        <v>2632</v>
      </c>
      <c r="P409" s="20" t="s">
        <v>2687</v>
      </c>
      <c r="Q409" s="20"/>
    </row>
    <row r="410" spans="1:17" ht="52.8">
      <c r="A410" s="21" t="s">
        <v>2032</v>
      </c>
      <c r="B410" s="21" t="s">
        <v>310</v>
      </c>
      <c r="C410" s="21" t="s">
        <v>285</v>
      </c>
      <c r="D410" s="21">
        <v>57</v>
      </c>
      <c r="E410" s="27" t="s">
        <v>94</v>
      </c>
      <c r="F410" s="21">
        <v>1</v>
      </c>
      <c r="G410" s="21" t="s">
        <v>515</v>
      </c>
      <c r="H410" s="21" t="s">
        <v>516</v>
      </c>
      <c r="I410" s="14" t="s">
        <v>39</v>
      </c>
      <c r="J410" s="14" t="s">
        <v>40</v>
      </c>
      <c r="K410" s="20" t="s">
        <v>2540</v>
      </c>
      <c r="L410" s="20" t="s">
        <v>2578</v>
      </c>
      <c r="M410" s="20"/>
      <c r="N410" s="20"/>
      <c r="O410" s="20" t="s">
        <v>2632</v>
      </c>
      <c r="P410" s="20" t="s">
        <v>2687</v>
      </c>
      <c r="Q410" s="20"/>
    </row>
    <row r="411" spans="1:17" ht="79.2">
      <c r="A411" s="21" t="s">
        <v>2033</v>
      </c>
      <c r="B411" s="23" t="s">
        <v>164</v>
      </c>
      <c r="C411" s="23" t="s">
        <v>238</v>
      </c>
      <c r="D411" s="23">
        <v>57</v>
      </c>
      <c r="E411" s="31" t="s">
        <v>94</v>
      </c>
      <c r="F411" s="23">
        <v>2</v>
      </c>
      <c r="G411" s="23" t="s">
        <v>282</v>
      </c>
      <c r="H411" s="23" t="s">
        <v>279</v>
      </c>
      <c r="I411" s="14" t="s">
        <v>70</v>
      </c>
      <c r="J411" s="14" t="s">
        <v>40</v>
      </c>
      <c r="K411" s="20" t="s">
        <v>2540</v>
      </c>
      <c r="L411" s="20" t="s">
        <v>2615</v>
      </c>
      <c r="M411" s="20"/>
      <c r="N411" s="20"/>
      <c r="O411" s="20" t="s">
        <v>2632</v>
      </c>
      <c r="P411" s="20"/>
      <c r="Q411" s="20"/>
    </row>
    <row r="412" spans="1:17" ht="52.8">
      <c r="A412" s="21" t="s">
        <v>2034</v>
      </c>
      <c r="B412" s="21" t="s">
        <v>310</v>
      </c>
      <c r="C412" s="21" t="s">
        <v>285</v>
      </c>
      <c r="D412" s="21">
        <v>58</v>
      </c>
      <c r="E412" s="27" t="s">
        <v>94</v>
      </c>
      <c r="F412" s="21">
        <v>3</v>
      </c>
      <c r="G412" s="21" t="s">
        <v>517</v>
      </c>
      <c r="H412" s="21" t="s">
        <v>518</v>
      </c>
      <c r="I412" s="14" t="s">
        <v>70</v>
      </c>
      <c r="J412" s="14" t="s">
        <v>40</v>
      </c>
      <c r="K412" s="20" t="s">
        <v>2540</v>
      </c>
      <c r="L412" s="20" t="s">
        <v>2578</v>
      </c>
      <c r="M412" s="20"/>
      <c r="N412" s="20"/>
      <c r="O412" s="20" t="s">
        <v>2632</v>
      </c>
      <c r="P412" s="20"/>
      <c r="Q412" s="20"/>
    </row>
    <row r="413" spans="1:17" ht="52.8">
      <c r="A413" s="21" t="s">
        <v>2035</v>
      </c>
      <c r="B413" s="21" t="s">
        <v>310</v>
      </c>
      <c r="C413" s="21" t="s">
        <v>285</v>
      </c>
      <c r="D413" s="21">
        <v>58</v>
      </c>
      <c r="E413" s="27" t="s">
        <v>94</v>
      </c>
      <c r="F413" s="21">
        <v>15</v>
      </c>
      <c r="G413" s="21" t="s">
        <v>519</v>
      </c>
      <c r="H413" s="21" t="s">
        <v>520</v>
      </c>
      <c r="I413" s="14" t="s">
        <v>70</v>
      </c>
      <c r="J413" s="14" t="s">
        <v>40</v>
      </c>
      <c r="K413" s="20" t="s">
        <v>2540</v>
      </c>
      <c r="L413" s="20" t="s">
        <v>2578</v>
      </c>
      <c r="M413" s="20"/>
      <c r="N413" s="20"/>
      <c r="O413" s="20" t="s">
        <v>2632</v>
      </c>
      <c r="P413" s="20"/>
      <c r="Q413" s="20"/>
    </row>
    <row r="414" spans="1:17" ht="52.8">
      <c r="A414" s="21" t="s">
        <v>2036</v>
      </c>
      <c r="B414" s="21" t="s">
        <v>310</v>
      </c>
      <c r="C414" s="21" t="s">
        <v>285</v>
      </c>
      <c r="D414" s="21">
        <v>58</v>
      </c>
      <c r="E414" s="27" t="s">
        <v>94</v>
      </c>
      <c r="F414" s="21">
        <v>17</v>
      </c>
      <c r="G414" s="21" t="s">
        <v>519</v>
      </c>
      <c r="H414" s="21" t="s">
        <v>520</v>
      </c>
      <c r="I414" s="14" t="s">
        <v>70</v>
      </c>
      <c r="J414" s="14" t="s">
        <v>40</v>
      </c>
      <c r="K414" s="20" t="s">
        <v>2540</v>
      </c>
      <c r="L414" s="20" t="s">
        <v>2578</v>
      </c>
      <c r="M414" s="20"/>
      <c r="N414" s="20"/>
      <c r="O414" s="20" t="s">
        <v>2632</v>
      </c>
      <c r="P414" s="20"/>
      <c r="Q414" s="20"/>
    </row>
    <row r="415" spans="1:17" ht="52.8">
      <c r="A415" s="21" t="s">
        <v>2037</v>
      </c>
      <c r="B415" s="21" t="s">
        <v>34</v>
      </c>
      <c r="C415" s="21" t="s">
        <v>35</v>
      </c>
      <c r="D415" s="21">
        <v>58</v>
      </c>
      <c r="E415" s="27" t="s">
        <v>94</v>
      </c>
      <c r="F415" s="21">
        <v>20</v>
      </c>
      <c r="G415" s="21" t="s">
        <v>90</v>
      </c>
      <c r="H415" s="21" t="s">
        <v>91</v>
      </c>
      <c r="I415" s="14" t="s">
        <v>70</v>
      </c>
      <c r="J415" s="14" t="s">
        <v>40</v>
      </c>
      <c r="K415" s="20" t="s">
        <v>2540</v>
      </c>
      <c r="L415" s="20" t="s">
        <v>2578</v>
      </c>
      <c r="M415" s="20"/>
      <c r="N415" s="20"/>
      <c r="O415" s="20" t="s">
        <v>2632</v>
      </c>
      <c r="P415" s="20"/>
      <c r="Q415" s="20"/>
    </row>
    <row r="416" spans="1:17" ht="52.8">
      <c r="A416" s="21" t="s">
        <v>2038</v>
      </c>
      <c r="B416" s="21" t="s">
        <v>163</v>
      </c>
      <c r="C416" s="21" t="s">
        <v>176</v>
      </c>
      <c r="D416" s="21">
        <v>59</v>
      </c>
      <c r="E416" s="27" t="s">
        <v>95</v>
      </c>
      <c r="F416" s="21">
        <v>1</v>
      </c>
      <c r="G416" s="21" t="s">
        <v>223</v>
      </c>
      <c r="H416" s="21" t="s">
        <v>224</v>
      </c>
      <c r="I416" s="14" t="s">
        <v>39</v>
      </c>
      <c r="J416" s="14"/>
      <c r="K416" s="20" t="s">
        <v>2540</v>
      </c>
      <c r="L416" s="20" t="s">
        <v>2578</v>
      </c>
      <c r="M416" s="20"/>
      <c r="N416" s="20"/>
      <c r="O416" s="20" t="s">
        <v>2632</v>
      </c>
      <c r="P416" s="20" t="s">
        <v>2687</v>
      </c>
      <c r="Q416" s="20"/>
    </row>
    <row r="417" spans="1:17" ht="52.8">
      <c r="A417" s="21" t="s">
        <v>2039</v>
      </c>
      <c r="B417" s="21" t="s">
        <v>310</v>
      </c>
      <c r="C417" s="21" t="s">
        <v>285</v>
      </c>
      <c r="D417" s="21">
        <v>59</v>
      </c>
      <c r="E417" s="27" t="s">
        <v>95</v>
      </c>
      <c r="F417" s="21">
        <v>1</v>
      </c>
      <c r="G417" s="21" t="s">
        <v>521</v>
      </c>
      <c r="H417" s="21" t="s">
        <v>522</v>
      </c>
      <c r="I417" s="14" t="s">
        <v>39</v>
      </c>
      <c r="J417" s="14" t="s">
        <v>40</v>
      </c>
      <c r="K417" s="20" t="s">
        <v>2540</v>
      </c>
      <c r="L417" s="20" t="s">
        <v>2578</v>
      </c>
      <c r="M417" s="20"/>
      <c r="N417" s="20"/>
      <c r="O417" s="20" t="s">
        <v>2632</v>
      </c>
      <c r="P417" s="20" t="s">
        <v>2687</v>
      </c>
      <c r="Q417" s="20"/>
    </row>
    <row r="418" spans="1:17" ht="52.8">
      <c r="A418" s="21" t="s">
        <v>2040</v>
      </c>
      <c r="B418" s="21" t="s">
        <v>310</v>
      </c>
      <c r="C418" s="21" t="s">
        <v>285</v>
      </c>
      <c r="D418" s="21">
        <v>59</v>
      </c>
      <c r="E418" s="27" t="s">
        <v>95</v>
      </c>
      <c r="F418" s="21">
        <v>3</v>
      </c>
      <c r="G418" s="21" t="s">
        <v>523</v>
      </c>
      <c r="H418" s="21" t="s">
        <v>524</v>
      </c>
      <c r="I418" s="14" t="s">
        <v>39</v>
      </c>
      <c r="J418" s="14" t="s">
        <v>40</v>
      </c>
      <c r="K418" s="20" t="s">
        <v>2540</v>
      </c>
      <c r="L418" s="20" t="s">
        <v>2578</v>
      </c>
      <c r="M418" s="20"/>
      <c r="N418" s="20"/>
      <c r="O418" s="20" t="s">
        <v>2632</v>
      </c>
      <c r="P418" s="20" t="s">
        <v>2687</v>
      </c>
      <c r="Q418" s="20"/>
    </row>
    <row r="419" spans="1:17" ht="52.8">
      <c r="A419" s="21" t="s">
        <v>2041</v>
      </c>
      <c r="B419" s="21" t="s">
        <v>34</v>
      </c>
      <c r="C419" s="21" t="s">
        <v>35</v>
      </c>
      <c r="D419" s="21">
        <v>60</v>
      </c>
      <c r="E419" s="27" t="s">
        <v>95</v>
      </c>
      <c r="F419" s="21">
        <v>2</v>
      </c>
      <c r="G419" s="21" t="s">
        <v>90</v>
      </c>
      <c r="H419" s="21" t="s">
        <v>91</v>
      </c>
      <c r="I419" s="14" t="s">
        <v>70</v>
      </c>
      <c r="J419" s="14" t="s">
        <v>40</v>
      </c>
      <c r="K419" s="20" t="s">
        <v>2540</v>
      </c>
      <c r="L419" s="20" t="s">
        <v>2578</v>
      </c>
      <c r="M419" s="20"/>
      <c r="N419" s="20"/>
      <c r="O419" s="20" t="s">
        <v>2632</v>
      </c>
      <c r="P419" s="20"/>
      <c r="Q419" s="20"/>
    </row>
    <row r="420" spans="1:17" ht="66">
      <c r="A420" s="21" t="s">
        <v>2042</v>
      </c>
      <c r="B420" s="21" t="s">
        <v>163</v>
      </c>
      <c r="C420" s="21" t="s">
        <v>176</v>
      </c>
      <c r="D420" s="21">
        <v>60</v>
      </c>
      <c r="E420" s="27" t="s">
        <v>96</v>
      </c>
      <c r="F420" s="21">
        <v>7</v>
      </c>
      <c r="G420" s="21" t="s">
        <v>225</v>
      </c>
      <c r="H420" s="21" t="s">
        <v>226</v>
      </c>
      <c r="I420" s="14" t="s">
        <v>70</v>
      </c>
      <c r="J420" s="14"/>
      <c r="K420" s="20" t="s">
        <v>2540</v>
      </c>
      <c r="L420" s="20" t="s">
        <v>2578</v>
      </c>
      <c r="M420" s="20"/>
      <c r="N420" s="20"/>
      <c r="O420" s="20" t="s">
        <v>2632</v>
      </c>
      <c r="P420" s="20"/>
      <c r="Q420" s="20"/>
    </row>
    <row r="421" spans="1:17" ht="52.8">
      <c r="A421" s="21" t="s">
        <v>2043</v>
      </c>
      <c r="B421" s="14" t="s">
        <v>841</v>
      </c>
      <c r="C421" s="14" t="s">
        <v>842</v>
      </c>
      <c r="D421" s="14">
        <v>60</v>
      </c>
      <c r="E421" s="28" t="s">
        <v>96</v>
      </c>
      <c r="F421" s="14">
        <v>7</v>
      </c>
      <c r="G421" s="15" t="s">
        <v>926</v>
      </c>
      <c r="H421" s="15" t="s">
        <v>927</v>
      </c>
      <c r="I421" s="14" t="s">
        <v>39</v>
      </c>
      <c r="J421" s="14" t="s">
        <v>819</v>
      </c>
      <c r="K421" s="20" t="s">
        <v>2540</v>
      </c>
      <c r="L421" s="20" t="s">
        <v>2578</v>
      </c>
      <c r="M421" s="20"/>
      <c r="N421" s="20"/>
      <c r="O421" s="20" t="s">
        <v>2632</v>
      </c>
      <c r="P421" s="20" t="s">
        <v>2687</v>
      </c>
      <c r="Q421" s="20"/>
    </row>
    <row r="422" spans="1:17" ht="52.8">
      <c r="A422" s="21" t="s">
        <v>2044</v>
      </c>
      <c r="B422" s="21" t="s">
        <v>34</v>
      </c>
      <c r="C422" s="21" t="s">
        <v>35</v>
      </c>
      <c r="D422" s="21">
        <v>60</v>
      </c>
      <c r="E422" s="27" t="s">
        <v>96</v>
      </c>
      <c r="F422" s="21">
        <v>8</v>
      </c>
      <c r="G422" s="21" t="s">
        <v>97</v>
      </c>
      <c r="H422" s="21" t="s">
        <v>98</v>
      </c>
      <c r="I422" s="14" t="s">
        <v>70</v>
      </c>
      <c r="J422" s="14" t="s">
        <v>40</v>
      </c>
      <c r="K422" s="20" t="s">
        <v>2540</v>
      </c>
      <c r="L422" s="20" t="s">
        <v>2578</v>
      </c>
      <c r="M422" s="20"/>
      <c r="N422" s="20"/>
      <c r="O422" s="20" t="s">
        <v>2632</v>
      </c>
      <c r="P422" s="20"/>
      <c r="Q422" s="20"/>
    </row>
    <row r="423" spans="1:17" ht="52.8">
      <c r="A423" s="21" t="s">
        <v>2045</v>
      </c>
      <c r="B423" s="21" t="s">
        <v>1128</v>
      </c>
      <c r="C423" s="21" t="s">
        <v>644</v>
      </c>
      <c r="D423" s="21">
        <v>60</v>
      </c>
      <c r="E423" s="27" t="s">
        <v>96</v>
      </c>
      <c r="F423" s="21">
        <v>8</v>
      </c>
      <c r="G423" s="21" t="s">
        <v>1427</v>
      </c>
      <c r="H423" s="21" t="s">
        <v>1428</v>
      </c>
      <c r="I423" s="14" t="s">
        <v>70</v>
      </c>
      <c r="J423" s="14" t="s">
        <v>40</v>
      </c>
      <c r="K423" s="20" t="s">
        <v>2540</v>
      </c>
      <c r="L423" s="20" t="s">
        <v>2578</v>
      </c>
      <c r="M423" s="20"/>
      <c r="N423" s="20"/>
      <c r="O423" s="20" t="s">
        <v>2632</v>
      </c>
      <c r="P423" s="20"/>
      <c r="Q423" s="20"/>
    </row>
    <row r="424" spans="1:17" ht="52.8">
      <c r="A424" s="21" t="s">
        <v>2046</v>
      </c>
      <c r="B424" s="21" t="s">
        <v>310</v>
      </c>
      <c r="C424" s="21" t="s">
        <v>285</v>
      </c>
      <c r="D424" s="21">
        <v>60</v>
      </c>
      <c r="E424" s="27" t="s">
        <v>96</v>
      </c>
      <c r="F424" s="21">
        <v>9</v>
      </c>
      <c r="G424" s="21" t="s">
        <v>525</v>
      </c>
      <c r="H424" s="21" t="s">
        <v>526</v>
      </c>
      <c r="I424" s="14" t="s">
        <v>70</v>
      </c>
      <c r="J424" s="14" t="s">
        <v>40</v>
      </c>
      <c r="K424" s="20" t="s">
        <v>2540</v>
      </c>
      <c r="L424" s="20" t="s">
        <v>2578</v>
      </c>
      <c r="M424" s="20"/>
      <c r="N424" s="20"/>
      <c r="O424" s="20" t="s">
        <v>2632</v>
      </c>
      <c r="P424" s="20"/>
      <c r="Q424" s="20"/>
    </row>
    <row r="425" spans="1:17" ht="79.2">
      <c r="A425" s="21" t="s">
        <v>2047</v>
      </c>
      <c r="B425" s="23" t="s">
        <v>164</v>
      </c>
      <c r="C425" s="23" t="s">
        <v>238</v>
      </c>
      <c r="D425" s="23">
        <v>61</v>
      </c>
      <c r="E425" s="31" t="s">
        <v>96</v>
      </c>
      <c r="F425" s="23">
        <v>2</v>
      </c>
      <c r="G425" s="23" t="s">
        <v>283</v>
      </c>
      <c r="H425" s="23" t="s">
        <v>279</v>
      </c>
      <c r="I425" s="14" t="s">
        <v>70</v>
      </c>
      <c r="J425" s="14" t="s">
        <v>40</v>
      </c>
      <c r="K425" s="20" t="s">
        <v>2540</v>
      </c>
      <c r="L425" s="20" t="s">
        <v>2615</v>
      </c>
      <c r="M425" s="20"/>
      <c r="N425" s="20"/>
      <c r="O425" s="20" t="s">
        <v>2632</v>
      </c>
      <c r="P425" s="20"/>
      <c r="Q425" s="20"/>
    </row>
    <row r="426" spans="1:17" ht="92.4">
      <c r="A426" s="21" t="s">
        <v>2048</v>
      </c>
      <c r="B426" s="21" t="s">
        <v>1128</v>
      </c>
      <c r="C426" s="21" t="s">
        <v>644</v>
      </c>
      <c r="D426" s="21">
        <v>62</v>
      </c>
      <c r="E426" s="27" t="s">
        <v>1429</v>
      </c>
      <c r="F426" s="21">
        <v>62</v>
      </c>
      <c r="G426" s="21" t="s">
        <v>1430</v>
      </c>
      <c r="H426" s="21" t="s">
        <v>1431</v>
      </c>
      <c r="I426" s="14" t="s">
        <v>70</v>
      </c>
      <c r="J426" s="14" t="s">
        <v>40</v>
      </c>
      <c r="K426" s="20" t="s">
        <v>2540</v>
      </c>
      <c r="L426" s="21" t="s">
        <v>2807</v>
      </c>
      <c r="M426" s="20"/>
      <c r="N426" s="20"/>
      <c r="O426" s="20" t="s">
        <v>2632</v>
      </c>
      <c r="P426" s="20" t="s">
        <v>2617</v>
      </c>
      <c r="Q426" s="20" t="s">
        <v>2681</v>
      </c>
    </row>
    <row r="427" spans="1:17" ht="52.8">
      <c r="A427" s="21" t="s">
        <v>2049</v>
      </c>
      <c r="B427" s="14" t="s">
        <v>841</v>
      </c>
      <c r="C427" s="14" t="s">
        <v>842</v>
      </c>
      <c r="D427" s="14">
        <v>80</v>
      </c>
      <c r="E427" s="28" t="s">
        <v>122</v>
      </c>
      <c r="F427" s="14">
        <v>11</v>
      </c>
      <c r="G427" s="15" t="s">
        <v>961</v>
      </c>
      <c r="H427" s="15" t="s">
        <v>962</v>
      </c>
      <c r="I427" s="14" t="s">
        <v>70</v>
      </c>
      <c r="J427" s="14" t="s">
        <v>819</v>
      </c>
      <c r="K427" s="20" t="s">
        <v>2540</v>
      </c>
      <c r="L427" s="20" t="s">
        <v>2618</v>
      </c>
      <c r="M427" s="20"/>
      <c r="N427" s="20"/>
      <c r="O427" s="20" t="s">
        <v>2632</v>
      </c>
      <c r="P427" s="20"/>
      <c r="Q427" s="20"/>
    </row>
    <row r="428" spans="1:17">
      <c r="A428" s="21" t="s">
        <v>2050</v>
      </c>
      <c r="B428" s="21" t="s">
        <v>1128</v>
      </c>
      <c r="C428" s="21" t="s">
        <v>644</v>
      </c>
      <c r="D428" s="21">
        <v>64</v>
      </c>
      <c r="E428" s="27" t="s">
        <v>227</v>
      </c>
      <c r="F428" s="21">
        <v>4</v>
      </c>
      <c r="G428" s="21" t="s">
        <v>1432</v>
      </c>
      <c r="H428" s="21" t="s">
        <v>1433</v>
      </c>
      <c r="I428" s="14" t="s">
        <v>39</v>
      </c>
      <c r="J428" s="14" t="s">
        <v>40</v>
      </c>
      <c r="K428" s="20" t="s">
        <v>2539</v>
      </c>
      <c r="L428" s="20"/>
      <c r="M428" s="20"/>
      <c r="N428" s="20"/>
      <c r="O428" s="20" t="s">
        <v>2632</v>
      </c>
      <c r="P428" s="20"/>
      <c r="Q428" s="20"/>
    </row>
    <row r="429" spans="1:17" ht="52.8">
      <c r="A429" s="21" t="s">
        <v>2051</v>
      </c>
      <c r="B429" s="21" t="s">
        <v>1128</v>
      </c>
      <c r="C429" s="21" t="s">
        <v>644</v>
      </c>
      <c r="D429" s="21">
        <v>64</v>
      </c>
      <c r="E429" s="27" t="s">
        <v>227</v>
      </c>
      <c r="F429" s="21">
        <v>4</v>
      </c>
      <c r="G429" s="21" t="s">
        <v>1434</v>
      </c>
      <c r="H429" s="21" t="s">
        <v>1435</v>
      </c>
      <c r="I429" s="14" t="s">
        <v>70</v>
      </c>
      <c r="J429" s="14" t="s">
        <v>40</v>
      </c>
      <c r="K429" s="20" t="s">
        <v>2539</v>
      </c>
      <c r="L429" s="20"/>
      <c r="M429" s="20"/>
      <c r="N429" s="20"/>
      <c r="O429" s="20" t="s">
        <v>2632</v>
      </c>
      <c r="P429" s="20"/>
      <c r="Q429" s="20"/>
    </row>
    <row r="430" spans="1:17">
      <c r="A430" s="21" t="s">
        <v>2052</v>
      </c>
      <c r="B430" s="14" t="s">
        <v>841</v>
      </c>
      <c r="C430" s="14" t="s">
        <v>842</v>
      </c>
      <c r="D430" s="14">
        <v>64</v>
      </c>
      <c r="E430" s="28" t="s">
        <v>227</v>
      </c>
      <c r="F430" s="14">
        <v>6</v>
      </c>
      <c r="G430" s="15" t="s">
        <v>928</v>
      </c>
      <c r="H430" s="15" t="s">
        <v>929</v>
      </c>
      <c r="I430" s="14" t="s">
        <v>39</v>
      </c>
      <c r="J430" s="14" t="s">
        <v>819</v>
      </c>
      <c r="K430" s="20" t="s">
        <v>2539</v>
      </c>
      <c r="L430" s="20"/>
      <c r="M430" s="20" t="s">
        <v>2536</v>
      </c>
      <c r="N430" s="20"/>
      <c r="O430" s="20" t="s">
        <v>2632</v>
      </c>
      <c r="P430" s="20"/>
      <c r="Q430" s="20"/>
    </row>
    <row r="431" spans="1:17" ht="66">
      <c r="A431" s="21" t="s">
        <v>2053</v>
      </c>
      <c r="B431" s="21" t="s">
        <v>1128</v>
      </c>
      <c r="C431" s="21" t="s">
        <v>644</v>
      </c>
      <c r="D431" s="21">
        <v>64</v>
      </c>
      <c r="E431" s="27" t="s">
        <v>227</v>
      </c>
      <c r="F431" s="21">
        <v>6</v>
      </c>
      <c r="G431" s="21" t="s">
        <v>1436</v>
      </c>
      <c r="H431" s="21" t="s">
        <v>1437</v>
      </c>
      <c r="I431" s="14" t="s">
        <v>70</v>
      </c>
      <c r="J431" s="14" t="s">
        <v>40</v>
      </c>
      <c r="K431" s="20" t="s">
        <v>2539</v>
      </c>
      <c r="L431" s="20"/>
      <c r="M431" s="20"/>
      <c r="N431" s="20"/>
      <c r="O431" s="20" t="s">
        <v>2632</v>
      </c>
      <c r="P431" s="20"/>
      <c r="Q431" s="20"/>
    </row>
    <row r="432" spans="1:17" ht="92.4">
      <c r="A432" s="21" t="s">
        <v>2054</v>
      </c>
      <c r="B432" s="21" t="s">
        <v>1128</v>
      </c>
      <c r="C432" s="21" t="s">
        <v>644</v>
      </c>
      <c r="D432" s="21">
        <v>64</v>
      </c>
      <c r="E432" s="27" t="s">
        <v>227</v>
      </c>
      <c r="F432" s="21">
        <v>12</v>
      </c>
      <c r="G432" s="21" t="s">
        <v>1434</v>
      </c>
      <c r="H432" s="21" t="s">
        <v>1438</v>
      </c>
      <c r="I432" s="14" t="s">
        <v>70</v>
      </c>
      <c r="J432" s="14" t="s">
        <v>40</v>
      </c>
      <c r="K432" s="20" t="s">
        <v>2539</v>
      </c>
      <c r="L432" s="20"/>
      <c r="M432" s="20"/>
      <c r="N432" s="20"/>
      <c r="O432" s="20" t="s">
        <v>2632</v>
      </c>
      <c r="P432" s="20"/>
      <c r="Q432" s="20"/>
    </row>
    <row r="433" spans="1:17" ht="39.6">
      <c r="A433" s="21" t="s">
        <v>2055</v>
      </c>
      <c r="B433" s="21" t="s">
        <v>1128</v>
      </c>
      <c r="C433" s="21" t="s">
        <v>644</v>
      </c>
      <c r="D433" s="21">
        <v>64</v>
      </c>
      <c r="E433" s="27" t="s">
        <v>227</v>
      </c>
      <c r="F433" s="21">
        <v>17</v>
      </c>
      <c r="G433" s="21" t="s">
        <v>1439</v>
      </c>
      <c r="H433" s="21" t="s">
        <v>1440</v>
      </c>
      <c r="I433" s="14" t="s">
        <v>70</v>
      </c>
      <c r="J433" s="14" t="s">
        <v>40</v>
      </c>
      <c r="K433" s="20" t="s">
        <v>2539</v>
      </c>
      <c r="L433" s="20"/>
      <c r="M433" s="20"/>
      <c r="N433" s="20"/>
      <c r="O433" s="20" t="s">
        <v>2632</v>
      </c>
      <c r="P433" s="20"/>
      <c r="Q433" s="20"/>
    </row>
    <row r="434" spans="1:17">
      <c r="A434" s="21" t="s">
        <v>2056</v>
      </c>
      <c r="B434" s="14" t="s">
        <v>841</v>
      </c>
      <c r="C434" s="14" t="s">
        <v>842</v>
      </c>
      <c r="D434" s="14">
        <v>64</v>
      </c>
      <c r="E434" s="28" t="s">
        <v>227</v>
      </c>
      <c r="F434" s="14">
        <v>13</v>
      </c>
      <c r="G434" s="15" t="s">
        <v>928</v>
      </c>
      <c r="H434" s="15" t="s">
        <v>929</v>
      </c>
      <c r="I434" s="14" t="s">
        <v>39</v>
      </c>
      <c r="J434" s="14" t="s">
        <v>819</v>
      </c>
      <c r="K434" s="20" t="s">
        <v>2539</v>
      </c>
      <c r="L434" s="20"/>
      <c r="M434" s="20" t="s">
        <v>2536</v>
      </c>
      <c r="N434" s="20"/>
      <c r="O434" s="20" t="s">
        <v>2632</v>
      </c>
      <c r="P434" s="20"/>
      <c r="Q434" s="20"/>
    </row>
    <row r="435" spans="1:17" ht="26.4">
      <c r="A435" s="21" t="s">
        <v>2057</v>
      </c>
      <c r="B435" s="21" t="s">
        <v>163</v>
      </c>
      <c r="C435" s="21" t="s">
        <v>176</v>
      </c>
      <c r="D435" s="21">
        <v>64</v>
      </c>
      <c r="E435" s="27" t="s">
        <v>227</v>
      </c>
      <c r="F435" s="21">
        <v>19</v>
      </c>
      <c r="G435" s="21" t="s">
        <v>228</v>
      </c>
      <c r="H435" s="21" t="s">
        <v>228</v>
      </c>
      <c r="I435" s="14" t="s">
        <v>70</v>
      </c>
      <c r="J435" s="14"/>
      <c r="K435" s="20" t="s">
        <v>2539</v>
      </c>
      <c r="L435" s="20"/>
      <c r="M435" s="20"/>
      <c r="N435" s="20"/>
      <c r="O435" s="20" t="s">
        <v>2632</v>
      </c>
      <c r="P435" s="20"/>
      <c r="Q435" s="20"/>
    </row>
    <row r="436" spans="1:17" ht="39.6">
      <c r="A436" s="21" t="s">
        <v>2058</v>
      </c>
      <c r="B436" s="21" t="s">
        <v>1128</v>
      </c>
      <c r="C436" s="21" t="s">
        <v>644</v>
      </c>
      <c r="D436" s="21">
        <v>65</v>
      </c>
      <c r="E436" s="27" t="s">
        <v>227</v>
      </c>
      <c r="F436" s="21">
        <v>3</v>
      </c>
      <c r="G436" s="21" t="s">
        <v>1441</v>
      </c>
      <c r="H436" s="21" t="s">
        <v>1442</v>
      </c>
      <c r="I436" s="14" t="s">
        <v>70</v>
      </c>
      <c r="J436" s="14" t="s">
        <v>40</v>
      </c>
      <c r="K436" s="20" t="s">
        <v>2540</v>
      </c>
      <c r="L436" s="20" t="s">
        <v>2586</v>
      </c>
      <c r="M436" s="20"/>
      <c r="N436" s="20"/>
      <c r="O436" s="20" t="s">
        <v>2632</v>
      </c>
      <c r="P436" s="20"/>
      <c r="Q436" s="20"/>
    </row>
    <row r="437" spans="1:17" ht="26.4">
      <c r="A437" s="21" t="s">
        <v>2059</v>
      </c>
      <c r="B437" s="14" t="s">
        <v>841</v>
      </c>
      <c r="C437" s="14" t="s">
        <v>842</v>
      </c>
      <c r="D437" s="14">
        <v>67</v>
      </c>
      <c r="E437" s="28" t="s">
        <v>930</v>
      </c>
      <c r="F437" s="14">
        <v>5</v>
      </c>
      <c r="G437" s="15" t="s">
        <v>931</v>
      </c>
      <c r="H437" s="15" t="s">
        <v>932</v>
      </c>
      <c r="I437" s="14" t="s">
        <v>39</v>
      </c>
      <c r="J437" s="14" t="s">
        <v>819</v>
      </c>
      <c r="K437" s="20" t="s">
        <v>2539</v>
      </c>
      <c r="L437" s="20"/>
      <c r="M437" s="20"/>
      <c r="N437" s="20"/>
      <c r="O437" s="20" t="s">
        <v>2632</v>
      </c>
      <c r="P437" s="20"/>
      <c r="Q437" s="20"/>
    </row>
    <row r="438" spans="1:17" ht="26.4">
      <c r="A438" s="21" t="s">
        <v>2060</v>
      </c>
      <c r="B438" s="21" t="s">
        <v>1128</v>
      </c>
      <c r="C438" s="21" t="s">
        <v>644</v>
      </c>
      <c r="D438" s="21">
        <v>65</v>
      </c>
      <c r="E438" s="27" t="s">
        <v>229</v>
      </c>
      <c r="F438" s="21">
        <v>17</v>
      </c>
      <c r="G438" s="21" t="s">
        <v>1443</v>
      </c>
      <c r="H438" s="21" t="s">
        <v>1444</v>
      </c>
      <c r="I438" s="14" t="s">
        <v>39</v>
      </c>
      <c r="J438" s="14"/>
      <c r="K438" s="20" t="s">
        <v>2539</v>
      </c>
      <c r="L438" s="20"/>
      <c r="M438" s="20" t="s">
        <v>2530</v>
      </c>
      <c r="N438" s="20"/>
      <c r="O438" s="20" t="s">
        <v>2632</v>
      </c>
      <c r="P438" s="20"/>
      <c r="Q438" s="20"/>
    </row>
    <row r="439" spans="1:17" ht="52.8">
      <c r="A439" s="21" t="s">
        <v>2061</v>
      </c>
      <c r="B439" s="21" t="s">
        <v>310</v>
      </c>
      <c r="C439" s="21" t="s">
        <v>285</v>
      </c>
      <c r="D439" s="21">
        <v>65</v>
      </c>
      <c r="E439" s="27" t="s">
        <v>229</v>
      </c>
      <c r="F439" s="21">
        <v>18</v>
      </c>
      <c r="G439" s="30" t="s">
        <v>527</v>
      </c>
      <c r="H439" s="21" t="s">
        <v>528</v>
      </c>
      <c r="I439" s="14" t="s">
        <v>70</v>
      </c>
      <c r="J439" s="14" t="s">
        <v>40</v>
      </c>
      <c r="K439" s="20" t="s">
        <v>2540</v>
      </c>
      <c r="L439" s="20" t="s">
        <v>2590</v>
      </c>
      <c r="M439" s="20"/>
      <c r="N439" s="20"/>
      <c r="O439" s="20" t="s">
        <v>2632</v>
      </c>
      <c r="P439" s="20"/>
      <c r="Q439" s="20"/>
    </row>
    <row r="440" spans="1:17" ht="79.2">
      <c r="A440" s="21" t="s">
        <v>2062</v>
      </c>
      <c r="B440" s="21" t="s">
        <v>310</v>
      </c>
      <c r="C440" s="21" t="s">
        <v>285</v>
      </c>
      <c r="D440" s="21">
        <v>65</v>
      </c>
      <c r="E440" s="27" t="s">
        <v>229</v>
      </c>
      <c r="F440" s="21">
        <v>21</v>
      </c>
      <c r="G440" s="21" t="s">
        <v>529</v>
      </c>
      <c r="H440" s="21" t="s">
        <v>530</v>
      </c>
      <c r="I440" s="14" t="s">
        <v>70</v>
      </c>
      <c r="J440" s="14" t="s">
        <v>40</v>
      </c>
      <c r="K440" s="20" t="s">
        <v>2540</v>
      </c>
      <c r="L440" s="20" t="s">
        <v>2590</v>
      </c>
      <c r="M440" s="20"/>
      <c r="N440" s="20"/>
      <c r="O440" s="20" t="s">
        <v>2632</v>
      </c>
      <c r="P440" s="20"/>
      <c r="Q440" s="20"/>
    </row>
    <row r="441" spans="1:17" ht="52.8">
      <c r="A441" s="21" t="s">
        <v>2063</v>
      </c>
      <c r="B441" s="21" t="s">
        <v>1128</v>
      </c>
      <c r="C441" s="21" t="s">
        <v>644</v>
      </c>
      <c r="D441" s="21">
        <v>66</v>
      </c>
      <c r="E441" s="27" t="s">
        <v>229</v>
      </c>
      <c r="F441" s="21">
        <v>2</v>
      </c>
      <c r="G441" s="21" t="s">
        <v>1445</v>
      </c>
      <c r="H441" s="21" t="s">
        <v>1268</v>
      </c>
      <c r="I441" s="14" t="s">
        <v>70</v>
      </c>
      <c r="J441" s="14" t="s">
        <v>40</v>
      </c>
      <c r="K441" s="20" t="s">
        <v>2540</v>
      </c>
      <c r="L441" s="20" t="s">
        <v>2618</v>
      </c>
      <c r="M441" s="20"/>
      <c r="N441" s="20"/>
      <c r="O441" s="20" t="s">
        <v>2632</v>
      </c>
      <c r="P441" s="20"/>
      <c r="Q441" s="20"/>
    </row>
    <row r="442" spans="1:17" ht="26.4">
      <c r="A442" s="21" t="s">
        <v>2064</v>
      </c>
      <c r="B442" s="21" t="s">
        <v>1128</v>
      </c>
      <c r="C442" s="21" t="s">
        <v>644</v>
      </c>
      <c r="D442" s="21">
        <v>66</v>
      </c>
      <c r="E442" s="27" t="s">
        <v>229</v>
      </c>
      <c r="F442" s="21">
        <v>4</v>
      </c>
      <c r="G442" s="21" t="s">
        <v>1446</v>
      </c>
      <c r="H442" s="21" t="s">
        <v>1447</v>
      </c>
      <c r="I442" s="14" t="s">
        <v>70</v>
      </c>
      <c r="J442" s="14" t="s">
        <v>40</v>
      </c>
      <c r="K442" s="20" t="s">
        <v>2539</v>
      </c>
      <c r="L442" s="20"/>
      <c r="M442" s="20"/>
      <c r="N442" s="20"/>
      <c r="O442" s="20" t="s">
        <v>2632</v>
      </c>
      <c r="P442" s="20"/>
      <c r="Q442" s="20"/>
    </row>
    <row r="443" spans="1:17" ht="26.4">
      <c r="A443" s="21" t="s">
        <v>2065</v>
      </c>
      <c r="B443" s="21" t="s">
        <v>1128</v>
      </c>
      <c r="C443" s="21" t="s">
        <v>644</v>
      </c>
      <c r="D443" s="21">
        <v>66</v>
      </c>
      <c r="E443" s="27" t="s">
        <v>229</v>
      </c>
      <c r="F443" s="21">
        <v>5</v>
      </c>
      <c r="G443" s="21" t="s">
        <v>1448</v>
      </c>
      <c r="H443" s="21" t="s">
        <v>1449</v>
      </c>
      <c r="I443" s="14" t="s">
        <v>70</v>
      </c>
      <c r="J443" s="14" t="s">
        <v>40</v>
      </c>
      <c r="K443" s="20" t="s">
        <v>2539</v>
      </c>
      <c r="L443" s="20"/>
      <c r="M443" s="20"/>
      <c r="N443" s="20"/>
      <c r="O443" s="20" t="s">
        <v>2632</v>
      </c>
      <c r="P443" s="20"/>
      <c r="Q443" s="20"/>
    </row>
    <row r="444" spans="1:17" ht="26.4">
      <c r="A444" s="21" t="s">
        <v>2066</v>
      </c>
      <c r="B444" s="21" t="s">
        <v>310</v>
      </c>
      <c r="C444" s="21" t="s">
        <v>285</v>
      </c>
      <c r="D444" s="21">
        <v>66</v>
      </c>
      <c r="E444" s="27" t="s">
        <v>229</v>
      </c>
      <c r="F444" s="21">
        <v>10</v>
      </c>
      <c r="G444" s="21" t="s">
        <v>531</v>
      </c>
      <c r="H444" s="21" t="s">
        <v>532</v>
      </c>
      <c r="I444" s="14" t="s">
        <v>39</v>
      </c>
      <c r="J444" s="14" t="s">
        <v>40</v>
      </c>
      <c r="K444" s="20" t="s">
        <v>2539</v>
      </c>
      <c r="L444" s="20"/>
      <c r="M444" s="20"/>
      <c r="N444" s="20"/>
      <c r="O444" s="20" t="s">
        <v>2632</v>
      </c>
      <c r="P444" s="20"/>
      <c r="Q444" s="20"/>
    </row>
    <row r="445" spans="1:17" ht="52.8">
      <c r="A445" s="21" t="s">
        <v>2067</v>
      </c>
      <c r="B445" s="21" t="s">
        <v>163</v>
      </c>
      <c r="C445" s="21" t="s">
        <v>176</v>
      </c>
      <c r="D445" s="21">
        <v>66</v>
      </c>
      <c r="E445" s="27" t="s">
        <v>229</v>
      </c>
      <c r="F445" s="21">
        <v>13</v>
      </c>
      <c r="G445" s="21" t="s">
        <v>230</v>
      </c>
      <c r="H445" s="21" t="s">
        <v>231</v>
      </c>
      <c r="I445" s="14" t="s">
        <v>70</v>
      </c>
      <c r="J445" s="14"/>
      <c r="K445" s="20" t="s">
        <v>2539</v>
      </c>
      <c r="L445" s="20"/>
      <c r="M445" s="20"/>
      <c r="N445" s="20"/>
      <c r="O445" s="20" t="s">
        <v>2632</v>
      </c>
      <c r="P445" s="20"/>
      <c r="Q445" s="20"/>
    </row>
    <row r="446" spans="1:17" ht="316.8">
      <c r="A446" s="21" t="s">
        <v>2068</v>
      </c>
      <c r="B446" s="21" t="s">
        <v>1128</v>
      </c>
      <c r="C446" s="21" t="s">
        <v>644</v>
      </c>
      <c r="D446" s="21">
        <v>67</v>
      </c>
      <c r="E446" s="27" t="s">
        <v>229</v>
      </c>
      <c r="F446" s="21">
        <v>2</v>
      </c>
      <c r="G446" s="21" t="s">
        <v>1450</v>
      </c>
      <c r="H446" s="21" t="s">
        <v>1451</v>
      </c>
      <c r="I446" s="14" t="s">
        <v>70</v>
      </c>
      <c r="J446" s="14" t="s">
        <v>40</v>
      </c>
      <c r="K446" s="20" t="s">
        <v>2540</v>
      </c>
      <c r="L446" s="20" t="s">
        <v>2627</v>
      </c>
      <c r="M446" s="20"/>
      <c r="N446" s="20"/>
      <c r="O446" s="20" t="s">
        <v>2632</v>
      </c>
      <c r="P446" s="20"/>
      <c r="Q446" s="20" t="s">
        <v>2681</v>
      </c>
    </row>
    <row r="447" spans="1:17" ht="316.8">
      <c r="A447" s="21" t="s">
        <v>2069</v>
      </c>
      <c r="B447" s="21" t="s">
        <v>1128</v>
      </c>
      <c r="C447" s="21" t="s">
        <v>644</v>
      </c>
      <c r="D447" s="21">
        <v>67</v>
      </c>
      <c r="E447" s="27" t="s">
        <v>229</v>
      </c>
      <c r="F447" s="21">
        <v>2</v>
      </c>
      <c r="G447" s="21" t="s">
        <v>1452</v>
      </c>
      <c r="H447" s="21" t="s">
        <v>1453</v>
      </c>
      <c r="I447" s="14" t="s">
        <v>70</v>
      </c>
      <c r="J447" s="14" t="s">
        <v>40</v>
      </c>
      <c r="K447" s="20" t="s">
        <v>2540</v>
      </c>
      <c r="L447" s="20" t="s">
        <v>2627</v>
      </c>
      <c r="M447" s="20"/>
      <c r="N447" s="20"/>
      <c r="O447" s="20" t="s">
        <v>2632</v>
      </c>
      <c r="P447" s="20"/>
      <c r="Q447" s="20"/>
    </row>
    <row r="448" spans="1:17" ht="26.4">
      <c r="A448" s="21" t="s">
        <v>2070</v>
      </c>
      <c r="B448" s="21" t="s">
        <v>1128</v>
      </c>
      <c r="C448" s="21" t="s">
        <v>644</v>
      </c>
      <c r="D448" s="21">
        <v>67</v>
      </c>
      <c r="E448" s="27" t="s">
        <v>229</v>
      </c>
      <c r="F448" s="21">
        <v>5</v>
      </c>
      <c r="G448" s="21" t="s">
        <v>1454</v>
      </c>
      <c r="H448" s="21" t="s">
        <v>1455</v>
      </c>
      <c r="I448" s="14" t="s">
        <v>39</v>
      </c>
      <c r="J448" s="14" t="s">
        <v>40</v>
      </c>
      <c r="K448" s="20" t="s">
        <v>2539</v>
      </c>
      <c r="L448" s="20"/>
      <c r="M448" s="20"/>
      <c r="N448" s="20"/>
      <c r="O448" s="20" t="s">
        <v>2632</v>
      </c>
      <c r="P448" s="20"/>
      <c r="Q448" s="20"/>
    </row>
    <row r="449" spans="1:17" ht="39.6">
      <c r="A449" s="21" t="s">
        <v>2071</v>
      </c>
      <c r="B449" s="21" t="s">
        <v>310</v>
      </c>
      <c r="C449" s="21" t="s">
        <v>285</v>
      </c>
      <c r="D449" s="21">
        <v>67</v>
      </c>
      <c r="E449" s="27" t="s">
        <v>229</v>
      </c>
      <c r="F449" s="21">
        <v>12</v>
      </c>
      <c r="G449" s="21" t="s">
        <v>533</v>
      </c>
      <c r="H449" s="21" t="s">
        <v>534</v>
      </c>
      <c r="I449" s="14" t="s">
        <v>70</v>
      </c>
      <c r="J449" s="14" t="s">
        <v>40</v>
      </c>
      <c r="K449" s="20" t="s">
        <v>2544</v>
      </c>
      <c r="L449" s="21" t="s">
        <v>2764</v>
      </c>
      <c r="M449" s="20"/>
      <c r="N449" s="20"/>
      <c r="O449" s="20" t="s">
        <v>2551</v>
      </c>
      <c r="P449" s="20"/>
      <c r="Q449" s="20"/>
    </row>
    <row r="450" spans="1:17" ht="66">
      <c r="A450" s="21" t="s">
        <v>2072</v>
      </c>
      <c r="B450" s="21" t="s">
        <v>1128</v>
      </c>
      <c r="C450" s="21" t="s">
        <v>644</v>
      </c>
      <c r="D450" s="21">
        <v>67</v>
      </c>
      <c r="E450" s="27" t="s">
        <v>229</v>
      </c>
      <c r="F450" s="21">
        <v>12</v>
      </c>
      <c r="G450" s="21" t="s">
        <v>1456</v>
      </c>
      <c r="H450" s="21" t="s">
        <v>1457</v>
      </c>
      <c r="I450" s="14" t="s">
        <v>70</v>
      </c>
      <c r="J450" s="14"/>
      <c r="K450" s="20" t="s">
        <v>2540</v>
      </c>
      <c r="L450" s="20" t="s">
        <v>2618</v>
      </c>
      <c r="M450" s="20"/>
      <c r="N450" s="20"/>
      <c r="O450" s="20" t="s">
        <v>2632</v>
      </c>
      <c r="P450" s="20" t="s">
        <v>2720</v>
      </c>
      <c r="Q450" s="20"/>
    </row>
    <row r="451" spans="1:17" ht="66">
      <c r="A451" s="21" t="s">
        <v>2073</v>
      </c>
      <c r="B451" s="21" t="s">
        <v>1128</v>
      </c>
      <c r="C451" s="21" t="s">
        <v>644</v>
      </c>
      <c r="D451" s="21">
        <v>67</v>
      </c>
      <c r="E451" s="27" t="s">
        <v>229</v>
      </c>
      <c r="F451" s="21">
        <v>12</v>
      </c>
      <c r="G451" s="21" t="s">
        <v>1458</v>
      </c>
      <c r="H451" s="21" t="s">
        <v>1459</v>
      </c>
      <c r="I451" s="14" t="s">
        <v>70</v>
      </c>
      <c r="J451" s="14" t="s">
        <v>40</v>
      </c>
      <c r="K451" s="20" t="s">
        <v>2544</v>
      </c>
      <c r="L451" s="20" t="s">
        <v>2765</v>
      </c>
      <c r="M451" s="20"/>
      <c r="N451" s="20"/>
      <c r="O451" s="20" t="s">
        <v>2551</v>
      </c>
      <c r="P451" s="20"/>
      <c r="Q451" s="20"/>
    </row>
    <row r="452" spans="1:17">
      <c r="A452" s="21" t="s">
        <v>2074</v>
      </c>
      <c r="B452" s="14" t="s">
        <v>841</v>
      </c>
      <c r="C452" s="14" t="s">
        <v>842</v>
      </c>
      <c r="D452" s="14">
        <v>68</v>
      </c>
      <c r="E452" s="28" t="s">
        <v>535</v>
      </c>
      <c r="F452" s="14">
        <v>10</v>
      </c>
      <c r="G452" s="15" t="s">
        <v>928</v>
      </c>
      <c r="H452" s="15" t="s">
        <v>929</v>
      </c>
      <c r="I452" s="14" t="s">
        <v>39</v>
      </c>
      <c r="J452" s="14" t="s">
        <v>819</v>
      </c>
      <c r="K452" s="20" t="s">
        <v>2539</v>
      </c>
      <c r="L452" s="20"/>
      <c r="M452" s="20" t="s">
        <v>2536</v>
      </c>
      <c r="N452" s="20"/>
      <c r="O452" s="20" t="s">
        <v>2632</v>
      </c>
      <c r="P452" s="20"/>
      <c r="Q452" s="20"/>
    </row>
    <row r="453" spans="1:17">
      <c r="A453" s="21" t="s">
        <v>2075</v>
      </c>
      <c r="B453" s="14" t="s">
        <v>841</v>
      </c>
      <c r="C453" s="14" t="s">
        <v>842</v>
      </c>
      <c r="D453" s="14">
        <v>68</v>
      </c>
      <c r="E453" s="28" t="s">
        <v>535</v>
      </c>
      <c r="F453" s="14">
        <v>10</v>
      </c>
      <c r="G453" s="15" t="s">
        <v>928</v>
      </c>
      <c r="H453" s="15" t="s">
        <v>933</v>
      </c>
      <c r="I453" s="14" t="s">
        <v>39</v>
      </c>
      <c r="J453" s="14" t="s">
        <v>819</v>
      </c>
      <c r="K453" s="20" t="s">
        <v>2539</v>
      </c>
      <c r="L453" s="20"/>
      <c r="M453" s="20" t="s">
        <v>2536</v>
      </c>
      <c r="N453" s="20"/>
      <c r="O453" s="20" t="s">
        <v>2632</v>
      </c>
      <c r="P453" s="20"/>
      <c r="Q453" s="20"/>
    </row>
    <row r="454" spans="1:17">
      <c r="A454" s="21" t="s">
        <v>2076</v>
      </c>
      <c r="B454" s="14" t="s">
        <v>841</v>
      </c>
      <c r="C454" s="14" t="s">
        <v>842</v>
      </c>
      <c r="D454" s="14">
        <v>68</v>
      </c>
      <c r="E454" s="28" t="s">
        <v>535</v>
      </c>
      <c r="F454" s="14">
        <v>11</v>
      </c>
      <c r="G454" s="15" t="s">
        <v>928</v>
      </c>
      <c r="H454" s="15" t="s">
        <v>934</v>
      </c>
      <c r="I454" s="14" t="s">
        <v>39</v>
      </c>
      <c r="J454" s="14" t="s">
        <v>819</v>
      </c>
      <c r="K454" s="20" t="s">
        <v>2539</v>
      </c>
      <c r="L454" s="20"/>
      <c r="M454" s="20" t="s">
        <v>2536</v>
      </c>
      <c r="N454" s="20"/>
      <c r="O454" s="20" t="s">
        <v>2632</v>
      </c>
      <c r="P454" s="20"/>
      <c r="Q454" s="20"/>
    </row>
    <row r="455" spans="1:17">
      <c r="A455" s="21" t="s">
        <v>2077</v>
      </c>
      <c r="B455" s="14" t="s">
        <v>841</v>
      </c>
      <c r="C455" s="14" t="s">
        <v>842</v>
      </c>
      <c r="D455" s="14">
        <v>68</v>
      </c>
      <c r="E455" s="28" t="s">
        <v>535</v>
      </c>
      <c r="F455" s="14">
        <v>12</v>
      </c>
      <c r="G455" s="15" t="s">
        <v>928</v>
      </c>
      <c r="H455" s="15" t="s">
        <v>929</v>
      </c>
      <c r="I455" s="14" t="s">
        <v>39</v>
      </c>
      <c r="J455" s="14" t="s">
        <v>819</v>
      </c>
      <c r="K455" s="20" t="s">
        <v>2539</v>
      </c>
      <c r="L455" s="20"/>
      <c r="M455" s="20" t="s">
        <v>2536</v>
      </c>
      <c r="N455" s="20"/>
      <c r="O455" s="20" t="s">
        <v>2632</v>
      </c>
      <c r="P455" s="20"/>
      <c r="Q455" s="20"/>
    </row>
    <row r="456" spans="1:17">
      <c r="A456" s="21" t="s">
        <v>2078</v>
      </c>
      <c r="B456" s="14" t="s">
        <v>841</v>
      </c>
      <c r="C456" s="14" t="s">
        <v>842</v>
      </c>
      <c r="D456" s="14">
        <v>68</v>
      </c>
      <c r="E456" s="28" t="s">
        <v>535</v>
      </c>
      <c r="F456" s="14">
        <v>13</v>
      </c>
      <c r="G456" s="15" t="s">
        <v>928</v>
      </c>
      <c r="H456" s="15" t="s">
        <v>933</v>
      </c>
      <c r="I456" s="14" t="s">
        <v>39</v>
      </c>
      <c r="J456" s="14" t="s">
        <v>819</v>
      </c>
      <c r="K456" s="20" t="s">
        <v>2539</v>
      </c>
      <c r="L456" s="20"/>
      <c r="M456" s="20" t="s">
        <v>2536</v>
      </c>
      <c r="N456" s="20"/>
      <c r="O456" s="20" t="s">
        <v>2632</v>
      </c>
      <c r="P456" s="20"/>
      <c r="Q456" s="20"/>
    </row>
    <row r="457" spans="1:17">
      <c r="A457" s="21" t="s">
        <v>2079</v>
      </c>
      <c r="B457" s="14" t="s">
        <v>841</v>
      </c>
      <c r="C457" s="14" t="s">
        <v>842</v>
      </c>
      <c r="D457" s="14">
        <v>68</v>
      </c>
      <c r="E457" s="28" t="s">
        <v>535</v>
      </c>
      <c r="F457" s="14">
        <v>14</v>
      </c>
      <c r="G457" s="15" t="s">
        <v>928</v>
      </c>
      <c r="H457" s="15" t="s">
        <v>929</v>
      </c>
      <c r="I457" s="14" t="s">
        <v>39</v>
      </c>
      <c r="J457" s="14" t="s">
        <v>819</v>
      </c>
      <c r="K457" s="20" t="s">
        <v>2539</v>
      </c>
      <c r="L457" s="20"/>
      <c r="M457" s="20" t="s">
        <v>2536</v>
      </c>
      <c r="N457" s="20"/>
      <c r="O457" s="20" t="s">
        <v>2632</v>
      </c>
      <c r="P457" s="20"/>
      <c r="Q457" s="20"/>
    </row>
    <row r="458" spans="1:17">
      <c r="A458" s="21" t="s">
        <v>2080</v>
      </c>
      <c r="B458" s="14" t="s">
        <v>841</v>
      </c>
      <c r="C458" s="14" t="s">
        <v>842</v>
      </c>
      <c r="D458" s="14">
        <v>68</v>
      </c>
      <c r="E458" s="28" t="s">
        <v>535</v>
      </c>
      <c r="F458" s="14">
        <v>14</v>
      </c>
      <c r="G458" s="15" t="s">
        <v>928</v>
      </c>
      <c r="H458" s="15" t="s">
        <v>933</v>
      </c>
      <c r="I458" s="14" t="s">
        <v>39</v>
      </c>
      <c r="J458" s="14" t="s">
        <v>819</v>
      </c>
      <c r="K458" s="20" t="s">
        <v>2539</v>
      </c>
      <c r="L458" s="20"/>
      <c r="M458" s="20" t="s">
        <v>2536</v>
      </c>
      <c r="N458" s="20"/>
      <c r="O458" s="20" t="s">
        <v>2632</v>
      </c>
      <c r="P458" s="20"/>
      <c r="Q458" s="20"/>
    </row>
    <row r="459" spans="1:17" ht="26.4">
      <c r="A459" s="21" t="s">
        <v>2081</v>
      </c>
      <c r="B459" s="21" t="s">
        <v>310</v>
      </c>
      <c r="C459" s="21" t="s">
        <v>285</v>
      </c>
      <c r="D459" s="21">
        <v>68</v>
      </c>
      <c r="E459" s="27" t="s">
        <v>535</v>
      </c>
      <c r="F459" s="21">
        <v>15</v>
      </c>
      <c r="G459" s="21" t="s">
        <v>355</v>
      </c>
      <c r="H459" s="21" t="s">
        <v>356</v>
      </c>
      <c r="I459" s="14" t="s">
        <v>39</v>
      </c>
      <c r="J459" s="14" t="s">
        <v>40</v>
      </c>
      <c r="K459" s="20" t="s">
        <v>2539</v>
      </c>
      <c r="L459" s="20"/>
      <c r="M459" s="20" t="s">
        <v>2530</v>
      </c>
      <c r="N459" s="20"/>
      <c r="O459" s="20" t="s">
        <v>2632</v>
      </c>
      <c r="P459" s="20"/>
      <c r="Q459" s="20"/>
    </row>
    <row r="460" spans="1:17">
      <c r="A460" s="21" t="s">
        <v>2082</v>
      </c>
      <c r="B460" s="14" t="s">
        <v>841</v>
      </c>
      <c r="C460" s="14" t="s">
        <v>842</v>
      </c>
      <c r="D460" s="14">
        <v>68</v>
      </c>
      <c r="E460" s="28" t="s">
        <v>535</v>
      </c>
      <c r="F460" s="14">
        <v>15</v>
      </c>
      <c r="G460" s="15" t="s">
        <v>928</v>
      </c>
      <c r="H460" s="15" t="s">
        <v>929</v>
      </c>
      <c r="I460" s="14" t="s">
        <v>39</v>
      </c>
      <c r="J460" s="14" t="s">
        <v>819</v>
      </c>
      <c r="K460" s="20" t="s">
        <v>2539</v>
      </c>
      <c r="L460" s="20"/>
      <c r="M460" s="20" t="s">
        <v>2536</v>
      </c>
      <c r="N460" s="20"/>
      <c r="O460" s="20" t="s">
        <v>2632</v>
      </c>
      <c r="P460" s="20"/>
      <c r="Q460" s="20"/>
    </row>
    <row r="461" spans="1:17" ht="26.4">
      <c r="A461" s="21" t="s">
        <v>2083</v>
      </c>
      <c r="B461" s="14" t="s">
        <v>841</v>
      </c>
      <c r="C461" s="14" t="s">
        <v>842</v>
      </c>
      <c r="D461" s="14">
        <v>68</v>
      </c>
      <c r="E461" s="28" t="s">
        <v>535</v>
      </c>
      <c r="F461" s="14">
        <v>15</v>
      </c>
      <c r="G461" s="15" t="s">
        <v>928</v>
      </c>
      <c r="H461" s="15" t="s">
        <v>935</v>
      </c>
      <c r="I461" s="14" t="s">
        <v>39</v>
      </c>
      <c r="J461" s="14" t="s">
        <v>819</v>
      </c>
      <c r="K461" s="20" t="s">
        <v>2539</v>
      </c>
      <c r="L461" s="20"/>
      <c r="M461" s="20" t="s">
        <v>2536</v>
      </c>
      <c r="N461" s="20"/>
      <c r="O461" s="20" t="s">
        <v>2632</v>
      </c>
      <c r="P461" s="20"/>
      <c r="Q461" s="20"/>
    </row>
    <row r="462" spans="1:17" ht="26.4">
      <c r="A462" s="21" t="s">
        <v>2084</v>
      </c>
      <c r="B462" s="21" t="s">
        <v>310</v>
      </c>
      <c r="C462" s="21" t="s">
        <v>285</v>
      </c>
      <c r="D462" s="21">
        <v>68</v>
      </c>
      <c r="E462" s="27" t="s">
        <v>535</v>
      </c>
      <c r="F462" s="21">
        <v>18</v>
      </c>
      <c r="G462" s="21" t="s">
        <v>536</v>
      </c>
      <c r="H462" s="21" t="s">
        <v>537</v>
      </c>
      <c r="I462" s="14" t="s">
        <v>39</v>
      </c>
      <c r="J462" s="14" t="s">
        <v>40</v>
      </c>
      <c r="K462" s="20" t="s">
        <v>2539</v>
      </c>
      <c r="L462" s="20"/>
      <c r="M462" s="20"/>
      <c r="N462" s="20"/>
      <c r="O462" s="20" t="s">
        <v>2632</v>
      </c>
      <c r="P462" s="20"/>
      <c r="Q462" s="20"/>
    </row>
    <row r="463" spans="1:17">
      <c r="A463" s="21" t="s">
        <v>2085</v>
      </c>
      <c r="B463" s="14" t="s">
        <v>841</v>
      </c>
      <c r="C463" s="14" t="s">
        <v>842</v>
      </c>
      <c r="D463" s="14">
        <v>69</v>
      </c>
      <c r="E463" s="28" t="s">
        <v>535</v>
      </c>
      <c r="F463" s="14">
        <v>11</v>
      </c>
      <c r="G463" s="15" t="s">
        <v>928</v>
      </c>
      <c r="H463" s="15" t="s">
        <v>929</v>
      </c>
      <c r="I463" s="14" t="s">
        <v>39</v>
      </c>
      <c r="J463" s="14" t="s">
        <v>819</v>
      </c>
      <c r="K463" s="20" t="s">
        <v>2539</v>
      </c>
      <c r="L463" s="20"/>
      <c r="M463" s="20" t="s">
        <v>2536</v>
      </c>
      <c r="N463" s="20"/>
      <c r="O463" s="20" t="s">
        <v>2632</v>
      </c>
      <c r="P463" s="20"/>
      <c r="Q463" s="20"/>
    </row>
    <row r="464" spans="1:17" ht="52.8">
      <c r="A464" s="21" t="s">
        <v>2086</v>
      </c>
      <c r="B464" s="21" t="s">
        <v>1128</v>
      </c>
      <c r="C464" s="21" t="s">
        <v>644</v>
      </c>
      <c r="D464" s="21">
        <v>69</v>
      </c>
      <c r="E464" s="27" t="s">
        <v>535</v>
      </c>
      <c r="F464" s="21">
        <v>11</v>
      </c>
      <c r="G464" s="21" t="s">
        <v>2547</v>
      </c>
      <c r="H464" s="21" t="s">
        <v>1460</v>
      </c>
      <c r="I464" s="14" t="s">
        <v>70</v>
      </c>
      <c r="J464" s="14" t="s">
        <v>40</v>
      </c>
      <c r="K464" s="20" t="s">
        <v>2540</v>
      </c>
      <c r="L464" s="20" t="s">
        <v>2593</v>
      </c>
      <c r="M464" s="20"/>
      <c r="N464" s="20"/>
      <c r="O464" s="20" t="s">
        <v>2632</v>
      </c>
      <c r="P464" s="20"/>
      <c r="Q464" s="20"/>
    </row>
    <row r="465" spans="1:17" ht="52.8">
      <c r="A465" s="21" t="s">
        <v>2087</v>
      </c>
      <c r="B465" s="21" t="s">
        <v>1128</v>
      </c>
      <c r="C465" s="21" t="s">
        <v>644</v>
      </c>
      <c r="D465" s="21">
        <v>69</v>
      </c>
      <c r="E465" s="27" t="s">
        <v>535</v>
      </c>
      <c r="F465" s="21">
        <v>11</v>
      </c>
      <c r="G465" s="21" t="s">
        <v>1461</v>
      </c>
      <c r="H465" s="21" t="s">
        <v>1462</v>
      </c>
      <c r="I465" s="14" t="s">
        <v>70</v>
      </c>
      <c r="J465" s="14" t="s">
        <v>40</v>
      </c>
      <c r="K465" s="20" t="s">
        <v>2540</v>
      </c>
      <c r="L465" s="20" t="s">
        <v>2593</v>
      </c>
      <c r="M465" s="20"/>
      <c r="N465" s="20"/>
      <c r="O465" s="20" t="s">
        <v>2632</v>
      </c>
      <c r="P465" s="20"/>
      <c r="Q465" s="20"/>
    </row>
    <row r="466" spans="1:17">
      <c r="A466" s="21" t="s">
        <v>2088</v>
      </c>
      <c r="B466" s="14" t="s">
        <v>841</v>
      </c>
      <c r="C466" s="14" t="s">
        <v>842</v>
      </c>
      <c r="D466" s="14">
        <v>69</v>
      </c>
      <c r="E466" s="28" t="s">
        <v>535</v>
      </c>
      <c r="F466" s="14">
        <v>12</v>
      </c>
      <c r="G466" s="15" t="s">
        <v>928</v>
      </c>
      <c r="H466" s="15" t="s">
        <v>933</v>
      </c>
      <c r="I466" s="14" t="s">
        <v>39</v>
      </c>
      <c r="J466" s="14" t="s">
        <v>819</v>
      </c>
      <c r="K466" s="20" t="s">
        <v>2539</v>
      </c>
      <c r="L466" s="20"/>
      <c r="M466" s="20" t="s">
        <v>2536</v>
      </c>
      <c r="N466" s="20"/>
      <c r="O466" s="20" t="s">
        <v>2632</v>
      </c>
      <c r="P466" s="20"/>
      <c r="Q466" s="20"/>
    </row>
    <row r="467" spans="1:17">
      <c r="A467" s="21" t="s">
        <v>2089</v>
      </c>
      <c r="B467" s="14" t="s">
        <v>841</v>
      </c>
      <c r="C467" s="14" t="s">
        <v>842</v>
      </c>
      <c r="D467" s="14">
        <v>69</v>
      </c>
      <c r="E467" s="28" t="s">
        <v>535</v>
      </c>
      <c r="F467" s="14">
        <v>13</v>
      </c>
      <c r="G467" s="15" t="s">
        <v>928</v>
      </c>
      <c r="H467" s="15" t="s">
        <v>929</v>
      </c>
      <c r="I467" s="14" t="s">
        <v>39</v>
      </c>
      <c r="J467" s="14" t="s">
        <v>819</v>
      </c>
      <c r="K467" s="20" t="s">
        <v>2539</v>
      </c>
      <c r="L467" s="20"/>
      <c r="M467" s="20" t="s">
        <v>2536</v>
      </c>
      <c r="N467" s="20"/>
      <c r="O467" s="20" t="s">
        <v>2632</v>
      </c>
      <c r="P467" s="20"/>
      <c r="Q467" s="20"/>
    </row>
    <row r="468" spans="1:17">
      <c r="A468" s="21" t="s">
        <v>2090</v>
      </c>
      <c r="B468" s="14" t="s">
        <v>841</v>
      </c>
      <c r="C468" s="14" t="s">
        <v>842</v>
      </c>
      <c r="D468" s="14">
        <v>69</v>
      </c>
      <c r="E468" s="28" t="s">
        <v>535</v>
      </c>
      <c r="F468" s="14">
        <v>13</v>
      </c>
      <c r="G468" s="15" t="s">
        <v>928</v>
      </c>
      <c r="H468" s="15" t="s">
        <v>933</v>
      </c>
      <c r="I468" s="14" t="s">
        <v>39</v>
      </c>
      <c r="J468" s="14" t="s">
        <v>819</v>
      </c>
      <c r="K468" s="20" t="s">
        <v>2539</v>
      </c>
      <c r="L468" s="20"/>
      <c r="M468" s="20" t="s">
        <v>2536</v>
      </c>
      <c r="N468" s="20"/>
      <c r="O468" s="20" t="s">
        <v>2632</v>
      </c>
      <c r="P468" s="20"/>
      <c r="Q468" s="20"/>
    </row>
    <row r="469" spans="1:17" ht="52.8">
      <c r="A469" s="21" t="s">
        <v>2091</v>
      </c>
      <c r="B469" s="21" t="s">
        <v>1128</v>
      </c>
      <c r="C469" s="21" t="s">
        <v>644</v>
      </c>
      <c r="D469" s="21">
        <v>69</v>
      </c>
      <c r="E469" s="27" t="s">
        <v>535</v>
      </c>
      <c r="F469" s="21">
        <v>13</v>
      </c>
      <c r="G469" s="21" t="s">
        <v>1463</v>
      </c>
      <c r="H469" s="21" t="s">
        <v>1464</v>
      </c>
      <c r="I469" s="14" t="s">
        <v>70</v>
      </c>
      <c r="J469" s="14" t="s">
        <v>40</v>
      </c>
      <c r="K469" s="20" t="s">
        <v>2540</v>
      </c>
      <c r="L469" s="20" t="s">
        <v>2593</v>
      </c>
      <c r="M469" s="20"/>
      <c r="N469" s="20"/>
      <c r="O469" s="20" t="s">
        <v>2632</v>
      </c>
      <c r="P469" s="20"/>
      <c r="Q469" s="20"/>
    </row>
    <row r="470" spans="1:17">
      <c r="A470" s="21" t="s">
        <v>2092</v>
      </c>
      <c r="B470" s="14" t="s">
        <v>841</v>
      </c>
      <c r="C470" s="14" t="s">
        <v>842</v>
      </c>
      <c r="D470" s="14">
        <v>69</v>
      </c>
      <c r="E470" s="28" t="s">
        <v>535</v>
      </c>
      <c r="F470" s="14">
        <v>14</v>
      </c>
      <c r="G470" s="15" t="s">
        <v>928</v>
      </c>
      <c r="H470" s="15" t="s">
        <v>929</v>
      </c>
      <c r="I470" s="14" t="s">
        <v>39</v>
      </c>
      <c r="J470" s="14" t="s">
        <v>819</v>
      </c>
      <c r="K470" s="20" t="s">
        <v>2539</v>
      </c>
      <c r="L470" s="20"/>
      <c r="M470" s="20" t="s">
        <v>2536</v>
      </c>
      <c r="N470" s="20"/>
      <c r="O470" s="20" t="s">
        <v>2632</v>
      </c>
      <c r="P470" s="20"/>
      <c r="Q470" s="20"/>
    </row>
    <row r="471" spans="1:17" ht="52.8">
      <c r="A471" s="21" t="s">
        <v>2093</v>
      </c>
      <c r="B471" s="21" t="s">
        <v>1128</v>
      </c>
      <c r="C471" s="21" t="s">
        <v>644</v>
      </c>
      <c r="D471" s="21">
        <v>69</v>
      </c>
      <c r="E471" s="27" t="s">
        <v>535</v>
      </c>
      <c r="F471" s="21">
        <v>14</v>
      </c>
      <c r="G471" s="21" t="s">
        <v>1465</v>
      </c>
      <c r="H471" s="21" t="s">
        <v>1466</v>
      </c>
      <c r="I471" s="14" t="s">
        <v>70</v>
      </c>
      <c r="J471" s="14" t="s">
        <v>40</v>
      </c>
      <c r="K471" s="20" t="s">
        <v>2540</v>
      </c>
      <c r="L471" s="20" t="s">
        <v>2593</v>
      </c>
      <c r="M471" s="20"/>
      <c r="N471" s="20"/>
      <c r="O471" s="20" t="s">
        <v>2632</v>
      </c>
      <c r="P471" s="20"/>
      <c r="Q471" s="20"/>
    </row>
    <row r="472" spans="1:17" ht="52.8">
      <c r="A472" s="21" t="s">
        <v>2094</v>
      </c>
      <c r="B472" s="21" t="s">
        <v>1128</v>
      </c>
      <c r="C472" s="21" t="s">
        <v>644</v>
      </c>
      <c r="D472" s="21">
        <v>69</v>
      </c>
      <c r="E472" s="27" t="s">
        <v>535</v>
      </c>
      <c r="F472" s="21">
        <v>15</v>
      </c>
      <c r="G472" s="21" t="s">
        <v>1463</v>
      </c>
      <c r="H472" s="21" t="s">
        <v>1467</v>
      </c>
      <c r="I472" s="14" t="s">
        <v>70</v>
      </c>
      <c r="J472" s="14" t="s">
        <v>40</v>
      </c>
      <c r="K472" s="20" t="s">
        <v>2540</v>
      </c>
      <c r="L472" s="20" t="s">
        <v>2593</v>
      </c>
      <c r="M472" s="20"/>
      <c r="N472" s="20"/>
      <c r="O472" s="20" t="s">
        <v>2632</v>
      </c>
      <c r="P472" s="20"/>
      <c r="Q472" s="20"/>
    </row>
    <row r="473" spans="1:17" ht="52.8">
      <c r="A473" s="21" t="s">
        <v>2095</v>
      </c>
      <c r="B473" s="21" t="s">
        <v>310</v>
      </c>
      <c r="C473" s="21" t="s">
        <v>285</v>
      </c>
      <c r="D473" s="21">
        <v>69</v>
      </c>
      <c r="E473" s="27" t="s">
        <v>535</v>
      </c>
      <c r="F473" s="21">
        <v>16</v>
      </c>
      <c r="G473" s="21" t="s">
        <v>538</v>
      </c>
      <c r="H473" s="21" t="s">
        <v>539</v>
      </c>
      <c r="I473" s="14" t="s">
        <v>70</v>
      </c>
      <c r="J473" s="14" t="s">
        <v>40</v>
      </c>
      <c r="K473" s="20" t="s">
        <v>2540</v>
      </c>
      <c r="L473" s="20" t="s">
        <v>2625</v>
      </c>
      <c r="M473" s="20"/>
      <c r="N473" s="20" t="s">
        <v>2548</v>
      </c>
      <c r="O473" s="20" t="s">
        <v>2632</v>
      </c>
      <c r="P473" s="20"/>
      <c r="Q473" s="20"/>
    </row>
    <row r="474" spans="1:17" ht="92.4">
      <c r="A474" s="21" t="s">
        <v>2096</v>
      </c>
      <c r="B474" s="21" t="s">
        <v>310</v>
      </c>
      <c r="C474" s="21" t="s">
        <v>285</v>
      </c>
      <c r="D474" s="21">
        <v>69</v>
      </c>
      <c r="E474" s="27" t="s">
        <v>535</v>
      </c>
      <c r="F474" s="21">
        <v>16</v>
      </c>
      <c r="G474" s="21" t="s">
        <v>540</v>
      </c>
      <c r="H474" s="21" t="s">
        <v>541</v>
      </c>
      <c r="I474" s="14" t="s">
        <v>70</v>
      </c>
      <c r="J474" s="14" t="s">
        <v>40</v>
      </c>
      <c r="K474" s="20" t="s">
        <v>2544</v>
      </c>
      <c r="L474" s="20" t="s">
        <v>2766</v>
      </c>
      <c r="M474" s="20"/>
      <c r="N474" s="20"/>
      <c r="O474" s="20" t="s">
        <v>2551</v>
      </c>
      <c r="P474" s="20"/>
      <c r="Q474" s="20"/>
    </row>
    <row r="475" spans="1:17" ht="66">
      <c r="A475" s="21" t="s">
        <v>2097</v>
      </c>
      <c r="B475" s="21" t="s">
        <v>1128</v>
      </c>
      <c r="C475" s="21" t="s">
        <v>644</v>
      </c>
      <c r="D475" s="21">
        <v>69</v>
      </c>
      <c r="E475" s="27" t="s">
        <v>535</v>
      </c>
      <c r="F475" s="21">
        <v>16</v>
      </c>
      <c r="G475" s="21" t="s">
        <v>1468</v>
      </c>
      <c r="H475" s="21" t="s">
        <v>1469</v>
      </c>
      <c r="I475" s="14" t="s">
        <v>70</v>
      </c>
      <c r="J475" s="14" t="s">
        <v>40</v>
      </c>
      <c r="K475" s="20" t="s">
        <v>2540</v>
      </c>
      <c r="L475" s="20" t="s">
        <v>2625</v>
      </c>
      <c r="M475" s="20"/>
      <c r="N475" s="20"/>
      <c r="O475" s="20" t="s">
        <v>2632</v>
      </c>
      <c r="P475" s="20" t="s">
        <v>2626</v>
      </c>
      <c r="Q475" s="20"/>
    </row>
    <row r="476" spans="1:17" ht="26.4">
      <c r="A476" s="21" t="s">
        <v>2098</v>
      </c>
      <c r="B476" s="21" t="s">
        <v>310</v>
      </c>
      <c r="C476" s="21" t="s">
        <v>285</v>
      </c>
      <c r="D476" s="21">
        <v>69</v>
      </c>
      <c r="E476" s="27" t="s">
        <v>535</v>
      </c>
      <c r="F476" s="21">
        <v>17</v>
      </c>
      <c r="G476" s="21" t="s">
        <v>542</v>
      </c>
      <c r="H476" s="21" t="s">
        <v>543</v>
      </c>
      <c r="I476" s="14" t="s">
        <v>70</v>
      </c>
      <c r="J476" s="14" t="s">
        <v>40</v>
      </c>
      <c r="K476" s="20" t="s">
        <v>2539</v>
      </c>
      <c r="L476" s="20"/>
      <c r="M476" s="20"/>
      <c r="N476" s="20"/>
      <c r="O476" s="20" t="s">
        <v>2632</v>
      </c>
      <c r="P476" s="20"/>
      <c r="Q476" s="20"/>
    </row>
    <row r="477" spans="1:17" ht="52.8">
      <c r="A477" s="21" t="s">
        <v>2099</v>
      </c>
      <c r="B477" s="21" t="s">
        <v>1128</v>
      </c>
      <c r="C477" s="21" t="s">
        <v>644</v>
      </c>
      <c r="D477" s="21">
        <v>69</v>
      </c>
      <c r="E477" s="27" t="s">
        <v>232</v>
      </c>
      <c r="F477" s="21">
        <v>19</v>
      </c>
      <c r="G477" s="21" t="s">
        <v>1470</v>
      </c>
      <c r="H477" s="21" t="s">
        <v>1471</v>
      </c>
      <c r="I477" s="14" t="s">
        <v>70</v>
      </c>
      <c r="J477" s="14" t="s">
        <v>40</v>
      </c>
      <c r="K477" s="20" t="s">
        <v>2540</v>
      </c>
      <c r="L477" s="20" t="s">
        <v>2617</v>
      </c>
      <c r="M477" s="20"/>
      <c r="N477" s="20"/>
      <c r="O477" s="20" t="s">
        <v>2632</v>
      </c>
      <c r="P477" s="20"/>
      <c r="Q477" s="20" t="s">
        <v>2681</v>
      </c>
    </row>
    <row r="478" spans="1:17" ht="52.8">
      <c r="A478" s="21" t="s">
        <v>2100</v>
      </c>
      <c r="B478" s="21" t="s">
        <v>1128</v>
      </c>
      <c r="C478" s="21" t="s">
        <v>644</v>
      </c>
      <c r="D478" s="21">
        <v>69</v>
      </c>
      <c r="E478" s="27" t="s">
        <v>232</v>
      </c>
      <c r="F478" s="21">
        <v>19</v>
      </c>
      <c r="G478" s="21" t="s">
        <v>1472</v>
      </c>
      <c r="H478" s="21" t="s">
        <v>1473</v>
      </c>
      <c r="I478" s="14" t="s">
        <v>70</v>
      </c>
      <c r="J478" s="14" t="s">
        <v>40</v>
      </c>
      <c r="K478" s="20" t="s">
        <v>2540</v>
      </c>
      <c r="L478" s="20" t="s">
        <v>2617</v>
      </c>
      <c r="M478" s="20"/>
      <c r="N478" s="20"/>
      <c r="O478" s="20" t="s">
        <v>2632</v>
      </c>
      <c r="P478" s="20"/>
      <c r="Q478" s="20" t="s">
        <v>2681</v>
      </c>
    </row>
    <row r="479" spans="1:17" ht="105.6">
      <c r="A479" s="21" t="s">
        <v>2101</v>
      </c>
      <c r="B479" s="21" t="s">
        <v>310</v>
      </c>
      <c r="C479" s="21" t="s">
        <v>285</v>
      </c>
      <c r="D479" s="21">
        <v>69</v>
      </c>
      <c r="E479" s="27" t="s">
        <v>232</v>
      </c>
      <c r="F479" s="21">
        <v>22</v>
      </c>
      <c r="G479" s="21" t="s">
        <v>544</v>
      </c>
      <c r="H479" s="21" t="s">
        <v>545</v>
      </c>
      <c r="I479" s="14" t="s">
        <v>70</v>
      </c>
      <c r="J479" s="14" t="s">
        <v>40</v>
      </c>
      <c r="K479" s="20" t="s">
        <v>2540</v>
      </c>
      <c r="L479" s="21" t="s">
        <v>2808</v>
      </c>
      <c r="M479" s="20"/>
      <c r="N479" s="20"/>
      <c r="O479" s="20" t="s">
        <v>2632</v>
      </c>
      <c r="P479" s="20" t="s">
        <v>2617</v>
      </c>
      <c r="Q479" s="20" t="s">
        <v>2681</v>
      </c>
    </row>
    <row r="480" spans="1:17" ht="26.4">
      <c r="A480" s="21" t="s">
        <v>2102</v>
      </c>
      <c r="B480" s="21" t="s">
        <v>310</v>
      </c>
      <c r="C480" s="21" t="s">
        <v>285</v>
      </c>
      <c r="D480" s="21">
        <v>69</v>
      </c>
      <c r="E480" s="27" t="s">
        <v>232</v>
      </c>
      <c r="F480" s="21">
        <v>23</v>
      </c>
      <c r="G480" s="21" t="s">
        <v>546</v>
      </c>
      <c r="H480" s="21" t="s">
        <v>547</v>
      </c>
      <c r="I480" s="14" t="s">
        <v>70</v>
      </c>
      <c r="J480" s="14" t="s">
        <v>40</v>
      </c>
      <c r="K480" s="20" t="s">
        <v>2539</v>
      </c>
      <c r="L480" s="20"/>
      <c r="M480" s="20"/>
      <c r="N480" s="20"/>
      <c r="O480" s="20" t="s">
        <v>2632</v>
      </c>
      <c r="P480" s="20"/>
      <c r="Q480" s="20"/>
    </row>
    <row r="481" spans="1:17" ht="39.6">
      <c r="A481" s="21" t="s">
        <v>2103</v>
      </c>
      <c r="B481" s="14" t="s">
        <v>841</v>
      </c>
      <c r="C481" s="14" t="s">
        <v>842</v>
      </c>
      <c r="D481" s="14">
        <v>69</v>
      </c>
      <c r="E481" s="28" t="s">
        <v>232</v>
      </c>
      <c r="F481" s="14">
        <v>23</v>
      </c>
      <c r="G481" s="15" t="s">
        <v>936</v>
      </c>
      <c r="H481" s="15" t="s">
        <v>937</v>
      </c>
      <c r="I481" s="14" t="s">
        <v>70</v>
      </c>
      <c r="J481" s="14" t="s">
        <v>819</v>
      </c>
      <c r="K481" s="20" t="s">
        <v>2539</v>
      </c>
      <c r="L481" s="20"/>
      <c r="M481" s="20"/>
      <c r="N481" s="20"/>
      <c r="O481" s="20" t="s">
        <v>2632</v>
      </c>
      <c r="P481" s="20"/>
      <c r="Q481" s="20"/>
    </row>
    <row r="482" spans="1:17" ht="52.8">
      <c r="A482" s="21" t="s">
        <v>2104</v>
      </c>
      <c r="B482" s="21" t="s">
        <v>1128</v>
      </c>
      <c r="C482" s="21" t="s">
        <v>644</v>
      </c>
      <c r="D482" s="21">
        <v>69</v>
      </c>
      <c r="E482" s="27" t="s">
        <v>232</v>
      </c>
      <c r="F482" s="21">
        <v>23</v>
      </c>
      <c r="G482" s="21" t="s">
        <v>1474</v>
      </c>
      <c r="H482" s="21" t="s">
        <v>1475</v>
      </c>
      <c r="I482" s="14" t="s">
        <v>70</v>
      </c>
      <c r="J482" s="14" t="s">
        <v>40</v>
      </c>
      <c r="K482" s="20" t="s">
        <v>2540</v>
      </c>
      <c r="L482" s="20" t="s">
        <v>2617</v>
      </c>
      <c r="M482" s="20"/>
      <c r="N482" s="20"/>
      <c r="O482" s="20" t="s">
        <v>2632</v>
      </c>
      <c r="P482" s="20"/>
      <c r="Q482" s="20" t="s">
        <v>2681</v>
      </c>
    </row>
    <row r="483" spans="1:17" ht="52.8">
      <c r="A483" s="21" t="s">
        <v>2105</v>
      </c>
      <c r="B483" s="21" t="s">
        <v>310</v>
      </c>
      <c r="C483" s="21" t="s">
        <v>285</v>
      </c>
      <c r="D483" s="21">
        <v>69</v>
      </c>
      <c r="E483" s="27" t="s">
        <v>232</v>
      </c>
      <c r="F483" s="21">
        <v>24</v>
      </c>
      <c r="G483" s="21" t="s">
        <v>546</v>
      </c>
      <c r="H483" s="21" t="s">
        <v>547</v>
      </c>
      <c r="I483" s="14" t="s">
        <v>70</v>
      </c>
      <c r="J483" s="14" t="s">
        <v>40</v>
      </c>
      <c r="K483" s="20" t="s">
        <v>2540</v>
      </c>
      <c r="L483" s="20" t="s">
        <v>2617</v>
      </c>
      <c r="M483" s="20"/>
      <c r="N483" s="20"/>
      <c r="O483" s="20" t="s">
        <v>2632</v>
      </c>
      <c r="P483" s="20"/>
      <c r="Q483" s="20" t="s">
        <v>2681</v>
      </c>
    </row>
    <row r="484" spans="1:17">
      <c r="A484" s="21" t="s">
        <v>2106</v>
      </c>
      <c r="B484" s="14" t="s">
        <v>841</v>
      </c>
      <c r="C484" s="14" t="s">
        <v>842</v>
      </c>
      <c r="D484" s="14">
        <v>69</v>
      </c>
      <c r="E484" s="28" t="s">
        <v>232</v>
      </c>
      <c r="F484" s="14">
        <v>24</v>
      </c>
      <c r="G484" s="15" t="s">
        <v>928</v>
      </c>
      <c r="H484" s="15" t="s">
        <v>933</v>
      </c>
      <c r="I484" s="14" t="s">
        <v>39</v>
      </c>
      <c r="J484" s="14" t="s">
        <v>819</v>
      </c>
      <c r="K484" s="20" t="s">
        <v>2539</v>
      </c>
      <c r="L484" s="20"/>
      <c r="M484" s="20" t="s">
        <v>2536</v>
      </c>
      <c r="N484" s="20"/>
      <c r="O484" s="20" t="s">
        <v>2632</v>
      </c>
      <c r="P484" s="20"/>
      <c r="Q484" s="20"/>
    </row>
    <row r="485" spans="1:17">
      <c r="A485" s="21" t="s">
        <v>2107</v>
      </c>
      <c r="B485" s="14" t="s">
        <v>841</v>
      </c>
      <c r="C485" s="14" t="s">
        <v>842</v>
      </c>
      <c r="D485" s="14">
        <v>69</v>
      </c>
      <c r="E485" s="28" t="s">
        <v>232</v>
      </c>
      <c r="F485" s="14">
        <v>24</v>
      </c>
      <c r="G485" s="15" t="s">
        <v>928</v>
      </c>
      <c r="H485" s="15" t="s">
        <v>929</v>
      </c>
      <c r="I485" s="14" t="s">
        <v>39</v>
      </c>
      <c r="J485" s="14" t="s">
        <v>819</v>
      </c>
      <c r="K485" s="20" t="s">
        <v>2539</v>
      </c>
      <c r="L485" s="20"/>
      <c r="M485" s="20" t="s">
        <v>2536</v>
      </c>
      <c r="N485" s="20"/>
      <c r="O485" s="20" t="s">
        <v>2632</v>
      </c>
      <c r="P485" s="20"/>
      <c r="Q485" s="20"/>
    </row>
    <row r="486" spans="1:17" ht="52.8">
      <c r="A486" s="21" t="s">
        <v>2108</v>
      </c>
      <c r="B486" s="21" t="s">
        <v>310</v>
      </c>
      <c r="C486" s="21" t="s">
        <v>285</v>
      </c>
      <c r="D486" s="21">
        <v>69</v>
      </c>
      <c r="E486" s="27" t="s">
        <v>232</v>
      </c>
      <c r="F486" s="21">
        <v>26</v>
      </c>
      <c r="G486" s="21" t="s">
        <v>546</v>
      </c>
      <c r="H486" s="21" t="s">
        <v>547</v>
      </c>
      <c r="I486" s="14" t="s">
        <v>70</v>
      </c>
      <c r="J486" s="14" t="s">
        <v>40</v>
      </c>
      <c r="K486" s="20" t="s">
        <v>2540</v>
      </c>
      <c r="L486" s="20" t="s">
        <v>2617</v>
      </c>
      <c r="M486" s="20"/>
      <c r="N486" s="20"/>
      <c r="O486" s="20" t="s">
        <v>2632</v>
      </c>
      <c r="P486" s="20"/>
      <c r="Q486" s="20" t="s">
        <v>2681</v>
      </c>
    </row>
    <row r="487" spans="1:17" ht="105.6">
      <c r="A487" s="21" t="s">
        <v>2109</v>
      </c>
      <c r="B487" s="21" t="s">
        <v>1128</v>
      </c>
      <c r="C487" s="21" t="s">
        <v>644</v>
      </c>
      <c r="D487" s="21">
        <v>69</v>
      </c>
      <c r="E487" s="27" t="s">
        <v>232</v>
      </c>
      <c r="F487" s="21">
        <v>26</v>
      </c>
      <c r="G487" s="21" t="s">
        <v>1476</v>
      </c>
      <c r="H487" s="21" t="s">
        <v>1477</v>
      </c>
      <c r="I487" s="14" t="s">
        <v>70</v>
      </c>
      <c r="J487" s="14" t="s">
        <v>40</v>
      </c>
      <c r="K487" s="20" t="s">
        <v>2540</v>
      </c>
      <c r="L487" s="20" t="s">
        <v>2617</v>
      </c>
      <c r="M487" s="20"/>
      <c r="N487" s="20"/>
      <c r="O487" s="20" t="s">
        <v>2632</v>
      </c>
      <c r="P487" s="20"/>
      <c r="Q487" s="20" t="s">
        <v>2681</v>
      </c>
    </row>
    <row r="488" spans="1:17" ht="52.8">
      <c r="A488" s="21" t="s">
        <v>2110</v>
      </c>
      <c r="B488" s="21" t="s">
        <v>1128</v>
      </c>
      <c r="C488" s="21" t="s">
        <v>644</v>
      </c>
      <c r="D488" s="21">
        <v>69</v>
      </c>
      <c r="E488" s="27" t="s">
        <v>232</v>
      </c>
      <c r="F488" s="21">
        <v>27</v>
      </c>
      <c r="G488" s="21" t="s">
        <v>1478</v>
      </c>
      <c r="H488" s="21" t="s">
        <v>1479</v>
      </c>
      <c r="I488" s="14" t="s">
        <v>70</v>
      </c>
      <c r="J488" s="14" t="s">
        <v>40</v>
      </c>
      <c r="K488" s="20" t="s">
        <v>2540</v>
      </c>
      <c r="L488" s="20" t="s">
        <v>2617</v>
      </c>
      <c r="M488" s="20"/>
      <c r="N488" s="20"/>
      <c r="O488" s="20" t="s">
        <v>2632</v>
      </c>
      <c r="P488" s="20"/>
      <c r="Q488" s="20" t="s">
        <v>2681</v>
      </c>
    </row>
    <row r="489" spans="1:17" ht="79.2">
      <c r="A489" s="21" t="s">
        <v>2111</v>
      </c>
      <c r="B489" s="21" t="s">
        <v>163</v>
      </c>
      <c r="C489" s="21" t="s">
        <v>176</v>
      </c>
      <c r="D489" s="21">
        <v>69</v>
      </c>
      <c r="E489" s="27" t="s">
        <v>232</v>
      </c>
      <c r="F489" s="21">
        <v>29</v>
      </c>
      <c r="G489" s="21" t="s">
        <v>233</v>
      </c>
      <c r="H489" s="21" t="s">
        <v>234</v>
      </c>
      <c r="I489" s="14" t="s">
        <v>70</v>
      </c>
      <c r="J489" s="14"/>
      <c r="K489" s="20" t="s">
        <v>2540</v>
      </c>
      <c r="L489" s="20" t="s">
        <v>2617</v>
      </c>
      <c r="M489" s="20"/>
      <c r="N489" s="20"/>
      <c r="O489" s="20" t="s">
        <v>2632</v>
      </c>
      <c r="P489" s="20"/>
      <c r="Q489" s="20" t="s">
        <v>2681</v>
      </c>
    </row>
    <row r="490" spans="1:17" ht="52.8">
      <c r="A490" s="21" t="s">
        <v>2112</v>
      </c>
      <c r="B490" s="21" t="s">
        <v>1128</v>
      </c>
      <c r="C490" s="21" t="s">
        <v>644</v>
      </c>
      <c r="D490" s="21">
        <v>69</v>
      </c>
      <c r="E490" s="27" t="s">
        <v>232</v>
      </c>
      <c r="F490" s="21">
        <v>29</v>
      </c>
      <c r="G490" s="21" t="s">
        <v>1480</v>
      </c>
      <c r="H490" s="21" t="s">
        <v>1481</v>
      </c>
      <c r="I490" s="14" t="s">
        <v>70</v>
      </c>
      <c r="J490" s="14" t="s">
        <v>40</v>
      </c>
      <c r="K490" s="20" t="s">
        <v>2539</v>
      </c>
      <c r="L490" s="20"/>
      <c r="M490" s="20"/>
      <c r="N490" s="20"/>
      <c r="O490" s="20" t="s">
        <v>2632</v>
      </c>
      <c r="P490" s="20"/>
      <c r="Q490" s="20"/>
    </row>
    <row r="491" spans="1:17" ht="52.8">
      <c r="A491" s="21" t="s">
        <v>2113</v>
      </c>
      <c r="B491" s="21" t="s">
        <v>1128</v>
      </c>
      <c r="C491" s="21" t="s">
        <v>644</v>
      </c>
      <c r="D491" s="21">
        <v>69</v>
      </c>
      <c r="E491" s="27" t="s">
        <v>232</v>
      </c>
      <c r="F491" s="21">
        <v>29</v>
      </c>
      <c r="G491" s="21" t="s">
        <v>1482</v>
      </c>
      <c r="H491" s="21" t="s">
        <v>1483</v>
      </c>
      <c r="I491" s="14" t="s">
        <v>70</v>
      </c>
      <c r="J491" s="14" t="s">
        <v>40</v>
      </c>
      <c r="K491" s="20" t="s">
        <v>2540</v>
      </c>
      <c r="L491" s="20" t="s">
        <v>2617</v>
      </c>
      <c r="M491" s="20"/>
      <c r="N491" s="20"/>
      <c r="O491" s="20" t="s">
        <v>2632</v>
      </c>
      <c r="P491" s="20"/>
      <c r="Q491" s="20" t="s">
        <v>2681</v>
      </c>
    </row>
    <row r="492" spans="1:17" ht="26.4">
      <c r="A492" s="21" t="s">
        <v>2114</v>
      </c>
      <c r="B492" s="21" t="s">
        <v>1128</v>
      </c>
      <c r="C492" s="21" t="s">
        <v>644</v>
      </c>
      <c r="D492" s="21">
        <v>69</v>
      </c>
      <c r="E492" s="27" t="s">
        <v>232</v>
      </c>
      <c r="F492" s="21">
        <v>32</v>
      </c>
      <c r="G492" s="21" t="s">
        <v>2682</v>
      </c>
      <c r="H492" s="21" t="s">
        <v>1484</v>
      </c>
      <c r="I492" s="14" t="s">
        <v>39</v>
      </c>
      <c r="J492" s="14" t="s">
        <v>40</v>
      </c>
      <c r="K492" s="20" t="s">
        <v>2539</v>
      </c>
      <c r="L492" s="20"/>
      <c r="M492" s="20"/>
      <c r="N492" s="20"/>
      <c r="O492" s="20" t="s">
        <v>2632</v>
      </c>
      <c r="P492" s="20"/>
      <c r="Q492" s="20"/>
    </row>
    <row r="493" spans="1:17" ht="198">
      <c r="A493" s="21" t="s">
        <v>2115</v>
      </c>
      <c r="B493" s="21" t="s">
        <v>1128</v>
      </c>
      <c r="C493" s="21" t="s">
        <v>644</v>
      </c>
      <c r="D493" s="21">
        <v>70</v>
      </c>
      <c r="E493" s="27" t="s">
        <v>235</v>
      </c>
      <c r="F493" s="21">
        <v>2</v>
      </c>
      <c r="G493" s="21" t="s">
        <v>1472</v>
      </c>
      <c r="H493" s="21" t="s">
        <v>1473</v>
      </c>
      <c r="I493" s="14" t="s">
        <v>70</v>
      </c>
      <c r="J493" s="14" t="s">
        <v>40</v>
      </c>
      <c r="K493" s="20" t="s">
        <v>2540</v>
      </c>
      <c r="L493" s="21" t="s">
        <v>2809</v>
      </c>
      <c r="M493" s="20"/>
      <c r="N493" s="20"/>
      <c r="O493" s="20" t="s">
        <v>2632</v>
      </c>
      <c r="P493" s="20" t="s">
        <v>2617</v>
      </c>
      <c r="Q493" s="20" t="s">
        <v>2681</v>
      </c>
    </row>
    <row r="494" spans="1:17" ht="105.6">
      <c r="A494" s="21" t="s">
        <v>2116</v>
      </c>
      <c r="B494" s="21" t="s">
        <v>310</v>
      </c>
      <c r="C494" s="21" t="s">
        <v>285</v>
      </c>
      <c r="D494" s="21">
        <v>70</v>
      </c>
      <c r="E494" s="27" t="s">
        <v>235</v>
      </c>
      <c r="F494" s="21">
        <v>7</v>
      </c>
      <c r="G494" s="21" t="s">
        <v>548</v>
      </c>
      <c r="H494" s="21" t="s">
        <v>549</v>
      </c>
      <c r="I494" s="14" t="s">
        <v>70</v>
      </c>
      <c r="J494" s="14" t="s">
        <v>40</v>
      </c>
      <c r="K494" s="20" t="s">
        <v>2540</v>
      </c>
      <c r="L494" s="20" t="s">
        <v>2810</v>
      </c>
      <c r="M494" s="20"/>
      <c r="N494" s="20"/>
      <c r="O494" s="20" t="s">
        <v>2632</v>
      </c>
      <c r="P494" s="20" t="s">
        <v>2617</v>
      </c>
      <c r="Q494" s="20" t="s">
        <v>2681</v>
      </c>
    </row>
    <row r="495" spans="1:17" ht="26.4">
      <c r="A495" s="21" t="s">
        <v>2117</v>
      </c>
      <c r="B495" s="21" t="s">
        <v>163</v>
      </c>
      <c r="C495" s="21" t="s">
        <v>176</v>
      </c>
      <c r="D495" s="21">
        <v>70</v>
      </c>
      <c r="E495" s="27" t="s">
        <v>235</v>
      </c>
      <c r="F495" s="21">
        <v>14</v>
      </c>
      <c r="G495" s="21" t="s">
        <v>236</v>
      </c>
      <c r="H495" s="21" t="s">
        <v>237</v>
      </c>
      <c r="I495" s="14" t="s">
        <v>70</v>
      </c>
      <c r="J495" s="14"/>
      <c r="K495" s="20" t="s">
        <v>2539</v>
      </c>
      <c r="L495" s="20"/>
      <c r="M495" s="20"/>
      <c r="N495" s="20"/>
      <c r="O495" s="20" t="s">
        <v>2632</v>
      </c>
      <c r="P495" s="20"/>
      <c r="Q495" s="20"/>
    </row>
    <row r="496" spans="1:17" ht="26.4">
      <c r="A496" s="21" t="s">
        <v>2118</v>
      </c>
      <c r="B496" s="21" t="s">
        <v>1128</v>
      </c>
      <c r="C496" s="21" t="s">
        <v>644</v>
      </c>
      <c r="D496" s="21">
        <v>70</v>
      </c>
      <c r="E496" s="27" t="s">
        <v>99</v>
      </c>
      <c r="F496" s="21">
        <v>16</v>
      </c>
      <c r="G496" s="21" t="s">
        <v>1485</v>
      </c>
      <c r="H496" s="21" t="s">
        <v>1486</v>
      </c>
      <c r="I496" s="14" t="s">
        <v>39</v>
      </c>
      <c r="J496" s="14" t="s">
        <v>40</v>
      </c>
      <c r="K496" s="20" t="s">
        <v>2539</v>
      </c>
      <c r="L496" s="20"/>
      <c r="M496" s="20"/>
      <c r="N496" s="20"/>
      <c r="O496" s="20" t="s">
        <v>2632</v>
      </c>
      <c r="P496" s="20"/>
      <c r="Q496" s="20"/>
    </row>
    <row r="497" spans="1:17" ht="79.2">
      <c r="A497" s="21" t="s">
        <v>2119</v>
      </c>
      <c r="B497" s="21" t="s">
        <v>310</v>
      </c>
      <c r="C497" s="21" t="s">
        <v>285</v>
      </c>
      <c r="D497" s="21">
        <v>70</v>
      </c>
      <c r="E497" s="27" t="s">
        <v>99</v>
      </c>
      <c r="F497" s="21">
        <v>17</v>
      </c>
      <c r="G497" s="21" t="s">
        <v>550</v>
      </c>
      <c r="H497" s="21" t="s">
        <v>551</v>
      </c>
      <c r="I497" s="14" t="s">
        <v>70</v>
      </c>
      <c r="J497" s="14" t="s">
        <v>40</v>
      </c>
      <c r="K497" s="20" t="s">
        <v>2540</v>
      </c>
      <c r="L497" s="20" t="s">
        <v>2590</v>
      </c>
      <c r="M497" s="20"/>
      <c r="N497" s="20"/>
      <c r="O497" s="20" t="s">
        <v>2632</v>
      </c>
      <c r="P497" s="20"/>
      <c r="Q497" s="20"/>
    </row>
    <row r="498" spans="1:17">
      <c r="A498" s="21" t="s">
        <v>2120</v>
      </c>
      <c r="B498" s="21" t="s">
        <v>1128</v>
      </c>
      <c r="C498" s="21" t="s">
        <v>644</v>
      </c>
      <c r="D498" s="21">
        <v>70</v>
      </c>
      <c r="E498" s="27" t="s">
        <v>99</v>
      </c>
      <c r="F498" s="21">
        <v>17</v>
      </c>
      <c r="G498" s="21" t="s">
        <v>1487</v>
      </c>
      <c r="H498" s="21" t="s">
        <v>1488</v>
      </c>
      <c r="I498" s="14" t="s">
        <v>39</v>
      </c>
      <c r="J498" s="14" t="s">
        <v>40</v>
      </c>
      <c r="K498" s="20" t="s">
        <v>2539</v>
      </c>
      <c r="L498" s="20"/>
      <c r="M498" s="20" t="s">
        <v>2530</v>
      </c>
      <c r="N498" s="20"/>
      <c r="O498" s="20" t="s">
        <v>2632</v>
      </c>
      <c r="P498" s="20"/>
      <c r="Q498" s="20"/>
    </row>
    <row r="499" spans="1:17">
      <c r="A499" s="21" t="s">
        <v>2121</v>
      </c>
      <c r="B499" s="21" t="s">
        <v>1128</v>
      </c>
      <c r="C499" s="21" t="s">
        <v>644</v>
      </c>
      <c r="D499" s="21">
        <v>70</v>
      </c>
      <c r="E499" s="27" t="s">
        <v>99</v>
      </c>
      <c r="F499" s="21">
        <v>18</v>
      </c>
      <c r="G499" s="21" t="s">
        <v>1489</v>
      </c>
      <c r="H499" s="21" t="s">
        <v>1490</v>
      </c>
      <c r="I499" s="14" t="s">
        <v>39</v>
      </c>
      <c r="J499" s="14" t="s">
        <v>40</v>
      </c>
      <c r="K499" s="20" t="s">
        <v>2539</v>
      </c>
      <c r="L499" s="20"/>
      <c r="M499" s="20" t="s">
        <v>2530</v>
      </c>
      <c r="N499" s="20"/>
      <c r="O499" s="20" t="s">
        <v>2632</v>
      </c>
      <c r="P499" s="20"/>
      <c r="Q499" s="20"/>
    </row>
    <row r="500" spans="1:17" ht="39.6">
      <c r="A500" s="21" t="s">
        <v>2122</v>
      </c>
      <c r="B500" s="21" t="s">
        <v>1128</v>
      </c>
      <c r="C500" s="21" t="s">
        <v>644</v>
      </c>
      <c r="D500" s="21">
        <v>70</v>
      </c>
      <c r="E500" s="27" t="s">
        <v>99</v>
      </c>
      <c r="F500" s="21">
        <v>25</v>
      </c>
      <c r="G500" s="21" t="s">
        <v>1491</v>
      </c>
      <c r="H500" s="21" t="s">
        <v>1492</v>
      </c>
      <c r="I500" s="14" t="s">
        <v>39</v>
      </c>
      <c r="J500" s="14" t="s">
        <v>40</v>
      </c>
      <c r="K500" s="20" t="s">
        <v>2539</v>
      </c>
      <c r="L500" s="20"/>
      <c r="M500" s="20"/>
      <c r="N500" s="20"/>
      <c r="O500" s="20" t="s">
        <v>2632</v>
      </c>
      <c r="P500" s="20"/>
      <c r="Q500" s="20"/>
    </row>
    <row r="501" spans="1:17" ht="39.6">
      <c r="A501" s="21" t="s">
        <v>2123</v>
      </c>
      <c r="B501" s="21" t="s">
        <v>34</v>
      </c>
      <c r="C501" s="21" t="s">
        <v>35</v>
      </c>
      <c r="D501" s="21">
        <v>70</v>
      </c>
      <c r="E501" s="27" t="s">
        <v>99</v>
      </c>
      <c r="F501" s="21">
        <v>26</v>
      </c>
      <c r="G501" s="21" t="s">
        <v>100</v>
      </c>
      <c r="H501" s="21" t="s">
        <v>101</v>
      </c>
      <c r="I501" s="14" t="s">
        <v>39</v>
      </c>
      <c r="J501" s="14" t="s">
        <v>40</v>
      </c>
      <c r="K501" s="20" t="s">
        <v>2540</v>
      </c>
      <c r="L501" s="20" t="s">
        <v>2684</v>
      </c>
      <c r="M501" s="20"/>
      <c r="N501" s="20"/>
      <c r="O501" s="20" t="s">
        <v>2632</v>
      </c>
      <c r="P501" s="20"/>
      <c r="Q501" s="20"/>
    </row>
    <row r="502" spans="1:17" ht="26.4">
      <c r="A502" s="21" t="s">
        <v>2124</v>
      </c>
      <c r="B502" s="21" t="s">
        <v>310</v>
      </c>
      <c r="C502" s="21" t="s">
        <v>285</v>
      </c>
      <c r="D502" s="21">
        <v>70</v>
      </c>
      <c r="E502" s="27" t="s">
        <v>99</v>
      </c>
      <c r="F502" s="21">
        <v>26</v>
      </c>
      <c r="G502" s="21" t="s">
        <v>355</v>
      </c>
      <c r="H502" s="21" t="s">
        <v>552</v>
      </c>
      <c r="I502" s="14" t="s">
        <v>39</v>
      </c>
      <c r="J502" s="14" t="s">
        <v>40</v>
      </c>
      <c r="K502" s="20" t="s">
        <v>2539</v>
      </c>
      <c r="L502" s="20"/>
      <c r="M502" s="20"/>
      <c r="N502" s="20"/>
      <c r="O502" s="20" t="s">
        <v>2632</v>
      </c>
      <c r="P502" s="20"/>
      <c r="Q502" s="20"/>
    </row>
    <row r="503" spans="1:17">
      <c r="A503" s="21" t="s">
        <v>2125</v>
      </c>
      <c r="B503" s="14" t="s">
        <v>841</v>
      </c>
      <c r="C503" s="14" t="s">
        <v>842</v>
      </c>
      <c r="D503" s="14">
        <v>70</v>
      </c>
      <c r="E503" s="28" t="s">
        <v>99</v>
      </c>
      <c r="F503" s="14">
        <v>26</v>
      </c>
      <c r="G503" s="15" t="s">
        <v>928</v>
      </c>
      <c r="H503" s="15" t="s">
        <v>933</v>
      </c>
      <c r="I503" s="14" t="s">
        <v>39</v>
      </c>
      <c r="J503" s="14" t="s">
        <v>819</v>
      </c>
      <c r="K503" s="20" t="s">
        <v>2539</v>
      </c>
      <c r="L503" s="20"/>
      <c r="M503" s="20" t="s">
        <v>2536</v>
      </c>
      <c r="N503" s="20"/>
      <c r="O503" s="20" t="s">
        <v>2632</v>
      </c>
      <c r="P503" s="20"/>
      <c r="Q503" s="20"/>
    </row>
    <row r="504" spans="1:17" ht="39.6">
      <c r="A504" s="21" t="s">
        <v>2126</v>
      </c>
      <c r="B504" s="21" t="s">
        <v>34</v>
      </c>
      <c r="C504" s="21" t="s">
        <v>35</v>
      </c>
      <c r="D504" s="21">
        <v>71</v>
      </c>
      <c r="E504" s="27" t="s">
        <v>99</v>
      </c>
      <c r="F504" s="21">
        <v>2</v>
      </c>
      <c r="G504" s="21" t="s">
        <v>102</v>
      </c>
      <c r="H504" s="21" t="s">
        <v>103</v>
      </c>
      <c r="I504" s="14" t="s">
        <v>39</v>
      </c>
      <c r="J504" s="14" t="s">
        <v>40</v>
      </c>
      <c r="K504" s="20" t="s">
        <v>2539</v>
      </c>
      <c r="L504" s="20"/>
      <c r="M504" s="20" t="s">
        <v>2530</v>
      </c>
      <c r="N504" s="20"/>
      <c r="O504" s="20" t="s">
        <v>2632</v>
      </c>
      <c r="P504" s="20"/>
      <c r="Q504" s="20"/>
    </row>
    <row r="505" spans="1:17" ht="52.8">
      <c r="A505" s="21" t="s">
        <v>2127</v>
      </c>
      <c r="B505" s="21" t="s">
        <v>1128</v>
      </c>
      <c r="C505" s="21" t="s">
        <v>644</v>
      </c>
      <c r="D505" s="21">
        <v>71</v>
      </c>
      <c r="E505" s="27" t="s">
        <v>553</v>
      </c>
      <c r="F505" s="21">
        <v>10</v>
      </c>
      <c r="G505" s="21" t="s">
        <v>1493</v>
      </c>
      <c r="H505" s="21" t="s">
        <v>1494</v>
      </c>
      <c r="I505" s="14" t="s">
        <v>70</v>
      </c>
      <c r="J505" s="14" t="s">
        <v>40</v>
      </c>
      <c r="K505" s="20" t="s">
        <v>2539</v>
      </c>
      <c r="L505" s="20"/>
      <c r="M505" s="20"/>
      <c r="N505" s="20"/>
      <c r="O505" s="20" t="s">
        <v>2632</v>
      </c>
      <c r="P505" s="20"/>
      <c r="Q505" s="20"/>
    </row>
    <row r="506" spans="1:17" ht="132">
      <c r="A506" s="21" t="s">
        <v>2128</v>
      </c>
      <c r="B506" s="21" t="s">
        <v>1128</v>
      </c>
      <c r="C506" s="21" t="s">
        <v>644</v>
      </c>
      <c r="D506" s="21">
        <v>71</v>
      </c>
      <c r="E506" s="27" t="s">
        <v>553</v>
      </c>
      <c r="F506" s="21">
        <v>13</v>
      </c>
      <c r="G506" s="21" t="s">
        <v>2549</v>
      </c>
      <c r="H506" s="21" t="s">
        <v>1495</v>
      </c>
      <c r="I506" s="14" t="s">
        <v>70</v>
      </c>
      <c r="J506" s="14" t="s">
        <v>40</v>
      </c>
      <c r="K506" s="20" t="s">
        <v>2540</v>
      </c>
      <c r="L506" s="21" t="s">
        <v>2811</v>
      </c>
      <c r="M506" s="20"/>
      <c r="N506" s="20"/>
      <c r="O506" s="20" t="s">
        <v>2632</v>
      </c>
      <c r="P506" s="20" t="s">
        <v>2617</v>
      </c>
      <c r="Q506" s="20" t="s">
        <v>2681</v>
      </c>
    </row>
    <row r="507" spans="1:17" ht="39.6">
      <c r="A507" s="21" t="s">
        <v>2129</v>
      </c>
      <c r="B507" s="21" t="s">
        <v>310</v>
      </c>
      <c r="C507" s="21" t="s">
        <v>285</v>
      </c>
      <c r="D507" s="21">
        <v>71</v>
      </c>
      <c r="E507" s="27" t="s">
        <v>553</v>
      </c>
      <c r="F507" s="21">
        <v>15</v>
      </c>
      <c r="G507" s="21" t="s">
        <v>554</v>
      </c>
      <c r="H507" s="21" t="s">
        <v>555</v>
      </c>
      <c r="I507" s="14" t="s">
        <v>70</v>
      </c>
      <c r="J507" s="14" t="s">
        <v>40</v>
      </c>
      <c r="K507" s="20" t="s">
        <v>2540</v>
      </c>
      <c r="L507" s="20" t="s">
        <v>2550</v>
      </c>
      <c r="M507" s="20"/>
      <c r="N507" s="20"/>
      <c r="O507" s="20" t="s">
        <v>2632</v>
      </c>
      <c r="P507" s="20"/>
      <c r="Q507" s="20"/>
    </row>
    <row r="508" spans="1:17" ht="52.8">
      <c r="A508" s="21" t="s">
        <v>2130</v>
      </c>
      <c r="B508" s="14" t="s">
        <v>841</v>
      </c>
      <c r="C508" s="14" t="s">
        <v>842</v>
      </c>
      <c r="D508" s="14">
        <v>71</v>
      </c>
      <c r="E508" s="28" t="s">
        <v>556</v>
      </c>
      <c r="F508" s="14">
        <v>17</v>
      </c>
      <c r="G508" s="15" t="s">
        <v>938</v>
      </c>
      <c r="H508" s="15" t="s">
        <v>939</v>
      </c>
      <c r="I508" s="14" t="s">
        <v>70</v>
      </c>
      <c r="J508" s="14" t="s">
        <v>819</v>
      </c>
      <c r="K508" s="20" t="s">
        <v>2540</v>
      </c>
      <c r="L508" s="20" t="s">
        <v>2590</v>
      </c>
      <c r="M508" s="20"/>
      <c r="N508" s="20"/>
      <c r="O508" s="20" t="s">
        <v>2632</v>
      </c>
      <c r="P508" s="20"/>
      <c r="Q508" s="20"/>
    </row>
    <row r="509" spans="1:17">
      <c r="A509" s="21" t="s">
        <v>2131</v>
      </c>
      <c r="B509" s="14" t="s">
        <v>841</v>
      </c>
      <c r="C509" s="14" t="s">
        <v>842</v>
      </c>
      <c r="D509" s="14">
        <v>72</v>
      </c>
      <c r="E509" s="28" t="s">
        <v>556</v>
      </c>
      <c r="F509" s="14">
        <v>1</v>
      </c>
      <c r="G509" s="15" t="s">
        <v>928</v>
      </c>
      <c r="H509" s="15" t="s">
        <v>929</v>
      </c>
      <c r="I509" s="14" t="s">
        <v>39</v>
      </c>
      <c r="J509" s="14" t="s">
        <v>819</v>
      </c>
      <c r="K509" s="20" t="s">
        <v>2539</v>
      </c>
      <c r="L509" s="20"/>
      <c r="M509" s="20" t="s">
        <v>2536</v>
      </c>
      <c r="N509" s="20"/>
      <c r="O509" s="20" t="s">
        <v>2632</v>
      </c>
      <c r="P509" s="20"/>
      <c r="Q509" s="20"/>
    </row>
    <row r="510" spans="1:17">
      <c r="A510" s="21" t="s">
        <v>2132</v>
      </c>
      <c r="B510" s="14" t="s">
        <v>841</v>
      </c>
      <c r="C510" s="14" t="s">
        <v>842</v>
      </c>
      <c r="D510" s="14">
        <v>72</v>
      </c>
      <c r="E510" s="28" t="s">
        <v>556</v>
      </c>
      <c r="F510" s="14">
        <v>1</v>
      </c>
      <c r="G510" s="15" t="s">
        <v>928</v>
      </c>
      <c r="H510" s="15" t="s">
        <v>933</v>
      </c>
      <c r="I510" s="14" t="s">
        <v>39</v>
      </c>
      <c r="J510" s="14" t="s">
        <v>819</v>
      </c>
      <c r="K510" s="20" t="s">
        <v>2539</v>
      </c>
      <c r="L510" s="20"/>
      <c r="M510" s="20" t="s">
        <v>2536</v>
      </c>
      <c r="N510" s="20"/>
      <c r="O510" s="20" t="s">
        <v>2632</v>
      </c>
      <c r="P510" s="20"/>
      <c r="Q510" s="20"/>
    </row>
    <row r="511" spans="1:17">
      <c r="A511" s="21" t="s">
        <v>2133</v>
      </c>
      <c r="B511" s="14" t="s">
        <v>841</v>
      </c>
      <c r="C511" s="14" t="s">
        <v>842</v>
      </c>
      <c r="D511" s="14">
        <v>72</v>
      </c>
      <c r="E511" s="28" t="s">
        <v>556</v>
      </c>
      <c r="F511" s="14">
        <v>3</v>
      </c>
      <c r="G511" s="15" t="s">
        <v>928</v>
      </c>
      <c r="H511" s="15" t="s">
        <v>929</v>
      </c>
      <c r="I511" s="14" t="s">
        <v>39</v>
      </c>
      <c r="J511" s="14" t="s">
        <v>819</v>
      </c>
      <c r="K511" s="20" t="s">
        <v>2539</v>
      </c>
      <c r="L511" s="20"/>
      <c r="M511" s="20" t="s">
        <v>2536</v>
      </c>
      <c r="N511" s="20"/>
      <c r="O511" s="20" t="s">
        <v>2632</v>
      </c>
      <c r="P511" s="20"/>
      <c r="Q511" s="20"/>
    </row>
    <row r="512" spans="1:17">
      <c r="A512" s="21" t="s">
        <v>2134</v>
      </c>
      <c r="B512" s="14" t="s">
        <v>841</v>
      </c>
      <c r="C512" s="14" t="s">
        <v>842</v>
      </c>
      <c r="D512" s="14">
        <v>72</v>
      </c>
      <c r="E512" s="28" t="s">
        <v>556</v>
      </c>
      <c r="F512" s="14">
        <v>3</v>
      </c>
      <c r="G512" s="15" t="s">
        <v>928</v>
      </c>
      <c r="H512" s="15" t="s">
        <v>933</v>
      </c>
      <c r="I512" s="14" t="s">
        <v>39</v>
      </c>
      <c r="J512" s="14" t="s">
        <v>819</v>
      </c>
      <c r="K512" s="20" t="s">
        <v>2539</v>
      </c>
      <c r="L512" s="20"/>
      <c r="M512" s="20" t="s">
        <v>2536</v>
      </c>
      <c r="N512" s="20"/>
      <c r="O512" s="20" t="s">
        <v>2632</v>
      </c>
      <c r="P512" s="20"/>
      <c r="Q512" s="20"/>
    </row>
    <row r="513" spans="1:17">
      <c r="A513" s="21" t="s">
        <v>2135</v>
      </c>
      <c r="B513" s="14" t="s">
        <v>841</v>
      </c>
      <c r="C513" s="14" t="s">
        <v>842</v>
      </c>
      <c r="D513" s="14">
        <v>72</v>
      </c>
      <c r="E513" s="28" t="s">
        <v>556</v>
      </c>
      <c r="F513" s="14">
        <v>4</v>
      </c>
      <c r="G513" s="15" t="s">
        <v>928</v>
      </c>
      <c r="H513" s="15" t="s">
        <v>929</v>
      </c>
      <c r="I513" s="14" t="s">
        <v>39</v>
      </c>
      <c r="J513" s="14" t="s">
        <v>819</v>
      </c>
      <c r="K513" s="20" t="s">
        <v>2539</v>
      </c>
      <c r="L513" s="20"/>
      <c r="M513" s="20" t="s">
        <v>2536</v>
      </c>
      <c r="N513" s="20"/>
      <c r="O513" s="20" t="s">
        <v>2632</v>
      </c>
      <c r="P513" s="20"/>
      <c r="Q513" s="20"/>
    </row>
    <row r="514" spans="1:17">
      <c r="A514" s="21" t="s">
        <v>2136</v>
      </c>
      <c r="B514" s="14" t="s">
        <v>841</v>
      </c>
      <c r="C514" s="14" t="s">
        <v>842</v>
      </c>
      <c r="D514" s="14">
        <v>72</v>
      </c>
      <c r="E514" s="28" t="s">
        <v>556</v>
      </c>
      <c r="F514" s="14">
        <v>4</v>
      </c>
      <c r="G514" s="15" t="s">
        <v>928</v>
      </c>
      <c r="H514" s="15" t="s">
        <v>933</v>
      </c>
      <c r="I514" s="14" t="s">
        <v>39</v>
      </c>
      <c r="J514" s="14" t="s">
        <v>819</v>
      </c>
      <c r="K514" s="20" t="s">
        <v>2539</v>
      </c>
      <c r="L514" s="20"/>
      <c r="M514" s="20" t="s">
        <v>2536</v>
      </c>
      <c r="N514" s="20"/>
      <c r="O514" s="20" t="s">
        <v>2632</v>
      </c>
      <c r="P514" s="20"/>
      <c r="Q514" s="20"/>
    </row>
    <row r="515" spans="1:17">
      <c r="A515" s="21" t="s">
        <v>2137</v>
      </c>
      <c r="B515" s="14" t="s">
        <v>841</v>
      </c>
      <c r="C515" s="14" t="s">
        <v>842</v>
      </c>
      <c r="D515" s="14">
        <v>72</v>
      </c>
      <c r="E515" s="28" t="s">
        <v>556</v>
      </c>
      <c r="F515" s="14">
        <v>5</v>
      </c>
      <c r="G515" s="15" t="s">
        <v>928</v>
      </c>
      <c r="H515" s="15" t="s">
        <v>929</v>
      </c>
      <c r="I515" s="14" t="s">
        <v>39</v>
      </c>
      <c r="J515" s="14" t="s">
        <v>819</v>
      </c>
      <c r="K515" s="20" t="s">
        <v>2539</v>
      </c>
      <c r="L515" s="20"/>
      <c r="M515" s="20" t="s">
        <v>2536</v>
      </c>
      <c r="N515" s="20"/>
      <c r="O515" s="20" t="s">
        <v>2632</v>
      </c>
      <c r="P515" s="20"/>
      <c r="Q515" s="20"/>
    </row>
    <row r="516" spans="1:17">
      <c r="A516" s="21" t="s">
        <v>2138</v>
      </c>
      <c r="B516" s="14" t="s">
        <v>841</v>
      </c>
      <c r="C516" s="14" t="s">
        <v>842</v>
      </c>
      <c r="D516" s="14">
        <v>72</v>
      </c>
      <c r="E516" s="28" t="s">
        <v>556</v>
      </c>
      <c r="F516" s="14">
        <v>5</v>
      </c>
      <c r="G516" s="15" t="s">
        <v>928</v>
      </c>
      <c r="H516" s="15" t="s">
        <v>933</v>
      </c>
      <c r="I516" s="14" t="s">
        <v>39</v>
      </c>
      <c r="J516" s="14" t="s">
        <v>819</v>
      </c>
      <c r="K516" s="20" t="s">
        <v>2539</v>
      </c>
      <c r="L516" s="20"/>
      <c r="M516" s="20" t="s">
        <v>2536</v>
      </c>
      <c r="N516" s="20"/>
      <c r="O516" s="20" t="s">
        <v>2632</v>
      </c>
      <c r="P516" s="20"/>
      <c r="Q516" s="20"/>
    </row>
    <row r="517" spans="1:17">
      <c r="A517" s="21" t="s">
        <v>2139</v>
      </c>
      <c r="B517" s="14" t="s">
        <v>841</v>
      </c>
      <c r="C517" s="14" t="s">
        <v>842</v>
      </c>
      <c r="D517" s="14">
        <v>72</v>
      </c>
      <c r="E517" s="28" t="s">
        <v>556</v>
      </c>
      <c r="F517" s="14">
        <v>6</v>
      </c>
      <c r="G517" s="15" t="s">
        <v>928</v>
      </c>
      <c r="H517" s="15" t="s">
        <v>929</v>
      </c>
      <c r="I517" s="14" t="s">
        <v>39</v>
      </c>
      <c r="J517" s="14" t="s">
        <v>819</v>
      </c>
      <c r="K517" s="20" t="s">
        <v>2539</v>
      </c>
      <c r="L517" s="20"/>
      <c r="M517" s="20" t="s">
        <v>2536</v>
      </c>
      <c r="N517" s="20"/>
      <c r="O517" s="20" t="s">
        <v>2632</v>
      </c>
      <c r="P517" s="20"/>
      <c r="Q517" s="20"/>
    </row>
    <row r="518" spans="1:17">
      <c r="A518" s="21" t="s">
        <v>2140</v>
      </c>
      <c r="B518" s="14" t="s">
        <v>841</v>
      </c>
      <c r="C518" s="14" t="s">
        <v>842</v>
      </c>
      <c r="D518" s="14">
        <v>72</v>
      </c>
      <c r="E518" s="28" t="s">
        <v>556</v>
      </c>
      <c r="F518" s="14">
        <v>6</v>
      </c>
      <c r="G518" s="15" t="s">
        <v>928</v>
      </c>
      <c r="H518" s="15" t="s">
        <v>933</v>
      </c>
      <c r="I518" s="14" t="s">
        <v>39</v>
      </c>
      <c r="J518" s="14" t="s">
        <v>819</v>
      </c>
      <c r="K518" s="20" t="s">
        <v>2539</v>
      </c>
      <c r="L518" s="20"/>
      <c r="M518" s="20" t="s">
        <v>2536</v>
      </c>
      <c r="N518" s="20"/>
      <c r="O518" s="20" t="s">
        <v>2632</v>
      </c>
      <c r="P518" s="20"/>
      <c r="Q518" s="20"/>
    </row>
    <row r="519" spans="1:17">
      <c r="A519" s="21" t="s">
        <v>2141</v>
      </c>
      <c r="B519" s="14" t="s">
        <v>841</v>
      </c>
      <c r="C519" s="14" t="s">
        <v>842</v>
      </c>
      <c r="D519" s="14">
        <v>72</v>
      </c>
      <c r="E519" s="28" t="s">
        <v>556</v>
      </c>
      <c r="F519" s="14">
        <v>8</v>
      </c>
      <c r="G519" s="15" t="s">
        <v>928</v>
      </c>
      <c r="H519" s="15" t="s">
        <v>929</v>
      </c>
      <c r="I519" s="14" t="s">
        <v>39</v>
      </c>
      <c r="J519" s="14" t="s">
        <v>819</v>
      </c>
      <c r="K519" s="20" t="s">
        <v>2539</v>
      </c>
      <c r="L519" s="20"/>
      <c r="M519" s="20" t="s">
        <v>2536</v>
      </c>
      <c r="N519" s="20"/>
      <c r="O519" s="20" t="s">
        <v>2632</v>
      </c>
      <c r="P519" s="20"/>
      <c r="Q519" s="20"/>
    </row>
    <row r="520" spans="1:17">
      <c r="A520" s="21" t="s">
        <v>2142</v>
      </c>
      <c r="B520" s="14" t="s">
        <v>841</v>
      </c>
      <c r="C520" s="14" t="s">
        <v>842</v>
      </c>
      <c r="D520" s="14">
        <v>72</v>
      </c>
      <c r="E520" s="28" t="s">
        <v>556</v>
      </c>
      <c r="F520" s="14">
        <v>9</v>
      </c>
      <c r="G520" s="15" t="s">
        <v>928</v>
      </c>
      <c r="H520" s="15" t="s">
        <v>933</v>
      </c>
      <c r="I520" s="14" t="s">
        <v>39</v>
      </c>
      <c r="J520" s="14" t="s">
        <v>819</v>
      </c>
      <c r="K520" s="20" t="s">
        <v>2539</v>
      </c>
      <c r="L520" s="20"/>
      <c r="M520" s="20" t="s">
        <v>2536</v>
      </c>
      <c r="N520" s="20"/>
      <c r="O520" s="20" t="s">
        <v>2632</v>
      </c>
      <c r="P520" s="20"/>
      <c r="Q520" s="20"/>
    </row>
    <row r="521" spans="1:17" ht="145.19999999999999">
      <c r="A521" s="21" t="s">
        <v>2143</v>
      </c>
      <c r="B521" s="14" t="s">
        <v>841</v>
      </c>
      <c r="C521" s="14" t="s">
        <v>842</v>
      </c>
      <c r="D521" s="14">
        <v>72</v>
      </c>
      <c r="E521" s="28" t="s">
        <v>556</v>
      </c>
      <c r="F521" s="14">
        <v>10</v>
      </c>
      <c r="G521" s="15" t="s">
        <v>940</v>
      </c>
      <c r="H521" s="15" t="s">
        <v>941</v>
      </c>
      <c r="I521" s="14" t="s">
        <v>70</v>
      </c>
      <c r="J521" s="14" t="s">
        <v>819</v>
      </c>
      <c r="K521" s="20" t="s">
        <v>2540</v>
      </c>
      <c r="L521" s="21" t="s">
        <v>2790</v>
      </c>
      <c r="M521" s="20"/>
      <c r="N521" s="20"/>
      <c r="O521" s="20" t="s">
        <v>2632</v>
      </c>
      <c r="P521" s="20" t="s">
        <v>2590</v>
      </c>
      <c r="Q521" s="20"/>
    </row>
    <row r="522" spans="1:17" ht="39.6">
      <c r="A522" s="21" t="s">
        <v>2144</v>
      </c>
      <c r="B522" s="21" t="s">
        <v>310</v>
      </c>
      <c r="C522" s="21" t="s">
        <v>285</v>
      </c>
      <c r="D522" s="21">
        <v>72</v>
      </c>
      <c r="E522" s="27" t="s">
        <v>556</v>
      </c>
      <c r="F522" s="21">
        <v>15</v>
      </c>
      <c r="G522" s="21" t="s">
        <v>557</v>
      </c>
      <c r="H522" s="21" t="s">
        <v>558</v>
      </c>
      <c r="I522" s="14" t="s">
        <v>39</v>
      </c>
      <c r="J522" s="14" t="s">
        <v>40</v>
      </c>
      <c r="K522" s="20" t="s">
        <v>2539</v>
      </c>
      <c r="L522" s="20"/>
      <c r="M522" s="20"/>
      <c r="N522" s="20"/>
      <c r="O522" s="20" t="s">
        <v>2632</v>
      </c>
      <c r="P522" s="20" t="s">
        <v>2744</v>
      </c>
      <c r="Q522" s="20"/>
    </row>
    <row r="523" spans="1:17" ht="26.4">
      <c r="A523" s="21" t="s">
        <v>2145</v>
      </c>
      <c r="B523" s="21" t="s">
        <v>310</v>
      </c>
      <c r="C523" s="21" t="s">
        <v>285</v>
      </c>
      <c r="D523" s="21">
        <v>72</v>
      </c>
      <c r="E523" s="27" t="s">
        <v>556</v>
      </c>
      <c r="F523" s="21">
        <v>15</v>
      </c>
      <c r="G523" s="21" t="s">
        <v>559</v>
      </c>
      <c r="H523" s="21" t="s">
        <v>560</v>
      </c>
      <c r="I523" s="14" t="s">
        <v>39</v>
      </c>
      <c r="J523" s="14" t="s">
        <v>40</v>
      </c>
      <c r="K523" s="20" t="s">
        <v>2539</v>
      </c>
      <c r="L523" s="20"/>
      <c r="M523" s="20"/>
      <c r="N523" s="20"/>
      <c r="O523" s="20" t="s">
        <v>2632</v>
      </c>
      <c r="P523" s="20"/>
      <c r="Q523" s="20"/>
    </row>
    <row r="524" spans="1:17" ht="79.2">
      <c r="A524" s="21" t="s">
        <v>2146</v>
      </c>
      <c r="B524" s="14" t="s">
        <v>841</v>
      </c>
      <c r="C524" s="14" t="s">
        <v>842</v>
      </c>
      <c r="D524" s="14">
        <v>72</v>
      </c>
      <c r="E524" s="28" t="s">
        <v>556</v>
      </c>
      <c r="F524" s="14">
        <v>15</v>
      </c>
      <c r="G524" s="15" t="s">
        <v>944</v>
      </c>
      <c r="H524" s="15" t="s">
        <v>945</v>
      </c>
      <c r="I524" s="14" t="s">
        <v>70</v>
      </c>
      <c r="J524" s="14" t="s">
        <v>819</v>
      </c>
      <c r="K524" s="20" t="s">
        <v>2540</v>
      </c>
      <c r="L524" s="21" t="s">
        <v>2791</v>
      </c>
      <c r="M524" s="20"/>
      <c r="N524" s="20"/>
      <c r="O524" s="20" t="s">
        <v>2632</v>
      </c>
      <c r="P524" s="20" t="s">
        <v>2590</v>
      </c>
      <c r="Q524" s="20"/>
    </row>
    <row r="525" spans="1:17" ht="26.4">
      <c r="A525" s="21" t="s">
        <v>2147</v>
      </c>
      <c r="B525" s="21" t="s">
        <v>310</v>
      </c>
      <c r="C525" s="21" t="s">
        <v>285</v>
      </c>
      <c r="D525" s="21">
        <v>72</v>
      </c>
      <c r="E525" s="27" t="s">
        <v>556</v>
      </c>
      <c r="F525" s="21">
        <v>16</v>
      </c>
      <c r="G525" s="21" t="s">
        <v>561</v>
      </c>
      <c r="H525" s="21" t="s">
        <v>562</v>
      </c>
      <c r="I525" s="14" t="s">
        <v>39</v>
      </c>
      <c r="J525" s="14" t="s">
        <v>40</v>
      </c>
      <c r="K525" s="20" t="s">
        <v>2539</v>
      </c>
      <c r="L525" s="20"/>
      <c r="M525" s="20"/>
      <c r="N525" s="20"/>
      <c r="O525" s="20" t="s">
        <v>2632</v>
      </c>
      <c r="P525" s="20"/>
      <c r="Q525" s="20"/>
    </row>
    <row r="526" spans="1:17">
      <c r="A526" s="21" t="s">
        <v>2148</v>
      </c>
      <c r="B526" s="21" t="s">
        <v>1128</v>
      </c>
      <c r="C526" s="21" t="s">
        <v>644</v>
      </c>
      <c r="D526" s="21">
        <v>72</v>
      </c>
      <c r="E526" s="27" t="s">
        <v>556</v>
      </c>
      <c r="F526" s="21">
        <v>16</v>
      </c>
      <c r="G526" s="21" t="s">
        <v>1496</v>
      </c>
      <c r="H526" s="21" t="s">
        <v>1497</v>
      </c>
      <c r="I526" s="14" t="s">
        <v>39</v>
      </c>
      <c r="J526" s="14" t="s">
        <v>40</v>
      </c>
      <c r="K526" s="20" t="s">
        <v>2539</v>
      </c>
      <c r="L526" s="20"/>
      <c r="M526" s="20"/>
      <c r="N526" s="20"/>
      <c r="O526" s="20" t="s">
        <v>2632</v>
      </c>
      <c r="P526" s="20"/>
      <c r="Q526" s="20"/>
    </row>
    <row r="527" spans="1:17" ht="26.4">
      <c r="A527" s="21" t="s">
        <v>2149</v>
      </c>
      <c r="B527" s="21" t="s">
        <v>310</v>
      </c>
      <c r="C527" s="21" t="s">
        <v>285</v>
      </c>
      <c r="D527" s="21">
        <v>72</v>
      </c>
      <c r="E527" s="27" t="s">
        <v>556</v>
      </c>
      <c r="F527" s="21">
        <v>18</v>
      </c>
      <c r="G527" s="21" t="s">
        <v>559</v>
      </c>
      <c r="H527" s="21" t="s">
        <v>560</v>
      </c>
      <c r="I527" s="14" t="s">
        <v>39</v>
      </c>
      <c r="J527" s="14" t="s">
        <v>40</v>
      </c>
      <c r="K527" s="20" t="s">
        <v>2539</v>
      </c>
      <c r="L527" s="20"/>
      <c r="M527" s="20"/>
      <c r="N527" s="20"/>
      <c r="O527" s="20" t="s">
        <v>2632</v>
      </c>
      <c r="P527" s="20"/>
      <c r="Q527" s="20"/>
    </row>
    <row r="528" spans="1:17" ht="105.6">
      <c r="A528" s="21" t="s">
        <v>2150</v>
      </c>
      <c r="B528" s="14" t="s">
        <v>841</v>
      </c>
      <c r="C528" s="14" t="s">
        <v>842</v>
      </c>
      <c r="D528" s="14">
        <v>72</v>
      </c>
      <c r="E528" s="28" t="s">
        <v>556</v>
      </c>
      <c r="F528" s="14">
        <v>21</v>
      </c>
      <c r="G528" s="15" t="s">
        <v>942</v>
      </c>
      <c r="H528" s="15" t="s">
        <v>943</v>
      </c>
      <c r="I528" s="14" t="s">
        <v>70</v>
      </c>
      <c r="J528" s="14" t="s">
        <v>819</v>
      </c>
      <c r="K528" s="20" t="s">
        <v>2540</v>
      </c>
      <c r="L528" s="20" t="s">
        <v>2552</v>
      </c>
      <c r="M528" s="20"/>
      <c r="N528" s="20"/>
      <c r="O528" s="20" t="s">
        <v>2632</v>
      </c>
      <c r="P528" s="20"/>
      <c r="Q528" s="20"/>
    </row>
    <row r="529" spans="1:17" ht="39.6">
      <c r="A529" s="21" t="s">
        <v>2151</v>
      </c>
      <c r="B529" s="21" t="s">
        <v>1128</v>
      </c>
      <c r="C529" s="21" t="s">
        <v>644</v>
      </c>
      <c r="D529" s="21">
        <v>73</v>
      </c>
      <c r="E529" s="27" t="s">
        <v>171</v>
      </c>
      <c r="F529" s="21">
        <v>2</v>
      </c>
      <c r="G529" s="21" t="s">
        <v>1498</v>
      </c>
      <c r="H529" s="21" t="s">
        <v>1499</v>
      </c>
      <c r="I529" s="14" t="s">
        <v>70</v>
      </c>
      <c r="J529" s="14" t="s">
        <v>40</v>
      </c>
      <c r="K529" s="20" t="s">
        <v>2539</v>
      </c>
      <c r="L529" s="20"/>
      <c r="M529" s="20"/>
      <c r="N529" s="20"/>
      <c r="O529" s="20" t="s">
        <v>2632</v>
      </c>
      <c r="P529" s="20"/>
      <c r="Q529" s="20"/>
    </row>
    <row r="530" spans="1:17" ht="92.4">
      <c r="A530" s="21" t="s">
        <v>2152</v>
      </c>
      <c r="B530" s="21" t="s">
        <v>162</v>
      </c>
      <c r="C530" s="21" t="s">
        <v>35</v>
      </c>
      <c r="D530" s="21">
        <v>73</v>
      </c>
      <c r="E530" s="27" t="s">
        <v>171</v>
      </c>
      <c r="F530" s="21">
        <v>3</v>
      </c>
      <c r="G530" s="21" t="s">
        <v>172</v>
      </c>
      <c r="H530" s="21" t="s">
        <v>173</v>
      </c>
      <c r="I530" s="14" t="s">
        <v>70</v>
      </c>
      <c r="J530" s="14" t="s">
        <v>40</v>
      </c>
      <c r="K530" s="20" t="s">
        <v>2579</v>
      </c>
      <c r="L530" s="20" t="s">
        <v>2692</v>
      </c>
      <c r="M530" s="20"/>
      <c r="N530" s="20"/>
      <c r="O530" s="20" t="s">
        <v>2632</v>
      </c>
      <c r="P530" s="20"/>
      <c r="Q530" s="20"/>
    </row>
    <row r="531" spans="1:17">
      <c r="A531" s="21" t="s">
        <v>2153</v>
      </c>
      <c r="B531" s="21" t="s">
        <v>1128</v>
      </c>
      <c r="C531" s="21" t="s">
        <v>644</v>
      </c>
      <c r="D531" s="21">
        <v>73</v>
      </c>
      <c r="E531" s="27" t="s">
        <v>171</v>
      </c>
      <c r="F531" s="21">
        <v>3</v>
      </c>
      <c r="G531" s="21" t="s">
        <v>1500</v>
      </c>
      <c r="H531" s="21" t="s">
        <v>1501</v>
      </c>
      <c r="I531" s="14" t="s">
        <v>70</v>
      </c>
      <c r="J531" s="14" t="s">
        <v>40</v>
      </c>
      <c r="K531" s="20" t="s">
        <v>2579</v>
      </c>
      <c r="L531" s="20" t="s">
        <v>2584</v>
      </c>
      <c r="M531" s="20"/>
      <c r="N531" s="20"/>
      <c r="O531" s="20" t="s">
        <v>2632</v>
      </c>
      <c r="P531" s="20"/>
      <c r="Q531" s="20"/>
    </row>
    <row r="532" spans="1:17" ht="52.8">
      <c r="A532" s="21" t="s">
        <v>2154</v>
      </c>
      <c r="B532" s="21" t="s">
        <v>1128</v>
      </c>
      <c r="C532" s="21" t="s">
        <v>644</v>
      </c>
      <c r="D532" s="21">
        <v>73</v>
      </c>
      <c r="E532" s="27" t="s">
        <v>171</v>
      </c>
      <c r="F532" s="21">
        <v>7</v>
      </c>
      <c r="G532" s="21" t="s">
        <v>1502</v>
      </c>
      <c r="H532" s="21" t="s">
        <v>1503</v>
      </c>
      <c r="I532" s="14" t="s">
        <v>70</v>
      </c>
      <c r="J532" s="14" t="s">
        <v>40</v>
      </c>
      <c r="K532" s="20" t="s">
        <v>2579</v>
      </c>
      <c r="L532" s="20" t="s">
        <v>2693</v>
      </c>
      <c r="M532" s="20"/>
      <c r="N532" s="20"/>
      <c r="O532" s="20" t="s">
        <v>2632</v>
      </c>
      <c r="P532" s="20"/>
      <c r="Q532" s="20"/>
    </row>
    <row r="533" spans="1:17" ht="224.4">
      <c r="A533" s="21" t="s">
        <v>2155</v>
      </c>
      <c r="B533" s="21" t="s">
        <v>1128</v>
      </c>
      <c r="C533" s="21" t="s">
        <v>644</v>
      </c>
      <c r="D533" s="21">
        <v>73</v>
      </c>
      <c r="E533" s="27" t="s">
        <v>104</v>
      </c>
      <c r="F533" s="21">
        <v>10</v>
      </c>
      <c r="G533" s="21" t="s">
        <v>1504</v>
      </c>
      <c r="H533" s="21" t="s">
        <v>1505</v>
      </c>
      <c r="I533" s="14" t="s">
        <v>70</v>
      </c>
      <c r="J533" s="14" t="s">
        <v>40</v>
      </c>
      <c r="K533" s="20" t="s">
        <v>2540</v>
      </c>
      <c r="L533" s="20" t="s">
        <v>2613</v>
      </c>
      <c r="M533" s="20"/>
      <c r="N533" s="20"/>
      <c r="O533" s="20" t="s">
        <v>2632</v>
      </c>
      <c r="P533" s="20"/>
      <c r="Q533" s="20"/>
    </row>
    <row r="534" spans="1:17">
      <c r="A534" s="21" t="s">
        <v>2156</v>
      </c>
      <c r="B534" s="14" t="s">
        <v>841</v>
      </c>
      <c r="C534" s="14" t="s">
        <v>842</v>
      </c>
      <c r="D534" s="14">
        <v>73</v>
      </c>
      <c r="E534" s="28" t="s">
        <v>104</v>
      </c>
      <c r="F534" s="14">
        <v>14</v>
      </c>
      <c r="G534" s="15" t="s">
        <v>928</v>
      </c>
      <c r="H534" s="15" t="s">
        <v>929</v>
      </c>
      <c r="I534" s="14" t="s">
        <v>39</v>
      </c>
      <c r="J534" s="14" t="s">
        <v>819</v>
      </c>
      <c r="K534" s="20" t="s">
        <v>2539</v>
      </c>
      <c r="L534" s="20"/>
      <c r="M534" s="20" t="s">
        <v>2536</v>
      </c>
      <c r="N534" s="20"/>
      <c r="O534" s="20" t="s">
        <v>2632</v>
      </c>
      <c r="P534" s="20"/>
      <c r="Q534" s="20"/>
    </row>
    <row r="535" spans="1:17" ht="198">
      <c r="A535" s="21" t="s">
        <v>2157</v>
      </c>
      <c r="B535" s="21" t="s">
        <v>310</v>
      </c>
      <c r="C535" s="21" t="s">
        <v>285</v>
      </c>
      <c r="D535" s="21">
        <v>73</v>
      </c>
      <c r="E535" s="27" t="s">
        <v>104</v>
      </c>
      <c r="F535" s="21">
        <v>15</v>
      </c>
      <c r="G535" s="21" t="s">
        <v>563</v>
      </c>
      <c r="H535" s="21" t="s">
        <v>564</v>
      </c>
      <c r="I535" s="14" t="s">
        <v>70</v>
      </c>
      <c r="J535" s="14" t="s">
        <v>40</v>
      </c>
      <c r="K535" s="20" t="s">
        <v>2544</v>
      </c>
      <c r="L535" s="20" t="s">
        <v>2767</v>
      </c>
      <c r="M535" s="20"/>
      <c r="N535" s="20"/>
      <c r="O535" s="20" t="s">
        <v>2551</v>
      </c>
      <c r="P535" s="20"/>
      <c r="Q535" s="20"/>
    </row>
    <row r="536" spans="1:17">
      <c r="A536" s="21" t="s">
        <v>2158</v>
      </c>
      <c r="B536" s="14" t="s">
        <v>841</v>
      </c>
      <c r="C536" s="14" t="s">
        <v>842</v>
      </c>
      <c r="D536" s="14">
        <v>73</v>
      </c>
      <c r="E536" s="28" t="s">
        <v>104</v>
      </c>
      <c r="F536" s="14">
        <v>15</v>
      </c>
      <c r="G536" s="15" t="s">
        <v>928</v>
      </c>
      <c r="H536" s="15" t="s">
        <v>933</v>
      </c>
      <c r="I536" s="14" t="s">
        <v>39</v>
      </c>
      <c r="J536" s="14" t="s">
        <v>819</v>
      </c>
      <c r="K536" s="20" t="s">
        <v>2539</v>
      </c>
      <c r="L536" s="20"/>
      <c r="M536" s="20" t="s">
        <v>2536</v>
      </c>
      <c r="N536" s="20"/>
      <c r="O536" s="20" t="s">
        <v>2632</v>
      </c>
      <c r="P536" s="20"/>
      <c r="Q536" s="20"/>
    </row>
    <row r="537" spans="1:17">
      <c r="A537" s="21" t="s">
        <v>2159</v>
      </c>
      <c r="B537" s="14" t="s">
        <v>841</v>
      </c>
      <c r="C537" s="14" t="s">
        <v>842</v>
      </c>
      <c r="D537" s="14">
        <v>73</v>
      </c>
      <c r="E537" s="28" t="s">
        <v>104</v>
      </c>
      <c r="F537" s="14">
        <v>20</v>
      </c>
      <c r="G537" s="15" t="s">
        <v>928</v>
      </c>
      <c r="H537" s="15" t="s">
        <v>929</v>
      </c>
      <c r="I537" s="14" t="s">
        <v>39</v>
      </c>
      <c r="J537" s="14" t="s">
        <v>819</v>
      </c>
      <c r="K537" s="20" t="s">
        <v>2539</v>
      </c>
      <c r="L537" s="20"/>
      <c r="M537" s="20" t="s">
        <v>2536</v>
      </c>
      <c r="N537" s="20"/>
      <c r="O537" s="20" t="s">
        <v>2632</v>
      </c>
      <c r="P537" s="20"/>
      <c r="Q537" s="20"/>
    </row>
    <row r="538" spans="1:17">
      <c r="A538" s="21" t="s">
        <v>2160</v>
      </c>
      <c r="B538" s="14" t="s">
        <v>841</v>
      </c>
      <c r="C538" s="14" t="s">
        <v>842</v>
      </c>
      <c r="D538" s="14">
        <v>73</v>
      </c>
      <c r="E538" s="28" t="s">
        <v>104</v>
      </c>
      <c r="F538" s="14">
        <v>23</v>
      </c>
      <c r="G538" s="15" t="s">
        <v>928</v>
      </c>
      <c r="H538" s="15" t="s">
        <v>933</v>
      </c>
      <c r="I538" s="14" t="s">
        <v>39</v>
      </c>
      <c r="J538" s="14" t="s">
        <v>819</v>
      </c>
      <c r="K538" s="20" t="s">
        <v>2539</v>
      </c>
      <c r="L538" s="20"/>
      <c r="M538" s="20" t="s">
        <v>2536</v>
      </c>
      <c r="N538" s="20"/>
      <c r="O538" s="20" t="s">
        <v>2632</v>
      </c>
      <c r="P538" s="20"/>
      <c r="Q538" s="20"/>
    </row>
    <row r="539" spans="1:17">
      <c r="A539" s="21" t="s">
        <v>2161</v>
      </c>
      <c r="B539" s="14" t="s">
        <v>841</v>
      </c>
      <c r="C539" s="14" t="s">
        <v>842</v>
      </c>
      <c r="D539" s="14">
        <v>73</v>
      </c>
      <c r="E539" s="28" t="s">
        <v>104</v>
      </c>
      <c r="F539" s="14">
        <v>25</v>
      </c>
      <c r="G539" s="15" t="s">
        <v>928</v>
      </c>
      <c r="H539" s="15" t="s">
        <v>929</v>
      </c>
      <c r="I539" s="14" t="s">
        <v>39</v>
      </c>
      <c r="J539" s="14" t="s">
        <v>819</v>
      </c>
      <c r="K539" s="20" t="s">
        <v>2539</v>
      </c>
      <c r="L539" s="20"/>
      <c r="M539" s="20" t="s">
        <v>2536</v>
      </c>
      <c r="N539" s="20"/>
      <c r="O539" s="20" t="s">
        <v>2632</v>
      </c>
      <c r="P539" s="20"/>
      <c r="Q539" s="20"/>
    </row>
    <row r="540" spans="1:17">
      <c r="A540" s="21" t="s">
        <v>2162</v>
      </c>
      <c r="B540" s="14" t="s">
        <v>841</v>
      </c>
      <c r="C540" s="14" t="s">
        <v>842</v>
      </c>
      <c r="D540" s="14">
        <v>73</v>
      </c>
      <c r="E540" s="28" t="s">
        <v>104</v>
      </c>
      <c r="F540" s="14">
        <v>26</v>
      </c>
      <c r="G540" s="15" t="s">
        <v>928</v>
      </c>
      <c r="H540" s="15" t="s">
        <v>933</v>
      </c>
      <c r="I540" s="14" t="s">
        <v>39</v>
      </c>
      <c r="J540" s="14" t="s">
        <v>819</v>
      </c>
      <c r="K540" s="20" t="s">
        <v>2539</v>
      </c>
      <c r="L540" s="20"/>
      <c r="M540" s="20" t="s">
        <v>2536</v>
      </c>
      <c r="N540" s="20"/>
      <c r="O540" s="20" t="s">
        <v>2632</v>
      </c>
      <c r="P540" s="20"/>
      <c r="Q540" s="20"/>
    </row>
    <row r="541" spans="1:17" ht="39.6">
      <c r="A541" s="21" t="s">
        <v>2163</v>
      </c>
      <c r="B541" s="21" t="s">
        <v>34</v>
      </c>
      <c r="C541" s="21" t="s">
        <v>35</v>
      </c>
      <c r="D541" s="21">
        <v>73</v>
      </c>
      <c r="E541" s="27" t="s">
        <v>104</v>
      </c>
      <c r="F541" s="21">
        <v>28</v>
      </c>
      <c r="G541" s="21" t="s">
        <v>105</v>
      </c>
      <c r="H541" s="21" t="s">
        <v>106</v>
      </c>
      <c r="I541" s="14" t="s">
        <v>39</v>
      </c>
      <c r="J541" s="14" t="s">
        <v>40</v>
      </c>
      <c r="K541" s="20" t="s">
        <v>2539</v>
      </c>
      <c r="L541" s="20"/>
      <c r="M541" s="20"/>
      <c r="N541" s="20"/>
      <c r="O541" s="20" t="s">
        <v>2632</v>
      </c>
      <c r="P541" s="20"/>
      <c r="Q541" s="20"/>
    </row>
    <row r="542" spans="1:17" ht="26.4">
      <c r="A542" s="21" t="s">
        <v>2164</v>
      </c>
      <c r="B542" s="21" t="s">
        <v>310</v>
      </c>
      <c r="C542" s="21" t="s">
        <v>285</v>
      </c>
      <c r="D542" s="21">
        <v>74</v>
      </c>
      <c r="E542" s="27" t="s">
        <v>107</v>
      </c>
      <c r="F542" s="21">
        <v>3</v>
      </c>
      <c r="G542" s="21" t="s">
        <v>565</v>
      </c>
      <c r="H542" s="21" t="s">
        <v>566</v>
      </c>
      <c r="I542" s="14" t="s">
        <v>39</v>
      </c>
      <c r="J542" s="14" t="s">
        <v>40</v>
      </c>
      <c r="K542" s="20" t="s">
        <v>2539</v>
      </c>
      <c r="L542" s="20"/>
      <c r="M542" s="20"/>
      <c r="N542" s="20"/>
      <c r="O542" s="20" t="s">
        <v>2632</v>
      </c>
      <c r="P542" s="20"/>
      <c r="Q542" s="20"/>
    </row>
    <row r="543" spans="1:17">
      <c r="A543" s="21" t="s">
        <v>2165</v>
      </c>
      <c r="B543" s="14" t="s">
        <v>841</v>
      </c>
      <c r="C543" s="14" t="s">
        <v>842</v>
      </c>
      <c r="D543" s="14">
        <v>74</v>
      </c>
      <c r="E543" s="28" t="s">
        <v>107</v>
      </c>
      <c r="F543" s="14">
        <v>5</v>
      </c>
      <c r="G543" s="15" t="s">
        <v>928</v>
      </c>
      <c r="H543" s="15" t="s">
        <v>929</v>
      </c>
      <c r="I543" s="14" t="s">
        <v>39</v>
      </c>
      <c r="J543" s="14" t="s">
        <v>819</v>
      </c>
      <c r="K543" s="20" t="s">
        <v>2539</v>
      </c>
      <c r="L543" s="20"/>
      <c r="M543" s="20" t="s">
        <v>2536</v>
      </c>
      <c r="N543" s="20"/>
      <c r="O543" s="20" t="s">
        <v>2632</v>
      </c>
      <c r="P543" s="20"/>
      <c r="Q543" s="20"/>
    </row>
    <row r="544" spans="1:17">
      <c r="A544" s="21" t="s">
        <v>2166</v>
      </c>
      <c r="B544" s="14" t="s">
        <v>841</v>
      </c>
      <c r="C544" s="14" t="s">
        <v>842</v>
      </c>
      <c r="D544" s="14">
        <v>74</v>
      </c>
      <c r="E544" s="28" t="s">
        <v>107</v>
      </c>
      <c r="F544" s="14">
        <v>6</v>
      </c>
      <c r="G544" s="15" t="s">
        <v>928</v>
      </c>
      <c r="H544" s="15" t="s">
        <v>933</v>
      </c>
      <c r="I544" s="14" t="s">
        <v>39</v>
      </c>
      <c r="J544" s="14" t="s">
        <v>819</v>
      </c>
      <c r="K544" s="20" t="s">
        <v>2539</v>
      </c>
      <c r="L544" s="20"/>
      <c r="M544" s="20" t="s">
        <v>2536</v>
      </c>
      <c r="N544" s="20"/>
      <c r="O544" s="20" t="s">
        <v>2632</v>
      </c>
      <c r="P544" s="20"/>
      <c r="Q544" s="20"/>
    </row>
    <row r="545" spans="1:17">
      <c r="A545" s="21" t="s">
        <v>2167</v>
      </c>
      <c r="B545" s="14" t="s">
        <v>841</v>
      </c>
      <c r="C545" s="14" t="s">
        <v>842</v>
      </c>
      <c r="D545" s="14">
        <v>74</v>
      </c>
      <c r="E545" s="28" t="s">
        <v>107</v>
      </c>
      <c r="F545" s="14">
        <v>7</v>
      </c>
      <c r="G545" s="15" t="s">
        <v>928</v>
      </c>
      <c r="H545" s="15" t="s">
        <v>929</v>
      </c>
      <c r="I545" s="14" t="s">
        <v>39</v>
      </c>
      <c r="J545" s="14" t="s">
        <v>819</v>
      </c>
      <c r="K545" s="20" t="s">
        <v>2539</v>
      </c>
      <c r="L545" s="20"/>
      <c r="M545" s="20" t="s">
        <v>2536</v>
      </c>
      <c r="N545" s="20"/>
      <c r="O545" s="20" t="s">
        <v>2632</v>
      </c>
      <c r="P545" s="20"/>
      <c r="Q545" s="20"/>
    </row>
    <row r="546" spans="1:17">
      <c r="A546" s="21" t="s">
        <v>2168</v>
      </c>
      <c r="B546" s="14" t="s">
        <v>841</v>
      </c>
      <c r="C546" s="14" t="s">
        <v>842</v>
      </c>
      <c r="D546" s="14">
        <v>74</v>
      </c>
      <c r="E546" s="28" t="s">
        <v>107</v>
      </c>
      <c r="F546" s="14">
        <v>8</v>
      </c>
      <c r="G546" s="15" t="s">
        <v>928</v>
      </c>
      <c r="H546" s="15" t="s">
        <v>933</v>
      </c>
      <c r="I546" s="14" t="s">
        <v>39</v>
      </c>
      <c r="J546" s="14" t="s">
        <v>819</v>
      </c>
      <c r="K546" s="20" t="s">
        <v>2539</v>
      </c>
      <c r="L546" s="20"/>
      <c r="M546" s="20" t="s">
        <v>2536</v>
      </c>
      <c r="N546" s="20"/>
      <c r="O546" s="20" t="s">
        <v>2632</v>
      </c>
      <c r="P546" s="20"/>
      <c r="Q546" s="20"/>
    </row>
    <row r="547" spans="1:17">
      <c r="A547" s="21" t="s">
        <v>2169</v>
      </c>
      <c r="B547" s="14" t="s">
        <v>841</v>
      </c>
      <c r="C547" s="14" t="s">
        <v>842</v>
      </c>
      <c r="D547" s="14">
        <v>74</v>
      </c>
      <c r="E547" s="28" t="s">
        <v>107</v>
      </c>
      <c r="F547" s="14">
        <v>9</v>
      </c>
      <c r="G547" s="15" t="s">
        <v>928</v>
      </c>
      <c r="H547" s="15" t="s">
        <v>929</v>
      </c>
      <c r="I547" s="14" t="s">
        <v>39</v>
      </c>
      <c r="J547" s="14" t="s">
        <v>819</v>
      </c>
      <c r="K547" s="20" t="s">
        <v>2539</v>
      </c>
      <c r="L547" s="20"/>
      <c r="M547" s="20" t="s">
        <v>2536</v>
      </c>
      <c r="N547" s="20"/>
      <c r="O547" s="20" t="s">
        <v>2632</v>
      </c>
      <c r="P547" s="20"/>
      <c r="Q547" s="20"/>
    </row>
    <row r="548" spans="1:17">
      <c r="A548" s="21" t="s">
        <v>2170</v>
      </c>
      <c r="B548" s="14" t="s">
        <v>841</v>
      </c>
      <c r="C548" s="14" t="s">
        <v>842</v>
      </c>
      <c r="D548" s="14">
        <v>74</v>
      </c>
      <c r="E548" s="28" t="s">
        <v>107</v>
      </c>
      <c r="F548" s="14">
        <v>10</v>
      </c>
      <c r="G548" s="15" t="s">
        <v>928</v>
      </c>
      <c r="H548" s="15" t="s">
        <v>933</v>
      </c>
      <c r="I548" s="14" t="s">
        <v>39</v>
      </c>
      <c r="J548" s="14" t="s">
        <v>819</v>
      </c>
      <c r="K548" s="20" t="s">
        <v>2539</v>
      </c>
      <c r="L548" s="20"/>
      <c r="M548" s="20" t="s">
        <v>2536</v>
      </c>
      <c r="N548" s="20"/>
      <c r="O548" s="20" t="s">
        <v>2632</v>
      </c>
      <c r="P548" s="20"/>
      <c r="Q548" s="20"/>
    </row>
    <row r="549" spans="1:17">
      <c r="A549" s="21" t="s">
        <v>2171</v>
      </c>
      <c r="B549" s="14" t="s">
        <v>841</v>
      </c>
      <c r="C549" s="14" t="s">
        <v>842</v>
      </c>
      <c r="D549" s="14">
        <v>74</v>
      </c>
      <c r="E549" s="28" t="s">
        <v>107</v>
      </c>
      <c r="F549" s="14">
        <v>11</v>
      </c>
      <c r="G549" s="15" t="s">
        <v>928</v>
      </c>
      <c r="H549" s="15" t="s">
        <v>929</v>
      </c>
      <c r="I549" s="14" t="s">
        <v>39</v>
      </c>
      <c r="J549" s="14" t="s">
        <v>819</v>
      </c>
      <c r="K549" s="20" t="s">
        <v>2539</v>
      </c>
      <c r="L549" s="20"/>
      <c r="M549" s="20" t="s">
        <v>2536</v>
      </c>
      <c r="N549" s="20"/>
      <c r="O549" s="20" t="s">
        <v>2632</v>
      </c>
      <c r="P549" s="20"/>
      <c r="Q549" s="20"/>
    </row>
    <row r="550" spans="1:17">
      <c r="A550" s="21" t="s">
        <v>2172</v>
      </c>
      <c r="B550" s="14" t="s">
        <v>841</v>
      </c>
      <c r="C550" s="14" t="s">
        <v>842</v>
      </c>
      <c r="D550" s="14">
        <v>74</v>
      </c>
      <c r="E550" s="28" t="s">
        <v>107</v>
      </c>
      <c r="F550" s="14">
        <v>12</v>
      </c>
      <c r="G550" s="15" t="s">
        <v>928</v>
      </c>
      <c r="H550" s="15" t="s">
        <v>933</v>
      </c>
      <c r="I550" s="14" t="s">
        <v>39</v>
      </c>
      <c r="J550" s="14" t="s">
        <v>819</v>
      </c>
      <c r="K550" s="20" t="s">
        <v>2539</v>
      </c>
      <c r="L550" s="20"/>
      <c r="M550" s="20" t="s">
        <v>2536</v>
      </c>
      <c r="N550" s="20"/>
      <c r="O550" s="20" t="s">
        <v>2632</v>
      </c>
      <c r="P550" s="20"/>
      <c r="Q550" s="20"/>
    </row>
    <row r="551" spans="1:17">
      <c r="A551" s="21" t="s">
        <v>2173</v>
      </c>
      <c r="B551" s="14" t="s">
        <v>841</v>
      </c>
      <c r="C551" s="14" t="s">
        <v>842</v>
      </c>
      <c r="D551" s="14">
        <v>74</v>
      </c>
      <c r="E551" s="28" t="s">
        <v>107</v>
      </c>
      <c r="F551" s="14">
        <v>13</v>
      </c>
      <c r="G551" s="15" t="s">
        <v>928</v>
      </c>
      <c r="H551" s="15" t="s">
        <v>929</v>
      </c>
      <c r="I551" s="14" t="s">
        <v>39</v>
      </c>
      <c r="J551" s="14" t="s">
        <v>819</v>
      </c>
      <c r="K551" s="20" t="s">
        <v>2539</v>
      </c>
      <c r="L551" s="20"/>
      <c r="M551" s="20" t="s">
        <v>2536</v>
      </c>
      <c r="N551" s="20"/>
      <c r="O551" s="20" t="s">
        <v>2632</v>
      </c>
      <c r="P551" s="20"/>
      <c r="Q551" s="20"/>
    </row>
    <row r="552" spans="1:17">
      <c r="A552" s="21" t="s">
        <v>2174</v>
      </c>
      <c r="B552" s="14" t="s">
        <v>841</v>
      </c>
      <c r="C552" s="14" t="s">
        <v>842</v>
      </c>
      <c r="D552" s="14">
        <v>74</v>
      </c>
      <c r="E552" s="28" t="s">
        <v>107</v>
      </c>
      <c r="F552" s="14">
        <v>13</v>
      </c>
      <c r="G552" s="15" t="s">
        <v>928</v>
      </c>
      <c r="H552" s="15" t="s">
        <v>933</v>
      </c>
      <c r="I552" s="14" t="s">
        <v>39</v>
      </c>
      <c r="J552" s="14" t="s">
        <v>819</v>
      </c>
      <c r="K552" s="20" t="s">
        <v>2539</v>
      </c>
      <c r="L552" s="20"/>
      <c r="M552" s="20" t="s">
        <v>2536</v>
      </c>
      <c r="N552" s="20"/>
      <c r="O552" s="20" t="s">
        <v>2632</v>
      </c>
      <c r="P552" s="20"/>
      <c r="Q552" s="20"/>
    </row>
    <row r="553" spans="1:17" ht="39.6">
      <c r="A553" s="21" t="s">
        <v>2175</v>
      </c>
      <c r="B553" s="21" t="s">
        <v>34</v>
      </c>
      <c r="C553" s="21" t="s">
        <v>35</v>
      </c>
      <c r="D553" s="21">
        <v>74</v>
      </c>
      <c r="E553" s="27" t="s">
        <v>107</v>
      </c>
      <c r="F553" s="21">
        <v>15</v>
      </c>
      <c r="G553" s="21" t="s">
        <v>108</v>
      </c>
      <c r="H553" s="21" t="s">
        <v>109</v>
      </c>
      <c r="I553" s="14" t="s">
        <v>39</v>
      </c>
      <c r="J553" s="14" t="s">
        <v>40</v>
      </c>
      <c r="K553" s="20" t="s">
        <v>2540</v>
      </c>
      <c r="L553" s="21" t="s">
        <v>1507</v>
      </c>
      <c r="M553" s="20"/>
      <c r="N553" s="20" t="s">
        <v>2685</v>
      </c>
      <c r="O553" s="20" t="s">
        <v>2632</v>
      </c>
      <c r="P553" s="20"/>
      <c r="Q553" s="20"/>
    </row>
    <row r="554" spans="1:17">
      <c r="A554" s="21" t="s">
        <v>2176</v>
      </c>
      <c r="B554" s="21" t="s">
        <v>1128</v>
      </c>
      <c r="C554" s="21" t="s">
        <v>644</v>
      </c>
      <c r="D554" s="21">
        <v>74</v>
      </c>
      <c r="E554" s="27" t="s">
        <v>107</v>
      </c>
      <c r="F554" s="21">
        <v>15</v>
      </c>
      <c r="G554" s="21" t="s">
        <v>1506</v>
      </c>
      <c r="H554" s="21" t="s">
        <v>1507</v>
      </c>
      <c r="I554" s="14" t="s">
        <v>39</v>
      </c>
      <c r="J554" s="14" t="s">
        <v>40</v>
      </c>
      <c r="K554" s="20" t="s">
        <v>2539</v>
      </c>
      <c r="L554" s="20"/>
      <c r="M554" s="20"/>
      <c r="N554" s="20"/>
      <c r="O554" s="20" t="s">
        <v>2632</v>
      </c>
      <c r="P554" s="20"/>
      <c r="Q554" s="20"/>
    </row>
    <row r="555" spans="1:17">
      <c r="A555" s="21" t="s">
        <v>2177</v>
      </c>
      <c r="B555" s="21" t="s">
        <v>812</v>
      </c>
      <c r="C555" s="21" t="s">
        <v>813</v>
      </c>
      <c r="D555" s="21">
        <v>75</v>
      </c>
      <c r="E555" s="27" t="s">
        <v>107</v>
      </c>
      <c r="F555" s="21">
        <v>7</v>
      </c>
      <c r="G555" s="21" t="s">
        <v>838</v>
      </c>
      <c r="H555" s="21" t="s">
        <v>837</v>
      </c>
      <c r="I555" s="14" t="s">
        <v>39</v>
      </c>
      <c r="J555" s="14" t="s">
        <v>40</v>
      </c>
      <c r="K555" s="20" t="s">
        <v>2539</v>
      </c>
      <c r="L555" s="20"/>
      <c r="M555" s="20" t="s">
        <v>2530</v>
      </c>
      <c r="N555" s="20"/>
      <c r="O555" s="20" t="s">
        <v>2632</v>
      </c>
      <c r="P555" s="20"/>
      <c r="Q555" s="20"/>
    </row>
    <row r="556" spans="1:17">
      <c r="A556" s="21" t="s">
        <v>2178</v>
      </c>
      <c r="B556" s="14" t="s">
        <v>841</v>
      </c>
      <c r="C556" s="14" t="s">
        <v>842</v>
      </c>
      <c r="D556" s="14">
        <v>75</v>
      </c>
      <c r="E556" s="28" t="s">
        <v>107</v>
      </c>
      <c r="F556" s="14">
        <v>7</v>
      </c>
      <c r="G556" s="15" t="s">
        <v>946</v>
      </c>
      <c r="H556" s="15" t="s">
        <v>947</v>
      </c>
      <c r="I556" s="14" t="s">
        <v>39</v>
      </c>
      <c r="J556" s="14" t="s">
        <v>819</v>
      </c>
      <c r="K556" s="20" t="s">
        <v>2539</v>
      </c>
      <c r="L556" s="20"/>
      <c r="M556" s="20" t="s">
        <v>2530</v>
      </c>
      <c r="N556" s="20"/>
      <c r="O556" s="20" t="s">
        <v>2632</v>
      </c>
      <c r="P556" s="20"/>
      <c r="Q556" s="20"/>
    </row>
    <row r="557" spans="1:17">
      <c r="A557" s="21" t="s">
        <v>2179</v>
      </c>
      <c r="B557" s="21" t="s">
        <v>1128</v>
      </c>
      <c r="C557" s="21" t="s">
        <v>644</v>
      </c>
      <c r="D557" s="21">
        <v>75</v>
      </c>
      <c r="E557" s="27" t="s">
        <v>107</v>
      </c>
      <c r="F557" s="21">
        <v>7</v>
      </c>
      <c r="G557" s="21" t="s">
        <v>1508</v>
      </c>
      <c r="H557" s="21" t="s">
        <v>1509</v>
      </c>
      <c r="I557" s="14" t="s">
        <v>39</v>
      </c>
      <c r="J557" s="14" t="s">
        <v>40</v>
      </c>
      <c r="K557" s="20" t="s">
        <v>2539</v>
      </c>
      <c r="L557" s="20"/>
      <c r="M557" s="20" t="s">
        <v>2530</v>
      </c>
      <c r="N557" s="20"/>
      <c r="O557" s="20" t="s">
        <v>2632</v>
      </c>
      <c r="P557" s="20"/>
      <c r="Q557" s="20"/>
    </row>
    <row r="558" spans="1:17">
      <c r="A558" s="21" t="s">
        <v>2180</v>
      </c>
      <c r="B558" s="21" t="s">
        <v>1128</v>
      </c>
      <c r="C558" s="21" t="s">
        <v>644</v>
      </c>
      <c r="D558" s="21">
        <v>75</v>
      </c>
      <c r="E558" s="27" t="s">
        <v>107</v>
      </c>
      <c r="F558" s="21">
        <v>16</v>
      </c>
      <c r="G558" s="21" t="s">
        <v>1510</v>
      </c>
      <c r="H558" s="21" t="s">
        <v>1511</v>
      </c>
      <c r="I558" s="14" t="s">
        <v>39</v>
      </c>
      <c r="J558" s="14" t="s">
        <v>40</v>
      </c>
      <c r="K558" s="20" t="s">
        <v>2539</v>
      </c>
      <c r="L558" s="20"/>
      <c r="M558" s="20" t="s">
        <v>2530</v>
      </c>
      <c r="N558" s="20"/>
      <c r="O558" s="20" t="s">
        <v>2632</v>
      </c>
      <c r="P558" s="20"/>
      <c r="Q558" s="20"/>
    </row>
    <row r="559" spans="1:17">
      <c r="A559" s="21" t="s">
        <v>2181</v>
      </c>
      <c r="B559" s="14" t="s">
        <v>841</v>
      </c>
      <c r="C559" s="14" t="s">
        <v>842</v>
      </c>
      <c r="D559" s="14">
        <v>75</v>
      </c>
      <c r="E559" s="28" t="s">
        <v>107</v>
      </c>
      <c r="F559" s="14">
        <v>22</v>
      </c>
      <c r="G559" s="15" t="s">
        <v>928</v>
      </c>
      <c r="H559" s="15" t="s">
        <v>929</v>
      </c>
      <c r="I559" s="14" t="s">
        <v>39</v>
      </c>
      <c r="J559" s="14" t="s">
        <v>819</v>
      </c>
      <c r="K559" s="20" t="s">
        <v>2539</v>
      </c>
      <c r="L559" s="20"/>
      <c r="M559" s="20" t="s">
        <v>2536</v>
      </c>
      <c r="N559" s="20"/>
      <c r="O559" s="20" t="s">
        <v>2632</v>
      </c>
      <c r="P559" s="20"/>
      <c r="Q559" s="20"/>
    </row>
    <row r="560" spans="1:17">
      <c r="A560" s="21" t="s">
        <v>2182</v>
      </c>
      <c r="B560" s="14" t="s">
        <v>841</v>
      </c>
      <c r="C560" s="14" t="s">
        <v>842</v>
      </c>
      <c r="D560" s="14">
        <v>75</v>
      </c>
      <c r="E560" s="28" t="s">
        <v>107</v>
      </c>
      <c r="F560" s="14">
        <v>23</v>
      </c>
      <c r="G560" s="15" t="s">
        <v>928</v>
      </c>
      <c r="H560" s="15" t="s">
        <v>933</v>
      </c>
      <c r="I560" s="14" t="s">
        <v>39</v>
      </c>
      <c r="J560" s="14" t="s">
        <v>819</v>
      </c>
      <c r="K560" s="20" t="s">
        <v>2539</v>
      </c>
      <c r="L560" s="20"/>
      <c r="M560" s="20" t="s">
        <v>2536</v>
      </c>
      <c r="N560" s="20"/>
      <c r="O560" s="20" t="s">
        <v>2632</v>
      </c>
      <c r="P560" s="20"/>
      <c r="Q560" s="20"/>
    </row>
    <row r="561" spans="1:17">
      <c r="A561" s="21" t="s">
        <v>2183</v>
      </c>
      <c r="B561" s="14" t="s">
        <v>841</v>
      </c>
      <c r="C561" s="14" t="s">
        <v>842</v>
      </c>
      <c r="D561" s="14">
        <v>75</v>
      </c>
      <c r="E561" s="28" t="s">
        <v>107</v>
      </c>
      <c r="F561" s="14">
        <v>24</v>
      </c>
      <c r="G561" s="15" t="s">
        <v>928</v>
      </c>
      <c r="H561" s="15" t="s">
        <v>929</v>
      </c>
      <c r="I561" s="14" t="s">
        <v>39</v>
      </c>
      <c r="J561" s="14" t="s">
        <v>819</v>
      </c>
      <c r="K561" s="20" t="s">
        <v>2539</v>
      </c>
      <c r="L561" s="20"/>
      <c r="M561" s="20" t="s">
        <v>2536</v>
      </c>
      <c r="N561" s="20"/>
      <c r="O561" s="20" t="s">
        <v>2632</v>
      </c>
      <c r="P561" s="20"/>
      <c r="Q561" s="20"/>
    </row>
    <row r="562" spans="1:17">
      <c r="A562" s="21" t="s">
        <v>2184</v>
      </c>
      <c r="B562" s="14" t="s">
        <v>841</v>
      </c>
      <c r="C562" s="14" t="s">
        <v>842</v>
      </c>
      <c r="D562" s="14">
        <v>75</v>
      </c>
      <c r="E562" s="28" t="s">
        <v>107</v>
      </c>
      <c r="F562" s="14">
        <v>25</v>
      </c>
      <c r="G562" s="15" t="s">
        <v>928</v>
      </c>
      <c r="H562" s="15" t="s">
        <v>933</v>
      </c>
      <c r="I562" s="14" t="s">
        <v>39</v>
      </c>
      <c r="J562" s="14" t="s">
        <v>819</v>
      </c>
      <c r="K562" s="20" t="s">
        <v>2539</v>
      </c>
      <c r="L562" s="20"/>
      <c r="M562" s="20" t="s">
        <v>2536</v>
      </c>
      <c r="N562" s="20"/>
      <c r="O562" s="20" t="s">
        <v>2632</v>
      </c>
      <c r="P562" s="20"/>
      <c r="Q562" s="20"/>
    </row>
    <row r="563" spans="1:17">
      <c r="A563" s="21" t="s">
        <v>2185</v>
      </c>
      <c r="B563" s="14" t="s">
        <v>841</v>
      </c>
      <c r="C563" s="14" t="s">
        <v>842</v>
      </c>
      <c r="D563" s="14">
        <v>75</v>
      </c>
      <c r="E563" s="28" t="s">
        <v>107</v>
      </c>
      <c r="F563" s="14">
        <v>26</v>
      </c>
      <c r="G563" s="15" t="s">
        <v>928</v>
      </c>
      <c r="H563" s="15" t="s">
        <v>929</v>
      </c>
      <c r="I563" s="14" t="s">
        <v>39</v>
      </c>
      <c r="J563" s="14" t="s">
        <v>819</v>
      </c>
      <c r="K563" s="20" t="s">
        <v>2539</v>
      </c>
      <c r="L563" s="20"/>
      <c r="M563" s="20" t="s">
        <v>2536</v>
      </c>
      <c r="N563" s="20"/>
      <c r="O563" s="20" t="s">
        <v>2632</v>
      </c>
      <c r="P563" s="20"/>
      <c r="Q563" s="20"/>
    </row>
    <row r="564" spans="1:17">
      <c r="A564" s="21" t="s">
        <v>2186</v>
      </c>
      <c r="B564" s="14" t="s">
        <v>841</v>
      </c>
      <c r="C564" s="14" t="s">
        <v>842</v>
      </c>
      <c r="D564" s="14">
        <v>75</v>
      </c>
      <c r="E564" s="28" t="s">
        <v>107</v>
      </c>
      <c r="F564" s="14">
        <v>27</v>
      </c>
      <c r="G564" s="15" t="s">
        <v>928</v>
      </c>
      <c r="H564" s="15" t="s">
        <v>933</v>
      </c>
      <c r="I564" s="14" t="s">
        <v>39</v>
      </c>
      <c r="J564" s="14" t="s">
        <v>819</v>
      </c>
      <c r="K564" s="20" t="s">
        <v>2539</v>
      </c>
      <c r="L564" s="20"/>
      <c r="M564" s="20" t="s">
        <v>2536</v>
      </c>
      <c r="N564" s="20"/>
      <c r="O564" s="20" t="s">
        <v>2632</v>
      </c>
      <c r="P564" s="20"/>
      <c r="Q564" s="20"/>
    </row>
    <row r="565" spans="1:17">
      <c r="A565" s="21" t="s">
        <v>2187</v>
      </c>
      <c r="B565" s="14" t="s">
        <v>841</v>
      </c>
      <c r="C565" s="14" t="s">
        <v>842</v>
      </c>
      <c r="D565" s="14">
        <v>75</v>
      </c>
      <c r="E565" s="28" t="s">
        <v>107</v>
      </c>
      <c r="F565" s="14">
        <v>28</v>
      </c>
      <c r="G565" s="15" t="s">
        <v>928</v>
      </c>
      <c r="H565" s="15" t="s">
        <v>929</v>
      </c>
      <c r="I565" s="14" t="s">
        <v>39</v>
      </c>
      <c r="J565" s="14" t="s">
        <v>819</v>
      </c>
      <c r="K565" s="20" t="s">
        <v>2539</v>
      </c>
      <c r="L565" s="20"/>
      <c r="M565" s="20" t="s">
        <v>2536</v>
      </c>
      <c r="N565" s="20"/>
      <c r="O565" s="20" t="s">
        <v>2632</v>
      </c>
      <c r="P565" s="20"/>
      <c r="Q565" s="20"/>
    </row>
    <row r="566" spans="1:17">
      <c r="A566" s="21" t="s">
        <v>2188</v>
      </c>
      <c r="B566" s="14" t="s">
        <v>841</v>
      </c>
      <c r="C566" s="14" t="s">
        <v>842</v>
      </c>
      <c r="D566" s="14">
        <v>75</v>
      </c>
      <c r="E566" s="28" t="s">
        <v>107</v>
      </c>
      <c r="F566" s="14">
        <v>28</v>
      </c>
      <c r="G566" s="15" t="s">
        <v>928</v>
      </c>
      <c r="H566" s="15" t="s">
        <v>933</v>
      </c>
      <c r="I566" s="14" t="s">
        <v>39</v>
      </c>
      <c r="J566" s="14" t="s">
        <v>819</v>
      </c>
      <c r="K566" s="20" t="s">
        <v>2539</v>
      </c>
      <c r="L566" s="20"/>
      <c r="M566" s="20" t="s">
        <v>2536</v>
      </c>
      <c r="N566" s="20"/>
      <c r="O566" s="20" t="s">
        <v>2632</v>
      </c>
      <c r="P566" s="20"/>
      <c r="Q566" s="20"/>
    </row>
    <row r="567" spans="1:17">
      <c r="A567" s="21" t="s">
        <v>2189</v>
      </c>
      <c r="B567" s="14" t="s">
        <v>841</v>
      </c>
      <c r="C567" s="14" t="s">
        <v>842</v>
      </c>
      <c r="D567" s="14">
        <v>75</v>
      </c>
      <c r="E567" s="28" t="s">
        <v>107</v>
      </c>
      <c r="F567" s="14">
        <v>30</v>
      </c>
      <c r="G567" s="15" t="s">
        <v>928</v>
      </c>
      <c r="H567" s="15" t="s">
        <v>929</v>
      </c>
      <c r="I567" s="14" t="s">
        <v>39</v>
      </c>
      <c r="J567" s="14" t="s">
        <v>819</v>
      </c>
      <c r="K567" s="20" t="s">
        <v>2539</v>
      </c>
      <c r="L567" s="20"/>
      <c r="M567" s="20" t="s">
        <v>2536</v>
      </c>
      <c r="N567" s="20"/>
      <c r="O567" s="20" t="s">
        <v>2632</v>
      </c>
      <c r="P567" s="20"/>
      <c r="Q567" s="20"/>
    </row>
    <row r="568" spans="1:17">
      <c r="A568" s="21" t="s">
        <v>2190</v>
      </c>
      <c r="B568" s="14" t="s">
        <v>841</v>
      </c>
      <c r="C568" s="14" t="s">
        <v>842</v>
      </c>
      <c r="D568" s="14">
        <v>75</v>
      </c>
      <c r="E568" s="28" t="s">
        <v>107</v>
      </c>
      <c r="F568" s="14">
        <v>31</v>
      </c>
      <c r="G568" s="15" t="s">
        <v>928</v>
      </c>
      <c r="H568" s="15" t="s">
        <v>933</v>
      </c>
      <c r="I568" s="14" t="s">
        <v>39</v>
      </c>
      <c r="J568" s="14" t="s">
        <v>819</v>
      </c>
      <c r="K568" s="20" t="s">
        <v>2539</v>
      </c>
      <c r="L568" s="20"/>
      <c r="M568" s="20" t="s">
        <v>2536</v>
      </c>
      <c r="N568" s="20"/>
      <c r="O568" s="20" t="s">
        <v>2632</v>
      </c>
      <c r="P568" s="20"/>
      <c r="Q568" s="20"/>
    </row>
    <row r="569" spans="1:17">
      <c r="A569" s="21" t="s">
        <v>2191</v>
      </c>
      <c r="B569" s="14" t="s">
        <v>841</v>
      </c>
      <c r="C569" s="14" t="s">
        <v>842</v>
      </c>
      <c r="D569" s="14">
        <v>76</v>
      </c>
      <c r="E569" s="28" t="s">
        <v>107</v>
      </c>
      <c r="F569" s="14">
        <v>1</v>
      </c>
      <c r="G569" s="15" t="s">
        <v>928</v>
      </c>
      <c r="H569" s="15" t="s">
        <v>929</v>
      </c>
      <c r="I569" s="14" t="s">
        <v>39</v>
      </c>
      <c r="J569" s="14" t="s">
        <v>819</v>
      </c>
      <c r="K569" s="20" t="s">
        <v>2539</v>
      </c>
      <c r="L569" s="20"/>
      <c r="M569" s="20" t="s">
        <v>2536</v>
      </c>
      <c r="N569" s="20"/>
      <c r="O569" s="20" t="s">
        <v>2632</v>
      </c>
      <c r="P569" s="20"/>
      <c r="Q569" s="20"/>
    </row>
    <row r="570" spans="1:17">
      <c r="A570" s="21" t="s">
        <v>2192</v>
      </c>
      <c r="B570" s="14" t="s">
        <v>841</v>
      </c>
      <c r="C570" s="14" t="s">
        <v>842</v>
      </c>
      <c r="D570" s="14">
        <v>76</v>
      </c>
      <c r="E570" s="28" t="s">
        <v>107</v>
      </c>
      <c r="F570" s="14">
        <v>2</v>
      </c>
      <c r="G570" s="15" t="s">
        <v>928</v>
      </c>
      <c r="H570" s="15" t="s">
        <v>933</v>
      </c>
      <c r="I570" s="14" t="s">
        <v>39</v>
      </c>
      <c r="J570" s="14" t="s">
        <v>819</v>
      </c>
      <c r="K570" s="20" t="s">
        <v>2539</v>
      </c>
      <c r="L570" s="20"/>
      <c r="M570" s="20" t="s">
        <v>2536</v>
      </c>
      <c r="N570" s="20"/>
      <c r="O570" s="20" t="s">
        <v>2632</v>
      </c>
      <c r="P570" s="20"/>
      <c r="Q570" s="20"/>
    </row>
    <row r="571" spans="1:17">
      <c r="A571" s="21" t="s">
        <v>2193</v>
      </c>
      <c r="B571" s="14" t="s">
        <v>841</v>
      </c>
      <c r="C571" s="14" t="s">
        <v>842</v>
      </c>
      <c r="D571" s="14">
        <v>76</v>
      </c>
      <c r="E571" s="28" t="s">
        <v>107</v>
      </c>
      <c r="F571" s="14">
        <v>3</v>
      </c>
      <c r="G571" s="15" t="s">
        <v>928</v>
      </c>
      <c r="H571" s="15" t="s">
        <v>929</v>
      </c>
      <c r="I571" s="14" t="s">
        <v>39</v>
      </c>
      <c r="J571" s="14" t="s">
        <v>819</v>
      </c>
      <c r="K571" s="20" t="s">
        <v>2539</v>
      </c>
      <c r="L571" s="20"/>
      <c r="M571" s="20" t="s">
        <v>2536</v>
      </c>
      <c r="N571" s="20"/>
      <c r="O571" s="20" t="s">
        <v>2632</v>
      </c>
      <c r="P571" s="20"/>
      <c r="Q571" s="20"/>
    </row>
    <row r="572" spans="1:17">
      <c r="A572" s="21" t="s">
        <v>2194</v>
      </c>
      <c r="B572" s="14" t="s">
        <v>841</v>
      </c>
      <c r="C572" s="14" t="s">
        <v>842</v>
      </c>
      <c r="D572" s="14">
        <v>76</v>
      </c>
      <c r="E572" s="28" t="s">
        <v>107</v>
      </c>
      <c r="F572" s="14">
        <v>3</v>
      </c>
      <c r="G572" s="15" t="s">
        <v>928</v>
      </c>
      <c r="H572" s="15" t="s">
        <v>933</v>
      </c>
      <c r="I572" s="14" t="s">
        <v>39</v>
      </c>
      <c r="J572" s="14" t="s">
        <v>819</v>
      </c>
      <c r="K572" s="20" t="s">
        <v>2539</v>
      </c>
      <c r="L572" s="20"/>
      <c r="M572" s="20" t="s">
        <v>2536</v>
      </c>
      <c r="N572" s="20"/>
      <c r="O572" s="20" t="s">
        <v>2632</v>
      </c>
      <c r="P572" s="20"/>
      <c r="Q572" s="20"/>
    </row>
    <row r="573" spans="1:17">
      <c r="A573" s="21" t="s">
        <v>2195</v>
      </c>
      <c r="B573" s="14" t="s">
        <v>841</v>
      </c>
      <c r="C573" s="14" t="s">
        <v>842</v>
      </c>
      <c r="D573" s="14">
        <v>76</v>
      </c>
      <c r="E573" s="28" t="s">
        <v>107</v>
      </c>
      <c r="F573" s="14">
        <v>15</v>
      </c>
      <c r="G573" s="15" t="s">
        <v>928</v>
      </c>
      <c r="H573" s="15" t="s">
        <v>933</v>
      </c>
      <c r="I573" s="14" t="s">
        <v>39</v>
      </c>
      <c r="J573" s="14" t="s">
        <v>819</v>
      </c>
      <c r="K573" s="20" t="s">
        <v>2539</v>
      </c>
      <c r="L573" s="20"/>
      <c r="M573" s="20" t="s">
        <v>2536</v>
      </c>
      <c r="N573" s="20"/>
      <c r="O573" s="20" t="s">
        <v>2632</v>
      </c>
      <c r="P573" s="20"/>
      <c r="Q573" s="20"/>
    </row>
    <row r="574" spans="1:17">
      <c r="A574" s="21" t="s">
        <v>2196</v>
      </c>
      <c r="B574" s="14" t="s">
        <v>841</v>
      </c>
      <c r="C574" s="14" t="s">
        <v>842</v>
      </c>
      <c r="D574" s="14">
        <v>76</v>
      </c>
      <c r="E574" s="28" t="s">
        <v>107</v>
      </c>
      <c r="F574" s="14">
        <v>16</v>
      </c>
      <c r="G574" s="15" t="s">
        <v>928</v>
      </c>
      <c r="H574" s="15" t="s">
        <v>929</v>
      </c>
      <c r="I574" s="14" t="s">
        <v>39</v>
      </c>
      <c r="J574" s="14" t="s">
        <v>819</v>
      </c>
      <c r="K574" s="20" t="s">
        <v>2539</v>
      </c>
      <c r="L574" s="20"/>
      <c r="M574" s="20" t="s">
        <v>2536</v>
      </c>
      <c r="N574" s="20"/>
      <c r="O574" s="20" t="s">
        <v>2632</v>
      </c>
      <c r="P574" s="20"/>
      <c r="Q574" s="20"/>
    </row>
    <row r="575" spans="1:17">
      <c r="A575" s="21" t="s">
        <v>2197</v>
      </c>
      <c r="B575" s="21" t="s">
        <v>1128</v>
      </c>
      <c r="C575" s="21" t="s">
        <v>644</v>
      </c>
      <c r="D575" s="21">
        <v>75</v>
      </c>
      <c r="E575" s="27" t="s">
        <v>110</v>
      </c>
      <c r="F575" s="21">
        <v>24</v>
      </c>
      <c r="G575" s="21" t="s">
        <v>1512</v>
      </c>
      <c r="H575" s="21" t="s">
        <v>1513</v>
      </c>
      <c r="I575" s="14" t="s">
        <v>39</v>
      </c>
      <c r="J575" s="14" t="s">
        <v>40</v>
      </c>
      <c r="K575" s="20" t="s">
        <v>2539</v>
      </c>
      <c r="L575" s="20"/>
      <c r="M575" s="20" t="s">
        <v>2530</v>
      </c>
      <c r="N575" s="20"/>
      <c r="O575" s="20" t="s">
        <v>2632</v>
      </c>
      <c r="P575" s="20"/>
      <c r="Q575" s="20"/>
    </row>
    <row r="576" spans="1:17">
      <c r="A576" s="21" t="s">
        <v>2198</v>
      </c>
      <c r="B576" s="21" t="s">
        <v>1128</v>
      </c>
      <c r="C576" s="21" t="s">
        <v>644</v>
      </c>
      <c r="D576" s="21">
        <v>75</v>
      </c>
      <c r="E576" s="27" t="s">
        <v>110</v>
      </c>
      <c r="F576" s="21">
        <v>27</v>
      </c>
      <c r="G576" s="21" t="s">
        <v>1512</v>
      </c>
      <c r="H576" s="21" t="s">
        <v>1513</v>
      </c>
      <c r="I576" s="14" t="s">
        <v>39</v>
      </c>
      <c r="J576" s="14" t="s">
        <v>40</v>
      </c>
      <c r="K576" s="20" t="s">
        <v>2539</v>
      </c>
      <c r="L576" s="20"/>
      <c r="M576" s="20" t="s">
        <v>2530</v>
      </c>
      <c r="N576" s="20"/>
      <c r="O576" s="20" t="s">
        <v>2632</v>
      </c>
      <c r="P576" s="20"/>
      <c r="Q576" s="20"/>
    </row>
    <row r="577" spans="1:17">
      <c r="A577" s="21" t="s">
        <v>2199</v>
      </c>
      <c r="B577" s="21" t="s">
        <v>1128</v>
      </c>
      <c r="C577" s="21" t="s">
        <v>644</v>
      </c>
      <c r="D577" s="21">
        <v>75</v>
      </c>
      <c r="E577" s="27" t="s">
        <v>110</v>
      </c>
      <c r="F577" s="21">
        <v>28</v>
      </c>
      <c r="G577" s="21" t="s">
        <v>1512</v>
      </c>
      <c r="H577" s="21" t="s">
        <v>1513</v>
      </c>
      <c r="I577" s="14" t="s">
        <v>39</v>
      </c>
      <c r="J577" s="14" t="s">
        <v>40</v>
      </c>
      <c r="K577" s="20" t="s">
        <v>2539</v>
      </c>
      <c r="L577" s="20"/>
      <c r="M577" s="20" t="s">
        <v>2530</v>
      </c>
      <c r="N577" s="20"/>
      <c r="O577" s="20" t="s">
        <v>2632</v>
      </c>
      <c r="P577" s="20"/>
      <c r="Q577" s="20"/>
    </row>
    <row r="578" spans="1:17">
      <c r="A578" s="21" t="s">
        <v>2200</v>
      </c>
      <c r="B578" s="21" t="s">
        <v>1128</v>
      </c>
      <c r="C578" s="21" t="s">
        <v>644</v>
      </c>
      <c r="D578" s="21">
        <v>75</v>
      </c>
      <c r="E578" s="27" t="s">
        <v>110</v>
      </c>
      <c r="F578" s="21">
        <v>30</v>
      </c>
      <c r="G578" s="21" t="s">
        <v>1512</v>
      </c>
      <c r="H578" s="21" t="s">
        <v>1513</v>
      </c>
      <c r="I578" s="14" t="s">
        <v>39</v>
      </c>
      <c r="J578" s="14" t="s">
        <v>40</v>
      </c>
      <c r="K578" s="20" t="s">
        <v>2539</v>
      </c>
      <c r="L578" s="20"/>
      <c r="M578" s="20" t="s">
        <v>2530</v>
      </c>
      <c r="N578" s="20"/>
      <c r="O578" s="20" t="s">
        <v>2632</v>
      </c>
      <c r="P578" s="20"/>
      <c r="Q578" s="20"/>
    </row>
    <row r="579" spans="1:17">
      <c r="A579" s="21" t="s">
        <v>2201</v>
      </c>
      <c r="B579" s="21" t="s">
        <v>1128</v>
      </c>
      <c r="C579" s="21" t="s">
        <v>644</v>
      </c>
      <c r="D579" s="21">
        <v>76</v>
      </c>
      <c r="E579" s="27" t="s">
        <v>110</v>
      </c>
      <c r="F579" s="21">
        <v>1</v>
      </c>
      <c r="G579" s="21" t="s">
        <v>1512</v>
      </c>
      <c r="H579" s="21" t="s">
        <v>1513</v>
      </c>
      <c r="I579" s="14" t="s">
        <v>39</v>
      </c>
      <c r="J579" s="14" t="s">
        <v>40</v>
      </c>
      <c r="K579" s="20" t="s">
        <v>2539</v>
      </c>
      <c r="L579" s="20"/>
      <c r="M579" s="20" t="s">
        <v>2530</v>
      </c>
      <c r="N579" s="20"/>
      <c r="O579" s="20" t="s">
        <v>2632</v>
      </c>
      <c r="P579" s="20"/>
      <c r="Q579" s="20"/>
    </row>
    <row r="580" spans="1:17" ht="39.6">
      <c r="A580" s="21" t="s">
        <v>2202</v>
      </c>
      <c r="B580" s="21" t="s">
        <v>1128</v>
      </c>
      <c r="C580" s="21" t="s">
        <v>644</v>
      </c>
      <c r="D580" s="21">
        <v>76</v>
      </c>
      <c r="E580" s="27" t="s">
        <v>110</v>
      </c>
      <c r="F580" s="21">
        <v>5</v>
      </c>
      <c r="G580" s="21" t="s">
        <v>1514</v>
      </c>
      <c r="H580" s="21" t="s">
        <v>1515</v>
      </c>
      <c r="I580" s="14" t="s">
        <v>70</v>
      </c>
      <c r="J580" s="14" t="s">
        <v>40</v>
      </c>
      <c r="K580" s="20" t="s">
        <v>2539</v>
      </c>
      <c r="L580" s="20"/>
      <c r="M580" s="20"/>
      <c r="N580" s="20"/>
      <c r="O580" s="20" t="s">
        <v>2632</v>
      </c>
      <c r="P580" s="20"/>
      <c r="Q580" s="20"/>
    </row>
    <row r="581" spans="1:17" ht="171.6">
      <c r="A581" s="21" t="s">
        <v>2203</v>
      </c>
      <c r="B581" s="21" t="s">
        <v>1128</v>
      </c>
      <c r="C581" s="21" t="s">
        <v>644</v>
      </c>
      <c r="D581" s="21">
        <v>76</v>
      </c>
      <c r="E581" s="27" t="s">
        <v>110</v>
      </c>
      <c r="F581" s="21">
        <v>12</v>
      </c>
      <c r="G581" s="21" t="s">
        <v>1516</v>
      </c>
      <c r="H581" s="21" t="s">
        <v>1517</v>
      </c>
      <c r="I581" s="14" t="s">
        <v>70</v>
      </c>
      <c r="J581" s="14" t="s">
        <v>40</v>
      </c>
      <c r="K581" s="20" t="s">
        <v>2540</v>
      </c>
      <c r="L581" s="20" t="s">
        <v>2614</v>
      </c>
      <c r="M581" s="20"/>
      <c r="N581" s="20"/>
      <c r="O581" s="20" t="s">
        <v>2632</v>
      </c>
      <c r="P581" s="20"/>
      <c r="Q581" s="20"/>
    </row>
    <row r="582" spans="1:17" ht="52.8">
      <c r="A582" s="21" t="s">
        <v>2204</v>
      </c>
      <c r="B582" s="21" t="s">
        <v>1128</v>
      </c>
      <c r="C582" s="21" t="s">
        <v>644</v>
      </c>
      <c r="D582" s="21">
        <v>76</v>
      </c>
      <c r="E582" s="27" t="s">
        <v>110</v>
      </c>
      <c r="F582" s="21">
        <v>12</v>
      </c>
      <c r="G582" s="21" t="s">
        <v>1518</v>
      </c>
      <c r="H582" s="21" t="s">
        <v>1519</v>
      </c>
      <c r="I582" s="14" t="s">
        <v>70</v>
      </c>
      <c r="J582" s="14" t="s">
        <v>40</v>
      </c>
      <c r="K582" s="20" t="s">
        <v>2540</v>
      </c>
      <c r="L582" s="20" t="s">
        <v>2593</v>
      </c>
      <c r="M582" s="20"/>
      <c r="N582" s="20"/>
      <c r="O582" s="20" t="s">
        <v>2632</v>
      </c>
      <c r="P582" s="20" t="s">
        <v>2686</v>
      </c>
      <c r="Q582" s="20"/>
    </row>
    <row r="583" spans="1:17" ht="39.6">
      <c r="A583" s="21" t="s">
        <v>2205</v>
      </c>
      <c r="B583" s="21" t="s">
        <v>34</v>
      </c>
      <c r="C583" s="21" t="s">
        <v>35</v>
      </c>
      <c r="D583" s="21">
        <v>76</v>
      </c>
      <c r="E583" s="27" t="s">
        <v>110</v>
      </c>
      <c r="F583" s="21">
        <v>15</v>
      </c>
      <c r="G583" s="21" t="s">
        <v>111</v>
      </c>
      <c r="H583" s="21" t="s">
        <v>112</v>
      </c>
      <c r="I583" s="14" t="s">
        <v>70</v>
      </c>
      <c r="J583" s="14" t="s">
        <v>40</v>
      </c>
      <c r="K583" s="20" t="s">
        <v>2540</v>
      </c>
      <c r="L583" s="20" t="s">
        <v>2684</v>
      </c>
      <c r="M583" s="20"/>
      <c r="N583" s="20"/>
      <c r="O583" s="20" t="s">
        <v>2632</v>
      </c>
      <c r="P583" s="20" t="s">
        <v>2694</v>
      </c>
      <c r="Q583" s="20"/>
    </row>
    <row r="584" spans="1:17" ht="39.6">
      <c r="A584" s="21" t="s">
        <v>2206</v>
      </c>
      <c r="B584" s="21" t="s">
        <v>34</v>
      </c>
      <c r="C584" s="21" t="s">
        <v>35</v>
      </c>
      <c r="D584" s="21">
        <v>76</v>
      </c>
      <c r="E584" s="27" t="s">
        <v>110</v>
      </c>
      <c r="F584" s="21">
        <v>22</v>
      </c>
      <c r="G584" s="21" t="s">
        <v>113</v>
      </c>
      <c r="H584" s="21" t="s">
        <v>114</v>
      </c>
      <c r="I584" s="14" t="s">
        <v>39</v>
      </c>
      <c r="J584" s="14" t="s">
        <v>40</v>
      </c>
      <c r="K584" s="20" t="s">
        <v>2539</v>
      </c>
      <c r="L584" s="20"/>
      <c r="M584" s="20" t="s">
        <v>2530</v>
      </c>
      <c r="N584" s="20"/>
      <c r="O584" s="20" t="s">
        <v>2632</v>
      </c>
      <c r="P584" s="20"/>
      <c r="Q584" s="20"/>
    </row>
    <row r="585" spans="1:17">
      <c r="A585" s="21" t="s">
        <v>2207</v>
      </c>
      <c r="B585" s="14" t="s">
        <v>841</v>
      </c>
      <c r="C585" s="14" t="s">
        <v>842</v>
      </c>
      <c r="D585" s="14">
        <v>76</v>
      </c>
      <c r="E585" s="28" t="s">
        <v>110</v>
      </c>
      <c r="F585" s="14">
        <v>22</v>
      </c>
      <c r="G585" s="15" t="s">
        <v>948</v>
      </c>
      <c r="H585" s="15" t="s">
        <v>949</v>
      </c>
      <c r="I585" s="14" t="s">
        <v>39</v>
      </c>
      <c r="J585" s="14" t="s">
        <v>819</v>
      </c>
      <c r="K585" s="20" t="s">
        <v>2539</v>
      </c>
      <c r="L585" s="20"/>
      <c r="M585" s="20" t="s">
        <v>2530</v>
      </c>
      <c r="N585" s="20"/>
      <c r="O585" s="20" t="s">
        <v>2632</v>
      </c>
      <c r="P585" s="20"/>
      <c r="Q585" s="20"/>
    </row>
    <row r="586" spans="1:17" ht="39.6">
      <c r="A586" s="21" t="s">
        <v>2208</v>
      </c>
      <c r="B586" s="21" t="s">
        <v>34</v>
      </c>
      <c r="C586" s="21" t="s">
        <v>35</v>
      </c>
      <c r="D586" s="21">
        <v>76</v>
      </c>
      <c r="E586" s="27" t="s">
        <v>110</v>
      </c>
      <c r="F586" s="21">
        <v>33</v>
      </c>
      <c r="G586" s="21" t="s">
        <v>115</v>
      </c>
      <c r="H586" s="21" t="s">
        <v>116</v>
      </c>
      <c r="I586" s="14" t="s">
        <v>39</v>
      </c>
      <c r="J586" s="14" t="s">
        <v>40</v>
      </c>
      <c r="K586" s="20" t="s">
        <v>2540</v>
      </c>
      <c r="L586" s="20" t="s">
        <v>2695</v>
      </c>
      <c r="M586" s="20" t="s">
        <v>2530</v>
      </c>
      <c r="N586" s="20"/>
      <c r="O586" s="20" t="s">
        <v>2632</v>
      </c>
      <c r="P586" s="20"/>
      <c r="Q586" s="20"/>
    </row>
    <row r="587" spans="1:17">
      <c r="A587" s="21" t="s">
        <v>2209</v>
      </c>
      <c r="B587" s="14" t="s">
        <v>841</v>
      </c>
      <c r="C587" s="14" t="s">
        <v>842</v>
      </c>
      <c r="D587" s="14">
        <v>76</v>
      </c>
      <c r="E587" s="28" t="s">
        <v>110</v>
      </c>
      <c r="F587" s="14">
        <v>33</v>
      </c>
      <c r="G587" s="15" t="s">
        <v>948</v>
      </c>
      <c r="H587" s="15" t="s">
        <v>950</v>
      </c>
      <c r="I587" s="14" t="s">
        <v>39</v>
      </c>
      <c r="J587" s="14" t="s">
        <v>819</v>
      </c>
      <c r="K587" s="20" t="s">
        <v>2539</v>
      </c>
      <c r="L587" s="20"/>
      <c r="M587" s="20" t="s">
        <v>2530</v>
      </c>
      <c r="N587" s="20"/>
      <c r="O587" s="20" t="s">
        <v>2632</v>
      </c>
      <c r="P587" s="20"/>
      <c r="Q587" s="20"/>
    </row>
    <row r="588" spans="1:17" ht="66">
      <c r="A588" s="21" t="s">
        <v>2210</v>
      </c>
      <c r="B588" s="21" t="s">
        <v>162</v>
      </c>
      <c r="C588" s="21" t="s">
        <v>35</v>
      </c>
      <c r="D588" s="21">
        <v>77</v>
      </c>
      <c r="E588" s="27" t="s">
        <v>117</v>
      </c>
      <c r="F588" s="21">
        <v>3</v>
      </c>
      <c r="G588" s="21" t="s">
        <v>174</v>
      </c>
      <c r="H588" s="21" t="s">
        <v>175</v>
      </c>
      <c r="I588" s="14" t="s">
        <v>70</v>
      </c>
      <c r="J588" s="14" t="s">
        <v>40</v>
      </c>
      <c r="K588" s="20" t="s">
        <v>2540</v>
      </c>
      <c r="L588" s="20" t="s">
        <v>2696</v>
      </c>
      <c r="M588" s="20"/>
      <c r="N588" s="20"/>
      <c r="O588" s="20" t="s">
        <v>2632</v>
      </c>
      <c r="P588" s="20"/>
      <c r="Q588" s="20"/>
    </row>
    <row r="589" spans="1:17" ht="26.4">
      <c r="A589" s="21" t="s">
        <v>2211</v>
      </c>
      <c r="B589" s="21" t="s">
        <v>1128</v>
      </c>
      <c r="C589" s="21" t="s">
        <v>644</v>
      </c>
      <c r="D589" s="21">
        <v>77</v>
      </c>
      <c r="E589" s="27" t="s">
        <v>117</v>
      </c>
      <c r="F589" s="21">
        <v>4</v>
      </c>
      <c r="G589" s="21" t="s">
        <v>1520</v>
      </c>
      <c r="H589" s="21" t="s">
        <v>1521</v>
      </c>
      <c r="I589" s="14" t="s">
        <v>39</v>
      </c>
      <c r="J589" s="14" t="s">
        <v>40</v>
      </c>
      <c r="K589" s="20" t="s">
        <v>2539</v>
      </c>
      <c r="L589" s="20"/>
      <c r="M589" s="20"/>
      <c r="N589" s="20"/>
      <c r="O589" s="20" t="s">
        <v>2632</v>
      </c>
      <c r="P589" s="20"/>
      <c r="Q589" s="20"/>
    </row>
    <row r="590" spans="1:17">
      <c r="A590" s="21" t="s">
        <v>2212</v>
      </c>
      <c r="B590" s="14" t="s">
        <v>841</v>
      </c>
      <c r="C590" s="14" t="s">
        <v>842</v>
      </c>
      <c r="D590" s="14">
        <v>77</v>
      </c>
      <c r="E590" s="28" t="s">
        <v>117</v>
      </c>
      <c r="F590" s="14">
        <v>6</v>
      </c>
      <c r="G590" s="15" t="s">
        <v>928</v>
      </c>
      <c r="H590" s="15" t="s">
        <v>929</v>
      </c>
      <c r="I590" s="14" t="s">
        <v>39</v>
      </c>
      <c r="J590" s="14" t="s">
        <v>819</v>
      </c>
      <c r="K590" s="20" t="s">
        <v>2539</v>
      </c>
      <c r="L590" s="20"/>
      <c r="M590" s="20" t="s">
        <v>2536</v>
      </c>
      <c r="N590" s="20"/>
      <c r="O590" s="20" t="s">
        <v>2632</v>
      </c>
      <c r="P590" s="20"/>
      <c r="Q590" s="20"/>
    </row>
    <row r="591" spans="1:17">
      <c r="A591" s="21" t="s">
        <v>2213</v>
      </c>
      <c r="B591" s="14" t="s">
        <v>841</v>
      </c>
      <c r="C591" s="14" t="s">
        <v>842</v>
      </c>
      <c r="D591" s="14">
        <v>77</v>
      </c>
      <c r="E591" s="28" t="s">
        <v>117</v>
      </c>
      <c r="F591" s="14">
        <v>7</v>
      </c>
      <c r="G591" s="15" t="s">
        <v>928</v>
      </c>
      <c r="H591" s="15" t="s">
        <v>933</v>
      </c>
      <c r="I591" s="14" t="s">
        <v>39</v>
      </c>
      <c r="J591" s="14" t="s">
        <v>819</v>
      </c>
      <c r="K591" s="20" t="s">
        <v>2539</v>
      </c>
      <c r="L591" s="20"/>
      <c r="M591" s="20" t="s">
        <v>2536</v>
      </c>
      <c r="N591" s="20"/>
      <c r="O591" s="20" t="s">
        <v>2632</v>
      </c>
      <c r="P591" s="20"/>
      <c r="Q591" s="20"/>
    </row>
    <row r="592" spans="1:17">
      <c r="A592" s="21" t="s">
        <v>2214</v>
      </c>
      <c r="B592" s="14" t="s">
        <v>841</v>
      </c>
      <c r="C592" s="14" t="s">
        <v>842</v>
      </c>
      <c r="D592" s="14">
        <v>77</v>
      </c>
      <c r="E592" s="28" t="s">
        <v>117</v>
      </c>
      <c r="F592" s="14">
        <v>8</v>
      </c>
      <c r="G592" s="15" t="s">
        <v>928</v>
      </c>
      <c r="H592" s="15" t="s">
        <v>929</v>
      </c>
      <c r="I592" s="14" t="s">
        <v>39</v>
      </c>
      <c r="J592" s="14" t="s">
        <v>819</v>
      </c>
      <c r="K592" s="20" t="s">
        <v>2539</v>
      </c>
      <c r="L592" s="20"/>
      <c r="M592" s="20" t="s">
        <v>2536</v>
      </c>
      <c r="N592" s="20"/>
      <c r="O592" s="20" t="s">
        <v>2632</v>
      </c>
      <c r="P592" s="20"/>
      <c r="Q592" s="20"/>
    </row>
    <row r="593" spans="1:17">
      <c r="A593" s="21" t="s">
        <v>2215</v>
      </c>
      <c r="B593" s="14" t="s">
        <v>841</v>
      </c>
      <c r="C593" s="14" t="s">
        <v>842</v>
      </c>
      <c r="D593" s="14">
        <v>77</v>
      </c>
      <c r="E593" s="28" t="s">
        <v>117</v>
      </c>
      <c r="F593" s="14">
        <v>9</v>
      </c>
      <c r="G593" s="15" t="s">
        <v>928</v>
      </c>
      <c r="H593" s="15" t="s">
        <v>933</v>
      </c>
      <c r="I593" s="14" t="s">
        <v>39</v>
      </c>
      <c r="J593" s="14" t="s">
        <v>819</v>
      </c>
      <c r="K593" s="20" t="s">
        <v>2539</v>
      </c>
      <c r="L593" s="20"/>
      <c r="M593" s="20" t="s">
        <v>2536</v>
      </c>
      <c r="N593" s="20"/>
      <c r="O593" s="20" t="s">
        <v>2632</v>
      </c>
      <c r="P593" s="20"/>
      <c r="Q593" s="20"/>
    </row>
    <row r="594" spans="1:17">
      <c r="A594" s="21" t="s">
        <v>2216</v>
      </c>
      <c r="B594" s="14" t="s">
        <v>841</v>
      </c>
      <c r="C594" s="14" t="s">
        <v>842</v>
      </c>
      <c r="D594" s="14">
        <v>77</v>
      </c>
      <c r="E594" s="28" t="s">
        <v>117</v>
      </c>
      <c r="F594" s="14">
        <v>10</v>
      </c>
      <c r="G594" s="15" t="s">
        <v>928</v>
      </c>
      <c r="H594" s="15" t="s">
        <v>929</v>
      </c>
      <c r="I594" s="14" t="s">
        <v>39</v>
      </c>
      <c r="J594" s="14" t="s">
        <v>819</v>
      </c>
      <c r="K594" s="20" t="s">
        <v>2539</v>
      </c>
      <c r="L594" s="20"/>
      <c r="M594" s="20" t="s">
        <v>2536</v>
      </c>
      <c r="N594" s="20"/>
      <c r="O594" s="20" t="s">
        <v>2632</v>
      </c>
      <c r="P594" s="20"/>
      <c r="Q594" s="20"/>
    </row>
    <row r="595" spans="1:17">
      <c r="A595" s="21" t="s">
        <v>2217</v>
      </c>
      <c r="B595" s="14" t="s">
        <v>841</v>
      </c>
      <c r="C595" s="14" t="s">
        <v>842</v>
      </c>
      <c r="D595" s="14">
        <v>77</v>
      </c>
      <c r="E595" s="28" t="s">
        <v>117</v>
      </c>
      <c r="F595" s="14">
        <v>11</v>
      </c>
      <c r="G595" s="15" t="s">
        <v>928</v>
      </c>
      <c r="H595" s="15" t="s">
        <v>933</v>
      </c>
      <c r="I595" s="14" t="s">
        <v>39</v>
      </c>
      <c r="J595" s="14" t="s">
        <v>819</v>
      </c>
      <c r="K595" s="20" t="s">
        <v>2539</v>
      </c>
      <c r="L595" s="20"/>
      <c r="M595" s="20" t="s">
        <v>2536</v>
      </c>
      <c r="N595" s="20"/>
      <c r="O595" s="20" t="s">
        <v>2632</v>
      </c>
      <c r="P595" s="20"/>
      <c r="Q595" s="20"/>
    </row>
    <row r="596" spans="1:17">
      <c r="A596" s="21" t="s">
        <v>2218</v>
      </c>
      <c r="B596" s="14" t="s">
        <v>841</v>
      </c>
      <c r="C596" s="14" t="s">
        <v>842</v>
      </c>
      <c r="D596" s="14">
        <v>77</v>
      </c>
      <c r="E596" s="28" t="s">
        <v>117</v>
      </c>
      <c r="F596" s="14">
        <v>12</v>
      </c>
      <c r="G596" s="15" t="s">
        <v>928</v>
      </c>
      <c r="H596" s="15" t="s">
        <v>929</v>
      </c>
      <c r="I596" s="14" t="s">
        <v>39</v>
      </c>
      <c r="J596" s="14" t="s">
        <v>819</v>
      </c>
      <c r="K596" s="20" t="s">
        <v>2539</v>
      </c>
      <c r="L596" s="20"/>
      <c r="M596" s="20" t="s">
        <v>2536</v>
      </c>
      <c r="N596" s="20"/>
      <c r="O596" s="20" t="s">
        <v>2632</v>
      </c>
      <c r="P596" s="20"/>
      <c r="Q596" s="20"/>
    </row>
    <row r="597" spans="1:17">
      <c r="A597" s="21" t="s">
        <v>2219</v>
      </c>
      <c r="B597" s="14" t="s">
        <v>841</v>
      </c>
      <c r="C597" s="14" t="s">
        <v>842</v>
      </c>
      <c r="D597" s="14">
        <v>77</v>
      </c>
      <c r="E597" s="28" t="s">
        <v>117</v>
      </c>
      <c r="F597" s="14">
        <v>13</v>
      </c>
      <c r="G597" s="15" t="s">
        <v>928</v>
      </c>
      <c r="H597" s="15" t="s">
        <v>933</v>
      </c>
      <c r="I597" s="14" t="s">
        <v>39</v>
      </c>
      <c r="J597" s="14" t="s">
        <v>819</v>
      </c>
      <c r="K597" s="20" t="s">
        <v>2539</v>
      </c>
      <c r="L597" s="20"/>
      <c r="M597" s="20" t="s">
        <v>2536</v>
      </c>
      <c r="N597" s="20"/>
      <c r="O597" s="20" t="s">
        <v>2632</v>
      </c>
      <c r="P597" s="20"/>
      <c r="Q597" s="20"/>
    </row>
    <row r="598" spans="1:17">
      <c r="A598" s="21" t="s">
        <v>2220</v>
      </c>
      <c r="B598" s="14" t="s">
        <v>841</v>
      </c>
      <c r="C598" s="14" t="s">
        <v>842</v>
      </c>
      <c r="D598" s="14">
        <v>77</v>
      </c>
      <c r="E598" s="28" t="s">
        <v>117</v>
      </c>
      <c r="F598" s="14">
        <v>14</v>
      </c>
      <c r="G598" s="15" t="s">
        <v>928</v>
      </c>
      <c r="H598" s="15" t="s">
        <v>929</v>
      </c>
      <c r="I598" s="14" t="s">
        <v>39</v>
      </c>
      <c r="J598" s="14" t="s">
        <v>819</v>
      </c>
      <c r="K598" s="20" t="s">
        <v>2539</v>
      </c>
      <c r="L598" s="20"/>
      <c r="M598" s="20" t="s">
        <v>2536</v>
      </c>
      <c r="N598" s="20"/>
      <c r="O598" s="20" t="s">
        <v>2632</v>
      </c>
      <c r="P598" s="20"/>
      <c r="Q598" s="20"/>
    </row>
    <row r="599" spans="1:17">
      <c r="A599" s="21" t="s">
        <v>2221</v>
      </c>
      <c r="B599" s="14" t="s">
        <v>841</v>
      </c>
      <c r="C599" s="14" t="s">
        <v>842</v>
      </c>
      <c r="D599" s="14">
        <v>77</v>
      </c>
      <c r="E599" s="28" t="s">
        <v>117</v>
      </c>
      <c r="F599" s="14">
        <v>15</v>
      </c>
      <c r="G599" s="15" t="s">
        <v>928</v>
      </c>
      <c r="H599" s="15" t="s">
        <v>933</v>
      </c>
      <c r="I599" s="14" t="s">
        <v>39</v>
      </c>
      <c r="J599" s="14" t="s">
        <v>819</v>
      </c>
      <c r="K599" s="20" t="s">
        <v>2539</v>
      </c>
      <c r="L599" s="20"/>
      <c r="M599" s="20" t="s">
        <v>2536</v>
      </c>
      <c r="N599" s="20"/>
      <c r="O599" s="20" t="s">
        <v>2632</v>
      </c>
      <c r="P599" s="20"/>
      <c r="Q599" s="20"/>
    </row>
    <row r="600" spans="1:17">
      <c r="A600" s="21" t="s">
        <v>2222</v>
      </c>
      <c r="B600" s="14" t="s">
        <v>841</v>
      </c>
      <c r="C600" s="14" t="s">
        <v>842</v>
      </c>
      <c r="D600" s="14">
        <v>77</v>
      </c>
      <c r="E600" s="28" t="s">
        <v>117</v>
      </c>
      <c r="F600" s="14">
        <v>16</v>
      </c>
      <c r="G600" s="15" t="s">
        <v>928</v>
      </c>
      <c r="H600" s="15" t="s">
        <v>929</v>
      </c>
      <c r="I600" s="14" t="s">
        <v>39</v>
      </c>
      <c r="J600" s="14" t="s">
        <v>819</v>
      </c>
      <c r="K600" s="20" t="s">
        <v>2539</v>
      </c>
      <c r="L600" s="20"/>
      <c r="M600" s="20" t="s">
        <v>2536</v>
      </c>
      <c r="N600" s="20"/>
      <c r="O600" s="20" t="s">
        <v>2632</v>
      </c>
      <c r="P600" s="20"/>
      <c r="Q600" s="20"/>
    </row>
    <row r="601" spans="1:17" ht="39.6">
      <c r="A601" s="21" t="s">
        <v>2223</v>
      </c>
      <c r="B601" s="21" t="s">
        <v>34</v>
      </c>
      <c r="C601" s="21" t="s">
        <v>35</v>
      </c>
      <c r="D601" s="21">
        <v>77</v>
      </c>
      <c r="E601" s="27" t="s">
        <v>117</v>
      </c>
      <c r="F601" s="21">
        <v>17</v>
      </c>
      <c r="G601" s="21" t="s">
        <v>118</v>
      </c>
      <c r="H601" s="21" t="s">
        <v>119</v>
      </c>
      <c r="I601" s="14" t="s">
        <v>39</v>
      </c>
      <c r="J601" s="14" t="s">
        <v>40</v>
      </c>
      <c r="K601" s="20" t="s">
        <v>2539</v>
      </c>
      <c r="L601" s="20"/>
      <c r="M601" s="20" t="s">
        <v>2530</v>
      </c>
      <c r="N601" s="20"/>
      <c r="O601" s="20" t="s">
        <v>2632</v>
      </c>
      <c r="P601" s="20"/>
      <c r="Q601" s="20"/>
    </row>
    <row r="602" spans="1:17">
      <c r="A602" s="21" t="s">
        <v>2224</v>
      </c>
      <c r="B602" s="14" t="s">
        <v>841</v>
      </c>
      <c r="C602" s="14" t="s">
        <v>842</v>
      </c>
      <c r="D602" s="14">
        <v>77</v>
      </c>
      <c r="E602" s="28" t="s">
        <v>117</v>
      </c>
      <c r="F602" s="14">
        <v>17</v>
      </c>
      <c r="G602" s="15" t="s">
        <v>928</v>
      </c>
      <c r="H602" s="15" t="s">
        <v>933</v>
      </c>
      <c r="I602" s="14" t="s">
        <v>39</v>
      </c>
      <c r="J602" s="14" t="s">
        <v>819</v>
      </c>
      <c r="K602" s="20" t="s">
        <v>2539</v>
      </c>
      <c r="L602" s="20"/>
      <c r="M602" s="20" t="s">
        <v>2536</v>
      </c>
      <c r="N602" s="20"/>
      <c r="O602" s="20" t="s">
        <v>2632</v>
      </c>
      <c r="P602" s="20"/>
      <c r="Q602" s="20"/>
    </row>
    <row r="603" spans="1:17" ht="39.6">
      <c r="A603" s="21" t="s">
        <v>2225</v>
      </c>
      <c r="B603" s="21" t="s">
        <v>34</v>
      </c>
      <c r="C603" s="21" t="s">
        <v>35</v>
      </c>
      <c r="D603" s="21">
        <v>77</v>
      </c>
      <c r="E603" s="27" t="s">
        <v>117</v>
      </c>
      <c r="F603" s="21">
        <v>19</v>
      </c>
      <c r="G603" s="21" t="s">
        <v>120</v>
      </c>
      <c r="H603" s="21" t="s">
        <v>121</v>
      </c>
      <c r="I603" s="14" t="s">
        <v>39</v>
      </c>
      <c r="J603" s="14" t="s">
        <v>40</v>
      </c>
      <c r="K603" s="20" t="s">
        <v>2539</v>
      </c>
      <c r="L603" s="20"/>
      <c r="M603" s="20" t="s">
        <v>2530</v>
      </c>
      <c r="N603" s="20"/>
      <c r="O603" s="20" t="s">
        <v>2632</v>
      </c>
      <c r="P603" s="20"/>
      <c r="Q603" s="20"/>
    </row>
    <row r="604" spans="1:17" ht="26.4">
      <c r="A604" s="21" t="s">
        <v>2226</v>
      </c>
      <c r="B604" s="21" t="s">
        <v>1128</v>
      </c>
      <c r="C604" s="21" t="s">
        <v>644</v>
      </c>
      <c r="D604" s="21">
        <v>77</v>
      </c>
      <c r="E604" s="27" t="s">
        <v>117</v>
      </c>
      <c r="F604" s="21">
        <v>24</v>
      </c>
      <c r="G604" s="21" t="s">
        <v>1522</v>
      </c>
      <c r="H604" s="21" t="s">
        <v>1419</v>
      </c>
      <c r="I604" s="14" t="s">
        <v>70</v>
      </c>
      <c r="J604" s="14" t="s">
        <v>40</v>
      </c>
      <c r="K604" s="20" t="s">
        <v>2539</v>
      </c>
      <c r="L604" s="20"/>
      <c r="M604" s="20"/>
      <c r="N604" s="20"/>
      <c r="O604" s="20" t="s">
        <v>2632</v>
      </c>
      <c r="P604" s="20"/>
      <c r="Q604" s="20"/>
    </row>
    <row r="605" spans="1:17">
      <c r="A605" s="21" t="s">
        <v>2227</v>
      </c>
      <c r="B605" s="14" t="s">
        <v>841</v>
      </c>
      <c r="C605" s="14" t="s">
        <v>842</v>
      </c>
      <c r="D605" s="14">
        <v>78</v>
      </c>
      <c r="E605" s="28" t="s">
        <v>951</v>
      </c>
      <c r="F605" s="14">
        <v>6</v>
      </c>
      <c r="G605" s="15" t="s">
        <v>928</v>
      </c>
      <c r="H605" s="15" t="s">
        <v>929</v>
      </c>
      <c r="I605" s="14" t="s">
        <v>39</v>
      </c>
      <c r="J605" s="14" t="s">
        <v>819</v>
      </c>
      <c r="K605" s="20" t="s">
        <v>2539</v>
      </c>
      <c r="L605" s="20"/>
      <c r="M605" s="20" t="s">
        <v>2536</v>
      </c>
      <c r="N605" s="20"/>
      <c r="O605" s="20" t="s">
        <v>2632</v>
      </c>
      <c r="P605" s="20"/>
      <c r="Q605" s="20"/>
    </row>
    <row r="606" spans="1:17">
      <c r="A606" s="21" t="s">
        <v>2228</v>
      </c>
      <c r="B606" s="14" t="s">
        <v>841</v>
      </c>
      <c r="C606" s="14" t="s">
        <v>842</v>
      </c>
      <c r="D606" s="14">
        <v>78</v>
      </c>
      <c r="E606" s="28" t="s">
        <v>951</v>
      </c>
      <c r="F606" s="14">
        <v>6</v>
      </c>
      <c r="G606" s="15" t="s">
        <v>928</v>
      </c>
      <c r="H606" s="15" t="s">
        <v>933</v>
      </c>
      <c r="I606" s="14" t="s">
        <v>39</v>
      </c>
      <c r="J606" s="14" t="s">
        <v>819</v>
      </c>
      <c r="K606" s="20" t="s">
        <v>2539</v>
      </c>
      <c r="L606" s="20"/>
      <c r="M606" s="20" t="s">
        <v>2536</v>
      </c>
      <c r="N606" s="20"/>
      <c r="O606" s="20" t="s">
        <v>2632</v>
      </c>
      <c r="P606" s="20"/>
      <c r="Q606" s="20"/>
    </row>
    <row r="607" spans="1:17">
      <c r="A607" s="21" t="s">
        <v>2229</v>
      </c>
      <c r="B607" s="14" t="s">
        <v>841</v>
      </c>
      <c r="C607" s="14" t="s">
        <v>842</v>
      </c>
      <c r="D607" s="14">
        <v>78</v>
      </c>
      <c r="E607" s="28" t="s">
        <v>951</v>
      </c>
      <c r="F607" s="14">
        <v>7</v>
      </c>
      <c r="G607" s="15" t="s">
        <v>928</v>
      </c>
      <c r="H607" s="15" t="s">
        <v>929</v>
      </c>
      <c r="I607" s="14" t="s">
        <v>39</v>
      </c>
      <c r="J607" s="14" t="s">
        <v>819</v>
      </c>
      <c r="K607" s="20" t="s">
        <v>2539</v>
      </c>
      <c r="L607" s="20"/>
      <c r="M607" s="20" t="s">
        <v>2536</v>
      </c>
      <c r="N607" s="20"/>
      <c r="O607" s="20" t="s">
        <v>2632</v>
      </c>
      <c r="P607" s="20"/>
      <c r="Q607" s="20"/>
    </row>
    <row r="608" spans="1:17">
      <c r="A608" s="21" t="s">
        <v>2230</v>
      </c>
      <c r="B608" s="14" t="s">
        <v>841</v>
      </c>
      <c r="C608" s="14" t="s">
        <v>842</v>
      </c>
      <c r="D608" s="14">
        <v>79</v>
      </c>
      <c r="E608" s="28" t="s">
        <v>952</v>
      </c>
      <c r="F608" s="14">
        <v>3</v>
      </c>
      <c r="G608" s="15" t="s">
        <v>928</v>
      </c>
      <c r="H608" s="15" t="s">
        <v>953</v>
      </c>
      <c r="I608" s="14" t="s">
        <v>39</v>
      </c>
      <c r="J608" s="14" t="s">
        <v>819</v>
      </c>
      <c r="K608" s="20" t="s">
        <v>2539</v>
      </c>
      <c r="L608" s="20"/>
      <c r="M608" s="20" t="s">
        <v>2536</v>
      </c>
      <c r="N608" s="20"/>
      <c r="O608" s="20" t="s">
        <v>2632</v>
      </c>
      <c r="P608" s="20"/>
      <c r="Q608" s="20"/>
    </row>
    <row r="609" spans="1:17" ht="171.6">
      <c r="A609" s="21" t="s">
        <v>2231</v>
      </c>
      <c r="B609" s="14" t="s">
        <v>841</v>
      </c>
      <c r="C609" s="14" t="s">
        <v>842</v>
      </c>
      <c r="D609" s="14">
        <v>79</v>
      </c>
      <c r="E609" s="28" t="s">
        <v>952</v>
      </c>
      <c r="F609" s="20" t="s">
        <v>954</v>
      </c>
      <c r="G609" s="15" t="s">
        <v>955</v>
      </c>
      <c r="H609" s="15" t="s">
        <v>956</v>
      </c>
      <c r="I609" s="14" t="s">
        <v>70</v>
      </c>
      <c r="J609" s="14" t="s">
        <v>819</v>
      </c>
      <c r="K609" s="20" t="s">
        <v>2540</v>
      </c>
      <c r="L609" s="20" t="s">
        <v>2629</v>
      </c>
      <c r="M609" s="20"/>
      <c r="N609" s="20"/>
      <c r="O609" s="20" t="s">
        <v>2632</v>
      </c>
      <c r="P609" s="20"/>
      <c r="Q609" s="20"/>
    </row>
    <row r="610" spans="1:17">
      <c r="A610" s="21" t="s">
        <v>2232</v>
      </c>
      <c r="B610" s="14" t="s">
        <v>841</v>
      </c>
      <c r="C610" s="14" t="s">
        <v>842</v>
      </c>
      <c r="D610" s="14">
        <v>79</v>
      </c>
      <c r="E610" s="28" t="s">
        <v>952</v>
      </c>
      <c r="F610" s="20" t="s">
        <v>954</v>
      </c>
      <c r="G610" s="15" t="s">
        <v>957</v>
      </c>
      <c r="H610" s="15" t="s">
        <v>958</v>
      </c>
      <c r="I610" s="14" t="s">
        <v>39</v>
      </c>
      <c r="J610" s="14" t="s">
        <v>819</v>
      </c>
      <c r="K610" s="20" t="s">
        <v>2539</v>
      </c>
      <c r="L610" s="20"/>
      <c r="M610" s="20" t="s">
        <v>2536</v>
      </c>
      <c r="N610" s="20"/>
      <c r="O610" s="20" t="s">
        <v>2632</v>
      </c>
      <c r="P610" s="20"/>
      <c r="Q610" s="20"/>
    </row>
    <row r="611" spans="1:17">
      <c r="A611" s="21" t="s">
        <v>2233</v>
      </c>
      <c r="B611" s="14" t="s">
        <v>841</v>
      </c>
      <c r="C611" s="14" t="s">
        <v>842</v>
      </c>
      <c r="D611" s="14">
        <v>79</v>
      </c>
      <c r="E611" s="28" t="s">
        <v>952</v>
      </c>
      <c r="F611" s="20" t="s">
        <v>954</v>
      </c>
      <c r="G611" s="15" t="s">
        <v>959</v>
      </c>
      <c r="H611" s="15" t="s">
        <v>958</v>
      </c>
      <c r="I611" s="14" t="s">
        <v>39</v>
      </c>
      <c r="J611" s="14" t="s">
        <v>819</v>
      </c>
      <c r="K611" s="20" t="s">
        <v>2539</v>
      </c>
      <c r="L611" s="20"/>
      <c r="M611" s="20" t="s">
        <v>2536</v>
      </c>
      <c r="N611" s="20"/>
      <c r="O611" s="20" t="s">
        <v>2632</v>
      </c>
      <c r="P611" s="20"/>
      <c r="Q611" s="20"/>
    </row>
    <row r="612" spans="1:17">
      <c r="A612" s="21" t="s">
        <v>2234</v>
      </c>
      <c r="B612" s="14" t="s">
        <v>841</v>
      </c>
      <c r="C612" s="14" t="s">
        <v>842</v>
      </c>
      <c r="D612" s="14">
        <v>79</v>
      </c>
      <c r="E612" s="28" t="s">
        <v>952</v>
      </c>
      <c r="F612" s="20" t="s">
        <v>954</v>
      </c>
      <c r="G612" s="15" t="s">
        <v>960</v>
      </c>
      <c r="H612" s="15" t="s">
        <v>958</v>
      </c>
      <c r="I612" s="14" t="s">
        <v>39</v>
      </c>
      <c r="J612" s="14" t="s">
        <v>819</v>
      </c>
      <c r="K612" s="20" t="s">
        <v>2539</v>
      </c>
      <c r="L612" s="20"/>
      <c r="M612" s="20" t="s">
        <v>2536</v>
      </c>
      <c r="N612" s="20"/>
      <c r="O612" s="20" t="s">
        <v>2632</v>
      </c>
      <c r="P612" s="20"/>
      <c r="Q612" s="20"/>
    </row>
    <row r="613" spans="1:17" ht="39.6">
      <c r="A613" s="21" t="s">
        <v>2235</v>
      </c>
      <c r="B613" s="21" t="s">
        <v>34</v>
      </c>
      <c r="C613" s="21" t="s">
        <v>35</v>
      </c>
      <c r="D613" s="21">
        <v>80</v>
      </c>
      <c r="E613" s="27" t="s">
        <v>122</v>
      </c>
      <c r="F613" s="21">
        <v>5</v>
      </c>
      <c r="G613" s="21" t="s">
        <v>123</v>
      </c>
      <c r="H613" s="21" t="s">
        <v>124</v>
      </c>
      <c r="I613" s="14" t="s">
        <v>39</v>
      </c>
      <c r="J613" s="14" t="s">
        <v>40</v>
      </c>
      <c r="K613" s="20" t="s">
        <v>2539</v>
      </c>
      <c r="L613" s="20"/>
      <c r="M613" s="20" t="s">
        <v>2530</v>
      </c>
      <c r="N613" s="20"/>
      <c r="O613" s="20" t="s">
        <v>2632</v>
      </c>
      <c r="P613" s="20"/>
      <c r="Q613" s="20"/>
    </row>
    <row r="614" spans="1:17">
      <c r="A614" s="21" t="s">
        <v>2236</v>
      </c>
      <c r="B614" s="14" t="s">
        <v>841</v>
      </c>
      <c r="C614" s="14" t="s">
        <v>842</v>
      </c>
      <c r="D614" s="14">
        <v>80</v>
      </c>
      <c r="E614" s="28" t="s">
        <v>122</v>
      </c>
      <c r="F614" s="14">
        <v>5</v>
      </c>
      <c r="G614" s="15" t="s">
        <v>928</v>
      </c>
      <c r="H614" s="15" t="s">
        <v>929</v>
      </c>
      <c r="I614" s="14" t="s">
        <v>39</v>
      </c>
      <c r="J614" s="14" t="s">
        <v>819</v>
      </c>
      <c r="K614" s="20" t="s">
        <v>2539</v>
      </c>
      <c r="L614" s="20"/>
      <c r="M614" s="20" t="s">
        <v>2536</v>
      </c>
      <c r="N614" s="20"/>
      <c r="O614" s="20" t="s">
        <v>2632</v>
      </c>
      <c r="P614" s="20"/>
      <c r="Q614" s="20"/>
    </row>
    <row r="615" spans="1:17">
      <c r="A615" s="21" t="s">
        <v>2237</v>
      </c>
      <c r="B615" s="14" t="s">
        <v>841</v>
      </c>
      <c r="C615" s="14" t="s">
        <v>842</v>
      </c>
      <c r="D615" s="14">
        <v>80</v>
      </c>
      <c r="E615" s="28" t="s">
        <v>122</v>
      </c>
      <c r="F615" s="14">
        <v>6</v>
      </c>
      <c r="G615" s="15" t="s">
        <v>928</v>
      </c>
      <c r="H615" s="15" t="s">
        <v>933</v>
      </c>
      <c r="I615" s="14" t="s">
        <v>39</v>
      </c>
      <c r="J615" s="14" t="s">
        <v>819</v>
      </c>
      <c r="K615" s="20" t="s">
        <v>2539</v>
      </c>
      <c r="L615" s="20"/>
      <c r="M615" s="20" t="s">
        <v>2536</v>
      </c>
      <c r="N615" s="20"/>
      <c r="O615" s="20" t="s">
        <v>2632</v>
      </c>
      <c r="P615" s="20"/>
      <c r="Q615" s="20"/>
    </row>
    <row r="616" spans="1:17">
      <c r="A616" s="21" t="s">
        <v>2238</v>
      </c>
      <c r="B616" s="14" t="s">
        <v>841</v>
      </c>
      <c r="C616" s="14" t="s">
        <v>842</v>
      </c>
      <c r="D616" s="14">
        <v>80</v>
      </c>
      <c r="E616" s="28" t="s">
        <v>122</v>
      </c>
      <c r="F616" s="14">
        <v>7</v>
      </c>
      <c r="G616" s="15" t="s">
        <v>928</v>
      </c>
      <c r="H616" s="15" t="s">
        <v>929</v>
      </c>
      <c r="I616" s="14" t="s">
        <v>39</v>
      </c>
      <c r="J616" s="14" t="s">
        <v>819</v>
      </c>
      <c r="K616" s="20" t="s">
        <v>2539</v>
      </c>
      <c r="L616" s="20"/>
      <c r="M616" s="20" t="s">
        <v>2536</v>
      </c>
      <c r="N616" s="20"/>
      <c r="O616" s="20" t="s">
        <v>2632</v>
      </c>
      <c r="P616" s="20"/>
      <c r="Q616" s="20"/>
    </row>
    <row r="617" spans="1:17" ht="26.4">
      <c r="A617" s="21" t="s">
        <v>2239</v>
      </c>
      <c r="B617" s="21" t="s">
        <v>1128</v>
      </c>
      <c r="C617" s="21" t="s">
        <v>644</v>
      </c>
      <c r="D617" s="21">
        <v>80</v>
      </c>
      <c r="E617" s="27" t="s">
        <v>122</v>
      </c>
      <c r="F617" s="21">
        <v>7</v>
      </c>
      <c r="G617" s="21" t="s">
        <v>1523</v>
      </c>
      <c r="H617" s="21" t="s">
        <v>1524</v>
      </c>
      <c r="I617" s="14" t="s">
        <v>39</v>
      </c>
      <c r="J617" s="14" t="s">
        <v>40</v>
      </c>
      <c r="K617" s="20" t="s">
        <v>2539</v>
      </c>
      <c r="L617" s="20"/>
      <c r="M617" s="20"/>
      <c r="N617" s="20"/>
      <c r="O617" s="20" t="s">
        <v>2632</v>
      </c>
      <c r="P617" s="20"/>
      <c r="Q617" s="20"/>
    </row>
    <row r="618" spans="1:17">
      <c r="A618" s="21" t="s">
        <v>2240</v>
      </c>
      <c r="B618" s="14" t="s">
        <v>841</v>
      </c>
      <c r="C618" s="14" t="s">
        <v>842</v>
      </c>
      <c r="D618" s="14">
        <v>80</v>
      </c>
      <c r="E618" s="28" t="s">
        <v>122</v>
      </c>
      <c r="F618" s="14">
        <v>8</v>
      </c>
      <c r="G618" s="15" t="s">
        <v>928</v>
      </c>
      <c r="H618" s="15" t="s">
        <v>933</v>
      </c>
      <c r="I618" s="14" t="s">
        <v>39</v>
      </c>
      <c r="J618" s="14" t="s">
        <v>819</v>
      </c>
      <c r="K618" s="20" t="s">
        <v>2539</v>
      </c>
      <c r="L618" s="20"/>
      <c r="M618" s="20" t="s">
        <v>2536</v>
      </c>
      <c r="N618" s="20"/>
      <c r="O618" s="20" t="s">
        <v>2632</v>
      </c>
      <c r="P618" s="20"/>
      <c r="Q618" s="20"/>
    </row>
    <row r="619" spans="1:17">
      <c r="A619" s="21" t="s">
        <v>2241</v>
      </c>
      <c r="B619" s="14" t="s">
        <v>841</v>
      </c>
      <c r="C619" s="14" t="s">
        <v>842</v>
      </c>
      <c r="D619" s="14">
        <v>80</v>
      </c>
      <c r="E619" s="28" t="s">
        <v>122</v>
      </c>
      <c r="F619" s="14">
        <v>9</v>
      </c>
      <c r="G619" s="15" t="s">
        <v>928</v>
      </c>
      <c r="H619" s="15" t="s">
        <v>929</v>
      </c>
      <c r="I619" s="14" t="s">
        <v>39</v>
      </c>
      <c r="J619" s="14" t="s">
        <v>819</v>
      </c>
      <c r="K619" s="20" t="s">
        <v>2539</v>
      </c>
      <c r="L619" s="20"/>
      <c r="M619" s="20" t="s">
        <v>2536</v>
      </c>
      <c r="N619" s="20"/>
      <c r="O619" s="20" t="s">
        <v>2632</v>
      </c>
      <c r="P619" s="20"/>
      <c r="Q619" s="20"/>
    </row>
    <row r="620" spans="1:17">
      <c r="A620" s="21" t="s">
        <v>2242</v>
      </c>
      <c r="B620" s="14" t="s">
        <v>841</v>
      </c>
      <c r="C620" s="14" t="s">
        <v>842</v>
      </c>
      <c r="D620" s="14">
        <v>80</v>
      </c>
      <c r="E620" s="28" t="s">
        <v>122</v>
      </c>
      <c r="F620" s="14">
        <v>9</v>
      </c>
      <c r="G620" s="15" t="s">
        <v>928</v>
      </c>
      <c r="H620" s="15" t="s">
        <v>933</v>
      </c>
      <c r="I620" s="14" t="s">
        <v>39</v>
      </c>
      <c r="J620" s="14" t="s">
        <v>819</v>
      </c>
      <c r="K620" s="20" t="s">
        <v>2539</v>
      </c>
      <c r="L620" s="20"/>
      <c r="M620" s="20" t="s">
        <v>2536</v>
      </c>
      <c r="N620" s="20"/>
      <c r="O620" s="20" t="s">
        <v>2632</v>
      </c>
      <c r="P620" s="20"/>
      <c r="Q620" s="20"/>
    </row>
    <row r="621" spans="1:17" ht="52.8">
      <c r="A621" s="21" t="s">
        <v>2243</v>
      </c>
      <c r="B621" s="21" t="s">
        <v>1128</v>
      </c>
      <c r="C621" s="21" t="s">
        <v>644</v>
      </c>
      <c r="D621" s="21">
        <v>80</v>
      </c>
      <c r="E621" s="27" t="s">
        <v>122</v>
      </c>
      <c r="F621" s="21">
        <v>11</v>
      </c>
      <c r="G621" s="21" t="s">
        <v>1525</v>
      </c>
      <c r="H621" s="21" t="s">
        <v>1526</v>
      </c>
      <c r="I621" s="14" t="s">
        <v>70</v>
      </c>
      <c r="J621" s="14" t="s">
        <v>40</v>
      </c>
      <c r="K621" s="20" t="s">
        <v>2540</v>
      </c>
      <c r="L621" s="20" t="s">
        <v>2618</v>
      </c>
      <c r="M621" s="20"/>
      <c r="N621" s="20"/>
      <c r="O621" s="20" t="s">
        <v>2632</v>
      </c>
      <c r="P621" s="20"/>
      <c r="Q621" s="20"/>
    </row>
    <row r="622" spans="1:17" ht="52.8">
      <c r="A622" s="21" t="s">
        <v>2244</v>
      </c>
      <c r="B622" s="14" t="s">
        <v>841</v>
      </c>
      <c r="C622" s="14" t="s">
        <v>842</v>
      </c>
      <c r="D622" s="14">
        <v>80</v>
      </c>
      <c r="E622" s="28" t="s">
        <v>122</v>
      </c>
      <c r="F622" s="14">
        <v>14</v>
      </c>
      <c r="G622" s="15" t="s">
        <v>963</v>
      </c>
      <c r="H622" s="15" t="s">
        <v>964</v>
      </c>
      <c r="I622" s="14" t="s">
        <v>70</v>
      </c>
      <c r="J622" s="14" t="s">
        <v>819</v>
      </c>
      <c r="K622" s="20" t="s">
        <v>2540</v>
      </c>
      <c r="L622" s="20" t="s">
        <v>2618</v>
      </c>
      <c r="M622" s="20"/>
      <c r="N622" s="20"/>
      <c r="O622" s="20" t="s">
        <v>2632</v>
      </c>
      <c r="P622" s="20"/>
      <c r="Q622" s="20"/>
    </row>
    <row r="623" spans="1:17" ht="52.8">
      <c r="A623" s="21" t="s">
        <v>2245</v>
      </c>
      <c r="B623" s="21" t="s">
        <v>1128</v>
      </c>
      <c r="C623" s="21" t="s">
        <v>644</v>
      </c>
      <c r="D623" s="21">
        <v>80</v>
      </c>
      <c r="E623" s="27" t="s">
        <v>122</v>
      </c>
      <c r="F623" s="21">
        <v>14</v>
      </c>
      <c r="G623" s="21" t="s">
        <v>1527</v>
      </c>
      <c r="H623" s="21" t="s">
        <v>1528</v>
      </c>
      <c r="I623" s="14" t="s">
        <v>70</v>
      </c>
      <c r="J623" s="14" t="s">
        <v>40</v>
      </c>
      <c r="K623" s="20" t="s">
        <v>2540</v>
      </c>
      <c r="L623" s="20" t="s">
        <v>2618</v>
      </c>
      <c r="M623" s="20"/>
      <c r="N623" s="20"/>
      <c r="O623" s="20" t="s">
        <v>2632</v>
      </c>
      <c r="P623" s="20"/>
      <c r="Q623" s="20"/>
    </row>
    <row r="624" spans="1:17" ht="198">
      <c r="A624" s="21" t="s">
        <v>2246</v>
      </c>
      <c r="B624" s="21" t="s">
        <v>1128</v>
      </c>
      <c r="C624" s="21" t="s">
        <v>644</v>
      </c>
      <c r="D624" s="21">
        <v>80</v>
      </c>
      <c r="E624" s="27" t="s">
        <v>122</v>
      </c>
      <c r="F624" s="21">
        <v>15</v>
      </c>
      <c r="G624" s="21" t="s">
        <v>1529</v>
      </c>
      <c r="H624" s="21" t="s">
        <v>1530</v>
      </c>
      <c r="I624" s="14" t="s">
        <v>70</v>
      </c>
      <c r="J624" s="14" t="s">
        <v>40</v>
      </c>
      <c r="K624" s="20" t="s">
        <v>2544</v>
      </c>
      <c r="L624" s="20" t="s">
        <v>2759</v>
      </c>
      <c r="M624" s="20"/>
      <c r="N624" s="20"/>
      <c r="O624" s="20" t="s">
        <v>2551</v>
      </c>
      <c r="P624" s="20" t="s">
        <v>2814</v>
      </c>
      <c r="Q624" s="20"/>
    </row>
    <row r="625" spans="1:17" ht="39.6">
      <c r="A625" s="21" t="s">
        <v>2247</v>
      </c>
      <c r="B625" s="21" t="s">
        <v>34</v>
      </c>
      <c r="C625" s="21" t="s">
        <v>35</v>
      </c>
      <c r="D625" s="21">
        <v>80</v>
      </c>
      <c r="E625" s="27" t="s">
        <v>122</v>
      </c>
      <c r="F625" s="21">
        <v>19</v>
      </c>
      <c r="G625" s="21" t="s">
        <v>125</v>
      </c>
      <c r="H625" s="21" t="s">
        <v>126</v>
      </c>
      <c r="I625" s="14" t="s">
        <v>39</v>
      </c>
      <c r="J625" s="14" t="s">
        <v>40</v>
      </c>
      <c r="K625" s="20" t="s">
        <v>2539</v>
      </c>
      <c r="L625" s="20"/>
      <c r="M625" s="20" t="s">
        <v>2530</v>
      </c>
      <c r="N625" s="20"/>
      <c r="O625" s="20" t="s">
        <v>2632</v>
      </c>
      <c r="P625" s="20"/>
      <c r="Q625" s="20"/>
    </row>
    <row r="626" spans="1:17" ht="92.4">
      <c r="A626" s="21" t="s">
        <v>2248</v>
      </c>
      <c r="B626" s="21" t="s">
        <v>1128</v>
      </c>
      <c r="C626" s="21" t="s">
        <v>644</v>
      </c>
      <c r="D626" s="21">
        <v>80</v>
      </c>
      <c r="E626" s="27" t="s">
        <v>965</v>
      </c>
      <c r="F626" s="21">
        <v>20</v>
      </c>
      <c r="G626" s="21" t="s">
        <v>1531</v>
      </c>
      <c r="H626" s="21" t="s">
        <v>1532</v>
      </c>
      <c r="I626" s="14" t="s">
        <v>70</v>
      </c>
      <c r="J626" s="14" t="s">
        <v>40</v>
      </c>
      <c r="K626" s="20" t="s">
        <v>2544</v>
      </c>
      <c r="L626" s="20" t="s">
        <v>2768</v>
      </c>
      <c r="M626" s="20"/>
      <c r="N626" s="20"/>
      <c r="O626" s="20" t="s">
        <v>2551</v>
      </c>
      <c r="P626" s="20" t="s">
        <v>2678</v>
      </c>
      <c r="Q626" s="20"/>
    </row>
    <row r="627" spans="1:17" ht="52.8">
      <c r="A627" s="21" t="s">
        <v>2249</v>
      </c>
      <c r="B627" s="21" t="s">
        <v>1128</v>
      </c>
      <c r="C627" s="21" t="s">
        <v>644</v>
      </c>
      <c r="D627" s="21">
        <v>80</v>
      </c>
      <c r="E627" s="27" t="s">
        <v>965</v>
      </c>
      <c r="F627" s="21">
        <v>21</v>
      </c>
      <c r="G627" s="21" t="s">
        <v>1533</v>
      </c>
      <c r="H627" s="21" t="s">
        <v>1534</v>
      </c>
      <c r="I627" s="14" t="s">
        <v>70</v>
      </c>
      <c r="J627" s="14" t="s">
        <v>40</v>
      </c>
      <c r="K627" s="20" t="s">
        <v>2540</v>
      </c>
      <c r="L627" s="20" t="s">
        <v>2618</v>
      </c>
      <c r="M627" s="20"/>
      <c r="N627" s="20"/>
      <c r="O627" s="20" t="s">
        <v>2632</v>
      </c>
      <c r="P627" s="20"/>
      <c r="Q627" s="20"/>
    </row>
    <row r="628" spans="1:17" ht="52.8">
      <c r="A628" s="21" t="s">
        <v>2250</v>
      </c>
      <c r="B628" s="21" t="s">
        <v>1128</v>
      </c>
      <c r="C628" s="21" t="s">
        <v>644</v>
      </c>
      <c r="D628" s="21">
        <v>80</v>
      </c>
      <c r="E628" s="27" t="s">
        <v>965</v>
      </c>
      <c r="F628" s="21">
        <v>22</v>
      </c>
      <c r="G628" s="21" t="s">
        <v>1535</v>
      </c>
      <c r="H628" s="21" t="s">
        <v>1536</v>
      </c>
      <c r="I628" s="14" t="s">
        <v>70</v>
      </c>
      <c r="J628" s="14" t="s">
        <v>40</v>
      </c>
      <c r="K628" s="20" t="s">
        <v>2540</v>
      </c>
      <c r="L628" s="20" t="s">
        <v>2618</v>
      </c>
      <c r="M628" s="20"/>
      <c r="N628" s="20"/>
      <c r="O628" s="20" t="s">
        <v>2632</v>
      </c>
      <c r="P628" s="20"/>
      <c r="Q628" s="20"/>
    </row>
    <row r="629" spans="1:17" ht="52.8">
      <c r="A629" s="21" t="s">
        <v>2251</v>
      </c>
      <c r="B629" s="21" t="s">
        <v>1128</v>
      </c>
      <c r="C629" s="21" t="s">
        <v>644</v>
      </c>
      <c r="D629" s="21">
        <v>81</v>
      </c>
      <c r="E629" s="27" t="s">
        <v>965</v>
      </c>
      <c r="F629" s="21">
        <v>2</v>
      </c>
      <c r="G629" s="21" t="s">
        <v>1537</v>
      </c>
      <c r="H629" s="21" t="s">
        <v>1538</v>
      </c>
      <c r="I629" s="14" t="s">
        <v>70</v>
      </c>
      <c r="J629" s="14" t="s">
        <v>40</v>
      </c>
      <c r="K629" s="20" t="s">
        <v>2540</v>
      </c>
      <c r="L629" s="20" t="s">
        <v>2618</v>
      </c>
      <c r="M629" s="20"/>
      <c r="N629" s="20"/>
      <c r="O629" s="20" t="s">
        <v>2632</v>
      </c>
      <c r="P629" s="20"/>
      <c r="Q629" s="20"/>
    </row>
    <row r="630" spans="1:17" ht="52.8">
      <c r="A630" s="21" t="s">
        <v>2252</v>
      </c>
      <c r="B630" s="21" t="s">
        <v>1128</v>
      </c>
      <c r="C630" s="21" t="s">
        <v>644</v>
      </c>
      <c r="D630" s="21">
        <v>81</v>
      </c>
      <c r="E630" s="27" t="s">
        <v>965</v>
      </c>
      <c r="F630" s="21">
        <v>2</v>
      </c>
      <c r="G630" s="21" t="s">
        <v>1539</v>
      </c>
      <c r="H630" s="21" t="s">
        <v>1534</v>
      </c>
      <c r="I630" s="14" t="s">
        <v>70</v>
      </c>
      <c r="J630" s="14" t="s">
        <v>40</v>
      </c>
      <c r="K630" s="20" t="s">
        <v>2540</v>
      </c>
      <c r="L630" s="20" t="s">
        <v>2618</v>
      </c>
      <c r="M630" s="20"/>
      <c r="N630" s="20"/>
      <c r="O630" s="20" t="s">
        <v>2632</v>
      </c>
      <c r="P630" s="20"/>
      <c r="Q630" s="20"/>
    </row>
    <row r="631" spans="1:17" ht="52.8">
      <c r="A631" s="21" t="s">
        <v>2253</v>
      </c>
      <c r="B631" s="21" t="s">
        <v>1128</v>
      </c>
      <c r="C631" s="21" t="s">
        <v>644</v>
      </c>
      <c r="D631" s="21">
        <v>81</v>
      </c>
      <c r="E631" s="27" t="s">
        <v>965</v>
      </c>
      <c r="F631" s="21">
        <v>2</v>
      </c>
      <c r="G631" s="21" t="s">
        <v>1540</v>
      </c>
      <c r="H631" s="21" t="s">
        <v>1534</v>
      </c>
      <c r="I631" s="14" t="s">
        <v>70</v>
      </c>
      <c r="J631" s="14" t="s">
        <v>40</v>
      </c>
      <c r="K631" s="20" t="s">
        <v>2540</v>
      </c>
      <c r="L631" s="20" t="s">
        <v>2618</v>
      </c>
      <c r="M631" s="20"/>
      <c r="N631" s="20"/>
      <c r="O631" s="20" t="s">
        <v>2632</v>
      </c>
      <c r="P631" s="20"/>
      <c r="Q631" s="20"/>
    </row>
    <row r="632" spans="1:17" ht="79.2">
      <c r="A632" s="21" t="s">
        <v>2254</v>
      </c>
      <c r="B632" s="21" t="s">
        <v>1128</v>
      </c>
      <c r="C632" s="21" t="s">
        <v>644</v>
      </c>
      <c r="D632" s="21">
        <v>81</v>
      </c>
      <c r="E632" s="27" t="s">
        <v>965</v>
      </c>
      <c r="F632" s="21">
        <v>3</v>
      </c>
      <c r="G632" s="21" t="s">
        <v>1541</v>
      </c>
      <c r="H632" s="21" t="s">
        <v>1542</v>
      </c>
      <c r="I632" s="14" t="s">
        <v>70</v>
      </c>
      <c r="J632" s="14" t="s">
        <v>40</v>
      </c>
      <c r="K632" s="20" t="s">
        <v>2540</v>
      </c>
      <c r="L632" s="20" t="s">
        <v>2618</v>
      </c>
      <c r="M632" s="20"/>
      <c r="N632" s="20"/>
      <c r="O632" s="20" t="s">
        <v>2632</v>
      </c>
      <c r="P632" s="20"/>
      <c r="Q632" s="20"/>
    </row>
    <row r="633" spans="1:17" ht="52.8">
      <c r="A633" s="21" t="s">
        <v>2255</v>
      </c>
      <c r="B633" s="21" t="s">
        <v>1128</v>
      </c>
      <c r="C633" s="21" t="s">
        <v>644</v>
      </c>
      <c r="D633" s="21">
        <v>81</v>
      </c>
      <c r="E633" s="27" t="s">
        <v>965</v>
      </c>
      <c r="F633" s="21">
        <v>4</v>
      </c>
      <c r="G633" s="21" t="s">
        <v>1543</v>
      </c>
      <c r="H633" s="21" t="s">
        <v>1544</v>
      </c>
      <c r="I633" s="14" t="s">
        <v>70</v>
      </c>
      <c r="J633" s="14" t="s">
        <v>40</v>
      </c>
      <c r="K633" s="20" t="s">
        <v>2540</v>
      </c>
      <c r="L633" s="20" t="s">
        <v>2618</v>
      </c>
      <c r="M633" s="20"/>
      <c r="N633" s="20"/>
      <c r="O633" s="20" t="s">
        <v>2632</v>
      </c>
      <c r="P633" s="20"/>
      <c r="Q633" s="20"/>
    </row>
    <row r="634" spans="1:17" ht="52.8">
      <c r="A634" s="21" t="s">
        <v>2256</v>
      </c>
      <c r="B634" s="21" t="s">
        <v>1128</v>
      </c>
      <c r="C634" s="21" t="s">
        <v>644</v>
      </c>
      <c r="D634" s="21">
        <v>81</v>
      </c>
      <c r="E634" s="27" t="s">
        <v>965</v>
      </c>
      <c r="F634" s="21">
        <v>4</v>
      </c>
      <c r="G634" s="21" t="s">
        <v>1545</v>
      </c>
      <c r="H634" s="17"/>
      <c r="I634" s="14" t="s">
        <v>70</v>
      </c>
      <c r="J634" s="14"/>
      <c r="K634" s="20" t="s">
        <v>2540</v>
      </c>
      <c r="L634" s="20" t="s">
        <v>2618</v>
      </c>
      <c r="M634" s="20"/>
      <c r="N634" s="20"/>
      <c r="O634" s="20" t="s">
        <v>2632</v>
      </c>
      <c r="P634" s="20"/>
      <c r="Q634" s="20"/>
    </row>
    <row r="635" spans="1:17">
      <c r="A635" s="21" t="s">
        <v>2257</v>
      </c>
      <c r="B635" s="14" t="s">
        <v>841</v>
      </c>
      <c r="C635" s="14" t="s">
        <v>842</v>
      </c>
      <c r="D635" s="14">
        <v>81</v>
      </c>
      <c r="E635" s="28" t="s">
        <v>965</v>
      </c>
      <c r="F635" s="14">
        <v>5</v>
      </c>
      <c r="G635" s="15" t="s">
        <v>928</v>
      </c>
      <c r="H635" s="15" t="s">
        <v>929</v>
      </c>
      <c r="I635" s="14" t="s">
        <v>39</v>
      </c>
      <c r="J635" s="14" t="s">
        <v>819</v>
      </c>
      <c r="K635" s="20" t="s">
        <v>2539</v>
      </c>
      <c r="L635" s="20"/>
      <c r="M635" s="20" t="s">
        <v>2536</v>
      </c>
      <c r="N635" s="20"/>
      <c r="O635" s="20" t="s">
        <v>2632</v>
      </c>
      <c r="P635" s="20"/>
      <c r="Q635" s="20"/>
    </row>
    <row r="636" spans="1:17" ht="52.8">
      <c r="A636" s="21" t="s">
        <v>2258</v>
      </c>
      <c r="B636" s="21" t="s">
        <v>1128</v>
      </c>
      <c r="C636" s="21" t="s">
        <v>644</v>
      </c>
      <c r="D636" s="21">
        <v>81</v>
      </c>
      <c r="E636" s="27" t="s">
        <v>965</v>
      </c>
      <c r="F636" s="21">
        <v>5</v>
      </c>
      <c r="G636" s="21" t="s">
        <v>1546</v>
      </c>
      <c r="H636" s="21" t="s">
        <v>1547</v>
      </c>
      <c r="I636" s="14" t="s">
        <v>70</v>
      </c>
      <c r="J636" s="14" t="s">
        <v>40</v>
      </c>
      <c r="K636" s="20" t="s">
        <v>2540</v>
      </c>
      <c r="L636" s="20" t="s">
        <v>2618</v>
      </c>
      <c r="M636" s="20"/>
      <c r="N636" s="20"/>
      <c r="O636" s="20" t="s">
        <v>2632</v>
      </c>
      <c r="P636" s="20"/>
      <c r="Q636" s="20"/>
    </row>
    <row r="637" spans="1:17">
      <c r="A637" s="21" t="s">
        <v>2259</v>
      </c>
      <c r="B637" s="14" t="s">
        <v>841</v>
      </c>
      <c r="C637" s="14" t="s">
        <v>842</v>
      </c>
      <c r="D637" s="14">
        <v>81</v>
      </c>
      <c r="E637" s="28" t="s">
        <v>965</v>
      </c>
      <c r="F637" s="14">
        <v>6</v>
      </c>
      <c r="G637" s="15" t="s">
        <v>928</v>
      </c>
      <c r="H637" s="15" t="s">
        <v>933</v>
      </c>
      <c r="I637" s="14" t="s">
        <v>39</v>
      </c>
      <c r="J637" s="14" t="s">
        <v>819</v>
      </c>
      <c r="K637" s="20" t="s">
        <v>2539</v>
      </c>
      <c r="L637" s="20"/>
      <c r="M637" s="20" t="s">
        <v>2536</v>
      </c>
      <c r="N637" s="20"/>
      <c r="O637" s="20" t="s">
        <v>2632</v>
      </c>
      <c r="P637" s="20"/>
      <c r="Q637" s="20"/>
    </row>
    <row r="638" spans="1:17" ht="92.4">
      <c r="A638" s="21" t="s">
        <v>2260</v>
      </c>
      <c r="B638" s="21" t="s">
        <v>1128</v>
      </c>
      <c r="C638" s="21" t="s">
        <v>644</v>
      </c>
      <c r="D638" s="21">
        <v>81</v>
      </c>
      <c r="E638" s="27" t="s">
        <v>965</v>
      </c>
      <c r="F638" s="21">
        <v>6</v>
      </c>
      <c r="G638" s="21" t="s">
        <v>1548</v>
      </c>
      <c r="H638" s="21" t="s">
        <v>1549</v>
      </c>
      <c r="I638" s="14" t="s">
        <v>70</v>
      </c>
      <c r="J638" s="14" t="s">
        <v>40</v>
      </c>
      <c r="K638" s="20" t="s">
        <v>2540</v>
      </c>
      <c r="L638" s="20" t="s">
        <v>2618</v>
      </c>
      <c r="M638" s="20"/>
      <c r="N638" s="20"/>
      <c r="O638" s="20" t="s">
        <v>2632</v>
      </c>
      <c r="P638" s="20"/>
      <c r="Q638" s="20"/>
    </row>
    <row r="639" spans="1:17" ht="66">
      <c r="A639" s="21" t="s">
        <v>2261</v>
      </c>
      <c r="B639" s="21" t="s">
        <v>1128</v>
      </c>
      <c r="C639" s="21" t="s">
        <v>644</v>
      </c>
      <c r="D639" s="21">
        <v>81</v>
      </c>
      <c r="E639" s="27" t="s">
        <v>965</v>
      </c>
      <c r="F639" s="21">
        <v>7</v>
      </c>
      <c r="G639" s="21" t="s">
        <v>1550</v>
      </c>
      <c r="H639" s="21" t="s">
        <v>1551</v>
      </c>
      <c r="I639" s="14" t="s">
        <v>70</v>
      </c>
      <c r="J639" s="14" t="s">
        <v>40</v>
      </c>
      <c r="K639" s="20" t="s">
        <v>2540</v>
      </c>
      <c r="L639" s="20" t="s">
        <v>2618</v>
      </c>
      <c r="M639" s="20"/>
      <c r="N639" s="20"/>
      <c r="O639" s="20" t="s">
        <v>2632</v>
      </c>
      <c r="P639" s="20"/>
      <c r="Q639" s="20"/>
    </row>
    <row r="640" spans="1:17" ht="39.6">
      <c r="A640" s="21" t="s">
        <v>2262</v>
      </c>
      <c r="B640" s="21" t="s">
        <v>1128</v>
      </c>
      <c r="C640" s="21" t="s">
        <v>644</v>
      </c>
      <c r="D640" s="21">
        <v>81</v>
      </c>
      <c r="E640" s="27" t="s">
        <v>127</v>
      </c>
      <c r="F640" s="21">
        <v>12</v>
      </c>
      <c r="G640" s="21" t="s">
        <v>1552</v>
      </c>
      <c r="H640" s="21" t="s">
        <v>1553</v>
      </c>
      <c r="I640" s="14" t="s">
        <v>70</v>
      </c>
      <c r="J640" s="14" t="s">
        <v>40</v>
      </c>
      <c r="K640" s="20" t="s">
        <v>2544</v>
      </c>
      <c r="L640" s="20" t="s">
        <v>2769</v>
      </c>
      <c r="M640" s="20"/>
      <c r="N640" s="20"/>
      <c r="O640" s="20" t="s">
        <v>2551</v>
      </c>
      <c r="P640" s="20"/>
      <c r="Q640" s="20"/>
    </row>
    <row r="641" spans="1:17" ht="39.6">
      <c r="A641" s="21" t="s">
        <v>2263</v>
      </c>
      <c r="B641" s="21" t="s">
        <v>34</v>
      </c>
      <c r="C641" s="21" t="s">
        <v>35</v>
      </c>
      <c r="D641" s="21">
        <v>81</v>
      </c>
      <c r="E641" s="27" t="s">
        <v>127</v>
      </c>
      <c r="F641" s="21">
        <v>16</v>
      </c>
      <c r="G641" s="21" t="s">
        <v>128</v>
      </c>
      <c r="H641" s="21" t="s">
        <v>129</v>
      </c>
      <c r="I641" s="14" t="s">
        <v>39</v>
      </c>
      <c r="J641" s="14" t="s">
        <v>40</v>
      </c>
      <c r="K641" s="20" t="s">
        <v>2539</v>
      </c>
      <c r="L641" s="20"/>
      <c r="M641" s="20" t="s">
        <v>2530</v>
      </c>
      <c r="N641" s="20"/>
      <c r="O641" s="20" t="s">
        <v>2632</v>
      </c>
      <c r="P641" s="20"/>
      <c r="Q641" s="20"/>
    </row>
    <row r="642" spans="1:17" ht="39.6">
      <c r="A642" s="21" t="s">
        <v>2264</v>
      </c>
      <c r="B642" s="21" t="s">
        <v>657</v>
      </c>
      <c r="C642" s="21" t="s">
        <v>658</v>
      </c>
      <c r="D642" s="21">
        <v>82</v>
      </c>
      <c r="E642" s="27" t="s">
        <v>662</v>
      </c>
      <c r="F642" s="21">
        <v>4</v>
      </c>
      <c r="G642" s="21" t="s">
        <v>663</v>
      </c>
      <c r="H642" s="21" t="s">
        <v>664</v>
      </c>
      <c r="I642" s="14" t="s">
        <v>70</v>
      </c>
      <c r="J642" s="14" t="s">
        <v>40</v>
      </c>
      <c r="K642" s="20" t="s">
        <v>2540</v>
      </c>
      <c r="L642" s="20" t="s">
        <v>2697</v>
      </c>
      <c r="M642" s="20" t="s">
        <v>2533</v>
      </c>
      <c r="N642" s="20"/>
      <c r="O642" s="20" t="s">
        <v>2632</v>
      </c>
      <c r="P642" s="20" t="s">
        <v>2697</v>
      </c>
      <c r="Q642" s="20"/>
    </row>
    <row r="643" spans="1:17" ht="39.6">
      <c r="A643" s="21" t="s">
        <v>2265</v>
      </c>
      <c r="B643" s="21" t="s">
        <v>34</v>
      </c>
      <c r="C643" s="21" t="s">
        <v>35</v>
      </c>
      <c r="D643" s="21">
        <v>82</v>
      </c>
      <c r="F643" s="21">
        <v>6</v>
      </c>
      <c r="G643" s="21" t="s">
        <v>130</v>
      </c>
      <c r="H643" s="21" t="s">
        <v>131</v>
      </c>
      <c r="I643" s="14" t="s">
        <v>39</v>
      </c>
      <c r="J643" s="14" t="s">
        <v>40</v>
      </c>
      <c r="K643" s="20" t="s">
        <v>2539</v>
      </c>
      <c r="L643" s="20"/>
      <c r="M643" s="20" t="s">
        <v>2530</v>
      </c>
      <c r="N643" s="20"/>
      <c r="O643" s="20" t="s">
        <v>2632</v>
      </c>
      <c r="P643" s="20"/>
      <c r="Q643" s="20"/>
    </row>
    <row r="644" spans="1:17" ht="39.6">
      <c r="A644" s="21" t="s">
        <v>2266</v>
      </c>
      <c r="B644" s="21" t="s">
        <v>657</v>
      </c>
      <c r="C644" s="21" t="s">
        <v>658</v>
      </c>
      <c r="D644" s="21">
        <v>82</v>
      </c>
      <c r="E644" s="27" t="s">
        <v>665</v>
      </c>
      <c r="F644" s="21">
        <v>7</v>
      </c>
      <c r="G644" s="21" t="s">
        <v>660</v>
      </c>
      <c r="H644" s="21" t="s">
        <v>666</v>
      </c>
      <c r="I644" s="14" t="s">
        <v>70</v>
      </c>
      <c r="J644" s="14" t="s">
        <v>40</v>
      </c>
      <c r="K644" s="20" t="s">
        <v>2540</v>
      </c>
      <c r="L644" s="20" t="s">
        <v>2697</v>
      </c>
      <c r="M644" s="20" t="s">
        <v>2533</v>
      </c>
      <c r="N644" s="20"/>
      <c r="O644" s="20" t="s">
        <v>2632</v>
      </c>
      <c r="P644" s="20" t="s">
        <v>2697</v>
      </c>
      <c r="Q644" s="20"/>
    </row>
    <row r="645" spans="1:17" ht="39.6">
      <c r="A645" s="21" t="s">
        <v>2267</v>
      </c>
      <c r="B645" s="21" t="s">
        <v>1128</v>
      </c>
      <c r="C645" s="21" t="s">
        <v>644</v>
      </c>
      <c r="D645" s="21">
        <v>82</v>
      </c>
      <c r="E645" s="27" t="s">
        <v>665</v>
      </c>
      <c r="F645" s="21">
        <v>11</v>
      </c>
      <c r="G645" s="21" t="s">
        <v>1556</v>
      </c>
      <c r="H645" s="21" t="s">
        <v>1419</v>
      </c>
      <c r="I645" s="14" t="s">
        <v>70</v>
      </c>
      <c r="J645" s="14" t="s">
        <v>40</v>
      </c>
      <c r="K645" s="20" t="s">
        <v>2540</v>
      </c>
      <c r="L645" s="20" t="s">
        <v>2624</v>
      </c>
      <c r="M645" s="20"/>
      <c r="N645" s="20"/>
      <c r="O645" s="20" t="s">
        <v>2632</v>
      </c>
      <c r="P645" s="20"/>
      <c r="Q645" s="20"/>
    </row>
    <row r="646" spans="1:17" ht="39.6">
      <c r="A646" s="21" t="s">
        <v>2268</v>
      </c>
      <c r="B646" s="21" t="s">
        <v>1128</v>
      </c>
      <c r="C646" s="21" t="s">
        <v>644</v>
      </c>
      <c r="D646" s="21">
        <v>82</v>
      </c>
      <c r="E646" s="27" t="s">
        <v>665</v>
      </c>
      <c r="F646" s="21">
        <v>17</v>
      </c>
      <c r="G646" s="21" t="s">
        <v>1557</v>
      </c>
      <c r="H646" s="21" t="s">
        <v>1555</v>
      </c>
      <c r="I646" s="14" t="s">
        <v>70</v>
      </c>
      <c r="J646" s="14" t="s">
        <v>40</v>
      </c>
      <c r="K646" s="20" t="s">
        <v>2540</v>
      </c>
      <c r="L646" s="20" t="s">
        <v>2624</v>
      </c>
      <c r="M646" s="20"/>
      <c r="N646" s="20"/>
      <c r="O646" s="20" t="s">
        <v>2632</v>
      </c>
      <c r="P646" s="20"/>
      <c r="Q646" s="20"/>
    </row>
    <row r="647" spans="1:17" ht="39.6">
      <c r="A647" s="21" t="s">
        <v>2269</v>
      </c>
      <c r="B647" s="21" t="s">
        <v>1128</v>
      </c>
      <c r="C647" s="21" t="s">
        <v>644</v>
      </c>
      <c r="D647" s="21">
        <v>83</v>
      </c>
      <c r="E647" s="27" t="s">
        <v>667</v>
      </c>
      <c r="F647" s="21">
        <v>7</v>
      </c>
      <c r="G647" s="21" t="s">
        <v>1554</v>
      </c>
      <c r="H647" s="21" t="s">
        <v>1555</v>
      </c>
      <c r="I647" s="14" t="s">
        <v>70</v>
      </c>
      <c r="J647" s="14" t="s">
        <v>40</v>
      </c>
      <c r="K647" s="20" t="s">
        <v>2540</v>
      </c>
      <c r="L647" s="20" t="s">
        <v>2624</v>
      </c>
      <c r="M647" s="20"/>
      <c r="N647" s="20"/>
      <c r="O647" s="20" t="s">
        <v>2632</v>
      </c>
      <c r="P647" s="20"/>
      <c r="Q647" s="20"/>
    </row>
    <row r="648" spans="1:17" ht="39.6">
      <c r="A648" s="21" t="s">
        <v>2270</v>
      </c>
      <c r="B648" s="21" t="s">
        <v>657</v>
      </c>
      <c r="C648" s="21" t="s">
        <v>658</v>
      </c>
      <c r="D648" s="21">
        <v>82</v>
      </c>
      <c r="E648" s="27" t="s">
        <v>667</v>
      </c>
      <c r="F648" s="21">
        <v>19</v>
      </c>
      <c r="G648" s="21" t="s">
        <v>660</v>
      </c>
      <c r="H648" s="21" t="s">
        <v>668</v>
      </c>
      <c r="I648" s="14" t="s">
        <v>70</v>
      </c>
      <c r="J648" s="14" t="s">
        <v>40</v>
      </c>
      <c r="K648" s="20" t="s">
        <v>2540</v>
      </c>
      <c r="L648" s="20" t="s">
        <v>2697</v>
      </c>
      <c r="M648" s="20" t="s">
        <v>2533</v>
      </c>
      <c r="N648" s="20"/>
      <c r="O648" s="20" t="s">
        <v>2632</v>
      </c>
      <c r="P648" s="20" t="s">
        <v>2697</v>
      </c>
      <c r="Q648" s="20"/>
    </row>
    <row r="649" spans="1:17" ht="39.6">
      <c r="A649" s="21" t="s">
        <v>2271</v>
      </c>
      <c r="B649" s="21" t="s">
        <v>1128</v>
      </c>
      <c r="C649" s="21" t="s">
        <v>644</v>
      </c>
      <c r="D649" s="21">
        <v>83</v>
      </c>
      <c r="E649" s="27" t="s">
        <v>667</v>
      </c>
      <c r="F649" s="21">
        <v>3</v>
      </c>
      <c r="G649" s="21" t="s">
        <v>1556</v>
      </c>
      <c r="H649" s="21" t="s">
        <v>1419</v>
      </c>
      <c r="I649" s="14" t="s">
        <v>70</v>
      </c>
      <c r="J649" s="14" t="s">
        <v>40</v>
      </c>
      <c r="K649" s="20" t="s">
        <v>2540</v>
      </c>
      <c r="L649" s="20" t="s">
        <v>2624</v>
      </c>
      <c r="M649" s="20"/>
      <c r="N649" s="20"/>
      <c r="O649" s="20" t="s">
        <v>2632</v>
      </c>
      <c r="P649" s="20"/>
      <c r="Q649" s="20"/>
    </row>
    <row r="650" spans="1:17" ht="118.8">
      <c r="A650" s="21" t="s">
        <v>2272</v>
      </c>
      <c r="B650" s="14" t="s">
        <v>841</v>
      </c>
      <c r="C650" s="14" t="s">
        <v>842</v>
      </c>
      <c r="D650" s="14">
        <v>83</v>
      </c>
      <c r="E650" s="28" t="s">
        <v>966</v>
      </c>
      <c r="F650" s="20" t="s">
        <v>967</v>
      </c>
      <c r="G650" s="15" t="s">
        <v>968</v>
      </c>
      <c r="H650" s="15" t="s">
        <v>969</v>
      </c>
      <c r="I650" s="14" t="s">
        <v>70</v>
      </c>
      <c r="J650" s="14" t="s">
        <v>819</v>
      </c>
      <c r="K650" s="20" t="s">
        <v>2540</v>
      </c>
      <c r="L650" s="20" t="s">
        <v>2630</v>
      </c>
      <c r="M650" s="20"/>
      <c r="N650" s="20" t="s">
        <v>2573</v>
      </c>
      <c r="O650" s="20" t="s">
        <v>2632</v>
      </c>
      <c r="P650" s="20"/>
      <c r="Q650" s="20"/>
    </row>
    <row r="651" spans="1:17" ht="26.4">
      <c r="A651" s="21" t="s">
        <v>2273</v>
      </c>
      <c r="B651" s="14" t="s">
        <v>841</v>
      </c>
      <c r="C651" s="14" t="s">
        <v>842</v>
      </c>
      <c r="D651" s="14">
        <v>84</v>
      </c>
      <c r="E651" s="28" t="s">
        <v>168</v>
      </c>
      <c r="F651" s="14">
        <v>11</v>
      </c>
      <c r="G651" s="15" t="s">
        <v>973</v>
      </c>
      <c r="H651" s="15" t="s">
        <v>974</v>
      </c>
      <c r="I651" s="14" t="s">
        <v>70</v>
      </c>
      <c r="J651" s="14" t="s">
        <v>819</v>
      </c>
      <c r="K651" s="20" t="s">
        <v>2539</v>
      </c>
      <c r="L651" s="20"/>
      <c r="M651" s="20"/>
      <c r="N651" s="20"/>
      <c r="O651" s="20" t="s">
        <v>2632</v>
      </c>
      <c r="P651" s="20"/>
      <c r="Q651" s="20"/>
    </row>
    <row r="652" spans="1:17" ht="105.6">
      <c r="A652" s="21" t="s">
        <v>2274</v>
      </c>
      <c r="B652" s="21" t="s">
        <v>24</v>
      </c>
      <c r="C652" s="21" t="s">
        <v>687</v>
      </c>
      <c r="D652" s="21">
        <v>84</v>
      </c>
      <c r="E652" s="27" t="s">
        <v>168</v>
      </c>
      <c r="F652" s="21">
        <v>15</v>
      </c>
      <c r="G652" s="21" t="s">
        <v>734</v>
      </c>
      <c r="H652" s="21" t="s">
        <v>735</v>
      </c>
      <c r="I652" s="14" t="s">
        <v>70</v>
      </c>
      <c r="J652" s="14" t="s">
        <v>40</v>
      </c>
      <c r="K652" s="20" t="s">
        <v>2539</v>
      </c>
      <c r="L652" s="20"/>
      <c r="M652" s="20"/>
      <c r="N652" s="20"/>
      <c r="O652" s="20" t="s">
        <v>2632</v>
      </c>
      <c r="P652" s="20"/>
      <c r="Q652" s="20"/>
    </row>
    <row r="653" spans="1:17">
      <c r="A653" s="21" t="s">
        <v>2275</v>
      </c>
      <c r="B653" s="21" t="s">
        <v>1128</v>
      </c>
      <c r="C653" s="21" t="s">
        <v>644</v>
      </c>
      <c r="D653" s="21">
        <v>84</v>
      </c>
      <c r="E653" s="27" t="s">
        <v>168</v>
      </c>
      <c r="F653" s="21">
        <v>25</v>
      </c>
      <c r="G653" s="21" t="s">
        <v>1558</v>
      </c>
      <c r="H653" s="21" t="s">
        <v>1559</v>
      </c>
      <c r="I653" s="14" t="s">
        <v>39</v>
      </c>
      <c r="J653" s="14" t="s">
        <v>40</v>
      </c>
      <c r="K653" s="20" t="s">
        <v>2540</v>
      </c>
      <c r="L653" s="20" t="s">
        <v>2698</v>
      </c>
      <c r="M653" s="20"/>
      <c r="N653" s="20"/>
      <c r="O653" s="20" t="s">
        <v>2632</v>
      </c>
      <c r="P653" s="20"/>
      <c r="Q653" s="20"/>
    </row>
    <row r="654" spans="1:17" ht="39.6">
      <c r="A654" s="21" t="s">
        <v>2276</v>
      </c>
      <c r="B654" s="14" t="s">
        <v>841</v>
      </c>
      <c r="C654" s="14" t="s">
        <v>842</v>
      </c>
      <c r="D654" s="14">
        <v>84</v>
      </c>
      <c r="E654" s="28" t="s">
        <v>168</v>
      </c>
      <c r="F654" s="20" t="s">
        <v>970</v>
      </c>
      <c r="G654" s="15" t="s">
        <v>971</v>
      </c>
      <c r="H654" s="15" t="s">
        <v>972</v>
      </c>
      <c r="I654" s="14" t="s">
        <v>39</v>
      </c>
      <c r="J654" s="14" t="s">
        <v>819</v>
      </c>
      <c r="K654" s="20" t="s">
        <v>2540</v>
      </c>
      <c r="L654" s="20" t="s">
        <v>2715</v>
      </c>
      <c r="M654" s="20"/>
      <c r="N654" s="20"/>
      <c r="O654" s="20" t="s">
        <v>2632</v>
      </c>
      <c r="P654" s="20"/>
      <c r="Q654" s="20"/>
    </row>
    <row r="655" spans="1:17" ht="118.8">
      <c r="A655" s="21" t="s">
        <v>2277</v>
      </c>
      <c r="B655" s="21" t="s">
        <v>24</v>
      </c>
      <c r="C655" s="21" t="s">
        <v>687</v>
      </c>
      <c r="D655" s="21">
        <v>85</v>
      </c>
      <c r="E655" s="27" t="s">
        <v>168</v>
      </c>
      <c r="F655" s="21">
        <v>15</v>
      </c>
      <c r="G655" s="21" t="s">
        <v>736</v>
      </c>
      <c r="H655" s="21" t="s">
        <v>737</v>
      </c>
      <c r="I655" s="14" t="s">
        <v>70</v>
      </c>
      <c r="J655" s="14" t="s">
        <v>40</v>
      </c>
      <c r="K655" s="20" t="s">
        <v>2539</v>
      </c>
      <c r="L655" s="20"/>
      <c r="M655" s="20"/>
      <c r="N655" s="20"/>
      <c r="O655" s="20" t="s">
        <v>2632</v>
      </c>
      <c r="P655" s="20"/>
      <c r="Q655" s="20"/>
    </row>
    <row r="656" spans="1:17" ht="52.8">
      <c r="A656" s="21" t="s">
        <v>2278</v>
      </c>
      <c r="B656" s="21" t="s">
        <v>24</v>
      </c>
      <c r="C656" s="21" t="s">
        <v>687</v>
      </c>
      <c r="D656" s="21">
        <v>85</v>
      </c>
      <c r="E656" s="27" t="s">
        <v>168</v>
      </c>
      <c r="F656" s="21">
        <v>15</v>
      </c>
      <c r="G656" s="21" t="s">
        <v>738</v>
      </c>
      <c r="H656" s="21" t="s">
        <v>739</v>
      </c>
      <c r="I656" s="14" t="s">
        <v>70</v>
      </c>
      <c r="J656" s="14" t="s">
        <v>40</v>
      </c>
      <c r="K656" s="20" t="s">
        <v>2539</v>
      </c>
      <c r="L656" s="20"/>
      <c r="M656" s="20"/>
      <c r="N656" s="20"/>
      <c r="O656" s="20" t="s">
        <v>2632</v>
      </c>
      <c r="P656" s="20"/>
      <c r="Q656" s="20"/>
    </row>
    <row r="657" spans="1:17" ht="26.4">
      <c r="A657" s="21" t="s">
        <v>2279</v>
      </c>
      <c r="B657" s="21" t="s">
        <v>1128</v>
      </c>
      <c r="C657" s="21" t="s">
        <v>644</v>
      </c>
      <c r="D657" s="21">
        <v>85</v>
      </c>
      <c r="E657" s="27" t="s">
        <v>168</v>
      </c>
      <c r="F657" s="21">
        <v>25</v>
      </c>
      <c r="G657" s="21" t="s">
        <v>1560</v>
      </c>
      <c r="H657" s="21" t="s">
        <v>1561</v>
      </c>
      <c r="I657" s="14" t="s">
        <v>39</v>
      </c>
      <c r="J657" s="14" t="s">
        <v>40</v>
      </c>
      <c r="K657" s="20" t="s">
        <v>2539</v>
      </c>
      <c r="L657" s="20"/>
      <c r="M657" s="20"/>
      <c r="N657" s="20"/>
      <c r="O657" s="20" t="s">
        <v>2632</v>
      </c>
      <c r="P657" s="20"/>
      <c r="Q657" s="20"/>
    </row>
    <row r="658" spans="1:17">
      <c r="A658" s="21" t="s">
        <v>2280</v>
      </c>
      <c r="B658" s="14" t="s">
        <v>841</v>
      </c>
      <c r="C658" s="14" t="s">
        <v>842</v>
      </c>
      <c r="D658" s="14">
        <v>85</v>
      </c>
      <c r="E658" s="28" t="s">
        <v>168</v>
      </c>
      <c r="F658" s="20" t="s">
        <v>970</v>
      </c>
      <c r="G658" s="15" t="s">
        <v>975</v>
      </c>
      <c r="H658" s="15" t="s">
        <v>976</v>
      </c>
      <c r="I658" s="14" t="s">
        <v>39</v>
      </c>
      <c r="J658" s="14" t="s">
        <v>819</v>
      </c>
      <c r="K658" s="20" t="s">
        <v>2539</v>
      </c>
      <c r="L658" s="20"/>
      <c r="M658" s="20"/>
      <c r="N658" s="20"/>
      <c r="O658" s="20" t="s">
        <v>2632</v>
      </c>
      <c r="P658" s="20"/>
      <c r="Q658" s="20"/>
    </row>
    <row r="659" spans="1:17" ht="52.8">
      <c r="A659" s="21" t="s">
        <v>2281</v>
      </c>
      <c r="B659" s="14" t="s">
        <v>841</v>
      </c>
      <c r="C659" s="14" t="s">
        <v>842</v>
      </c>
      <c r="D659" s="14">
        <v>85</v>
      </c>
      <c r="E659" s="28" t="s">
        <v>168</v>
      </c>
      <c r="F659" s="20" t="s">
        <v>970</v>
      </c>
      <c r="G659" s="15" t="s">
        <v>977</v>
      </c>
      <c r="H659" s="15" t="s">
        <v>978</v>
      </c>
      <c r="I659" s="14" t="s">
        <v>70</v>
      </c>
      <c r="J659" s="14" t="s">
        <v>819</v>
      </c>
      <c r="K659" s="20" t="s">
        <v>2544</v>
      </c>
      <c r="L659" s="20" t="s">
        <v>2770</v>
      </c>
      <c r="M659" s="20"/>
      <c r="N659" s="20"/>
      <c r="O659" s="20" t="s">
        <v>2551</v>
      </c>
      <c r="P659" s="20"/>
      <c r="Q659" s="20"/>
    </row>
    <row r="660" spans="1:17" ht="52.8">
      <c r="A660" s="21" t="s">
        <v>2282</v>
      </c>
      <c r="B660" s="14" t="s">
        <v>841</v>
      </c>
      <c r="C660" s="14" t="s">
        <v>842</v>
      </c>
      <c r="D660" s="14">
        <v>85</v>
      </c>
      <c r="E660" s="28" t="s">
        <v>168</v>
      </c>
      <c r="F660" s="20" t="s">
        <v>970</v>
      </c>
      <c r="G660" s="15" t="s">
        <v>979</v>
      </c>
      <c r="H660" s="15" t="s">
        <v>980</v>
      </c>
      <c r="I660" s="14" t="s">
        <v>70</v>
      </c>
      <c r="J660" s="14" t="s">
        <v>819</v>
      </c>
      <c r="K660" s="20" t="s">
        <v>2544</v>
      </c>
      <c r="L660" s="20" t="s">
        <v>2771</v>
      </c>
      <c r="M660" s="20"/>
      <c r="N660" s="20"/>
      <c r="O660" s="20" t="s">
        <v>2551</v>
      </c>
      <c r="P660" s="20"/>
      <c r="Q660" s="20"/>
    </row>
    <row r="661" spans="1:17" ht="52.8">
      <c r="A661" s="21" t="s">
        <v>2283</v>
      </c>
      <c r="B661" s="14" t="s">
        <v>841</v>
      </c>
      <c r="C661" s="14" t="s">
        <v>842</v>
      </c>
      <c r="D661" s="14">
        <v>85</v>
      </c>
      <c r="E661" s="28" t="s">
        <v>168</v>
      </c>
      <c r="F661" s="20" t="s">
        <v>970</v>
      </c>
      <c r="G661" s="15" t="s">
        <v>981</v>
      </c>
      <c r="H661" s="15" t="s">
        <v>982</v>
      </c>
      <c r="I661" s="14" t="s">
        <v>70</v>
      </c>
      <c r="J661" s="14" t="s">
        <v>819</v>
      </c>
      <c r="K661" s="20" t="s">
        <v>2540</v>
      </c>
      <c r="L661" s="20" t="s">
        <v>2631</v>
      </c>
      <c r="M661" s="20"/>
      <c r="N661" s="20"/>
      <c r="O661" s="20" t="s">
        <v>2632</v>
      </c>
      <c r="P661" s="20"/>
      <c r="Q661" s="20"/>
    </row>
    <row r="662" spans="1:17" ht="39.6">
      <c r="A662" s="21" t="s">
        <v>2284</v>
      </c>
      <c r="B662" s="21" t="s">
        <v>162</v>
      </c>
      <c r="C662" s="21" t="s">
        <v>35</v>
      </c>
      <c r="D662" s="21">
        <v>86</v>
      </c>
      <c r="E662" s="27" t="s">
        <v>168</v>
      </c>
      <c r="F662" s="21">
        <v>6</v>
      </c>
      <c r="G662" s="21" t="s">
        <v>169</v>
      </c>
      <c r="H662" s="21" t="s">
        <v>170</v>
      </c>
      <c r="I662" s="14" t="s">
        <v>39</v>
      </c>
      <c r="J662" s="14" t="s">
        <v>40</v>
      </c>
      <c r="K662" s="20" t="s">
        <v>2540</v>
      </c>
      <c r="L662" s="20" t="s">
        <v>2699</v>
      </c>
      <c r="M662" s="20"/>
      <c r="N662" s="20"/>
      <c r="O662" s="20" t="s">
        <v>2632</v>
      </c>
      <c r="P662" s="20"/>
      <c r="Q662" s="20"/>
    </row>
    <row r="663" spans="1:17" ht="52.8">
      <c r="A663" s="21" t="s">
        <v>2285</v>
      </c>
      <c r="B663" s="21" t="s">
        <v>24</v>
      </c>
      <c r="C663" s="21" t="s">
        <v>687</v>
      </c>
      <c r="D663" s="21">
        <v>86</v>
      </c>
      <c r="E663" s="27" t="s">
        <v>168</v>
      </c>
      <c r="F663" s="21">
        <v>6</v>
      </c>
      <c r="G663" s="21" t="s">
        <v>740</v>
      </c>
      <c r="H663" s="21" t="s">
        <v>741</v>
      </c>
      <c r="I663" s="14" t="s">
        <v>39</v>
      </c>
      <c r="J663" s="14"/>
      <c r="K663" s="20" t="s">
        <v>2540</v>
      </c>
      <c r="L663" s="21" t="s">
        <v>2700</v>
      </c>
      <c r="M663" s="20"/>
      <c r="N663" s="20"/>
      <c r="O663" s="20" t="s">
        <v>2632</v>
      </c>
      <c r="P663" s="20"/>
      <c r="Q663" s="20"/>
    </row>
    <row r="664" spans="1:17" ht="52.8">
      <c r="A664" s="21" t="s">
        <v>2286</v>
      </c>
      <c r="B664" s="21" t="s">
        <v>1128</v>
      </c>
      <c r="C664" s="21" t="s">
        <v>644</v>
      </c>
      <c r="D664" s="21">
        <v>86</v>
      </c>
      <c r="E664" s="27" t="s">
        <v>168</v>
      </c>
      <c r="F664" s="21">
        <v>6</v>
      </c>
      <c r="G664" s="21" t="s">
        <v>1562</v>
      </c>
      <c r="H664" s="21" t="s">
        <v>1563</v>
      </c>
      <c r="I664" s="14" t="s">
        <v>39</v>
      </c>
      <c r="J664" s="14" t="s">
        <v>40</v>
      </c>
      <c r="K664" s="20" t="s">
        <v>2540</v>
      </c>
      <c r="L664" s="21" t="s">
        <v>2700</v>
      </c>
      <c r="M664" s="20"/>
      <c r="N664" s="20"/>
      <c r="O664" s="20" t="s">
        <v>2632</v>
      </c>
      <c r="P664" s="20"/>
      <c r="Q664" s="20"/>
    </row>
    <row r="665" spans="1:17" ht="39.6">
      <c r="A665" s="21" t="s">
        <v>2287</v>
      </c>
      <c r="B665" s="21" t="s">
        <v>24</v>
      </c>
      <c r="C665" s="21" t="s">
        <v>687</v>
      </c>
      <c r="D665" s="21">
        <v>86</v>
      </c>
      <c r="E665" s="27" t="s">
        <v>168</v>
      </c>
      <c r="F665" s="21">
        <v>13</v>
      </c>
      <c r="G665" s="21" t="s">
        <v>742</v>
      </c>
      <c r="H665" s="21" t="s">
        <v>743</v>
      </c>
      <c r="I665" s="14" t="s">
        <v>39</v>
      </c>
      <c r="J665" s="14"/>
      <c r="K665" s="20" t="s">
        <v>2539</v>
      </c>
      <c r="L665" s="20"/>
      <c r="M665" s="20"/>
      <c r="N665" s="20"/>
      <c r="O665" s="20" t="s">
        <v>2632</v>
      </c>
      <c r="P665" s="20"/>
      <c r="Q665" s="20"/>
    </row>
    <row r="666" spans="1:17" ht="66">
      <c r="A666" s="21" t="s">
        <v>2288</v>
      </c>
      <c r="B666" s="14" t="s">
        <v>841</v>
      </c>
      <c r="C666" s="14" t="s">
        <v>842</v>
      </c>
      <c r="D666" s="14">
        <v>86</v>
      </c>
      <c r="E666" s="28" t="s">
        <v>168</v>
      </c>
      <c r="F666" s="14">
        <v>18</v>
      </c>
      <c r="G666" s="15" t="s">
        <v>983</v>
      </c>
      <c r="H666" s="15" t="s">
        <v>984</v>
      </c>
      <c r="I666" s="14" t="s">
        <v>70</v>
      </c>
      <c r="J666" s="14" t="s">
        <v>819</v>
      </c>
      <c r="K666" s="20" t="s">
        <v>2544</v>
      </c>
      <c r="L666" s="20" t="s">
        <v>2772</v>
      </c>
      <c r="M666" s="20"/>
      <c r="N666" s="20"/>
      <c r="O666" s="20" t="s">
        <v>2551</v>
      </c>
      <c r="P666" s="20"/>
      <c r="Q666" s="20"/>
    </row>
    <row r="667" spans="1:17" ht="52.8">
      <c r="A667" s="21" t="s">
        <v>2289</v>
      </c>
      <c r="B667" s="14" t="s">
        <v>841</v>
      </c>
      <c r="C667" s="14" t="s">
        <v>842</v>
      </c>
      <c r="D667" s="14">
        <v>86</v>
      </c>
      <c r="E667" s="28" t="s">
        <v>168</v>
      </c>
      <c r="F667" s="14">
        <v>26</v>
      </c>
      <c r="G667" s="15" t="s">
        <v>985</v>
      </c>
      <c r="H667" s="15" t="s">
        <v>986</v>
      </c>
      <c r="I667" s="14" t="s">
        <v>70</v>
      </c>
      <c r="J667" s="14" t="s">
        <v>819</v>
      </c>
      <c r="K667" s="20" t="s">
        <v>2539</v>
      </c>
      <c r="L667" s="20"/>
      <c r="M667" s="20"/>
      <c r="N667" s="20"/>
      <c r="O667" s="20" t="s">
        <v>2632</v>
      </c>
      <c r="P667" s="20"/>
      <c r="Q667" s="20"/>
    </row>
    <row r="668" spans="1:17" ht="39.6">
      <c r="A668" s="21" t="s">
        <v>2290</v>
      </c>
      <c r="B668" s="14" t="s">
        <v>841</v>
      </c>
      <c r="C668" s="14" t="s">
        <v>842</v>
      </c>
      <c r="D668" s="14">
        <v>86</v>
      </c>
      <c r="E668" s="28" t="s">
        <v>168</v>
      </c>
      <c r="F668" s="14">
        <v>32</v>
      </c>
      <c r="G668" s="15" t="s">
        <v>987</v>
      </c>
      <c r="H668" s="15" t="s">
        <v>986</v>
      </c>
      <c r="I668" s="14" t="s">
        <v>70</v>
      </c>
      <c r="J668" s="14" t="s">
        <v>819</v>
      </c>
      <c r="K668" s="20" t="s">
        <v>2544</v>
      </c>
      <c r="L668" s="20" t="s">
        <v>2773</v>
      </c>
      <c r="M668" s="20"/>
      <c r="N668" s="20"/>
      <c r="O668" s="20" t="s">
        <v>2551</v>
      </c>
      <c r="P668" s="20"/>
      <c r="Q668" s="20"/>
    </row>
    <row r="669" spans="1:17">
      <c r="A669" s="21" t="s">
        <v>2291</v>
      </c>
      <c r="B669" s="21" t="s">
        <v>24</v>
      </c>
      <c r="C669" s="21" t="s">
        <v>687</v>
      </c>
      <c r="D669" s="21">
        <v>87</v>
      </c>
      <c r="E669" s="27" t="s">
        <v>744</v>
      </c>
      <c r="F669" s="21">
        <v>10</v>
      </c>
      <c r="G669" s="21" t="s">
        <v>745</v>
      </c>
      <c r="H669" s="21" t="s">
        <v>746</v>
      </c>
      <c r="I669" s="14" t="s">
        <v>39</v>
      </c>
      <c r="J669" s="14"/>
      <c r="K669" s="20" t="s">
        <v>2539</v>
      </c>
      <c r="L669" s="20"/>
      <c r="M669" s="20"/>
      <c r="N669" s="20"/>
      <c r="O669" s="20" t="s">
        <v>2632</v>
      </c>
      <c r="P669" s="20"/>
      <c r="Q669" s="20"/>
    </row>
    <row r="670" spans="1:17">
      <c r="A670" s="21" t="s">
        <v>2292</v>
      </c>
      <c r="B670" s="21" t="s">
        <v>24</v>
      </c>
      <c r="C670" s="21" t="s">
        <v>687</v>
      </c>
      <c r="D670" s="21">
        <v>87</v>
      </c>
      <c r="E670" s="27" t="s">
        <v>744</v>
      </c>
      <c r="F670" s="21">
        <v>15</v>
      </c>
      <c r="G670" s="21" t="s">
        <v>747</v>
      </c>
      <c r="H670" s="21" t="s">
        <v>748</v>
      </c>
      <c r="I670" s="14" t="s">
        <v>39</v>
      </c>
      <c r="J670" s="14"/>
      <c r="K670" s="20" t="s">
        <v>2539</v>
      </c>
      <c r="L670" s="20"/>
      <c r="M670" s="20"/>
      <c r="N670" s="20"/>
      <c r="O670" s="20" t="s">
        <v>2632</v>
      </c>
      <c r="P670" s="20"/>
      <c r="Q670" s="20"/>
    </row>
    <row r="671" spans="1:17">
      <c r="A671" s="21" t="s">
        <v>2293</v>
      </c>
      <c r="B671" s="14" t="s">
        <v>841</v>
      </c>
      <c r="C671" s="14" t="s">
        <v>842</v>
      </c>
      <c r="D671" s="14">
        <v>87</v>
      </c>
      <c r="E671" s="28" t="s">
        <v>744</v>
      </c>
      <c r="F671" s="20" t="s">
        <v>970</v>
      </c>
      <c r="G671" s="15" t="s">
        <v>988</v>
      </c>
      <c r="H671" s="15" t="s">
        <v>989</v>
      </c>
      <c r="I671" s="14" t="s">
        <v>39</v>
      </c>
      <c r="J671" s="14" t="s">
        <v>819</v>
      </c>
      <c r="K671" s="20" t="s">
        <v>2539</v>
      </c>
      <c r="L671" s="20"/>
      <c r="M671" s="20"/>
      <c r="N671" s="20"/>
      <c r="O671" s="20" t="s">
        <v>2632</v>
      </c>
      <c r="P671" s="20"/>
      <c r="Q671" s="20"/>
    </row>
    <row r="672" spans="1:17" ht="105.6">
      <c r="A672" s="21" t="s">
        <v>2294</v>
      </c>
      <c r="B672" s="14" t="s">
        <v>841</v>
      </c>
      <c r="C672" s="14" t="s">
        <v>842</v>
      </c>
      <c r="D672" s="14">
        <v>87</v>
      </c>
      <c r="E672" s="28" t="s">
        <v>744</v>
      </c>
      <c r="F672" s="20" t="s">
        <v>970</v>
      </c>
      <c r="G672" s="15" t="s">
        <v>990</v>
      </c>
      <c r="H672" s="15" t="s">
        <v>991</v>
      </c>
      <c r="I672" s="14" t="s">
        <v>70</v>
      </c>
      <c r="J672" s="14" t="s">
        <v>819</v>
      </c>
      <c r="K672" s="20" t="s">
        <v>2540</v>
      </c>
      <c r="L672" s="20" t="s">
        <v>2618</v>
      </c>
      <c r="M672" s="20"/>
      <c r="N672" s="20"/>
      <c r="O672" s="20" t="s">
        <v>2632</v>
      </c>
      <c r="P672" s="20"/>
      <c r="Q672" s="20"/>
    </row>
    <row r="673" spans="1:17" ht="66">
      <c r="A673" s="21" t="s">
        <v>2295</v>
      </c>
      <c r="B673" s="14" t="s">
        <v>841</v>
      </c>
      <c r="C673" s="14" t="s">
        <v>842</v>
      </c>
      <c r="D673" s="14">
        <v>87</v>
      </c>
      <c r="E673" s="28" t="s">
        <v>749</v>
      </c>
      <c r="F673" s="14">
        <v>24</v>
      </c>
      <c r="G673" s="15" t="s">
        <v>992</v>
      </c>
      <c r="H673" s="15" t="s">
        <v>993</v>
      </c>
      <c r="I673" s="14" t="s">
        <v>70</v>
      </c>
      <c r="J673" s="14" t="s">
        <v>819</v>
      </c>
      <c r="K673" s="20" t="s">
        <v>2540</v>
      </c>
      <c r="L673" s="20" t="s">
        <v>2701</v>
      </c>
      <c r="M673" s="20"/>
      <c r="N673" s="20"/>
      <c r="O673" s="20" t="s">
        <v>2632</v>
      </c>
      <c r="P673" s="20"/>
      <c r="Q673" s="20"/>
    </row>
    <row r="674" spans="1:17" ht="105.6">
      <c r="A674" s="21" t="s">
        <v>2296</v>
      </c>
      <c r="B674" s="14" t="s">
        <v>841</v>
      </c>
      <c r="C674" s="14" t="s">
        <v>842</v>
      </c>
      <c r="D674" s="14">
        <v>87</v>
      </c>
      <c r="E674" s="28" t="s">
        <v>749</v>
      </c>
      <c r="F674" s="14">
        <v>24</v>
      </c>
      <c r="G674" s="15" t="s">
        <v>994</v>
      </c>
      <c r="H674" s="15" t="s">
        <v>995</v>
      </c>
      <c r="I674" s="14" t="s">
        <v>70</v>
      </c>
      <c r="J674" s="14" t="s">
        <v>819</v>
      </c>
      <c r="K674" s="20" t="s">
        <v>2540</v>
      </c>
      <c r="L674" s="20" t="s">
        <v>2618</v>
      </c>
      <c r="M674" s="20"/>
      <c r="N674" s="20"/>
      <c r="O674" s="20" t="s">
        <v>2632</v>
      </c>
      <c r="P674" s="20" t="s">
        <v>2721</v>
      </c>
      <c r="Q674" s="20"/>
    </row>
    <row r="675" spans="1:17" ht="52.8">
      <c r="A675" s="21" t="s">
        <v>2297</v>
      </c>
      <c r="B675" s="21" t="s">
        <v>24</v>
      </c>
      <c r="C675" s="21" t="s">
        <v>687</v>
      </c>
      <c r="D675" s="21">
        <v>88</v>
      </c>
      <c r="E675" s="27" t="s">
        <v>749</v>
      </c>
      <c r="F675" s="21">
        <v>5</v>
      </c>
      <c r="G675" s="21" t="s">
        <v>750</v>
      </c>
      <c r="H675" s="21" t="s">
        <v>751</v>
      </c>
      <c r="I675" s="14" t="s">
        <v>39</v>
      </c>
      <c r="J675" s="14"/>
      <c r="K675" s="20" t="s">
        <v>2539</v>
      </c>
      <c r="L675" s="20"/>
      <c r="M675" s="20"/>
      <c r="N675" s="20"/>
      <c r="O675" s="20" t="s">
        <v>2632</v>
      </c>
      <c r="P675" s="20"/>
      <c r="Q675" s="20"/>
    </row>
    <row r="676" spans="1:17" ht="132">
      <c r="A676" s="21" t="s">
        <v>2298</v>
      </c>
      <c r="B676" s="21" t="s">
        <v>24</v>
      </c>
      <c r="C676" s="21" t="s">
        <v>687</v>
      </c>
      <c r="D676" s="21">
        <v>88</v>
      </c>
      <c r="E676" s="27" t="s">
        <v>749</v>
      </c>
      <c r="F676" s="21">
        <v>9</v>
      </c>
      <c r="G676" s="21" t="s">
        <v>752</v>
      </c>
      <c r="H676" s="21" t="s">
        <v>753</v>
      </c>
      <c r="I676" s="14" t="s">
        <v>39</v>
      </c>
      <c r="J676" s="14"/>
      <c r="K676" s="20" t="s">
        <v>2539</v>
      </c>
      <c r="L676" s="20"/>
      <c r="M676" s="20"/>
      <c r="N676" s="20"/>
      <c r="O676" s="20" t="s">
        <v>2632</v>
      </c>
      <c r="P676" s="20"/>
      <c r="Q676" s="20"/>
    </row>
    <row r="677" spans="1:17" ht="79.2">
      <c r="A677" s="21" t="s">
        <v>2299</v>
      </c>
      <c r="B677" s="14" t="s">
        <v>841</v>
      </c>
      <c r="C677" s="14" t="s">
        <v>842</v>
      </c>
      <c r="D677" s="14">
        <v>88</v>
      </c>
      <c r="E677" s="28" t="s">
        <v>749</v>
      </c>
      <c r="F677" s="20" t="s">
        <v>996</v>
      </c>
      <c r="G677" s="15" t="s">
        <v>997</v>
      </c>
      <c r="H677" s="15" t="s">
        <v>998</v>
      </c>
      <c r="I677" s="14" t="s">
        <v>70</v>
      </c>
      <c r="J677" s="14" t="s">
        <v>819</v>
      </c>
      <c r="K677" s="20" t="s">
        <v>2540</v>
      </c>
      <c r="L677" s="20" t="s">
        <v>2622</v>
      </c>
      <c r="M677" s="20"/>
      <c r="N677" s="20"/>
      <c r="O677" s="20" t="s">
        <v>2632</v>
      </c>
      <c r="P677" s="20"/>
      <c r="Q677" s="20"/>
    </row>
    <row r="678" spans="1:17" ht="79.2">
      <c r="A678" s="21" t="s">
        <v>2300</v>
      </c>
      <c r="B678" s="21" t="s">
        <v>24</v>
      </c>
      <c r="C678" s="21" t="s">
        <v>687</v>
      </c>
      <c r="D678" s="21">
        <v>89</v>
      </c>
      <c r="E678" s="27" t="s">
        <v>754</v>
      </c>
      <c r="F678" s="21">
        <v>8</v>
      </c>
      <c r="G678" s="21" t="s">
        <v>755</v>
      </c>
      <c r="H678" s="21" t="s">
        <v>756</v>
      </c>
      <c r="I678" s="14" t="s">
        <v>70</v>
      </c>
      <c r="J678" s="14" t="s">
        <v>40</v>
      </c>
      <c r="K678" s="20" t="s">
        <v>2540</v>
      </c>
      <c r="L678" s="20" t="s">
        <v>2702</v>
      </c>
      <c r="M678" s="20"/>
      <c r="N678" s="20"/>
      <c r="O678" s="20" t="s">
        <v>2632</v>
      </c>
      <c r="P678" s="20"/>
      <c r="Q678" s="20"/>
    </row>
    <row r="679" spans="1:17" ht="39.6">
      <c r="A679" s="21" t="s">
        <v>2301</v>
      </c>
      <c r="B679" s="21" t="s">
        <v>34</v>
      </c>
      <c r="C679" s="21" t="s">
        <v>35</v>
      </c>
      <c r="D679" s="21">
        <v>90</v>
      </c>
      <c r="E679" s="27" t="s">
        <v>132</v>
      </c>
      <c r="F679" s="21">
        <v>5</v>
      </c>
      <c r="G679" s="21" t="s">
        <v>133</v>
      </c>
      <c r="H679" s="21" t="s">
        <v>134</v>
      </c>
      <c r="I679" s="14" t="s">
        <v>70</v>
      </c>
      <c r="J679" s="14" t="s">
        <v>40</v>
      </c>
      <c r="K679" s="20" t="s">
        <v>2540</v>
      </c>
      <c r="L679" s="20" t="s">
        <v>2703</v>
      </c>
      <c r="M679" s="20"/>
      <c r="N679" s="20"/>
      <c r="O679" s="20" t="s">
        <v>2632</v>
      </c>
      <c r="P679" s="20"/>
      <c r="Q679" s="20"/>
    </row>
    <row r="680" spans="1:17" ht="26.4">
      <c r="A680" s="21" t="s">
        <v>2302</v>
      </c>
      <c r="B680" s="14" t="s">
        <v>841</v>
      </c>
      <c r="C680" s="14" t="s">
        <v>842</v>
      </c>
      <c r="D680" s="14">
        <v>90</v>
      </c>
      <c r="E680" s="28" t="s">
        <v>132</v>
      </c>
      <c r="F680" s="14">
        <v>5</v>
      </c>
      <c r="G680" s="15" t="s">
        <v>999</v>
      </c>
      <c r="H680" s="15" t="s">
        <v>1000</v>
      </c>
      <c r="I680" s="14" t="s">
        <v>39</v>
      </c>
      <c r="J680" s="14" t="s">
        <v>819</v>
      </c>
      <c r="K680" s="20" t="s">
        <v>2540</v>
      </c>
      <c r="L680" s="20" t="s">
        <v>2703</v>
      </c>
      <c r="M680" s="20"/>
      <c r="N680" s="20"/>
      <c r="O680" s="20" t="s">
        <v>2632</v>
      </c>
      <c r="P680" s="20"/>
      <c r="Q680" s="20"/>
    </row>
    <row r="681" spans="1:17" ht="26.4">
      <c r="A681" s="21" t="s">
        <v>2303</v>
      </c>
      <c r="B681" s="21" t="s">
        <v>1128</v>
      </c>
      <c r="C681" s="21" t="s">
        <v>644</v>
      </c>
      <c r="D681" s="21">
        <v>90</v>
      </c>
      <c r="E681" s="27" t="s">
        <v>132</v>
      </c>
      <c r="F681" s="21">
        <v>5</v>
      </c>
      <c r="G681" s="21" t="s">
        <v>1564</v>
      </c>
      <c r="H681" s="21" t="s">
        <v>1565</v>
      </c>
      <c r="I681" s="14" t="s">
        <v>39</v>
      </c>
      <c r="J681" s="14" t="s">
        <v>40</v>
      </c>
      <c r="K681" s="20" t="s">
        <v>2540</v>
      </c>
      <c r="L681" s="20" t="s">
        <v>2703</v>
      </c>
      <c r="M681" s="20"/>
      <c r="N681" s="20"/>
      <c r="O681" s="20" t="s">
        <v>2632</v>
      </c>
      <c r="P681" s="20"/>
      <c r="Q681" s="20"/>
    </row>
    <row r="682" spans="1:17" ht="26.4">
      <c r="A682" s="21" t="s">
        <v>2304</v>
      </c>
      <c r="B682" s="14" t="s">
        <v>841</v>
      </c>
      <c r="C682" s="14" t="s">
        <v>842</v>
      </c>
      <c r="D682" s="14">
        <v>90</v>
      </c>
      <c r="E682" s="28" t="s">
        <v>132</v>
      </c>
      <c r="F682" s="14">
        <v>6</v>
      </c>
      <c r="G682" s="15" t="s">
        <v>1001</v>
      </c>
      <c r="H682" s="15" t="s">
        <v>1002</v>
      </c>
      <c r="I682" s="14" t="s">
        <v>39</v>
      </c>
      <c r="J682" s="14" t="s">
        <v>819</v>
      </c>
      <c r="K682" s="20" t="s">
        <v>2540</v>
      </c>
      <c r="L682" s="20" t="s">
        <v>2703</v>
      </c>
      <c r="M682" s="20"/>
      <c r="N682" s="20"/>
      <c r="O682" s="20" t="s">
        <v>2632</v>
      </c>
      <c r="P682" s="20"/>
      <c r="Q682" s="20"/>
    </row>
    <row r="683" spans="1:17" ht="39.6">
      <c r="A683" s="21" t="s">
        <v>2305</v>
      </c>
      <c r="B683" s="21" t="s">
        <v>34</v>
      </c>
      <c r="C683" s="21" t="s">
        <v>35</v>
      </c>
      <c r="D683" s="21">
        <v>90</v>
      </c>
      <c r="E683" s="27" t="s">
        <v>135</v>
      </c>
      <c r="F683" s="21">
        <v>9</v>
      </c>
      <c r="G683" s="21" t="s">
        <v>133</v>
      </c>
      <c r="H683" s="21" t="s">
        <v>134</v>
      </c>
      <c r="I683" s="14" t="s">
        <v>70</v>
      </c>
      <c r="J683" s="14" t="s">
        <v>40</v>
      </c>
      <c r="K683" s="20" t="s">
        <v>2540</v>
      </c>
      <c r="L683" s="20" t="s">
        <v>2703</v>
      </c>
      <c r="M683" s="20"/>
      <c r="N683" s="20"/>
      <c r="O683" s="20" t="s">
        <v>2632</v>
      </c>
      <c r="P683" s="20"/>
      <c r="Q683" s="20"/>
    </row>
    <row r="684" spans="1:17" ht="26.4">
      <c r="A684" s="21" t="s">
        <v>2306</v>
      </c>
      <c r="B684" s="21" t="s">
        <v>1128</v>
      </c>
      <c r="C684" s="21" t="s">
        <v>644</v>
      </c>
      <c r="D684" s="21">
        <v>90</v>
      </c>
      <c r="E684" s="27" t="s">
        <v>135</v>
      </c>
      <c r="F684" s="21">
        <v>9</v>
      </c>
      <c r="G684" s="21" t="s">
        <v>1564</v>
      </c>
      <c r="H684" s="21" t="s">
        <v>1565</v>
      </c>
      <c r="I684" s="14" t="s">
        <v>39</v>
      </c>
      <c r="J684" s="14" t="s">
        <v>40</v>
      </c>
      <c r="K684" s="20" t="s">
        <v>2540</v>
      </c>
      <c r="L684" s="20" t="s">
        <v>2703</v>
      </c>
      <c r="M684" s="20"/>
      <c r="N684" s="20"/>
      <c r="O684" s="20" t="s">
        <v>2632</v>
      </c>
      <c r="P684" s="20"/>
      <c r="Q684" s="20"/>
    </row>
    <row r="685" spans="1:17" ht="39.6">
      <c r="A685" s="21" t="s">
        <v>2307</v>
      </c>
      <c r="B685" s="21" t="s">
        <v>34</v>
      </c>
      <c r="C685" s="21" t="s">
        <v>35</v>
      </c>
      <c r="D685" s="21">
        <v>90</v>
      </c>
      <c r="F685" s="21">
        <v>13</v>
      </c>
      <c r="G685" s="21" t="s">
        <v>136</v>
      </c>
      <c r="H685" s="21" t="s">
        <v>137</v>
      </c>
      <c r="I685" s="14" t="s">
        <v>70</v>
      </c>
      <c r="J685" s="14" t="s">
        <v>40</v>
      </c>
      <c r="K685" s="20" t="s">
        <v>2540</v>
      </c>
      <c r="L685" s="20" t="s">
        <v>2704</v>
      </c>
      <c r="M685" s="20" t="s">
        <v>2530</v>
      </c>
      <c r="N685" s="20"/>
      <c r="O685" s="20" t="s">
        <v>2632</v>
      </c>
      <c r="P685" s="20"/>
      <c r="Q685" s="20"/>
    </row>
    <row r="686" spans="1:17" ht="105.6">
      <c r="A686" s="21" t="s">
        <v>2308</v>
      </c>
      <c r="B686" s="14" t="s">
        <v>841</v>
      </c>
      <c r="C686" s="14" t="s">
        <v>842</v>
      </c>
      <c r="D686" s="14">
        <v>91</v>
      </c>
      <c r="E686" s="28" t="s">
        <v>1003</v>
      </c>
      <c r="F686" s="14">
        <v>6</v>
      </c>
      <c r="G686" s="15" t="s">
        <v>1004</v>
      </c>
      <c r="H686" s="15" t="s">
        <v>1005</v>
      </c>
      <c r="I686" s="14" t="s">
        <v>70</v>
      </c>
      <c r="J686" s="14" t="s">
        <v>819</v>
      </c>
      <c r="K686" s="20" t="s">
        <v>2544</v>
      </c>
      <c r="L686" s="20" t="s">
        <v>2774</v>
      </c>
      <c r="M686" s="20"/>
      <c r="N686" s="20"/>
      <c r="O686" s="20" t="s">
        <v>2551</v>
      </c>
      <c r="P686" s="20" t="s">
        <v>2675</v>
      </c>
      <c r="Q686" s="20"/>
    </row>
    <row r="687" spans="1:17" ht="52.8">
      <c r="A687" s="21" t="s">
        <v>2309</v>
      </c>
      <c r="B687" s="14" t="s">
        <v>841</v>
      </c>
      <c r="C687" s="14" t="s">
        <v>842</v>
      </c>
      <c r="D687" s="14">
        <v>92</v>
      </c>
      <c r="E687" s="28" t="s">
        <v>1006</v>
      </c>
      <c r="F687" s="14">
        <v>6</v>
      </c>
      <c r="G687" s="15" t="s">
        <v>1008</v>
      </c>
      <c r="H687" s="15" t="s">
        <v>1010</v>
      </c>
      <c r="I687" s="14" t="s">
        <v>70</v>
      </c>
      <c r="J687" s="14" t="s">
        <v>819</v>
      </c>
      <c r="K687" s="20" t="s">
        <v>2539</v>
      </c>
      <c r="L687" s="20"/>
      <c r="M687" s="20"/>
      <c r="N687" s="20"/>
      <c r="O687" s="20" t="s">
        <v>2632</v>
      </c>
      <c r="P687" s="20"/>
      <c r="Q687" s="20"/>
    </row>
    <row r="688" spans="1:17" ht="52.8">
      <c r="A688" s="21" t="s">
        <v>2310</v>
      </c>
      <c r="B688" s="14" t="s">
        <v>841</v>
      </c>
      <c r="C688" s="14" t="s">
        <v>842</v>
      </c>
      <c r="D688" s="14">
        <v>92</v>
      </c>
      <c r="E688" s="28" t="s">
        <v>1006</v>
      </c>
      <c r="F688" s="20" t="s">
        <v>1007</v>
      </c>
      <c r="G688" s="15" t="s">
        <v>1008</v>
      </c>
      <c r="H688" s="15" t="s">
        <v>1009</v>
      </c>
      <c r="I688" s="14" t="s">
        <v>70</v>
      </c>
      <c r="J688" s="14" t="s">
        <v>819</v>
      </c>
      <c r="K688" s="20" t="s">
        <v>2539</v>
      </c>
      <c r="L688" s="20"/>
      <c r="M688" s="20"/>
      <c r="N688" s="20"/>
      <c r="O688" s="20" t="s">
        <v>2632</v>
      </c>
      <c r="P688" s="20"/>
      <c r="Q688" s="20"/>
    </row>
    <row r="689" spans="1:17" ht="66">
      <c r="A689" s="21" t="s">
        <v>2311</v>
      </c>
      <c r="B689" s="21" t="s">
        <v>1128</v>
      </c>
      <c r="C689" s="21" t="s">
        <v>644</v>
      </c>
      <c r="D689" s="21">
        <v>92</v>
      </c>
      <c r="E689" s="27" t="s">
        <v>1566</v>
      </c>
      <c r="F689" s="21">
        <v>8</v>
      </c>
      <c r="G689" s="21" t="s">
        <v>1567</v>
      </c>
      <c r="H689" s="21" t="s">
        <v>1568</v>
      </c>
      <c r="I689" s="14" t="s">
        <v>70</v>
      </c>
      <c r="J689" s="14" t="s">
        <v>40</v>
      </c>
      <c r="K689" s="20" t="s">
        <v>2540</v>
      </c>
      <c r="L689" s="20" t="s">
        <v>2630</v>
      </c>
      <c r="M689" s="20"/>
      <c r="N689" s="20"/>
      <c r="O689" s="20" t="s">
        <v>2632</v>
      </c>
      <c r="P689" s="20"/>
      <c r="Q689" s="20"/>
    </row>
    <row r="690" spans="1:17" ht="79.2">
      <c r="A690" s="21" t="s">
        <v>2312</v>
      </c>
      <c r="B690" s="21" t="s">
        <v>24</v>
      </c>
      <c r="C690" s="21" t="s">
        <v>687</v>
      </c>
      <c r="D690" s="21">
        <v>92</v>
      </c>
      <c r="E690" s="27">
        <v>8.3000000000000007</v>
      </c>
      <c r="F690" s="21">
        <v>12</v>
      </c>
      <c r="G690" s="21" t="s">
        <v>757</v>
      </c>
      <c r="H690" s="21" t="s">
        <v>758</v>
      </c>
      <c r="I690" s="14" t="s">
        <v>39</v>
      </c>
      <c r="J690" s="14"/>
      <c r="K690" s="20" t="s">
        <v>2539</v>
      </c>
      <c r="L690" s="20"/>
      <c r="M690" s="20"/>
      <c r="N690" s="20"/>
      <c r="O690" s="20" t="s">
        <v>2632</v>
      </c>
      <c r="P690" s="20"/>
      <c r="Q690" s="20"/>
    </row>
    <row r="691" spans="1:17" ht="26.4">
      <c r="A691" s="21" t="s">
        <v>2313</v>
      </c>
      <c r="B691" s="21" t="s">
        <v>1128</v>
      </c>
      <c r="C691" s="21" t="s">
        <v>644</v>
      </c>
      <c r="D691" s="21">
        <v>92</v>
      </c>
      <c r="E691" s="27">
        <v>8.3000000000000007</v>
      </c>
      <c r="F691" s="21">
        <v>12</v>
      </c>
      <c r="G691" s="21" t="s">
        <v>1569</v>
      </c>
      <c r="H691" s="21" t="s">
        <v>1570</v>
      </c>
      <c r="I691" s="14" t="s">
        <v>70</v>
      </c>
      <c r="J691" s="14" t="s">
        <v>40</v>
      </c>
      <c r="K691" s="20" t="s">
        <v>2539</v>
      </c>
      <c r="L691" s="20"/>
      <c r="M691" s="20"/>
      <c r="N691" s="20"/>
      <c r="O691" s="20" t="s">
        <v>2632</v>
      </c>
      <c r="P691" s="20"/>
      <c r="Q691" s="20"/>
    </row>
    <row r="692" spans="1:17" ht="145.19999999999999">
      <c r="A692" s="21" t="s">
        <v>2314</v>
      </c>
      <c r="B692" s="14" t="s">
        <v>841</v>
      </c>
      <c r="C692" s="14" t="s">
        <v>842</v>
      </c>
      <c r="D692" s="14">
        <v>93</v>
      </c>
      <c r="E692" s="28" t="s">
        <v>138</v>
      </c>
      <c r="F692" s="14">
        <v>17</v>
      </c>
      <c r="G692" s="15" t="s">
        <v>1013</v>
      </c>
      <c r="H692" s="15" t="s">
        <v>1014</v>
      </c>
      <c r="I692" s="14" t="s">
        <v>70</v>
      </c>
      <c r="J692" s="14" t="s">
        <v>819</v>
      </c>
      <c r="K692" s="20" t="s">
        <v>2540</v>
      </c>
      <c r="L692" s="20" t="s">
        <v>2628</v>
      </c>
      <c r="M692" s="20" t="s">
        <v>2576</v>
      </c>
      <c r="N692" s="20"/>
      <c r="O692" s="20" t="s">
        <v>2632</v>
      </c>
      <c r="P692" s="20" t="s">
        <v>2748</v>
      </c>
      <c r="Q692" s="20"/>
    </row>
    <row r="693" spans="1:17" ht="26.4">
      <c r="A693" s="21" t="s">
        <v>2315</v>
      </c>
      <c r="B693" s="14" t="s">
        <v>841</v>
      </c>
      <c r="C693" s="14" t="s">
        <v>842</v>
      </c>
      <c r="D693" s="14">
        <v>93</v>
      </c>
      <c r="E693" s="28" t="s">
        <v>138</v>
      </c>
      <c r="F693" s="14">
        <v>19</v>
      </c>
      <c r="G693" s="15" t="s">
        <v>1011</v>
      </c>
      <c r="H693" s="15" t="s">
        <v>1012</v>
      </c>
      <c r="I693" s="14" t="s">
        <v>70</v>
      </c>
      <c r="J693" s="14" t="s">
        <v>819</v>
      </c>
      <c r="K693" s="20" t="s">
        <v>2540</v>
      </c>
      <c r="L693" s="20"/>
      <c r="M693" s="20"/>
      <c r="N693" s="20" t="s">
        <v>2575</v>
      </c>
      <c r="O693" s="20" t="s">
        <v>2632</v>
      </c>
      <c r="P693" s="20"/>
      <c r="Q693" s="20"/>
    </row>
    <row r="694" spans="1:17">
      <c r="A694" s="21" t="s">
        <v>2316</v>
      </c>
      <c r="B694" s="21" t="s">
        <v>1128</v>
      </c>
      <c r="C694" s="21" t="s">
        <v>644</v>
      </c>
      <c r="D694" s="21">
        <v>93</v>
      </c>
      <c r="E694" s="27" t="s">
        <v>138</v>
      </c>
      <c r="F694" s="21">
        <v>22</v>
      </c>
      <c r="G694" s="21" t="s">
        <v>1571</v>
      </c>
      <c r="H694" s="21" t="s">
        <v>1572</v>
      </c>
      <c r="I694" s="14" t="s">
        <v>70</v>
      </c>
      <c r="J694" s="14" t="s">
        <v>40</v>
      </c>
      <c r="K694" s="20" t="s">
        <v>2539</v>
      </c>
      <c r="L694" s="20"/>
      <c r="M694" s="20"/>
      <c r="N694" s="20"/>
      <c r="O694" s="20" t="s">
        <v>2632</v>
      </c>
      <c r="P694" s="20"/>
      <c r="Q694" s="20"/>
    </row>
    <row r="695" spans="1:17" ht="26.4">
      <c r="A695" s="21" t="s">
        <v>2317</v>
      </c>
      <c r="B695" s="21" t="s">
        <v>24</v>
      </c>
      <c r="C695" s="21" t="s">
        <v>687</v>
      </c>
      <c r="D695" s="21">
        <v>93</v>
      </c>
      <c r="E695" s="27" t="s">
        <v>138</v>
      </c>
      <c r="F695" s="21">
        <v>34</v>
      </c>
      <c r="G695" s="21" t="s">
        <v>759</v>
      </c>
      <c r="H695" s="21" t="s">
        <v>758</v>
      </c>
      <c r="I695" s="14" t="s">
        <v>39</v>
      </c>
      <c r="J695" s="14"/>
      <c r="K695" s="20" t="s">
        <v>2540</v>
      </c>
      <c r="L695" s="20" t="s">
        <v>2705</v>
      </c>
      <c r="M695" s="20"/>
      <c r="N695" s="20"/>
      <c r="O695" s="20" t="s">
        <v>2632</v>
      </c>
      <c r="P695" s="20"/>
      <c r="Q695" s="20"/>
    </row>
    <row r="696" spans="1:17" ht="39.6">
      <c r="A696" s="21" t="s">
        <v>2318</v>
      </c>
      <c r="B696" s="21" t="s">
        <v>24</v>
      </c>
      <c r="C696" s="21" t="s">
        <v>687</v>
      </c>
      <c r="D696" s="21">
        <v>93</v>
      </c>
      <c r="E696" s="27" t="s">
        <v>138</v>
      </c>
      <c r="F696" s="21">
        <v>34</v>
      </c>
      <c r="G696" s="21" t="s">
        <v>760</v>
      </c>
      <c r="H696" s="21" t="s">
        <v>761</v>
      </c>
      <c r="I696" s="14" t="s">
        <v>39</v>
      </c>
      <c r="J696" s="14"/>
      <c r="K696" s="20" t="s">
        <v>2539</v>
      </c>
      <c r="L696" s="20"/>
      <c r="M696" s="20"/>
      <c r="N696" s="20"/>
      <c r="O696" s="20" t="s">
        <v>2632</v>
      </c>
      <c r="P696" s="20"/>
      <c r="Q696" s="20"/>
    </row>
    <row r="697" spans="1:17" ht="66">
      <c r="A697" s="21" t="s">
        <v>2319</v>
      </c>
      <c r="B697" s="21" t="s">
        <v>24</v>
      </c>
      <c r="C697" s="21" t="s">
        <v>687</v>
      </c>
      <c r="D697" s="21">
        <v>94</v>
      </c>
      <c r="E697" s="27" t="s">
        <v>138</v>
      </c>
      <c r="F697" s="21">
        <v>3</v>
      </c>
      <c r="G697" s="21" t="s">
        <v>762</v>
      </c>
      <c r="H697" s="21" t="s">
        <v>763</v>
      </c>
      <c r="I697" s="14" t="s">
        <v>70</v>
      </c>
      <c r="J697" s="14"/>
      <c r="K697" s="20" t="s">
        <v>2540</v>
      </c>
      <c r="L697" s="20" t="s">
        <v>2706</v>
      </c>
      <c r="M697" s="20"/>
      <c r="N697" s="20"/>
      <c r="O697" s="20" t="s">
        <v>2632</v>
      </c>
      <c r="P697" s="20"/>
      <c r="Q697" s="20"/>
    </row>
    <row r="698" spans="1:17" ht="39.6">
      <c r="A698" s="21" t="s">
        <v>2320</v>
      </c>
      <c r="B698" s="14" t="s">
        <v>841</v>
      </c>
      <c r="C698" s="14" t="s">
        <v>842</v>
      </c>
      <c r="D698" s="14">
        <v>94</v>
      </c>
      <c r="E698" s="28" t="s">
        <v>138</v>
      </c>
      <c r="F698" s="14">
        <v>3</v>
      </c>
      <c r="G698" s="15" t="s">
        <v>1018</v>
      </c>
      <c r="H698" s="15" t="s">
        <v>1019</v>
      </c>
      <c r="I698" s="14" t="s">
        <v>70</v>
      </c>
      <c r="J698" s="14" t="s">
        <v>819</v>
      </c>
      <c r="K698" s="20" t="s">
        <v>2544</v>
      </c>
      <c r="L698" s="20" t="s">
        <v>2775</v>
      </c>
      <c r="M698" s="20"/>
      <c r="N698" s="20"/>
      <c r="O698" s="20" t="s">
        <v>2551</v>
      </c>
      <c r="P698" s="20"/>
      <c r="Q698" s="20"/>
    </row>
    <row r="699" spans="1:17" ht="39.6">
      <c r="A699" s="21" t="s">
        <v>2321</v>
      </c>
      <c r="B699" s="21" t="s">
        <v>34</v>
      </c>
      <c r="C699" s="21" t="s">
        <v>35</v>
      </c>
      <c r="D699" s="21">
        <v>94</v>
      </c>
      <c r="E699" s="27" t="s">
        <v>138</v>
      </c>
      <c r="F699" s="21">
        <v>5</v>
      </c>
      <c r="G699" s="21" t="s">
        <v>139</v>
      </c>
      <c r="H699" s="21" t="s">
        <v>140</v>
      </c>
      <c r="I699" s="14" t="s">
        <v>70</v>
      </c>
      <c r="J699" s="14" t="s">
        <v>40</v>
      </c>
      <c r="K699" s="20" t="s">
        <v>2540</v>
      </c>
      <c r="L699" s="20" t="s">
        <v>2553</v>
      </c>
      <c r="M699" s="20"/>
      <c r="N699" s="20"/>
      <c r="O699" s="20" t="s">
        <v>2632</v>
      </c>
      <c r="P699" s="20"/>
      <c r="Q699" s="20"/>
    </row>
    <row r="700" spans="1:17" ht="26.4">
      <c r="A700" s="21" t="s">
        <v>2322</v>
      </c>
      <c r="B700" s="21" t="s">
        <v>1128</v>
      </c>
      <c r="C700" s="21" t="s">
        <v>644</v>
      </c>
      <c r="D700" s="21">
        <v>94</v>
      </c>
      <c r="E700" s="27" t="s">
        <v>138</v>
      </c>
      <c r="F700" s="21">
        <v>5</v>
      </c>
      <c r="G700" s="21" t="s">
        <v>1573</v>
      </c>
      <c r="H700" s="21" t="s">
        <v>1574</v>
      </c>
      <c r="I700" s="14" t="s">
        <v>39</v>
      </c>
      <c r="J700" s="14" t="s">
        <v>40</v>
      </c>
      <c r="K700" s="20" t="s">
        <v>2539</v>
      </c>
      <c r="L700" s="20"/>
      <c r="M700" s="20"/>
      <c r="N700" s="20"/>
      <c r="O700" s="20" t="s">
        <v>2632</v>
      </c>
      <c r="P700" s="20"/>
      <c r="Q700" s="20"/>
    </row>
    <row r="701" spans="1:17" ht="39.6">
      <c r="A701" s="21" t="s">
        <v>2323</v>
      </c>
      <c r="B701" s="14" t="s">
        <v>841</v>
      </c>
      <c r="C701" s="14" t="s">
        <v>842</v>
      </c>
      <c r="D701" s="14">
        <v>94</v>
      </c>
      <c r="E701" s="28" t="s">
        <v>138</v>
      </c>
      <c r="F701" s="14">
        <v>9</v>
      </c>
      <c r="G701" s="15" t="s">
        <v>1018</v>
      </c>
      <c r="H701" s="15" t="s">
        <v>1020</v>
      </c>
      <c r="I701" s="14" t="s">
        <v>70</v>
      </c>
      <c r="J701" s="14" t="s">
        <v>819</v>
      </c>
      <c r="K701" s="20" t="s">
        <v>2544</v>
      </c>
      <c r="L701" s="20" t="s">
        <v>2775</v>
      </c>
      <c r="M701" s="20"/>
      <c r="N701" s="20"/>
      <c r="O701" s="20" t="s">
        <v>2551</v>
      </c>
      <c r="P701" s="20"/>
      <c r="Q701" s="20"/>
    </row>
    <row r="702" spans="1:17" ht="26.4">
      <c r="A702" s="21" t="s">
        <v>2324</v>
      </c>
      <c r="B702" s="14" t="s">
        <v>841</v>
      </c>
      <c r="C702" s="14" t="s">
        <v>842</v>
      </c>
      <c r="D702" s="14">
        <v>94</v>
      </c>
      <c r="E702" s="28" t="s">
        <v>138</v>
      </c>
      <c r="F702" s="14">
        <v>11</v>
      </c>
      <c r="G702" s="15" t="s">
        <v>1021</v>
      </c>
      <c r="H702" s="15" t="s">
        <v>1022</v>
      </c>
      <c r="I702" s="14" t="s">
        <v>39</v>
      </c>
      <c r="J702" s="14" t="s">
        <v>819</v>
      </c>
      <c r="K702" s="20" t="s">
        <v>2539</v>
      </c>
      <c r="L702" s="20"/>
      <c r="M702" s="20"/>
      <c r="N702" s="20"/>
      <c r="O702" s="20" t="s">
        <v>2632</v>
      </c>
      <c r="P702" s="20"/>
      <c r="Q702" s="20"/>
    </row>
    <row r="703" spans="1:17">
      <c r="A703" s="21" t="s">
        <v>2325</v>
      </c>
      <c r="B703" s="21" t="s">
        <v>1128</v>
      </c>
      <c r="C703" s="21" t="s">
        <v>644</v>
      </c>
      <c r="D703" s="21">
        <v>94</v>
      </c>
      <c r="E703" s="27" t="s">
        <v>138</v>
      </c>
      <c r="F703" s="21">
        <v>11</v>
      </c>
      <c r="G703" s="21" t="s">
        <v>1575</v>
      </c>
      <c r="H703" s="21" t="s">
        <v>1576</v>
      </c>
      <c r="I703" s="14" t="s">
        <v>39</v>
      </c>
      <c r="J703" s="14" t="s">
        <v>40</v>
      </c>
      <c r="K703" s="20" t="s">
        <v>2539</v>
      </c>
      <c r="L703" s="20"/>
      <c r="M703" s="20"/>
      <c r="N703" s="20"/>
      <c r="O703" s="20" t="s">
        <v>2632</v>
      </c>
      <c r="P703" s="20"/>
      <c r="Q703" s="20"/>
    </row>
    <row r="704" spans="1:17" ht="52.8">
      <c r="A704" s="21" t="s">
        <v>2326</v>
      </c>
      <c r="B704" s="14" t="s">
        <v>841</v>
      </c>
      <c r="C704" s="14" t="s">
        <v>842</v>
      </c>
      <c r="D704" s="14">
        <v>94</v>
      </c>
      <c r="E704" s="28" t="s">
        <v>138</v>
      </c>
      <c r="F704" s="20" t="s">
        <v>1015</v>
      </c>
      <c r="G704" s="15" t="s">
        <v>1016</v>
      </c>
      <c r="H704" s="15" t="s">
        <v>1017</v>
      </c>
      <c r="I704" s="14" t="s">
        <v>70</v>
      </c>
      <c r="J704" s="14" t="s">
        <v>819</v>
      </c>
      <c r="K704" s="20" t="s">
        <v>2544</v>
      </c>
      <c r="L704" s="20" t="s">
        <v>2775</v>
      </c>
      <c r="M704" s="20"/>
      <c r="N704" s="20"/>
      <c r="O704" s="20" t="s">
        <v>2551</v>
      </c>
      <c r="P704" s="20"/>
      <c r="Q704" s="20"/>
    </row>
    <row r="705" spans="1:17" ht="26.4">
      <c r="A705" s="21" t="s">
        <v>2327</v>
      </c>
      <c r="B705" s="14" t="s">
        <v>841</v>
      </c>
      <c r="C705" s="14" t="s">
        <v>842</v>
      </c>
      <c r="D705" s="14">
        <v>95</v>
      </c>
      <c r="E705" s="28" t="s">
        <v>138</v>
      </c>
      <c r="F705" s="14">
        <v>4</v>
      </c>
      <c r="G705" s="15" t="s">
        <v>1021</v>
      </c>
      <c r="H705" s="15" t="s">
        <v>1022</v>
      </c>
      <c r="I705" s="14" t="s">
        <v>39</v>
      </c>
      <c r="J705" s="14" t="s">
        <v>819</v>
      </c>
      <c r="K705" s="20" t="s">
        <v>2539</v>
      </c>
      <c r="L705" s="20"/>
      <c r="M705" s="20"/>
      <c r="N705" s="20"/>
      <c r="O705" s="20" t="s">
        <v>2632</v>
      </c>
      <c r="P705" s="20"/>
      <c r="Q705" s="20"/>
    </row>
    <row r="706" spans="1:17" ht="66">
      <c r="A706" s="21" t="s">
        <v>2328</v>
      </c>
      <c r="B706" s="14" t="s">
        <v>841</v>
      </c>
      <c r="C706" s="14" t="s">
        <v>842</v>
      </c>
      <c r="D706" s="14">
        <v>95</v>
      </c>
      <c r="E706" s="28" t="s">
        <v>138</v>
      </c>
      <c r="F706" s="14">
        <v>4</v>
      </c>
      <c r="G706" s="15" t="s">
        <v>1025</v>
      </c>
      <c r="H706" s="15" t="s">
        <v>1026</v>
      </c>
      <c r="I706" s="14" t="s">
        <v>70</v>
      </c>
      <c r="J706" s="14" t="s">
        <v>819</v>
      </c>
      <c r="K706" s="20" t="s">
        <v>2540</v>
      </c>
      <c r="L706" s="20" t="s">
        <v>2554</v>
      </c>
      <c r="M706" s="20"/>
      <c r="N706" s="20"/>
      <c r="O706" s="20" t="s">
        <v>2632</v>
      </c>
      <c r="P706" s="20"/>
      <c r="Q706" s="20"/>
    </row>
    <row r="707" spans="1:17" ht="26.4">
      <c r="A707" s="21" t="s">
        <v>2329</v>
      </c>
      <c r="B707" s="14" t="s">
        <v>841</v>
      </c>
      <c r="C707" s="14" t="s">
        <v>842</v>
      </c>
      <c r="D707" s="14">
        <v>95</v>
      </c>
      <c r="E707" s="28" t="s">
        <v>138</v>
      </c>
      <c r="F707" s="14">
        <v>8</v>
      </c>
      <c r="G707" s="15" t="s">
        <v>1021</v>
      </c>
      <c r="H707" s="15" t="s">
        <v>1022</v>
      </c>
      <c r="I707" s="14" t="s">
        <v>39</v>
      </c>
      <c r="J707" s="14" t="s">
        <v>819</v>
      </c>
      <c r="K707" s="20" t="s">
        <v>2539</v>
      </c>
      <c r="L707" s="20"/>
      <c r="M707" s="20"/>
      <c r="N707" s="20"/>
      <c r="O707" s="20" t="s">
        <v>2632</v>
      </c>
      <c r="P707" s="20"/>
      <c r="Q707" s="20"/>
    </row>
    <row r="708" spans="1:17" ht="132">
      <c r="A708" s="21" t="s">
        <v>2330</v>
      </c>
      <c r="B708" s="14" t="s">
        <v>841</v>
      </c>
      <c r="C708" s="14" t="s">
        <v>842</v>
      </c>
      <c r="D708" s="14">
        <v>95</v>
      </c>
      <c r="E708" s="28" t="s">
        <v>764</v>
      </c>
      <c r="F708" s="14">
        <v>22</v>
      </c>
      <c r="G708" s="15" t="s">
        <v>1023</v>
      </c>
      <c r="H708" s="15" t="s">
        <v>1024</v>
      </c>
      <c r="I708" s="14" t="s">
        <v>70</v>
      </c>
      <c r="J708" s="14" t="s">
        <v>819</v>
      </c>
      <c r="K708" s="20" t="s">
        <v>2540</v>
      </c>
      <c r="L708" s="20" t="s">
        <v>2628</v>
      </c>
      <c r="M708" s="20" t="s">
        <v>2576</v>
      </c>
      <c r="N708" s="20"/>
      <c r="O708" s="20" t="s">
        <v>2632</v>
      </c>
      <c r="P708" s="20" t="s">
        <v>2748</v>
      </c>
      <c r="Q708" s="20"/>
    </row>
    <row r="709" spans="1:17" ht="39.6">
      <c r="A709" s="21" t="s">
        <v>2331</v>
      </c>
      <c r="B709" s="21" t="s">
        <v>24</v>
      </c>
      <c r="C709" s="21" t="s">
        <v>687</v>
      </c>
      <c r="D709" s="21">
        <v>96</v>
      </c>
      <c r="E709" s="27" t="s">
        <v>764</v>
      </c>
      <c r="F709" s="21">
        <v>1</v>
      </c>
      <c r="G709" s="21" t="s">
        <v>765</v>
      </c>
      <c r="H709" s="21" t="s">
        <v>766</v>
      </c>
      <c r="I709" s="14" t="s">
        <v>39</v>
      </c>
      <c r="J709" s="14"/>
      <c r="K709" s="20" t="s">
        <v>2539</v>
      </c>
      <c r="L709" s="20"/>
      <c r="M709" s="20"/>
      <c r="N709" s="20"/>
      <c r="O709" s="20" t="s">
        <v>2632</v>
      </c>
      <c r="P709" s="20"/>
      <c r="Q709" s="20"/>
    </row>
    <row r="710" spans="1:17" ht="92.4">
      <c r="A710" s="21" t="s">
        <v>2332</v>
      </c>
      <c r="B710" s="14" t="s">
        <v>841</v>
      </c>
      <c r="C710" s="14" t="s">
        <v>842</v>
      </c>
      <c r="D710" s="14">
        <v>96</v>
      </c>
      <c r="E710" s="28" t="s">
        <v>764</v>
      </c>
      <c r="F710" s="20" t="s">
        <v>1027</v>
      </c>
      <c r="G710" s="15" t="s">
        <v>1028</v>
      </c>
      <c r="H710" s="15" t="s">
        <v>1029</v>
      </c>
      <c r="I710" s="14" t="s">
        <v>70</v>
      </c>
      <c r="J710" s="14" t="s">
        <v>819</v>
      </c>
      <c r="K710" s="20" t="s">
        <v>2540</v>
      </c>
      <c r="L710" s="20" t="s">
        <v>2630</v>
      </c>
      <c r="M710" s="20"/>
      <c r="N710" s="20"/>
      <c r="O710" s="20" t="s">
        <v>2632</v>
      </c>
      <c r="P710" s="20"/>
      <c r="Q710" s="20"/>
    </row>
    <row r="711" spans="1:17" ht="39.6">
      <c r="A711" s="21" t="s">
        <v>2333</v>
      </c>
      <c r="B711" s="21" t="s">
        <v>24</v>
      </c>
      <c r="C711" s="21" t="s">
        <v>687</v>
      </c>
      <c r="D711" s="21">
        <v>97</v>
      </c>
      <c r="E711" s="27" t="s">
        <v>764</v>
      </c>
      <c r="F711" s="21">
        <v>1</v>
      </c>
      <c r="G711" s="21" t="s">
        <v>767</v>
      </c>
      <c r="H711" s="21" t="s">
        <v>766</v>
      </c>
      <c r="I711" s="14" t="s">
        <v>39</v>
      </c>
      <c r="J711" s="14"/>
      <c r="K711" s="20" t="s">
        <v>2539</v>
      </c>
      <c r="L711" s="20"/>
      <c r="M711" s="20"/>
      <c r="N711" s="20"/>
      <c r="O711" s="20" t="s">
        <v>2632</v>
      </c>
      <c r="P711" s="20"/>
      <c r="Q711" s="20"/>
    </row>
    <row r="712" spans="1:17" ht="79.2">
      <c r="A712" s="21" t="s">
        <v>2334</v>
      </c>
      <c r="B712" s="21" t="s">
        <v>24</v>
      </c>
      <c r="C712" s="21" t="s">
        <v>687</v>
      </c>
      <c r="D712" s="21">
        <v>97</v>
      </c>
      <c r="E712" s="27" t="s">
        <v>764</v>
      </c>
      <c r="F712" s="21">
        <v>1</v>
      </c>
      <c r="G712" s="21" t="s">
        <v>768</v>
      </c>
      <c r="H712" s="21" t="s">
        <v>769</v>
      </c>
      <c r="I712" s="14" t="s">
        <v>70</v>
      </c>
      <c r="J712" s="14"/>
      <c r="K712" s="20" t="s">
        <v>2539</v>
      </c>
      <c r="L712" s="20"/>
      <c r="M712" s="20"/>
      <c r="N712" s="20"/>
      <c r="O712" s="20" t="s">
        <v>2632</v>
      </c>
      <c r="P712" s="20"/>
      <c r="Q712" s="20"/>
    </row>
    <row r="713" spans="1:17" ht="52.8">
      <c r="A713" s="21" t="s">
        <v>2335</v>
      </c>
      <c r="B713" s="14" t="s">
        <v>841</v>
      </c>
      <c r="C713" s="14" t="s">
        <v>842</v>
      </c>
      <c r="D713" s="14">
        <v>97</v>
      </c>
      <c r="E713" s="28" t="s">
        <v>764</v>
      </c>
      <c r="F713" s="14">
        <v>2</v>
      </c>
      <c r="G713" s="15" t="s">
        <v>1030</v>
      </c>
      <c r="H713" s="15" t="s">
        <v>1031</v>
      </c>
      <c r="I713" s="14" t="s">
        <v>39</v>
      </c>
      <c r="J713" s="14" t="s">
        <v>819</v>
      </c>
      <c r="K713" s="20" t="s">
        <v>2540</v>
      </c>
      <c r="L713" s="20" t="s">
        <v>2707</v>
      </c>
      <c r="M713" s="20"/>
      <c r="N713" s="20"/>
      <c r="O713" s="20" t="s">
        <v>2632</v>
      </c>
      <c r="P713" s="20"/>
      <c r="Q713" s="20"/>
    </row>
    <row r="714" spans="1:17" ht="39.6">
      <c r="A714" s="21" t="s">
        <v>2336</v>
      </c>
      <c r="B714" s="21" t="s">
        <v>24</v>
      </c>
      <c r="C714" s="21" t="s">
        <v>687</v>
      </c>
      <c r="D714" s="21">
        <v>98</v>
      </c>
      <c r="E714" s="27" t="s">
        <v>764</v>
      </c>
      <c r="F714" s="21">
        <v>1</v>
      </c>
      <c r="G714" s="21" t="s">
        <v>770</v>
      </c>
      <c r="H714" s="21" t="s">
        <v>766</v>
      </c>
      <c r="I714" s="14" t="s">
        <v>39</v>
      </c>
      <c r="J714" s="14"/>
      <c r="K714" s="20" t="s">
        <v>2539</v>
      </c>
      <c r="L714" s="20"/>
      <c r="M714" s="20"/>
      <c r="N714" s="20"/>
      <c r="O714" s="20" t="s">
        <v>2632</v>
      </c>
      <c r="P714" s="20"/>
      <c r="Q714" s="20"/>
    </row>
    <row r="715" spans="1:17" ht="26.4">
      <c r="A715" s="21" t="s">
        <v>2337</v>
      </c>
      <c r="B715" s="14" t="s">
        <v>841</v>
      </c>
      <c r="C715" s="14" t="s">
        <v>842</v>
      </c>
      <c r="D715" s="14">
        <v>98</v>
      </c>
      <c r="E715" s="28" t="s">
        <v>764</v>
      </c>
      <c r="F715" s="20" t="s">
        <v>1027</v>
      </c>
      <c r="G715" s="15" t="s">
        <v>1032</v>
      </c>
      <c r="H715" s="15" t="s">
        <v>1033</v>
      </c>
      <c r="I715" s="14" t="s">
        <v>39</v>
      </c>
      <c r="J715" s="14" t="s">
        <v>819</v>
      </c>
      <c r="K715" s="20" t="s">
        <v>2539</v>
      </c>
      <c r="L715" s="20"/>
      <c r="M715" s="20"/>
      <c r="N715" s="20"/>
      <c r="O715" s="20" t="s">
        <v>2632</v>
      </c>
      <c r="P715" s="20"/>
      <c r="Q715" s="20"/>
    </row>
    <row r="716" spans="1:17" ht="92.4">
      <c r="A716" s="21" t="s">
        <v>2338</v>
      </c>
      <c r="B716" s="21" t="s">
        <v>24</v>
      </c>
      <c r="C716" s="21" t="s">
        <v>687</v>
      </c>
      <c r="D716" s="21">
        <v>99</v>
      </c>
      <c r="E716" s="27" t="s">
        <v>771</v>
      </c>
      <c r="F716" s="21">
        <v>6</v>
      </c>
      <c r="G716" s="21" t="s">
        <v>772</v>
      </c>
      <c r="H716" s="21" t="s">
        <v>773</v>
      </c>
      <c r="I716" s="14" t="s">
        <v>70</v>
      </c>
      <c r="J716" s="14"/>
      <c r="K716" s="20" t="s">
        <v>2539</v>
      </c>
      <c r="L716" s="20"/>
      <c r="M716" s="20"/>
      <c r="N716" s="20"/>
      <c r="O716" s="20" t="s">
        <v>2632</v>
      </c>
      <c r="P716" s="20"/>
      <c r="Q716" s="20"/>
    </row>
    <row r="717" spans="1:17" ht="132">
      <c r="A717" s="21" t="s">
        <v>2339</v>
      </c>
      <c r="B717" s="14" t="s">
        <v>841</v>
      </c>
      <c r="C717" s="14" t="s">
        <v>842</v>
      </c>
      <c r="D717" s="14">
        <v>99</v>
      </c>
      <c r="E717" s="28" t="s">
        <v>771</v>
      </c>
      <c r="F717" s="14">
        <v>25</v>
      </c>
      <c r="G717" s="15" t="s">
        <v>1034</v>
      </c>
      <c r="H717" s="15" t="s">
        <v>1035</v>
      </c>
      <c r="I717" s="14" t="s">
        <v>70</v>
      </c>
      <c r="J717" s="14" t="s">
        <v>819</v>
      </c>
      <c r="K717" s="20" t="s">
        <v>2540</v>
      </c>
      <c r="L717" s="20" t="s">
        <v>2628</v>
      </c>
      <c r="M717" s="20" t="s">
        <v>2576</v>
      </c>
      <c r="N717" s="20"/>
      <c r="O717" s="20" t="s">
        <v>2632</v>
      </c>
      <c r="P717" s="20" t="s">
        <v>2748</v>
      </c>
      <c r="Q717" s="20"/>
    </row>
    <row r="718" spans="1:17" ht="145.19999999999999">
      <c r="A718" s="21" t="s">
        <v>2340</v>
      </c>
      <c r="B718" s="21" t="s">
        <v>24</v>
      </c>
      <c r="C718" s="21" t="s">
        <v>687</v>
      </c>
      <c r="D718" s="21">
        <v>100</v>
      </c>
      <c r="E718" s="27" t="s">
        <v>771</v>
      </c>
      <c r="F718" s="21">
        <v>7</v>
      </c>
      <c r="G718" s="21" t="s">
        <v>774</v>
      </c>
      <c r="H718" s="21" t="s">
        <v>766</v>
      </c>
      <c r="I718" s="14" t="s">
        <v>39</v>
      </c>
      <c r="J718" s="14"/>
      <c r="K718" s="20" t="s">
        <v>2539</v>
      </c>
      <c r="L718" s="20"/>
      <c r="M718" s="20"/>
      <c r="N718" s="20"/>
      <c r="O718" s="20" t="s">
        <v>2632</v>
      </c>
      <c r="P718" s="20"/>
      <c r="Q718" s="20"/>
    </row>
    <row r="719" spans="1:17" ht="277.2">
      <c r="A719" s="21" t="s">
        <v>2341</v>
      </c>
      <c r="B719" s="21" t="s">
        <v>812</v>
      </c>
      <c r="C719" s="21" t="s">
        <v>813</v>
      </c>
      <c r="D719" s="21">
        <v>100</v>
      </c>
      <c r="E719" s="27" t="s">
        <v>771</v>
      </c>
      <c r="F719" s="21" t="s">
        <v>839</v>
      </c>
      <c r="G719" s="21" t="s">
        <v>840</v>
      </c>
      <c r="H719" s="21" t="s">
        <v>837</v>
      </c>
      <c r="I719" s="14" t="s">
        <v>70</v>
      </c>
      <c r="J719" s="14" t="s">
        <v>819</v>
      </c>
      <c r="K719" s="20" t="s">
        <v>2540</v>
      </c>
      <c r="L719" s="20" t="s">
        <v>2623</v>
      </c>
      <c r="M719" s="20"/>
      <c r="N719" s="20"/>
      <c r="O719" s="20" t="s">
        <v>2632</v>
      </c>
      <c r="P719" s="20"/>
      <c r="Q719" s="20"/>
    </row>
    <row r="720" spans="1:17" ht="92.4">
      <c r="A720" s="21" t="s">
        <v>2342</v>
      </c>
      <c r="B720" s="14" t="s">
        <v>841</v>
      </c>
      <c r="C720" s="14" t="s">
        <v>842</v>
      </c>
      <c r="D720" s="14">
        <v>101</v>
      </c>
      <c r="E720" s="28" t="s">
        <v>771</v>
      </c>
      <c r="F720" s="20" t="s">
        <v>839</v>
      </c>
      <c r="G720" s="15" t="s">
        <v>1036</v>
      </c>
      <c r="H720" s="15" t="s">
        <v>1037</v>
      </c>
      <c r="I720" s="14" t="s">
        <v>70</v>
      </c>
      <c r="J720" s="14" t="s">
        <v>819</v>
      </c>
      <c r="K720" s="20" t="s">
        <v>2544</v>
      </c>
      <c r="L720" s="20" t="s">
        <v>2776</v>
      </c>
      <c r="M720" s="20"/>
      <c r="N720" s="20"/>
      <c r="O720" s="20" t="s">
        <v>2551</v>
      </c>
      <c r="P720" s="20"/>
      <c r="Q720" s="20"/>
    </row>
    <row r="721" spans="1:17" ht="277.2">
      <c r="A721" s="21" t="s">
        <v>2343</v>
      </c>
      <c r="B721" s="21" t="s">
        <v>24</v>
      </c>
      <c r="C721" s="21" t="s">
        <v>687</v>
      </c>
      <c r="D721" s="21">
        <v>103</v>
      </c>
      <c r="E721" s="27" t="s">
        <v>771</v>
      </c>
      <c r="F721" s="21">
        <v>3</v>
      </c>
      <c r="G721" s="21" t="s">
        <v>775</v>
      </c>
      <c r="H721" s="21" t="s">
        <v>776</v>
      </c>
      <c r="I721" s="14" t="s">
        <v>70</v>
      </c>
      <c r="J721" s="14"/>
      <c r="K721" s="20" t="s">
        <v>2540</v>
      </c>
      <c r="L721" s="21" t="s">
        <v>2812</v>
      </c>
      <c r="M721" s="20"/>
      <c r="N721" s="20"/>
      <c r="O721" s="20" t="s">
        <v>2632</v>
      </c>
      <c r="P721" s="20" t="s">
        <v>2617</v>
      </c>
      <c r="Q721" s="20" t="s">
        <v>2681</v>
      </c>
    </row>
    <row r="722" spans="1:17" ht="52.8">
      <c r="A722" s="21" t="s">
        <v>2344</v>
      </c>
      <c r="B722" s="21" t="s">
        <v>1128</v>
      </c>
      <c r="C722" s="21" t="s">
        <v>644</v>
      </c>
      <c r="D722" s="21">
        <v>103</v>
      </c>
      <c r="E722" s="27" t="s">
        <v>771</v>
      </c>
      <c r="F722" s="21">
        <v>9</v>
      </c>
      <c r="G722" s="30" t="s">
        <v>1577</v>
      </c>
      <c r="H722" s="21" t="s">
        <v>1578</v>
      </c>
      <c r="I722" s="14" t="s">
        <v>70</v>
      </c>
      <c r="J722" s="14" t="s">
        <v>40</v>
      </c>
      <c r="K722" s="20" t="s">
        <v>2540</v>
      </c>
      <c r="L722" s="20" t="s">
        <v>2590</v>
      </c>
      <c r="M722" s="20"/>
      <c r="N722" s="20"/>
      <c r="O722" s="20" t="s">
        <v>2632</v>
      </c>
      <c r="P722" s="20"/>
      <c r="Q722" s="20"/>
    </row>
    <row r="723" spans="1:17">
      <c r="A723" s="21" t="s">
        <v>2345</v>
      </c>
      <c r="B723" s="21" t="s">
        <v>24</v>
      </c>
      <c r="C723" s="21" t="s">
        <v>687</v>
      </c>
      <c r="D723" s="21">
        <v>104</v>
      </c>
      <c r="E723" s="27" t="s">
        <v>141</v>
      </c>
      <c r="F723" s="21">
        <v>5</v>
      </c>
      <c r="G723" s="21" t="s">
        <v>777</v>
      </c>
      <c r="H723" s="21" t="s">
        <v>778</v>
      </c>
      <c r="I723" s="14" t="s">
        <v>39</v>
      </c>
      <c r="J723" s="14"/>
      <c r="K723" s="20" t="s">
        <v>2539</v>
      </c>
      <c r="L723" s="20"/>
      <c r="M723" s="20"/>
      <c r="N723" s="20"/>
      <c r="O723" s="20" t="s">
        <v>2632</v>
      </c>
      <c r="P723" s="20"/>
      <c r="Q723" s="20"/>
    </row>
    <row r="724" spans="1:17" ht="79.2">
      <c r="A724" s="21" t="s">
        <v>2346</v>
      </c>
      <c r="B724" s="21" t="s">
        <v>24</v>
      </c>
      <c r="C724" s="21" t="s">
        <v>687</v>
      </c>
      <c r="D724" s="21">
        <v>104</v>
      </c>
      <c r="E724" s="27" t="s">
        <v>141</v>
      </c>
      <c r="F724" s="21">
        <v>5</v>
      </c>
      <c r="G724" s="21" t="s">
        <v>779</v>
      </c>
      <c r="H724" s="21" t="s">
        <v>780</v>
      </c>
      <c r="I724" s="14" t="s">
        <v>70</v>
      </c>
      <c r="J724" s="14"/>
      <c r="K724" s="20" t="s">
        <v>2540</v>
      </c>
      <c r="L724" s="20" t="s">
        <v>2615</v>
      </c>
      <c r="M724" s="20"/>
      <c r="N724" s="20"/>
      <c r="O724" s="20" t="s">
        <v>2632</v>
      </c>
      <c r="P724" s="20"/>
      <c r="Q724" s="20"/>
    </row>
    <row r="725" spans="1:17" ht="66">
      <c r="A725" s="21" t="s">
        <v>2347</v>
      </c>
      <c r="B725" s="21" t="s">
        <v>657</v>
      </c>
      <c r="C725" s="21" t="s">
        <v>658</v>
      </c>
      <c r="D725" s="21">
        <v>104</v>
      </c>
      <c r="E725" s="27" t="s">
        <v>141</v>
      </c>
      <c r="F725" s="21">
        <v>8</v>
      </c>
      <c r="G725" s="21" t="s">
        <v>669</v>
      </c>
      <c r="H725" s="21" t="s">
        <v>670</v>
      </c>
      <c r="I725" s="14" t="s">
        <v>70</v>
      </c>
      <c r="J725" s="14" t="s">
        <v>40</v>
      </c>
      <c r="K725" s="20" t="s">
        <v>2540</v>
      </c>
      <c r="L725" s="20" t="s">
        <v>2697</v>
      </c>
      <c r="M725" s="20" t="s">
        <v>2533</v>
      </c>
      <c r="N725" s="20"/>
      <c r="O725" s="20" t="s">
        <v>2632</v>
      </c>
      <c r="P725" s="20" t="s">
        <v>2697</v>
      </c>
      <c r="Q725" s="20"/>
    </row>
    <row r="726" spans="1:17" ht="39.6">
      <c r="A726" s="21" t="s">
        <v>2348</v>
      </c>
      <c r="B726" s="21" t="s">
        <v>657</v>
      </c>
      <c r="C726" s="21" t="s">
        <v>658</v>
      </c>
      <c r="D726" s="21">
        <v>104</v>
      </c>
      <c r="E726" s="27" t="s">
        <v>141</v>
      </c>
      <c r="F726" s="21">
        <v>29</v>
      </c>
      <c r="G726" s="21" t="s">
        <v>671</v>
      </c>
      <c r="H726" s="21" t="s">
        <v>672</v>
      </c>
      <c r="I726" s="14" t="s">
        <v>39</v>
      </c>
      <c r="J726" s="14" t="s">
        <v>40</v>
      </c>
      <c r="K726" s="20" t="s">
        <v>2539</v>
      </c>
      <c r="L726" s="20"/>
      <c r="M726" s="20" t="s">
        <v>2530</v>
      </c>
      <c r="N726" s="20"/>
      <c r="O726" s="20" t="s">
        <v>2632</v>
      </c>
      <c r="P726" s="20"/>
      <c r="Q726" s="20"/>
    </row>
    <row r="727" spans="1:17" ht="52.8">
      <c r="A727" s="21" t="s">
        <v>2349</v>
      </c>
      <c r="B727" s="21" t="s">
        <v>657</v>
      </c>
      <c r="C727" s="21" t="s">
        <v>658</v>
      </c>
      <c r="D727" s="21">
        <v>104</v>
      </c>
      <c r="E727" s="27" t="s">
        <v>141</v>
      </c>
      <c r="F727" s="21">
        <v>29</v>
      </c>
      <c r="G727" s="21" t="s">
        <v>673</v>
      </c>
      <c r="H727" s="21" t="s">
        <v>674</v>
      </c>
      <c r="I727" s="14" t="s">
        <v>39</v>
      </c>
      <c r="J727" s="14" t="s">
        <v>40</v>
      </c>
      <c r="K727" s="20" t="s">
        <v>2539</v>
      </c>
      <c r="L727" s="20"/>
      <c r="M727" s="20"/>
      <c r="N727" s="20"/>
      <c r="O727" s="20" t="s">
        <v>2632</v>
      </c>
      <c r="P727" s="20"/>
      <c r="Q727" s="20"/>
    </row>
    <row r="728" spans="1:17" ht="118.8">
      <c r="A728" s="21" t="s">
        <v>2350</v>
      </c>
      <c r="B728" s="21" t="s">
        <v>24</v>
      </c>
      <c r="C728" s="21" t="s">
        <v>687</v>
      </c>
      <c r="D728" s="21">
        <v>104</v>
      </c>
      <c r="E728" s="27" t="s">
        <v>141</v>
      </c>
      <c r="F728" s="21">
        <v>29</v>
      </c>
      <c r="G728" s="21" t="s">
        <v>781</v>
      </c>
      <c r="H728" s="21" t="s">
        <v>782</v>
      </c>
      <c r="I728" s="14" t="s">
        <v>70</v>
      </c>
      <c r="J728" s="14"/>
      <c r="K728" s="20" t="s">
        <v>2540</v>
      </c>
      <c r="L728" s="20" t="s">
        <v>2624</v>
      </c>
      <c r="M728" s="20"/>
      <c r="N728" s="20"/>
      <c r="O728" s="20" t="s">
        <v>2632</v>
      </c>
      <c r="P728" s="20"/>
      <c r="Q728" s="20"/>
    </row>
    <row r="729" spans="1:17" ht="158.4">
      <c r="A729" s="21" t="s">
        <v>2351</v>
      </c>
      <c r="B729" s="21" t="s">
        <v>24</v>
      </c>
      <c r="C729" s="21" t="s">
        <v>687</v>
      </c>
      <c r="D729" s="21">
        <v>105</v>
      </c>
      <c r="E729" s="27" t="s">
        <v>141</v>
      </c>
      <c r="F729" s="21">
        <v>1</v>
      </c>
      <c r="G729" s="21" t="s">
        <v>783</v>
      </c>
      <c r="H729" s="21" t="s">
        <v>784</v>
      </c>
      <c r="I729" s="14" t="s">
        <v>70</v>
      </c>
      <c r="J729" s="14"/>
      <c r="K729" s="20" t="s">
        <v>2540</v>
      </c>
      <c r="L729" s="20" t="s">
        <v>2587</v>
      </c>
      <c r="M729" s="20"/>
      <c r="N729" s="20"/>
      <c r="O729" s="20" t="s">
        <v>2632</v>
      </c>
      <c r="P729" s="20"/>
      <c r="Q729" s="20"/>
    </row>
    <row r="730" spans="1:17" ht="105.6">
      <c r="A730" s="21" t="s">
        <v>2352</v>
      </c>
      <c r="B730" s="21" t="s">
        <v>24</v>
      </c>
      <c r="C730" s="21" t="s">
        <v>687</v>
      </c>
      <c r="D730" s="21">
        <v>105</v>
      </c>
      <c r="E730" s="27" t="s">
        <v>141</v>
      </c>
      <c r="F730" s="21">
        <v>1</v>
      </c>
      <c r="G730" s="21" t="s">
        <v>785</v>
      </c>
      <c r="H730" s="21" t="s">
        <v>786</v>
      </c>
      <c r="I730" s="14" t="s">
        <v>70</v>
      </c>
      <c r="J730" s="14"/>
      <c r="K730" s="20" t="s">
        <v>2544</v>
      </c>
      <c r="L730" s="20" t="s">
        <v>2777</v>
      </c>
      <c r="M730" s="20"/>
      <c r="N730" s="20"/>
      <c r="O730" s="20" t="s">
        <v>2551</v>
      </c>
      <c r="P730" s="20"/>
      <c r="Q730" s="20"/>
    </row>
    <row r="731" spans="1:17" ht="132">
      <c r="A731" s="21" t="s">
        <v>2353</v>
      </c>
      <c r="B731" s="21" t="s">
        <v>24</v>
      </c>
      <c r="C731" s="21" t="s">
        <v>687</v>
      </c>
      <c r="D731" s="21">
        <v>105</v>
      </c>
      <c r="E731" s="27" t="s">
        <v>141</v>
      </c>
      <c r="F731" s="21">
        <v>1</v>
      </c>
      <c r="G731" s="21" t="s">
        <v>787</v>
      </c>
      <c r="H731" s="21" t="s">
        <v>788</v>
      </c>
      <c r="I731" s="14" t="s">
        <v>70</v>
      </c>
      <c r="J731" s="14"/>
      <c r="K731" s="20" t="s">
        <v>2540</v>
      </c>
      <c r="L731" s="20" t="s">
        <v>2615</v>
      </c>
      <c r="M731" s="20"/>
      <c r="N731" s="20"/>
      <c r="O731" s="20" t="s">
        <v>2632</v>
      </c>
      <c r="P731" s="20"/>
      <c r="Q731" s="20"/>
    </row>
    <row r="732" spans="1:17" ht="79.2">
      <c r="A732" s="21" t="s">
        <v>2354</v>
      </c>
      <c r="B732" s="21" t="s">
        <v>24</v>
      </c>
      <c r="C732" s="21" t="s">
        <v>687</v>
      </c>
      <c r="D732" s="21">
        <v>105</v>
      </c>
      <c r="E732" s="27" t="s">
        <v>141</v>
      </c>
      <c r="F732" s="21">
        <v>1</v>
      </c>
      <c r="G732" s="21" t="s">
        <v>789</v>
      </c>
      <c r="H732" s="21" t="s">
        <v>788</v>
      </c>
      <c r="I732" s="14" t="s">
        <v>70</v>
      </c>
      <c r="J732" s="14"/>
      <c r="K732" s="20" t="s">
        <v>2540</v>
      </c>
      <c r="L732" s="20" t="s">
        <v>2615</v>
      </c>
      <c r="M732" s="20"/>
      <c r="N732" s="20"/>
      <c r="O732" s="20" t="s">
        <v>2632</v>
      </c>
      <c r="P732" s="20"/>
      <c r="Q732" s="20"/>
    </row>
    <row r="733" spans="1:17" ht="39.6">
      <c r="A733" s="21" t="s">
        <v>2355</v>
      </c>
      <c r="B733" s="21" t="s">
        <v>1128</v>
      </c>
      <c r="C733" s="21" t="s">
        <v>644</v>
      </c>
      <c r="D733" s="21">
        <v>105</v>
      </c>
      <c r="E733" s="27" t="s">
        <v>141</v>
      </c>
      <c r="F733" s="21">
        <v>25</v>
      </c>
      <c r="G733" s="30" t="s">
        <v>1579</v>
      </c>
      <c r="H733" s="21" t="s">
        <v>1580</v>
      </c>
      <c r="I733" s="14" t="s">
        <v>70</v>
      </c>
      <c r="J733" s="14" t="s">
        <v>40</v>
      </c>
      <c r="K733" s="20" t="s">
        <v>2539</v>
      </c>
      <c r="L733" s="20"/>
      <c r="M733" s="20"/>
      <c r="N733" s="20"/>
      <c r="O733" s="20" t="s">
        <v>2632</v>
      </c>
      <c r="P733" s="20"/>
      <c r="Q733" s="20"/>
    </row>
    <row r="734" spans="1:17">
      <c r="A734" s="21" t="s">
        <v>2356</v>
      </c>
      <c r="B734" s="14" t="s">
        <v>841</v>
      </c>
      <c r="C734" s="14" t="s">
        <v>842</v>
      </c>
      <c r="D734" s="14">
        <v>105</v>
      </c>
      <c r="E734" s="28" t="s">
        <v>141</v>
      </c>
      <c r="F734" s="20" t="s">
        <v>1038</v>
      </c>
      <c r="G734" s="15" t="s">
        <v>1039</v>
      </c>
      <c r="H734" s="15" t="s">
        <v>1040</v>
      </c>
      <c r="I734" s="14" t="s">
        <v>39</v>
      </c>
      <c r="J734" s="14" t="s">
        <v>819</v>
      </c>
      <c r="K734" s="20" t="s">
        <v>2539</v>
      </c>
      <c r="L734" s="20"/>
      <c r="M734" s="20"/>
      <c r="N734" s="20"/>
      <c r="O734" s="20" t="s">
        <v>2632</v>
      </c>
      <c r="P734" s="20"/>
      <c r="Q734" s="20"/>
    </row>
    <row r="735" spans="1:17" ht="26.4">
      <c r="A735" s="21" t="s">
        <v>2357</v>
      </c>
      <c r="B735" s="14" t="s">
        <v>841</v>
      </c>
      <c r="C735" s="14" t="s">
        <v>842</v>
      </c>
      <c r="D735" s="14">
        <v>105</v>
      </c>
      <c r="E735" s="28" t="s">
        <v>141</v>
      </c>
      <c r="F735" s="20" t="s">
        <v>1038</v>
      </c>
      <c r="G735" s="15" t="s">
        <v>1041</v>
      </c>
      <c r="H735" s="15" t="s">
        <v>1042</v>
      </c>
      <c r="I735" s="14" t="s">
        <v>39</v>
      </c>
      <c r="J735" s="14" t="s">
        <v>819</v>
      </c>
      <c r="K735" s="20" t="s">
        <v>2539</v>
      </c>
      <c r="L735" s="20"/>
      <c r="M735" s="20" t="s">
        <v>2536</v>
      </c>
      <c r="N735" s="20"/>
      <c r="O735" s="20" t="s">
        <v>2632</v>
      </c>
      <c r="P735" s="20"/>
      <c r="Q735" s="20"/>
    </row>
    <row r="736" spans="1:17" ht="39.6">
      <c r="A736" s="21" t="s">
        <v>2358</v>
      </c>
      <c r="B736" s="14" t="s">
        <v>841</v>
      </c>
      <c r="C736" s="14" t="s">
        <v>842</v>
      </c>
      <c r="D736" s="14">
        <v>105</v>
      </c>
      <c r="E736" s="28" t="s">
        <v>141</v>
      </c>
      <c r="F736" s="20" t="s">
        <v>1038</v>
      </c>
      <c r="G736" s="15" t="s">
        <v>1045</v>
      </c>
      <c r="H736" s="15" t="s">
        <v>1046</v>
      </c>
      <c r="I736" s="14" t="s">
        <v>70</v>
      </c>
      <c r="J736" s="14" t="s">
        <v>819</v>
      </c>
      <c r="K736" s="20" t="s">
        <v>2540</v>
      </c>
      <c r="L736" s="20" t="s">
        <v>2624</v>
      </c>
      <c r="M736" s="20"/>
      <c r="N736" s="20"/>
      <c r="O736" s="20" t="s">
        <v>2632</v>
      </c>
      <c r="P736" s="20"/>
      <c r="Q736" s="20"/>
    </row>
    <row r="737" spans="1:17" ht="39.6">
      <c r="A737" s="21" t="s">
        <v>2359</v>
      </c>
      <c r="B737" s="21" t="s">
        <v>34</v>
      </c>
      <c r="C737" s="21" t="s">
        <v>35</v>
      </c>
      <c r="D737" s="21">
        <v>105</v>
      </c>
      <c r="E737" s="27" t="s">
        <v>141</v>
      </c>
      <c r="F737" s="17"/>
      <c r="G737" s="21" t="s">
        <v>142</v>
      </c>
      <c r="H737" s="21" t="s">
        <v>143</v>
      </c>
      <c r="I737" s="14" t="s">
        <v>39</v>
      </c>
      <c r="J737" s="14" t="s">
        <v>40</v>
      </c>
      <c r="K737" s="20" t="s">
        <v>2539</v>
      </c>
      <c r="L737" s="20"/>
      <c r="M737" s="20" t="s">
        <v>2530</v>
      </c>
      <c r="N737" s="20"/>
      <c r="O737" s="20" t="s">
        <v>2632</v>
      </c>
      <c r="P737" s="20"/>
      <c r="Q737" s="20"/>
    </row>
    <row r="738" spans="1:17" ht="184.8">
      <c r="A738" s="21" t="s">
        <v>2360</v>
      </c>
      <c r="B738" s="21" t="s">
        <v>24</v>
      </c>
      <c r="C738" s="21" t="s">
        <v>687</v>
      </c>
      <c r="D738" s="21">
        <v>106</v>
      </c>
      <c r="E738" s="27" t="s">
        <v>141</v>
      </c>
      <c r="F738" s="21">
        <v>4</v>
      </c>
      <c r="G738" s="21" t="s">
        <v>790</v>
      </c>
      <c r="H738" s="21" t="s">
        <v>791</v>
      </c>
      <c r="I738" s="14" t="s">
        <v>70</v>
      </c>
      <c r="J738" s="14"/>
      <c r="K738" s="20" t="s">
        <v>2540</v>
      </c>
      <c r="L738" s="20" t="s">
        <v>2624</v>
      </c>
      <c r="M738" s="20"/>
      <c r="N738" s="20"/>
      <c r="O738" s="20" t="s">
        <v>2632</v>
      </c>
      <c r="P738" s="20"/>
      <c r="Q738" s="20"/>
    </row>
    <row r="739" spans="1:17" ht="26.4">
      <c r="A739" s="21" t="s">
        <v>2361</v>
      </c>
      <c r="B739" s="21" t="s">
        <v>1128</v>
      </c>
      <c r="C739" s="21" t="s">
        <v>644</v>
      </c>
      <c r="D739" s="21">
        <v>106</v>
      </c>
      <c r="E739" s="27" t="s">
        <v>141</v>
      </c>
      <c r="F739" s="21">
        <v>4</v>
      </c>
      <c r="G739" s="30" t="s">
        <v>1581</v>
      </c>
      <c r="H739" s="21" t="s">
        <v>1582</v>
      </c>
      <c r="I739" s="14" t="s">
        <v>39</v>
      </c>
      <c r="J739" s="14" t="s">
        <v>40</v>
      </c>
      <c r="K739" s="20" t="s">
        <v>2539</v>
      </c>
      <c r="L739" s="20"/>
      <c r="M739" s="20"/>
      <c r="N739" s="20"/>
      <c r="O739" s="20" t="s">
        <v>2632</v>
      </c>
      <c r="P739" s="20"/>
      <c r="Q739" s="20"/>
    </row>
    <row r="740" spans="1:17" ht="39.6">
      <c r="A740" s="21" t="s">
        <v>2362</v>
      </c>
      <c r="B740" s="21" t="s">
        <v>1128</v>
      </c>
      <c r="C740" s="21" t="s">
        <v>644</v>
      </c>
      <c r="D740" s="21">
        <v>106</v>
      </c>
      <c r="E740" s="27" t="s">
        <v>141</v>
      </c>
      <c r="F740" s="21">
        <v>4</v>
      </c>
      <c r="G740" s="21" t="s">
        <v>1583</v>
      </c>
      <c r="H740" s="21" t="s">
        <v>1584</v>
      </c>
      <c r="I740" s="14" t="s">
        <v>70</v>
      </c>
      <c r="J740" s="14" t="s">
        <v>40</v>
      </c>
      <c r="K740" s="20" t="s">
        <v>2540</v>
      </c>
      <c r="L740" s="20" t="s">
        <v>2624</v>
      </c>
      <c r="M740" s="20"/>
      <c r="N740" s="20"/>
      <c r="O740" s="20" t="s">
        <v>2632</v>
      </c>
      <c r="P740" s="20"/>
      <c r="Q740" s="20"/>
    </row>
    <row r="741" spans="1:17" ht="39.6">
      <c r="A741" s="21" t="s">
        <v>2363</v>
      </c>
      <c r="B741" s="21" t="s">
        <v>1128</v>
      </c>
      <c r="C741" s="21" t="s">
        <v>644</v>
      </c>
      <c r="D741" s="21">
        <v>106</v>
      </c>
      <c r="E741" s="27" t="s">
        <v>141</v>
      </c>
      <c r="F741" s="21">
        <v>4</v>
      </c>
      <c r="G741" s="21" t="s">
        <v>1585</v>
      </c>
      <c r="H741" s="21" t="s">
        <v>1586</v>
      </c>
      <c r="I741" s="14" t="s">
        <v>70</v>
      </c>
      <c r="J741" s="14" t="s">
        <v>40</v>
      </c>
      <c r="K741" s="20" t="s">
        <v>2540</v>
      </c>
      <c r="L741" s="20" t="s">
        <v>2624</v>
      </c>
      <c r="M741" s="20"/>
      <c r="N741" s="20"/>
      <c r="O741" s="20" t="s">
        <v>2632</v>
      </c>
      <c r="P741" s="20"/>
      <c r="Q741" s="20"/>
    </row>
    <row r="742" spans="1:17" ht="39.6">
      <c r="A742" s="21" t="s">
        <v>2364</v>
      </c>
      <c r="B742" s="21" t="s">
        <v>24</v>
      </c>
      <c r="C742" s="21" t="s">
        <v>687</v>
      </c>
      <c r="D742" s="21">
        <v>106</v>
      </c>
      <c r="E742" s="27" t="s">
        <v>141</v>
      </c>
      <c r="F742" s="21">
        <v>6</v>
      </c>
      <c r="G742" s="21" t="s">
        <v>792</v>
      </c>
      <c r="H742" s="21" t="s">
        <v>793</v>
      </c>
      <c r="I742" s="14" t="s">
        <v>70</v>
      </c>
      <c r="J742" s="14"/>
      <c r="K742" s="20" t="s">
        <v>2540</v>
      </c>
      <c r="L742" s="20" t="s">
        <v>2624</v>
      </c>
      <c r="M742" s="20"/>
      <c r="N742" s="20"/>
      <c r="O742" s="20" t="s">
        <v>2632</v>
      </c>
      <c r="P742" s="20"/>
      <c r="Q742" s="20"/>
    </row>
    <row r="743" spans="1:17" ht="158.4">
      <c r="A743" s="21" t="s">
        <v>2365</v>
      </c>
      <c r="B743" s="21" t="s">
        <v>24</v>
      </c>
      <c r="C743" s="21" t="s">
        <v>687</v>
      </c>
      <c r="D743" s="21">
        <v>106</v>
      </c>
      <c r="E743" s="27" t="s">
        <v>141</v>
      </c>
      <c r="F743" s="21">
        <v>9</v>
      </c>
      <c r="G743" s="21" t="s">
        <v>794</v>
      </c>
      <c r="H743" s="21" t="s">
        <v>795</v>
      </c>
      <c r="I743" s="14" t="s">
        <v>70</v>
      </c>
      <c r="J743" s="14"/>
      <c r="K743" s="20" t="s">
        <v>2540</v>
      </c>
      <c r="L743" s="20" t="s">
        <v>2587</v>
      </c>
      <c r="M743" s="20"/>
      <c r="N743" s="20"/>
      <c r="O743" s="20" t="s">
        <v>2632</v>
      </c>
      <c r="P743" s="20"/>
      <c r="Q743" s="20"/>
    </row>
    <row r="744" spans="1:17" ht="39.6">
      <c r="A744" s="21" t="s">
        <v>2366</v>
      </c>
      <c r="B744" s="14" t="s">
        <v>841</v>
      </c>
      <c r="C744" s="14" t="s">
        <v>842</v>
      </c>
      <c r="D744" s="14">
        <v>106</v>
      </c>
      <c r="E744" s="28" t="s">
        <v>141</v>
      </c>
      <c r="F744" s="14">
        <v>12</v>
      </c>
      <c r="G744" s="15" t="s">
        <v>1051</v>
      </c>
      <c r="H744" s="15" t="s">
        <v>1052</v>
      </c>
      <c r="I744" s="14" t="s">
        <v>70</v>
      </c>
      <c r="J744" s="14" t="s">
        <v>819</v>
      </c>
      <c r="K744" s="20" t="s">
        <v>2540</v>
      </c>
      <c r="L744" s="20" t="s">
        <v>2624</v>
      </c>
      <c r="M744" s="20"/>
      <c r="N744" s="20"/>
      <c r="O744" s="20" t="s">
        <v>2632</v>
      </c>
      <c r="P744" s="20"/>
      <c r="Q744" s="20"/>
    </row>
    <row r="745" spans="1:17" ht="52.8">
      <c r="A745" s="21" t="s">
        <v>2367</v>
      </c>
      <c r="B745" s="14" t="s">
        <v>841</v>
      </c>
      <c r="C745" s="14" t="s">
        <v>842</v>
      </c>
      <c r="D745" s="14">
        <v>106</v>
      </c>
      <c r="E745" s="28" t="s">
        <v>141</v>
      </c>
      <c r="F745" s="20" t="s">
        <v>1038</v>
      </c>
      <c r="G745" s="15" t="s">
        <v>1047</v>
      </c>
      <c r="H745" s="15" t="s">
        <v>1048</v>
      </c>
      <c r="I745" s="14" t="s">
        <v>70</v>
      </c>
      <c r="J745" s="14" t="s">
        <v>819</v>
      </c>
      <c r="K745" s="20" t="s">
        <v>2540</v>
      </c>
      <c r="L745" s="20" t="s">
        <v>2624</v>
      </c>
      <c r="M745" s="20"/>
      <c r="N745" s="20"/>
      <c r="O745" s="20" t="s">
        <v>2632</v>
      </c>
      <c r="P745" s="20"/>
      <c r="Q745" s="20"/>
    </row>
    <row r="746" spans="1:17" ht="52.8">
      <c r="A746" s="21" t="s">
        <v>2368</v>
      </c>
      <c r="B746" s="21" t="s">
        <v>657</v>
      </c>
      <c r="C746" s="21" t="s">
        <v>658</v>
      </c>
      <c r="D746" s="21">
        <v>107</v>
      </c>
      <c r="E746" s="27" t="s">
        <v>675</v>
      </c>
      <c r="F746" s="21">
        <v>20</v>
      </c>
      <c r="G746" s="21" t="s">
        <v>676</v>
      </c>
      <c r="H746" s="21" t="s">
        <v>677</v>
      </c>
      <c r="I746" s="14" t="s">
        <v>39</v>
      </c>
      <c r="J746" s="14" t="s">
        <v>40</v>
      </c>
      <c r="K746" s="20" t="s">
        <v>2540</v>
      </c>
      <c r="L746" s="20" t="s">
        <v>2697</v>
      </c>
      <c r="M746" s="20" t="s">
        <v>2533</v>
      </c>
      <c r="N746" s="20"/>
      <c r="O746" s="20" t="s">
        <v>2632</v>
      </c>
      <c r="P746" s="20" t="s">
        <v>2697</v>
      </c>
      <c r="Q746" s="20"/>
    </row>
    <row r="747" spans="1:17" ht="105.6">
      <c r="A747" s="21" t="s">
        <v>2369</v>
      </c>
      <c r="B747" s="21" t="s">
        <v>24</v>
      </c>
      <c r="C747" s="21" t="s">
        <v>687</v>
      </c>
      <c r="D747" s="21">
        <v>108</v>
      </c>
      <c r="E747" s="27" t="s">
        <v>675</v>
      </c>
      <c r="F747" s="21">
        <v>1</v>
      </c>
      <c r="G747" s="21" t="s">
        <v>796</v>
      </c>
      <c r="H747" s="21" t="s">
        <v>788</v>
      </c>
      <c r="I747" s="14" t="s">
        <v>70</v>
      </c>
      <c r="J747" s="14"/>
      <c r="K747" s="20" t="s">
        <v>2540</v>
      </c>
      <c r="L747" s="20" t="s">
        <v>2615</v>
      </c>
      <c r="M747" s="20"/>
      <c r="N747" s="20"/>
      <c r="O747" s="20" t="s">
        <v>2632</v>
      </c>
      <c r="P747" s="20"/>
      <c r="Q747" s="20"/>
    </row>
    <row r="748" spans="1:17" ht="66">
      <c r="A748" s="21" t="s">
        <v>2370</v>
      </c>
      <c r="B748" s="21" t="s">
        <v>24</v>
      </c>
      <c r="C748" s="21" t="s">
        <v>687</v>
      </c>
      <c r="D748" s="21">
        <v>108</v>
      </c>
      <c r="E748" s="27" t="s">
        <v>675</v>
      </c>
      <c r="F748" s="21">
        <v>1</v>
      </c>
      <c r="G748" s="21" t="s">
        <v>797</v>
      </c>
      <c r="H748" s="21" t="s">
        <v>758</v>
      </c>
      <c r="I748" s="14" t="s">
        <v>70</v>
      </c>
      <c r="J748" s="14"/>
      <c r="K748" s="20" t="s">
        <v>2540</v>
      </c>
      <c r="L748" s="20" t="s">
        <v>2624</v>
      </c>
      <c r="M748" s="20"/>
      <c r="N748" s="20"/>
      <c r="O748" s="20" t="s">
        <v>2632</v>
      </c>
      <c r="P748" s="20"/>
      <c r="Q748" s="20"/>
    </row>
    <row r="749" spans="1:17" ht="39.6">
      <c r="A749" s="21" t="s">
        <v>2371</v>
      </c>
      <c r="B749" s="14" t="s">
        <v>841</v>
      </c>
      <c r="C749" s="14" t="s">
        <v>842</v>
      </c>
      <c r="D749" s="14">
        <v>108</v>
      </c>
      <c r="E749" s="28" t="s">
        <v>675</v>
      </c>
      <c r="F749" s="20" t="s">
        <v>1053</v>
      </c>
      <c r="G749" s="15" t="s">
        <v>1054</v>
      </c>
      <c r="H749" s="15" t="s">
        <v>2555</v>
      </c>
      <c r="I749" s="14" t="s">
        <v>70</v>
      </c>
      <c r="J749" s="14" t="s">
        <v>819</v>
      </c>
      <c r="K749" s="20" t="s">
        <v>2539</v>
      </c>
      <c r="L749" s="20"/>
      <c r="M749" s="20"/>
      <c r="N749" s="20"/>
      <c r="O749" s="20" t="s">
        <v>2632</v>
      </c>
      <c r="P749" s="20"/>
      <c r="Q749" s="20"/>
    </row>
    <row r="750" spans="1:17" ht="26.4">
      <c r="A750" s="21" t="s">
        <v>2372</v>
      </c>
      <c r="B750" s="14" t="s">
        <v>841</v>
      </c>
      <c r="C750" s="14" t="s">
        <v>842</v>
      </c>
      <c r="D750" s="14">
        <v>108</v>
      </c>
      <c r="E750" s="28" t="s">
        <v>675</v>
      </c>
      <c r="F750" s="20" t="s">
        <v>1053</v>
      </c>
      <c r="G750" s="15" t="s">
        <v>1055</v>
      </c>
      <c r="H750" s="15" t="s">
        <v>1056</v>
      </c>
      <c r="I750" s="14" t="s">
        <v>70</v>
      </c>
      <c r="J750" s="14" t="s">
        <v>819</v>
      </c>
      <c r="K750" s="20" t="s">
        <v>2539</v>
      </c>
      <c r="L750" s="20"/>
      <c r="M750" s="20"/>
      <c r="N750" s="20"/>
      <c r="O750" s="20" t="s">
        <v>2632</v>
      </c>
      <c r="P750" s="20"/>
      <c r="Q750" s="20"/>
    </row>
    <row r="751" spans="1:17" ht="39.6">
      <c r="A751" s="21" t="s">
        <v>2373</v>
      </c>
      <c r="B751" s="21" t="s">
        <v>24</v>
      </c>
      <c r="C751" s="21" t="s">
        <v>687</v>
      </c>
      <c r="D751" s="21">
        <v>109</v>
      </c>
      <c r="E751" s="27" t="s">
        <v>798</v>
      </c>
      <c r="F751" s="21">
        <v>1</v>
      </c>
      <c r="G751" s="21" t="s">
        <v>799</v>
      </c>
      <c r="H751" s="21" t="s">
        <v>758</v>
      </c>
      <c r="I751" s="14" t="s">
        <v>70</v>
      </c>
      <c r="J751" s="14"/>
      <c r="K751" s="20" t="s">
        <v>2540</v>
      </c>
      <c r="L751" s="20" t="s">
        <v>2624</v>
      </c>
      <c r="M751" s="20"/>
      <c r="N751" s="20"/>
      <c r="O751" s="20" t="s">
        <v>2632</v>
      </c>
      <c r="P751" s="20"/>
      <c r="Q751" s="20"/>
    </row>
    <row r="752" spans="1:17" ht="26.4">
      <c r="A752" s="21" t="s">
        <v>2374</v>
      </c>
      <c r="B752" s="14" t="s">
        <v>841</v>
      </c>
      <c r="C752" s="14" t="s">
        <v>842</v>
      </c>
      <c r="D752" s="14">
        <v>109</v>
      </c>
      <c r="E752" s="28" t="s">
        <v>798</v>
      </c>
      <c r="F752" s="20" t="s">
        <v>1057</v>
      </c>
      <c r="G752" s="15" t="s">
        <v>1051</v>
      </c>
      <c r="H752" s="15" t="s">
        <v>1052</v>
      </c>
      <c r="I752" s="14" t="s">
        <v>70</v>
      </c>
      <c r="J752" s="14" t="s">
        <v>819</v>
      </c>
      <c r="K752" s="20" t="s">
        <v>2539</v>
      </c>
      <c r="L752" s="20"/>
      <c r="M752" s="20"/>
      <c r="N752" s="20"/>
      <c r="O752" s="20" t="s">
        <v>2632</v>
      </c>
      <c r="P752" s="20"/>
      <c r="Q752" s="20"/>
    </row>
    <row r="753" spans="1:17" ht="39.6">
      <c r="A753" s="21" t="s">
        <v>2375</v>
      </c>
      <c r="B753" s="21" t="s">
        <v>24</v>
      </c>
      <c r="C753" s="21" t="s">
        <v>687</v>
      </c>
      <c r="D753" s="21">
        <v>109</v>
      </c>
      <c r="E753" s="27" t="s">
        <v>678</v>
      </c>
      <c r="F753" s="21">
        <v>14</v>
      </c>
      <c r="G753" s="21" t="s">
        <v>800</v>
      </c>
      <c r="H753" s="21" t="s">
        <v>2557</v>
      </c>
      <c r="I753" s="14" t="s">
        <v>70</v>
      </c>
      <c r="J753" s="14"/>
      <c r="K753" s="20" t="s">
        <v>2540</v>
      </c>
      <c r="L753" s="20" t="s">
        <v>2624</v>
      </c>
      <c r="M753" s="20"/>
      <c r="N753" s="20"/>
      <c r="O753" s="20" t="s">
        <v>2632</v>
      </c>
      <c r="P753" s="20"/>
      <c r="Q753" s="20"/>
    </row>
    <row r="754" spans="1:17" ht="66">
      <c r="A754" s="21" t="s">
        <v>2376</v>
      </c>
      <c r="B754" s="21" t="s">
        <v>657</v>
      </c>
      <c r="C754" s="21" t="s">
        <v>658</v>
      </c>
      <c r="D754" s="21">
        <v>109</v>
      </c>
      <c r="E754" s="27" t="s">
        <v>678</v>
      </c>
      <c r="F754" s="21">
        <v>16</v>
      </c>
      <c r="G754" s="21" t="s">
        <v>669</v>
      </c>
      <c r="H754" s="21" t="s">
        <v>679</v>
      </c>
      <c r="I754" s="14" t="s">
        <v>70</v>
      </c>
      <c r="J754" s="14" t="s">
        <v>40</v>
      </c>
      <c r="K754" s="20" t="s">
        <v>2540</v>
      </c>
      <c r="L754" s="20" t="s">
        <v>2697</v>
      </c>
      <c r="M754" s="20" t="s">
        <v>2533</v>
      </c>
      <c r="N754" s="20"/>
      <c r="O754" s="20" t="s">
        <v>2632</v>
      </c>
      <c r="P754" s="20" t="s">
        <v>2697</v>
      </c>
      <c r="Q754" s="20"/>
    </row>
    <row r="755" spans="1:17" ht="158.4">
      <c r="A755" s="21" t="s">
        <v>2377</v>
      </c>
      <c r="B755" s="21" t="s">
        <v>24</v>
      </c>
      <c r="C755" s="21" t="s">
        <v>687</v>
      </c>
      <c r="D755" s="21">
        <v>110</v>
      </c>
      <c r="E755" s="27" t="s">
        <v>678</v>
      </c>
      <c r="F755" s="21">
        <v>1</v>
      </c>
      <c r="G755" s="21" t="s">
        <v>801</v>
      </c>
      <c r="H755" s="21" t="s">
        <v>802</v>
      </c>
      <c r="I755" s="14" t="s">
        <v>70</v>
      </c>
      <c r="J755" s="14"/>
      <c r="K755" s="20" t="s">
        <v>2540</v>
      </c>
      <c r="L755" s="21" t="s">
        <v>2587</v>
      </c>
      <c r="M755" s="20"/>
      <c r="N755" s="20" t="s">
        <v>2588</v>
      </c>
      <c r="O755" s="20" t="s">
        <v>2632</v>
      </c>
      <c r="P755" s="20"/>
      <c r="Q755" s="20"/>
    </row>
    <row r="756" spans="1:17" ht="52.8">
      <c r="A756" s="21" t="s">
        <v>2378</v>
      </c>
      <c r="B756" s="21" t="s">
        <v>657</v>
      </c>
      <c r="C756" s="21" t="s">
        <v>658</v>
      </c>
      <c r="D756" s="21">
        <v>110</v>
      </c>
      <c r="E756" s="27" t="s">
        <v>678</v>
      </c>
      <c r="F756" s="21">
        <v>10</v>
      </c>
      <c r="G756" s="21" t="s">
        <v>680</v>
      </c>
      <c r="H756" s="21" t="s">
        <v>674</v>
      </c>
      <c r="I756" s="14" t="s">
        <v>39</v>
      </c>
      <c r="J756" s="14" t="s">
        <v>40</v>
      </c>
      <c r="K756" s="20" t="s">
        <v>2539</v>
      </c>
      <c r="L756" s="20"/>
      <c r="M756" s="20"/>
      <c r="N756" s="20"/>
      <c r="O756" s="20" t="s">
        <v>2632</v>
      </c>
      <c r="P756" s="20"/>
      <c r="Q756" s="20"/>
    </row>
    <row r="757" spans="1:17" ht="39.6">
      <c r="A757" s="21" t="s">
        <v>2379</v>
      </c>
      <c r="B757" s="14" t="s">
        <v>841</v>
      </c>
      <c r="C757" s="14" t="s">
        <v>842</v>
      </c>
      <c r="D757" s="14">
        <v>110</v>
      </c>
      <c r="E757" s="28" t="s">
        <v>678</v>
      </c>
      <c r="F757" s="20" t="s">
        <v>1059</v>
      </c>
      <c r="G757" s="15" t="s">
        <v>1045</v>
      </c>
      <c r="H757" s="15" t="s">
        <v>2556</v>
      </c>
      <c r="I757" s="14" t="s">
        <v>70</v>
      </c>
      <c r="J757" s="14" t="s">
        <v>819</v>
      </c>
      <c r="K757" s="20" t="s">
        <v>2539</v>
      </c>
      <c r="L757" s="20"/>
      <c r="M757" s="20"/>
      <c r="N757" s="20"/>
      <c r="O757" s="20" t="s">
        <v>2632</v>
      </c>
      <c r="P757" s="20"/>
      <c r="Q757" s="20"/>
    </row>
    <row r="758" spans="1:17" ht="132">
      <c r="A758" s="21" t="s">
        <v>2380</v>
      </c>
      <c r="B758" s="21" t="s">
        <v>24</v>
      </c>
      <c r="C758" s="21" t="s">
        <v>687</v>
      </c>
      <c r="D758" s="21">
        <v>111</v>
      </c>
      <c r="E758" s="27" t="s">
        <v>678</v>
      </c>
      <c r="F758" s="21">
        <v>1</v>
      </c>
      <c r="G758" s="21" t="s">
        <v>803</v>
      </c>
      <c r="H758" s="21" t="s">
        <v>788</v>
      </c>
      <c r="I758" s="14" t="s">
        <v>70</v>
      </c>
      <c r="J758" s="14"/>
      <c r="K758" s="20" t="s">
        <v>2540</v>
      </c>
      <c r="L758" s="20" t="s">
        <v>2615</v>
      </c>
      <c r="M758" s="20"/>
      <c r="N758" s="20"/>
      <c r="O758" s="20" t="s">
        <v>2632</v>
      </c>
      <c r="P758" s="20"/>
      <c r="Q758" s="20"/>
    </row>
    <row r="759" spans="1:17" ht="105.6">
      <c r="A759" s="21" t="s">
        <v>2381</v>
      </c>
      <c r="B759" s="21" t="s">
        <v>24</v>
      </c>
      <c r="C759" s="21" t="s">
        <v>687</v>
      </c>
      <c r="D759" s="21">
        <v>111</v>
      </c>
      <c r="E759" s="27" t="s">
        <v>678</v>
      </c>
      <c r="F759" s="21">
        <v>1</v>
      </c>
      <c r="G759" s="21" t="s">
        <v>804</v>
      </c>
      <c r="H759" s="21" t="s">
        <v>805</v>
      </c>
      <c r="I759" s="14" t="s">
        <v>70</v>
      </c>
      <c r="J759" s="14"/>
      <c r="K759" s="20" t="s">
        <v>2540</v>
      </c>
      <c r="L759" s="20" t="s">
        <v>2615</v>
      </c>
      <c r="M759" s="20"/>
      <c r="N759" s="20"/>
      <c r="O759" s="20" t="s">
        <v>2632</v>
      </c>
      <c r="P759" s="20"/>
      <c r="Q759" s="20"/>
    </row>
    <row r="760" spans="1:17">
      <c r="A760" s="21" t="s">
        <v>2382</v>
      </c>
      <c r="B760" s="14" t="s">
        <v>841</v>
      </c>
      <c r="C760" s="14" t="s">
        <v>842</v>
      </c>
      <c r="D760" s="14">
        <v>111</v>
      </c>
      <c r="E760" s="28" t="s">
        <v>678</v>
      </c>
      <c r="F760" s="20" t="s">
        <v>1059</v>
      </c>
      <c r="G760" s="15" t="s">
        <v>1039</v>
      </c>
      <c r="H760" s="15" t="s">
        <v>1040</v>
      </c>
      <c r="I760" s="14" t="s">
        <v>39</v>
      </c>
      <c r="J760" s="14" t="s">
        <v>819</v>
      </c>
      <c r="K760" s="20" t="s">
        <v>2539</v>
      </c>
      <c r="L760" s="20"/>
      <c r="M760" s="20"/>
      <c r="N760" s="20"/>
      <c r="O760" s="20" t="s">
        <v>2632</v>
      </c>
      <c r="P760" s="20"/>
      <c r="Q760" s="20"/>
    </row>
    <row r="761" spans="1:17" ht="26.4">
      <c r="A761" s="21" t="s">
        <v>2383</v>
      </c>
      <c r="B761" s="14" t="s">
        <v>841</v>
      </c>
      <c r="C761" s="14" t="s">
        <v>842</v>
      </c>
      <c r="D761" s="14">
        <v>111</v>
      </c>
      <c r="E761" s="28" t="s">
        <v>678</v>
      </c>
      <c r="F761" s="20" t="s">
        <v>1059</v>
      </c>
      <c r="G761" s="15" t="s">
        <v>1055</v>
      </c>
      <c r="H761" s="15" t="s">
        <v>1056</v>
      </c>
      <c r="I761" s="14" t="s">
        <v>70</v>
      </c>
      <c r="J761" s="14" t="s">
        <v>819</v>
      </c>
      <c r="K761" s="20" t="s">
        <v>2539</v>
      </c>
      <c r="L761" s="20"/>
      <c r="M761" s="20"/>
      <c r="N761" s="20"/>
      <c r="O761" s="20" t="s">
        <v>2632</v>
      </c>
      <c r="P761" s="20"/>
      <c r="Q761" s="20"/>
    </row>
    <row r="762" spans="1:17" ht="39.6">
      <c r="A762" s="21" t="s">
        <v>2384</v>
      </c>
      <c r="B762" s="21" t="s">
        <v>1128</v>
      </c>
      <c r="C762" s="21" t="s">
        <v>644</v>
      </c>
      <c r="D762" s="21">
        <v>112</v>
      </c>
      <c r="E762" s="27" t="s">
        <v>678</v>
      </c>
      <c r="F762" s="21">
        <v>5</v>
      </c>
      <c r="G762" s="21" t="s">
        <v>1587</v>
      </c>
      <c r="H762" s="21" t="s">
        <v>1588</v>
      </c>
      <c r="I762" s="14" t="s">
        <v>70</v>
      </c>
      <c r="J762" s="14" t="s">
        <v>40</v>
      </c>
      <c r="K762" s="20" t="s">
        <v>2540</v>
      </c>
      <c r="L762" s="20" t="s">
        <v>2624</v>
      </c>
      <c r="M762" s="20"/>
      <c r="N762" s="20"/>
      <c r="O762" s="20" t="s">
        <v>2632</v>
      </c>
      <c r="P762" s="20"/>
      <c r="Q762" s="20"/>
    </row>
    <row r="763" spans="1:17" ht="39.6">
      <c r="A763" s="21" t="s">
        <v>2385</v>
      </c>
      <c r="B763" s="21" t="s">
        <v>1128</v>
      </c>
      <c r="C763" s="21" t="s">
        <v>644</v>
      </c>
      <c r="D763" s="21">
        <v>112</v>
      </c>
      <c r="E763" s="27" t="s">
        <v>678</v>
      </c>
      <c r="F763" s="21">
        <v>10</v>
      </c>
      <c r="G763" s="21" t="s">
        <v>1427</v>
      </c>
      <c r="H763" s="21" t="s">
        <v>2558</v>
      </c>
      <c r="I763" s="14" t="s">
        <v>70</v>
      </c>
      <c r="J763" s="14" t="s">
        <v>40</v>
      </c>
      <c r="K763" s="20" t="s">
        <v>2540</v>
      </c>
      <c r="L763" s="20" t="s">
        <v>2624</v>
      </c>
      <c r="M763" s="20"/>
      <c r="N763" s="20"/>
      <c r="O763" s="20" t="s">
        <v>2632</v>
      </c>
      <c r="P763" s="20"/>
      <c r="Q763" s="20"/>
    </row>
    <row r="764" spans="1:17" ht="26.4">
      <c r="A764" s="21" t="s">
        <v>2386</v>
      </c>
      <c r="B764" s="14" t="s">
        <v>841</v>
      </c>
      <c r="C764" s="14" t="s">
        <v>842</v>
      </c>
      <c r="D764" s="14">
        <v>112</v>
      </c>
      <c r="E764" s="28" t="s">
        <v>678</v>
      </c>
      <c r="F764" s="14">
        <v>14</v>
      </c>
      <c r="G764" s="15" t="s">
        <v>1051</v>
      </c>
      <c r="H764" s="15" t="s">
        <v>1052</v>
      </c>
      <c r="I764" s="14" t="s">
        <v>70</v>
      </c>
      <c r="J764" s="14" t="s">
        <v>819</v>
      </c>
      <c r="K764" s="20" t="s">
        <v>2539</v>
      </c>
      <c r="L764" s="20"/>
      <c r="M764" s="20"/>
      <c r="N764" s="20"/>
      <c r="O764" s="20" t="s">
        <v>2632</v>
      </c>
      <c r="P764" s="20"/>
      <c r="Q764" s="20"/>
    </row>
    <row r="765" spans="1:17" ht="52.8">
      <c r="A765" s="21" t="s">
        <v>2387</v>
      </c>
      <c r="B765" s="21" t="s">
        <v>657</v>
      </c>
      <c r="C765" s="21" t="s">
        <v>658</v>
      </c>
      <c r="D765" s="21">
        <v>112</v>
      </c>
      <c r="E765" s="27" t="s">
        <v>681</v>
      </c>
      <c r="F765" s="21">
        <v>31</v>
      </c>
      <c r="G765" s="21" t="s">
        <v>682</v>
      </c>
      <c r="H765" s="21" t="s">
        <v>683</v>
      </c>
      <c r="I765" s="14" t="s">
        <v>39</v>
      </c>
      <c r="J765" s="14" t="s">
        <v>40</v>
      </c>
      <c r="K765" s="20" t="s">
        <v>2540</v>
      </c>
      <c r="L765" s="20" t="s">
        <v>2784</v>
      </c>
      <c r="M765" s="20" t="s">
        <v>2533</v>
      </c>
      <c r="N765" s="20"/>
      <c r="O765" s="20" t="s">
        <v>2632</v>
      </c>
      <c r="P765" s="20" t="s">
        <v>2697</v>
      </c>
      <c r="Q765" s="20"/>
    </row>
    <row r="766" spans="1:17" ht="39.6">
      <c r="A766" s="21" t="s">
        <v>2388</v>
      </c>
      <c r="B766" s="14" t="s">
        <v>841</v>
      </c>
      <c r="C766" s="14" t="s">
        <v>842</v>
      </c>
      <c r="D766" s="14">
        <v>113</v>
      </c>
      <c r="E766" s="28" t="s">
        <v>681</v>
      </c>
      <c r="F766" s="20" t="s">
        <v>1058</v>
      </c>
      <c r="G766" s="15" t="s">
        <v>1054</v>
      </c>
      <c r="H766" s="15" t="s">
        <v>2555</v>
      </c>
      <c r="I766" s="14" t="s">
        <v>70</v>
      </c>
      <c r="J766" s="14" t="s">
        <v>819</v>
      </c>
      <c r="K766" s="20" t="s">
        <v>2539</v>
      </c>
      <c r="L766" s="20"/>
      <c r="M766" s="20"/>
      <c r="N766" s="20"/>
      <c r="O766" s="20" t="s">
        <v>2632</v>
      </c>
      <c r="P766" s="20"/>
      <c r="Q766" s="20"/>
    </row>
    <row r="767" spans="1:17" ht="26.4">
      <c r="A767" s="21" t="s">
        <v>2389</v>
      </c>
      <c r="B767" s="14" t="s">
        <v>841</v>
      </c>
      <c r="C767" s="14" t="s">
        <v>842</v>
      </c>
      <c r="D767" s="14">
        <v>114</v>
      </c>
      <c r="E767" s="28" t="s">
        <v>681</v>
      </c>
      <c r="F767" s="20" t="s">
        <v>1058</v>
      </c>
      <c r="G767" s="15" t="s">
        <v>1055</v>
      </c>
      <c r="H767" s="15" t="s">
        <v>1056</v>
      </c>
      <c r="I767" s="14" t="s">
        <v>70</v>
      </c>
      <c r="J767" s="14" t="s">
        <v>819</v>
      </c>
      <c r="K767" s="20" t="s">
        <v>2539</v>
      </c>
      <c r="L767" s="20"/>
      <c r="M767" s="20"/>
      <c r="N767" s="20"/>
      <c r="O767" s="20" t="s">
        <v>2632</v>
      </c>
      <c r="P767" s="20"/>
      <c r="Q767" s="20"/>
    </row>
    <row r="768" spans="1:17" ht="26.4">
      <c r="A768" s="21" t="s">
        <v>2390</v>
      </c>
      <c r="B768" s="14" t="s">
        <v>841</v>
      </c>
      <c r="C768" s="14" t="s">
        <v>842</v>
      </c>
      <c r="D768" s="14">
        <v>114</v>
      </c>
      <c r="E768" s="28" t="s">
        <v>1060</v>
      </c>
      <c r="F768" s="20" t="s">
        <v>1061</v>
      </c>
      <c r="G768" s="15" t="s">
        <v>1051</v>
      </c>
      <c r="H768" s="15" t="s">
        <v>1052</v>
      </c>
      <c r="I768" s="14" t="s">
        <v>70</v>
      </c>
      <c r="J768" s="14" t="s">
        <v>819</v>
      </c>
      <c r="K768" s="20" t="s">
        <v>2539</v>
      </c>
      <c r="L768" s="20"/>
      <c r="M768" s="20"/>
      <c r="N768" s="20"/>
      <c r="O768" s="20" t="s">
        <v>2632</v>
      </c>
      <c r="P768" s="20"/>
      <c r="Q768" s="20"/>
    </row>
    <row r="769" spans="1:17" ht="39.6">
      <c r="A769" s="21" t="s">
        <v>2391</v>
      </c>
      <c r="B769" s="21" t="s">
        <v>34</v>
      </c>
      <c r="C769" s="21" t="s">
        <v>35</v>
      </c>
      <c r="D769" s="21">
        <v>115</v>
      </c>
      <c r="E769" s="27" t="s">
        <v>144</v>
      </c>
      <c r="F769" s="21">
        <v>5</v>
      </c>
      <c r="G769" s="21" t="s">
        <v>145</v>
      </c>
      <c r="H769" s="21" t="s">
        <v>146</v>
      </c>
      <c r="I769" s="14" t="s">
        <v>39</v>
      </c>
      <c r="J769" s="14" t="s">
        <v>40</v>
      </c>
      <c r="K769" s="20" t="s">
        <v>2713</v>
      </c>
      <c r="L769" s="20" t="s">
        <v>2714</v>
      </c>
      <c r="M769" s="20"/>
      <c r="N769" s="20"/>
      <c r="O769" s="20" t="s">
        <v>2632</v>
      </c>
      <c r="P769" s="20"/>
      <c r="Q769" s="20"/>
    </row>
    <row r="770" spans="1:17" ht="66">
      <c r="A770" s="21" t="s">
        <v>2392</v>
      </c>
      <c r="B770" s="21" t="s">
        <v>1128</v>
      </c>
      <c r="C770" s="21" t="s">
        <v>644</v>
      </c>
      <c r="D770" s="21">
        <v>115</v>
      </c>
      <c r="E770" s="27" t="s">
        <v>144</v>
      </c>
      <c r="F770" s="21">
        <v>6</v>
      </c>
      <c r="G770" s="21" t="s">
        <v>1589</v>
      </c>
      <c r="H770" s="21" t="s">
        <v>1590</v>
      </c>
      <c r="I770" s="14" t="s">
        <v>70</v>
      </c>
      <c r="J770" s="14" t="s">
        <v>40</v>
      </c>
      <c r="K770" s="20" t="s">
        <v>2539</v>
      </c>
      <c r="L770" s="20"/>
      <c r="M770" s="20"/>
      <c r="N770" s="20"/>
      <c r="O770" s="20" t="s">
        <v>2632</v>
      </c>
      <c r="P770" s="20"/>
      <c r="Q770" s="20"/>
    </row>
    <row r="771" spans="1:17" ht="26.4">
      <c r="A771" s="21" t="s">
        <v>2393</v>
      </c>
      <c r="B771" s="14" t="s">
        <v>841</v>
      </c>
      <c r="C771" s="14" t="s">
        <v>842</v>
      </c>
      <c r="D771" s="14">
        <v>115</v>
      </c>
      <c r="E771" s="28" t="s">
        <v>144</v>
      </c>
      <c r="F771" s="20" t="s">
        <v>1062</v>
      </c>
      <c r="G771" s="15" t="s">
        <v>1063</v>
      </c>
      <c r="H771" s="15" t="s">
        <v>1064</v>
      </c>
      <c r="I771" s="14" t="s">
        <v>70</v>
      </c>
      <c r="J771" s="14" t="s">
        <v>819</v>
      </c>
      <c r="K771" s="20" t="s">
        <v>2539</v>
      </c>
      <c r="L771" s="20"/>
      <c r="M771" s="20"/>
      <c r="N771" s="20"/>
      <c r="O771" s="20" t="s">
        <v>2632</v>
      </c>
      <c r="P771" s="20"/>
      <c r="Q771" s="20"/>
    </row>
    <row r="772" spans="1:17" ht="39.6">
      <c r="A772" s="21" t="s">
        <v>2394</v>
      </c>
      <c r="B772" s="14" t="s">
        <v>841</v>
      </c>
      <c r="C772" s="14" t="s">
        <v>842</v>
      </c>
      <c r="D772" s="14">
        <v>115</v>
      </c>
      <c r="E772" s="28" t="s">
        <v>144</v>
      </c>
      <c r="F772" s="20" t="s">
        <v>1062</v>
      </c>
      <c r="G772" s="15" t="s">
        <v>1065</v>
      </c>
      <c r="H772" s="15" t="s">
        <v>1066</v>
      </c>
      <c r="I772" s="14" t="s">
        <v>70</v>
      </c>
      <c r="J772" s="14" t="s">
        <v>819</v>
      </c>
      <c r="K772" s="20" t="s">
        <v>2539</v>
      </c>
      <c r="L772" s="20"/>
      <c r="M772" s="20"/>
      <c r="N772" s="20"/>
      <c r="O772" s="20" t="s">
        <v>2632</v>
      </c>
      <c r="P772" s="20"/>
      <c r="Q772" s="20"/>
    </row>
    <row r="773" spans="1:17" ht="26.4">
      <c r="A773" s="21" t="s">
        <v>2395</v>
      </c>
      <c r="B773" s="14" t="s">
        <v>841</v>
      </c>
      <c r="C773" s="14" t="s">
        <v>842</v>
      </c>
      <c r="D773" s="14">
        <v>115</v>
      </c>
      <c r="E773" s="28" t="s">
        <v>144</v>
      </c>
      <c r="F773" s="20" t="s">
        <v>1062</v>
      </c>
      <c r="G773" s="15" t="s">
        <v>1067</v>
      </c>
      <c r="H773" s="15" t="s">
        <v>1068</v>
      </c>
      <c r="I773" s="14" t="s">
        <v>70</v>
      </c>
      <c r="J773" s="14" t="s">
        <v>819</v>
      </c>
      <c r="K773" s="20" t="s">
        <v>2539</v>
      </c>
      <c r="L773" s="20"/>
      <c r="M773" s="20"/>
      <c r="N773" s="20"/>
      <c r="O773" s="20" t="s">
        <v>2632</v>
      </c>
      <c r="P773" s="20"/>
      <c r="Q773" s="20"/>
    </row>
    <row r="774" spans="1:17" ht="26.4">
      <c r="A774" s="21" t="s">
        <v>2396</v>
      </c>
      <c r="B774" s="14" t="s">
        <v>841</v>
      </c>
      <c r="C774" s="14" t="s">
        <v>842</v>
      </c>
      <c r="D774" s="14">
        <v>115</v>
      </c>
      <c r="E774" s="28" t="s">
        <v>144</v>
      </c>
      <c r="F774" s="20" t="s">
        <v>1062</v>
      </c>
      <c r="G774" s="15" t="s">
        <v>1069</v>
      </c>
      <c r="H774" s="15" t="s">
        <v>1070</v>
      </c>
      <c r="I774" s="14" t="s">
        <v>70</v>
      </c>
      <c r="J774" s="14" t="s">
        <v>819</v>
      </c>
      <c r="K774" s="20" t="s">
        <v>2539</v>
      </c>
      <c r="L774" s="20"/>
      <c r="M774" s="20"/>
      <c r="N774" s="20"/>
      <c r="O774" s="20" t="s">
        <v>2632</v>
      </c>
      <c r="P774" s="20"/>
      <c r="Q774" s="20"/>
    </row>
    <row r="775" spans="1:17" ht="39.6">
      <c r="A775" s="21" t="s">
        <v>2397</v>
      </c>
      <c r="B775" s="14" t="s">
        <v>841</v>
      </c>
      <c r="C775" s="14" t="s">
        <v>842</v>
      </c>
      <c r="D775" s="14">
        <v>105</v>
      </c>
      <c r="E775" s="28" t="s">
        <v>141</v>
      </c>
      <c r="F775" s="20" t="s">
        <v>1038</v>
      </c>
      <c r="G775" s="15" t="s">
        <v>1043</v>
      </c>
      <c r="H775" s="15" t="s">
        <v>1044</v>
      </c>
      <c r="I775" s="14" t="s">
        <v>70</v>
      </c>
      <c r="J775" s="14" t="s">
        <v>819</v>
      </c>
      <c r="K775" s="20" t="s">
        <v>2539</v>
      </c>
      <c r="L775" s="20"/>
      <c r="M775" s="20"/>
      <c r="N775" s="20"/>
      <c r="O775" s="20" t="s">
        <v>2632</v>
      </c>
      <c r="P775" s="20"/>
      <c r="Q775" s="20"/>
    </row>
    <row r="776" spans="1:17" ht="52.8">
      <c r="A776" s="21" t="s">
        <v>2398</v>
      </c>
      <c r="B776" s="14" t="s">
        <v>841</v>
      </c>
      <c r="C776" s="14" t="s">
        <v>842</v>
      </c>
      <c r="D776" s="14">
        <v>106</v>
      </c>
      <c r="E776" s="28" t="s">
        <v>141</v>
      </c>
      <c r="F776" s="20" t="s">
        <v>1038</v>
      </c>
      <c r="G776" s="15" t="s">
        <v>1049</v>
      </c>
      <c r="H776" s="15" t="s">
        <v>1050</v>
      </c>
      <c r="I776" s="14" t="s">
        <v>70</v>
      </c>
      <c r="J776" s="14" t="s">
        <v>819</v>
      </c>
      <c r="K776" s="20" t="s">
        <v>2539</v>
      </c>
      <c r="L776" s="20"/>
      <c r="M776" s="20"/>
      <c r="N776" s="20"/>
      <c r="O776" s="20" t="s">
        <v>2632</v>
      </c>
      <c r="P776" s="20"/>
      <c r="Q776" s="20"/>
    </row>
    <row r="777" spans="1:17" ht="39.6">
      <c r="A777" s="21" t="s">
        <v>2399</v>
      </c>
      <c r="B777" s="14" t="s">
        <v>841</v>
      </c>
      <c r="C777" s="14" t="s">
        <v>842</v>
      </c>
      <c r="D777" s="14">
        <v>111</v>
      </c>
      <c r="E777" s="28" t="s">
        <v>678</v>
      </c>
      <c r="F777" s="20" t="s">
        <v>1059</v>
      </c>
      <c r="G777" s="15" t="s">
        <v>1043</v>
      </c>
      <c r="H777" s="15" t="s">
        <v>1044</v>
      </c>
      <c r="I777" s="14" t="s">
        <v>70</v>
      </c>
      <c r="J777" s="14" t="s">
        <v>819</v>
      </c>
      <c r="K777" s="20" t="s">
        <v>2539</v>
      </c>
      <c r="L777" s="20"/>
      <c r="M777" s="20"/>
      <c r="N777" s="20"/>
      <c r="O777" s="20" t="s">
        <v>2632</v>
      </c>
      <c r="P777" s="20"/>
      <c r="Q777" s="20"/>
    </row>
    <row r="778" spans="1:17" ht="52.8">
      <c r="A778" s="21" t="s">
        <v>2400</v>
      </c>
      <c r="B778" s="14" t="s">
        <v>841</v>
      </c>
      <c r="C778" s="14" t="s">
        <v>842</v>
      </c>
      <c r="D778" s="14">
        <v>111</v>
      </c>
      <c r="E778" s="28" t="s">
        <v>678</v>
      </c>
      <c r="F778" s="20" t="s">
        <v>1059</v>
      </c>
      <c r="G778" s="15" t="s">
        <v>1049</v>
      </c>
      <c r="H778" s="15" t="s">
        <v>1050</v>
      </c>
      <c r="I778" s="14" t="s">
        <v>70</v>
      </c>
      <c r="J778" s="14" t="s">
        <v>819</v>
      </c>
      <c r="K778" s="20" t="s">
        <v>2539</v>
      </c>
      <c r="L778" s="20"/>
      <c r="M778" s="20"/>
      <c r="N778" s="20"/>
      <c r="O778" s="20" t="s">
        <v>2632</v>
      </c>
      <c r="P778" s="20"/>
      <c r="Q778" s="20"/>
    </row>
    <row r="779" spans="1:17" ht="39.6">
      <c r="A779" s="21" t="s">
        <v>2401</v>
      </c>
      <c r="B779" s="14" t="s">
        <v>841</v>
      </c>
      <c r="C779" s="14" t="s">
        <v>842</v>
      </c>
      <c r="D779" s="14">
        <v>116</v>
      </c>
      <c r="E779" s="28" t="s">
        <v>1071</v>
      </c>
      <c r="F779" s="14">
        <v>11</v>
      </c>
      <c r="G779" s="15" t="s">
        <v>1072</v>
      </c>
      <c r="H779" s="15" t="s">
        <v>1073</v>
      </c>
      <c r="I779" s="14" t="s">
        <v>39</v>
      </c>
      <c r="J779" s="14" t="s">
        <v>819</v>
      </c>
      <c r="K779" s="20" t="s">
        <v>2539</v>
      </c>
      <c r="L779" s="20"/>
      <c r="M779" s="20" t="s">
        <v>2536</v>
      </c>
      <c r="N779" s="20"/>
      <c r="O779" s="20" t="s">
        <v>2632</v>
      </c>
      <c r="P779" s="20"/>
      <c r="Q779" s="20"/>
    </row>
    <row r="780" spans="1:17" ht="39.6">
      <c r="A780" s="21" t="s">
        <v>2402</v>
      </c>
      <c r="B780" s="14" t="s">
        <v>841</v>
      </c>
      <c r="C780" s="14" t="s">
        <v>842</v>
      </c>
      <c r="D780" s="14">
        <v>116</v>
      </c>
      <c r="E780" s="28" t="s">
        <v>1071</v>
      </c>
      <c r="F780" s="14">
        <v>12</v>
      </c>
      <c r="G780" s="15" t="s">
        <v>1074</v>
      </c>
      <c r="H780" s="15" t="s">
        <v>1075</v>
      </c>
      <c r="I780" s="14" t="s">
        <v>70</v>
      </c>
      <c r="J780" s="14" t="s">
        <v>819</v>
      </c>
      <c r="K780" s="20" t="s">
        <v>2544</v>
      </c>
      <c r="L780" s="20" t="s">
        <v>2778</v>
      </c>
      <c r="M780" s="20"/>
      <c r="N780" s="20"/>
      <c r="O780" s="20" t="s">
        <v>2551</v>
      </c>
      <c r="P780" s="20"/>
      <c r="Q780" s="20"/>
    </row>
    <row r="781" spans="1:17" ht="39.6">
      <c r="A781" s="21" t="s">
        <v>2403</v>
      </c>
      <c r="B781" s="21" t="s">
        <v>657</v>
      </c>
      <c r="C781" s="21" t="s">
        <v>658</v>
      </c>
      <c r="D781" s="21">
        <v>118</v>
      </c>
      <c r="E781" s="27" t="s">
        <v>684</v>
      </c>
      <c r="F781" s="21">
        <v>9</v>
      </c>
      <c r="G781" s="21" t="s">
        <v>685</v>
      </c>
      <c r="H781" s="21" t="s">
        <v>686</v>
      </c>
      <c r="I781" s="14" t="s">
        <v>70</v>
      </c>
      <c r="J781" s="14" t="s">
        <v>40</v>
      </c>
      <c r="K781" s="20" t="s">
        <v>2540</v>
      </c>
      <c r="L781" s="20" t="s">
        <v>2624</v>
      </c>
      <c r="M781" s="20"/>
      <c r="N781" s="20"/>
      <c r="O781" s="20" t="s">
        <v>2632</v>
      </c>
      <c r="P781" s="20"/>
      <c r="Q781" s="20"/>
    </row>
    <row r="782" spans="1:17" ht="39.6">
      <c r="A782" s="21" t="s">
        <v>2404</v>
      </c>
      <c r="B782" s="21" t="s">
        <v>1128</v>
      </c>
      <c r="C782" s="21" t="s">
        <v>644</v>
      </c>
      <c r="D782" s="21">
        <v>118</v>
      </c>
      <c r="E782" s="27">
        <v>11.3</v>
      </c>
      <c r="F782" s="21">
        <v>15</v>
      </c>
      <c r="G782" s="21" t="s">
        <v>1591</v>
      </c>
      <c r="H782" s="21" t="s">
        <v>1592</v>
      </c>
      <c r="I782" s="14" t="s">
        <v>70</v>
      </c>
      <c r="J782" s="14" t="s">
        <v>40</v>
      </c>
      <c r="K782" s="20" t="s">
        <v>2540</v>
      </c>
      <c r="L782" s="20" t="s">
        <v>2624</v>
      </c>
      <c r="M782" s="20"/>
      <c r="N782" s="20"/>
      <c r="O782" s="20" t="s">
        <v>2632</v>
      </c>
      <c r="P782" s="20"/>
      <c r="Q782" s="20"/>
    </row>
    <row r="783" spans="1:17" ht="39.6">
      <c r="A783" s="21" t="s">
        <v>2405</v>
      </c>
      <c r="B783" s="14" t="s">
        <v>841</v>
      </c>
      <c r="C783" s="14" t="s">
        <v>842</v>
      </c>
      <c r="D783" s="14">
        <v>118</v>
      </c>
      <c r="E783" s="28">
        <v>11.3</v>
      </c>
      <c r="F783" s="20" t="s">
        <v>1076</v>
      </c>
      <c r="G783" s="15" t="s">
        <v>1077</v>
      </c>
      <c r="H783" s="15" t="s">
        <v>1078</v>
      </c>
      <c r="I783" s="14" t="s">
        <v>70</v>
      </c>
      <c r="J783" s="14" t="s">
        <v>819</v>
      </c>
      <c r="K783" s="20" t="s">
        <v>2540</v>
      </c>
      <c r="L783" s="20" t="s">
        <v>2624</v>
      </c>
      <c r="M783" s="20"/>
      <c r="N783" s="20"/>
      <c r="O783" s="20" t="s">
        <v>2632</v>
      </c>
      <c r="P783" s="20"/>
      <c r="Q783" s="20"/>
    </row>
    <row r="784" spans="1:17" ht="105.6">
      <c r="A784" s="21" t="s">
        <v>2406</v>
      </c>
      <c r="B784" s="14" t="s">
        <v>841</v>
      </c>
      <c r="C784" s="14" t="s">
        <v>842</v>
      </c>
      <c r="D784" s="14">
        <v>120</v>
      </c>
      <c r="E784" s="28">
        <v>11.3</v>
      </c>
      <c r="F784" s="20" t="s">
        <v>1076</v>
      </c>
      <c r="G784" s="15" t="s">
        <v>1079</v>
      </c>
      <c r="H784" s="15" t="s">
        <v>1080</v>
      </c>
      <c r="I784" s="14" t="s">
        <v>70</v>
      </c>
      <c r="J784" s="14" t="s">
        <v>819</v>
      </c>
      <c r="K784" s="20" t="s">
        <v>2544</v>
      </c>
      <c r="L784" s="20" t="s">
        <v>2774</v>
      </c>
      <c r="M784" s="20"/>
      <c r="N784" s="20"/>
      <c r="O784" s="20" t="s">
        <v>2551</v>
      </c>
      <c r="P784" s="20" t="s">
        <v>2675</v>
      </c>
      <c r="Q784" s="20"/>
    </row>
    <row r="785" spans="1:17" ht="105.6">
      <c r="A785" s="21" t="s">
        <v>2407</v>
      </c>
      <c r="B785" s="14" t="s">
        <v>841</v>
      </c>
      <c r="C785" s="14" t="s">
        <v>842</v>
      </c>
      <c r="D785" s="14">
        <v>120</v>
      </c>
      <c r="E785" s="28">
        <v>11.3</v>
      </c>
      <c r="F785" s="20" t="s">
        <v>1076</v>
      </c>
      <c r="G785" s="15" t="s">
        <v>1079</v>
      </c>
      <c r="H785" s="15" t="s">
        <v>1081</v>
      </c>
      <c r="I785" s="14" t="s">
        <v>70</v>
      </c>
      <c r="J785" s="14" t="s">
        <v>819</v>
      </c>
      <c r="K785" s="20" t="s">
        <v>2544</v>
      </c>
      <c r="L785" s="20" t="s">
        <v>2779</v>
      </c>
      <c r="M785" s="20"/>
      <c r="N785" s="20"/>
      <c r="O785" s="20" t="s">
        <v>2551</v>
      </c>
      <c r="P785" s="20" t="s">
        <v>2675</v>
      </c>
      <c r="Q785" s="20"/>
    </row>
    <row r="786" spans="1:17" ht="105.6">
      <c r="A786" s="21" t="s">
        <v>2408</v>
      </c>
      <c r="B786" s="14" t="s">
        <v>841</v>
      </c>
      <c r="C786" s="14" t="s">
        <v>842</v>
      </c>
      <c r="D786" s="14">
        <v>120</v>
      </c>
      <c r="E786" s="28">
        <v>11.3</v>
      </c>
      <c r="F786" s="20" t="s">
        <v>1076</v>
      </c>
      <c r="G786" s="15" t="s">
        <v>1079</v>
      </c>
      <c r="H786" s="15" t="s">
        <v>1082</v>
      </c>
      <c r="I786" s="14" t="s">
        <v>70</v>
      </c>
      <c r="J786" s="14" t="s">
        <v>819</v>
      </c>
      <c r="K786" s="20" t="s">
        <v>2544</v>
      </c>
      <c r="L786" s="20" t="s">
        <v>2774</v>
      </c>
      <c r="M786" s="20"/>
      <c r="N786" s="20"/>
      <c r="O786" s="20" t="s">
        <v>2551</v>
      </c>
      <c r="P786" s="20" t="s">
        <v>2675</v>
      </c>
      <c r="Q786" s="20"/>
    </row>
    <row r="787" spans="1:17" ht="105.6">
      <c r="A787" s="21" t="s">
        <v>2409</v>
      </c>
      <c r="B787" s="14" t="s">
        <v>841</v>
      </c>
      <c r="C787" s="14" t="s">
        <v>842</v>
      </c>
      <c r="D787" s="14">
        <v>120</v>
      </c>
      <c r="E787" s="28">
        <v>11.3</v>
      </c>
      <c r="F787" s="20" t="s">
        <v>1076</v>
      </c>
      <c r="G787" s="15" t="s">
        <v>1079</v>
      </c>
      <c r="H787" s="15" t="s">
        <v>1083</v>
      </c>
      <c r="I787" s="14" t="s">
        <v>70</v>
      </c>
      <c r="J787" s="14" t="s">
        <v>819</v>
      </c>
      <c r="K787" s="20" t="s">
        <v>2544</v>
      </c>
      <c r="L787" s="20" t="s">
        <v>2774</v>
      </c>
      <c r="M787" s="20"/>
      <c r="N787" s="20"/>
      <c r="O787" s="20" t="s">
        <v>2551</v>
      </c>
      <c r="P787" s="20" t="s">
        <v>2675</v>
      </c>
      <c r="Q787" s="20"/>
    </row>
    <row r="788" spans="1:17" ht="105.6">
      <c r="A788" s="21" t="s">
        <v>2410</v>
      </c>
      <c r="B788" s="14" t="s">
        <v>841</v>
      </c>
      <c r="C788" s="14" t="s">
        <v>842</v>
      </c>
      <c r="D788" s="14">
        <v>120</v>
      </c>
      <c r="E788" s="28">
        <v>11.3</v>
      </c>
      <c r="F788" s="20" t="s">
        <v>1076</v>
      </c>
      <c r="G788" s="15" t="s">
        <v>1079</v>
      </c>
      <c r="H788" s="15" t="s">
        <v>1084</v>
      </c>
      <c r="I788" s="14" t="s">
        <v>70</v>
      </c>
      <c r="J788" s="14" t="s">
        <v>819</v>
      </c>
      <c r="K788" s="20" t="s">
        <v>2544</v>
      </c>
      <c r="L788" s="20" t="s">
        <v>2779</v>
      </c>
      <c r="M788" s="20"/>
      <c r="N788" s="20"/>
      <c r="O788" s="20" t="s">
        <v>2551</v>
      </c>
      <c r="P788" s="20" t="s">
        <v>2675</v>
      </c>
      <c r="Q788" s="20"/>
    </row>
    <row r="789" spans="1:17" ht="105.6">
      <c r="A789" s="21" t="s">
        <v>2411</v>
      </c>
      <c r="B789" s="14" t="s">
        <v>841</v>
      </c>
      <c r="C789" s="14" t="s">
        <v>842</v>
      </c>
      <c r="D789" s="14">
        <v>120</v>
      </c>
      <c r="E789" s="28">
        <v>11.3</v>
      </c>
      <c r="F789" s="20" t="s">
        <v>1076</v>
      </c>
      <c r="G789" s="15" t="s">
        <v>1085</v>
      </c>
      <c r="H789" s="15" t="s">
        <v>1086</v>
      </c>
      <c r="I789" s="14" t="s">
        <v>70</v>
      </c>
      <c r="J789" s="14" t="s">
        <v>819</v>
      </c>
      <c r="K789" s="20" t="s">
        <v>2544</v>
      </c>
      <c r="L789" s="20" t="s">
        <v>2779</v>
      </c>
      <c r="M789" s="20"/>
      <c r="N789" s="20"/>
      <c r="O789" s="20" t="s">
        <v>2551</v>
      </c>
      <c r="P789" s="20" t="s">
        <v>2675</v>
      </c>
      <c r="Q789" s="20"/>
    </row>
    <row r="790" spans="1:17" ht="105.6">
      <c r="A790" s="21" t="s">
        <v>2412</v>
      </c>
      <c r="B790" s="14" t="s">
        <v>841</v>
      </c>
      <c r="C790" s="14" t="s">
        <v>842</v>
      </c>
      <c r="D790" s="14">
        <v>120</v>
      </c>
      <c r="E790" s="28">
        <v>11.3</v>
      </c>
      <c r="F790" s="20" t="s">
        <v>1076</v>
      </c>
      <c r="G790" s="15" t="s">
        <v>1087</v>
      </c>
      <c r="H790" s="15" t="s">
        <v>1088</v>
      </c>
      <c r="I790" s="14" t="s">
        <v>70</v>
      </c>
      <c r="J790" s="14" t="s">
        <v>819</v>
      </c>
      <c r="K790" s="20" t="s">
        <v>2544</v>
      </c>
      <c r="L790" s="20" t="s">
        <v>2774</v>
      </c>
      <c r="M790" s="20"/>
      <c r="N790" s="20"/>
      <c r="O790" s="20" t="s">
        <v>2551</v>
      </c>
      <c r="P790" s="20" t="s">
        <v>2675</v>
      </c>
      <c r="Q790" s="20"/>
    </row>
    <row r="791" spans="1:17" ht="105.6">
      <c r="A791" s="21" t="s">
        <v>2413</v>
      </c>
      <c r="B791" s="14" t="s">
        <v>841</v>
      </c>
      <c r="C791" s="14" t="s">
        <v>842</v>
      </c>
      <c r="D791" s="14">
        <v>120</v>
      </c>
      <c r="E791" s="28">
        <v>11.3</v>
      </c>
      <c r="F791" s="20" t="s">
        <v>1076</v>
      </c>
      <c r="G791" s="15" t="s">
        <v>1089</v>
      </c>
      <c r="H791" s="15" t="s">
        <v>1088</v>
      </c>
      <c r="I791" s="14" t="s">
        <v>70</v>
      </c>
      <c r="J791" s="14" t="s">
        <v>819</v>
      </c>
      <c r="K791" s="20" t="s">
        <v>2544</v>
      </c>
      <c r="L791" s="20" t="s">
        <v>2676</v>
      </c>
      <c r="M791" s="20"/>
      <c r="N791" s="20"/>
      <c r="O791" s="20" t="s">
        <v>2551</v>
      </c>
      <c r="P791" s="20" t="s">
        <v>2675</v>
      </c>
      <c r="Q791" s="20"/>
    </row>
    <row r="792" spans="1:17" ht="105.6">
      <c r="A792" s="21" t="s">
        <v>2414</v>
      </c>
      <c r="B792" s="14" t="s">
        <v>841</v>
      </c>
      <c r="C792" s="14" t="s">
        <v>842</v>
      </c>
      <c r="D792" s="14">
        <v>120</v>
      </c>
      <c r="E792" s="28">
        <v>11.3</v>
      </c>
      <c r="F792" s="20" t="s">
        <v>1076</v>
      </c>
      <c r="G792" s="15" t="s">
        <v>1090</v>
      </c>
      <c r="H792" s="15" t="s">
        <v>1088</v>
      </c>
      <c r="I792" s="14" t="s">
        <v>70</v>
      </c>
      <c r="J792" s="14" t="s">
        <v>819</v>
      </c>
      <c r="K792" s="20" t="s">
        <v>2544</v>
      </c>
      <c r="L792" s="20" t="s">
        <v>2774</v>
      </c>
      <c r="M792" s="20"/>
      <c r="N792" s="20"/>
      <c r="O792" s="20" t="s">
        <v>2551</v>
      </c>
      <c r="P792" s="20" t="s">
        <v>2675</v>
      </c>
      <c r="Q792" s="20"/>
    </row>
    <row r="793" spans="1:17" ht="105.6">
      <c r="A793" s="21" t="s">
        <v>2415</v>
      </c>
      <c r="B793" s="14" t="s">
        <v>841</v>
      </c>
      <c r="C793" s="14" t="s">
        <v>842</v>
      </c>
      <c r="D793" s="14">
        <v>120</v>
      </c>
      <c r="E793" s="28">
        <v>11.3</v>
      </c>
      <c r="F793" s="20" t="s">
        <v>1076</v>
      </c>
      <c r="G793" s="15" t="s">
        <v>1091</v>
      </c>
      <c r="H793" s="15" t="s">
        <v>1088</v>
      </c>
      <c r="I793" s="14" t="s">
        <v>70</v>
      </c>
      <c r="J793" s="14" t="s">
        <v>819</v>
      </c>
      <c r="K793" s="20" t="s">
        <v>2544</v>
      </c>
      <c r="L793" s="20" t="s">
        <v>2774</v>
      </c>
      <c r="M793" s="20"/>
      <c r="N793" s="20"/>
      <c r="O793" s="20" t="s">
        <v>2551</v>
      </c>
      <c r="P793" s="20" t="s">
        <v>2675</v>
      </c>
      <c r="Q793" s="20"/>
    </row>
    <row r="794" spans="1:17">
      <c r="A794" s="21" t="s">
        <v>2416</v>
      </c>
      <c r="B794" s="14" t="s">
        <v>841</v>
      </c>
      <c r="C794" s="14" t="s">
        <v>842</v>
      </c>
      <c r="D794" s="14">
        <v>121</v>
      </c>
      <c r="E794" s="28">
        <v>11.3</v>
      </c>
      <c r="F794" s="20" t="s">
        <v>1076</v>
      </c>
      <c r="G794" s="15" t="s">
        <v>1092</v>
      </c>
      <c r="H794" s="15" t="s">
        <v>1093</v>
      </c>
      <c r="I794" s="14" t="s">
        <v>39</v>
      </c>
      <c r="J794" s="14" t="s">
        <v>819</v>
      </c>
      <c r="K794" s="20" t="s">
        <v>2539</v>
      </c>
      <c r="L794" s="20"/>
      <c r="M794" s="20"/>
      <c r="N794" s="20"/>
      <c r="O794" s="20" t="s">
        <v>2632</v>
      </c>
      <c r="P794" s="20"/>
      <c r="Q794" s="20"/>
    </row>
    <row r="795" spans="1:17" ht="105.6">
      <c r="A795" s="21" t="s">
        <v>2417</v>
      </c>
      <c r="B795" s="14" t="s">
        <v>841</v>
      </c>
      <c r="C795" s="14" t="s">
        <v>842</v>
      </c>
      <c r="D795" s="14">
        <v>121</v>
      </c>
      <c r="E795" s="28">
        <v>11.3</v>
      </c>
      <c r="F795" s="20" t="s">
        <v>1076</v>
      </c>
      <c r="G795" s="15" t="s">
        <v>1079</v>
      </c>
      <c r="H795" s="15" t="s">
        <v>1094</v>
      </c>
      <c r="I795" s="14" t="s">
        <v>70</v>
      </c>
      <c r="J795" s="14" t="s">
        <v>819</v>
      </c>
      <c r="K795" s="20" t="s">
        <v>2544</v>
      </c>
      <c r="L795" s="20" t="s">
        <v>2774</v>
      </c>
      <c r="M795" s="20"/>
      <c r="N795" s="20"/>
      <c r="O795" s="20" t="s">
        <v>2551</v>
      </c>
      <c r="P795" s="20" t="s">
        <v>2675</v>
      </c>
      <c r="Q795" s="20"/>
    </row>
    <row r="796" spans="1:17">
      <c r="A796" s="21" t="s">
        <v>2418</v>
      </c>
      <c r="B796" s="14" t="s">
        <v>841</v>
      </c>
      <c r="C796" s="14" t="s">
        <v>842</v>
      </c>
      <c r="D796" s="14">
        <v>122</v>
      </c>
      <c r="E796" s="28">
        <v>16.100000000000001</v>
      </c>
      <c r="F796" s="14">
        <v>9</v>
      </c>
      <c r="G796" s="15" t="s">
        <v>1097</v>
      </c>
      <c r="H796" s="15" t="s">
        <v>1098</v>
      </c>
      <c r="I796" s="14" t="s">
        <v>39</v>
      </c>
      <c r="J796" s="14" t="s">
        <v>819</v>
      </c>
      <c r="K796" s="20" t="s">
        <v>2539</v>
      </c>
      <c r="L796" s="20"/>
      <c r="M796" s="20"/>
      <c r="N796" s="20"/>
      <c r="O796" s="20" t="s">
        <v>2632</v>
      </c>
      <c r="P796" s="20"/>
      <c r="Q796" s="20"/>
    </row>
    <row r="797" spans="1:17">
      <c r="A797" s="21" t="s">
        <v>2419</v>
      </c>
      <c r="B797" s="14" t="s">
        <v>841</v>
      </c>
      <c r="C797" s="14" t="s">
        <v>842</v>
      </c>
      <c r="D797" s="14">
        <v>122</v>
      </c>
      <c r="E797" s="28">
        <v>16.100000000000001</v>
      </c>
      <c r="F797" s="14">
        <v>13</v>
      </c>
      <c r="G797" s="15" t="s">
        <v>1095</v>
      </c>
      <c r="H797" s="15" t="s">
        <v>1096</v>
      </c>
      <c r="I797" s="14" t="s">
        <v>39</v>
      </c>
      <c r="J797" s="14" t="s">
        <v>819</v>
      </c>
      <c r="K797" s="20" t="s">
        <v>2539</v>
      </c>
      <c r="L797" s="20"/>
      <c r="M797" s="20"/>
      <c r="N797" s="20"/>
      <c r="O797" s="20" t="s">
        <v>2632</v>
      </c>
      <c r="P797" s="20"/>
      <c r="Q797" s="20"/>
    </row>
    <row r="798" spans="1:17" ht="26.4">
      <c r="A798" s="21" t="s">
        <v>2420</v>
      </c>
      <c r="B798" s="17" t="s">
        <v>606</v>
      </c>
      <c r="C798" s="17" t="s">
        <v>607</v>
      </c>
      <c r="D798" s="21">
        <v>122</v>
      </c>
      <c r="E798" s="27">
        <v>16.100000000000001</v>
      </c>
      <c r="F798" s="32" t="s">
        <v>608</v>
      </c>
      <c r="G798" s="21" t="s">
        <v>609</v>
      </c>
      <c r="H798" s="21" t="s">
        <v>610</v>
      </c>
      <c r="I798" s="14" t="s">
        <v>39</v>
      </c>
      <c r="J798" s="14" t="s">
        <v>611</v>
      </c>
      <c r="K798" s="20" t="s">
        <v>2539</v>
      </c>
      <c r="L798" s="20"/>
      <c r="M798" s="20"/>
      <c r="N798" s="20"/>
      <c r="O798" s="20" t="s">
        <v>2632</v>
      </c>
      <c r="P798" s="20"/>
      <c r="Q798" s="20"/>
    </row>
    <row r="799" spans="1:17" ht="52.8">
      <c r="A799" s="21" t="s">
        <v>2421</v>
      </c>
      <c r="B799" s="17" t="s">
        <v>606</v>
      </c>
      <c r="C799" s="17" t="s">
        <v>607</v>
      </c>
      <c r="D799" s="21">
        <v>122</v>
      </c>
      <c r="E799" s="27">
        <v>16.100000000000001</v>
      </c>
      <c r="F799" s="21" t="s">
        <v>612</v>
      </c>
      <c r="G799" s="21" t="s">
        <v>613</v>
      </c>
      <c r="H799" s="21" t="s">
        <v>614</v>
      </c>
      <c r="I799" s="14" t="s">
        <v>39</v>
      </c>
      <c r="J799" s="14" t="s">
        <v>611</v>
      </c>
      <c r="K799" s="20" t="s">
        <v>2540</v>
      </c>
      <c r="L799" s="20" t="s">
        <v>2738</v>
      </c>
      <c r="M799" s="20"/>
      <c r="N799" s="20"/>
      <c r="O799" s="20" t="s">
        <v>2632</v>
      </c>
      <c r="P799" s="20"/>
      <c r="Q799" s="20"/>
    </row>
    <row r="800" spans="1:17" ht="39.6">
      <c r="A800" s="21" t="s">
        <v>2422</v>
      </c>
      <c r="B800" s="21" t="s">
        <v>34</v>
      </c>
      <c r="C800" s="21" t="s">
        <v>35</v>
      </c>
      <c r="D800" s="21">
        <v>122</v>
      </c>
      <c r="E800" s="27">
        <v>16.2</v>
      </c>
      <c r="F800" s="21">
        <v>22</v>
      </c>
      <c r="G800" s="21" t="s">
        <v>147</v>
      </c>
      <c r="H800" s="21" t="s">
        <v>148</v>
      </c>
      <c r="I800" s="14" t="s">
        <v>39</v>
      </c>
      <c r="J800" s="14" t="s">
        <v>40</v>
      </c>
      <c r="K800" s="20" t="s">
        <v>2539</v>
      </c>
      <c r="L800" s="20"/>
      <c r="M800" s="20"/>
      <c r="N800" s="20"/>
      <c r="O800" s="20" t="s">
        <v>2632</v>
      </c>
      <c r="P800" s="20"/>
      <c r="Q800" s="20"/>
    </row>
    <row r="801" spans="1:17">
      <c r="A801" s="21" t="s">
        <v>2423</v>
      </c>
      <c r="B801" s="21" t="s">
        <v>1128</v>
      </c>
      <c r="C801" s="21" t="s">
        <v>644</v>
      </c>
      <c r="D801" s="21">
        <v>122</v>
      </c>
      <c r="E801" s="27">
        <v>16.2</v>
      </c>
      <c r="F801" s="21">
        <v>22</v>
      </c>
      <c r="G801" s="21" t="s">
        <v>1593</v>
      </c>
      <c r="H801" s="21" t="s">
        <v>1594</v>
      </c>
      <c r="I801" s="14" t="s">
        <v>39</v>
      </c>
      <c r="J801" s="14" t="s">
        <v>40</v>
      </c>
      <c r="K801" s="20" t="s">
        <v>2539</v>
      </c>
      <c r="L801" s="20"/>
      <c r="M801" s="20"/>
      <c r="N801" s="20"/>
      <c r="O801" s="20" t="s">
        <v>2632</v>
      </c>
      <c r="P801" s="20"/>
      <c r="Q801" s="20"/>
    </row>
    <row r="802" spans="1:17" ht="105.6">
      <c r="A802" s="21" t="s">
        <v>2424</v>
      </c>
      <c r="B802" s="14" t="s">
        <v>841</v>
      </c>
      <c r="C802" s="14" t="s">
        <v>842</v>
      </c>
      <c r="D802" s="14">
        <v>123</v>
      </c>
      <c r="E802" s="28">
        <v>16.2</v>
      </c>
      <c r="F802" s="14">
        <v>3</v>
      </c>
      <c r="G802" s="15" t="s">
        <v>1079</v>
      </c>
      <c r="H802" s="15" t="s">
        <v>1099</v>
      </c>
      <c r="I802" s="14" t="s">
        <v>70</v>
      </c>
      <c r="J802" s="14" t="s">
        <v>819</v>
      </c>
      <c r="K802" s="20" t="s">
        <v>2544</v>
      </c>
      <c r="L802" s="20" t="s">
        <v>2774</v>
      </c>
      <c r="M802" s="20"/>
      <c r="N802" s="20"/>
      <c r="O802" s="20" t="s">
        <v>2551</v>
      </c>
      <c r="P802" s="20" t="s">
        <v>2675</v>
      </c>
      <c r="Q802" s="20"/>
    </row>
    <row r="803" spans="1:17" ht="105.6">
      <c r="A803" s="21" t="s">
        <v>2425</v>
      </c>
      <c r="B803" s="14" t="s">
        <v>841</v>
      </c>
      <c r="C803" s="14" t="s">
        <v>842</v>
      </c>
      <c r="D803" s="14">
        <v>124</v>
      </c>
      <c r="E803" s="28" t="s">
        <v>1102</v>
      </c>
      <c r="F803" s="14">
        <v>2</v>
      </c>
      <c r="G803" s="15" t="s">
        <v>1079</v>
      </c>
      <c r="H803" s="15" t="s">
        <v>1103</v>
      </c>
      <c r="I803" s="14" t="s">
        <v>70</v>
      </c>
      <c r="J803" s="14" t="s">
        <v>819</v>
      </c>
      <c r="K803" s="20" t="s">
        <v>2544</v>
      </c>
      <c r="L803" s="20" t="s">
        <v>2774</v>
      </c>
      <c r="M803" s="20"/>
      <c r="N803" s="20"/>
      <c r="O803" s="20" t="s">
        <v>2551</v>
      </c>
      <c r="P803" s="20" t="s">
        <v>2675</v>
      </c>
      <c r="Q803" s="20"/>
    </row>
    <row r="804" spans="1:17">
      <c r="A804" s="21" t="s">
        <v>2426</v>
      </c>
      <c r="B804" s="14" t="s">
        <v>841</v>
      </c>
      <c r="C804" s="14" t="s">
        <v>842</v>
      </c>
      <c r="D804" s="14">
        <v>124</v>
      </c>
      <c r="E804" s="28" t="s">
        <v>1100</v>
      </c>
      <c r="F804" s="14">
        <v>15</v>
      </c>
      <c r="G804" s="15" t="s">
        <v>1039</v>
      </c>
      <c r="H804" s="15" t="s">
        <v>1101</v>
      </c>
      <c r="I804" s="14" t="s">
        <v>39</v>
      </c>
      <c r="J804" s="14" t="s">
        <v>819</v>
      </c>
      <c r="K804" s="20" t="s">
        <v>2539</v>
      </c>
      <c r="L804" s="20"/>
      <c r="M804" s="20"/>
      <c r="N804" s="20"/>
      <c r="O804" s="20" t="s">
        <v>2632</v>
      </c>
      <c r="P804" s="20"/>
      <c r="Q804" s="20"/>
    </row>
    <row r="805" spans="1:17" ht="26.4">
      <c r="A805" s="21" t="s">
        <v>2427</v>
      </c>
      <c r="B805" s="21" t="s">
        <v>284</v>
      </c>
      <c r="C805" s="21" t="s">
        <v>285</v>
      </c>
      <c r="D805" s="21">
        <v>126</v>
      </c>
      <c r="E805" s="27" t="s">
        <v>292</v>
      </c>
      <c r="F805" s="21">
        <v>7</v>
      </c>
      <c r="G805" s="21" t="s">
        <v>293</v>
      </c>
      <c r="H805" s="21" t="s">
        <v>294</v>
      </c>
      <c r="I805" s="14" t="s">
        <v>39</v>
      </c>
      <c r="J805" s="14" t="s">
        <v>40</v>
      </c>
      <c r="K805" s="20" t="s">
        <v>2540</v>
      </c>
      <c r="L805" s="20" t="s">
        <v>2746</v>
      </c>
      <c r="M805" s="20"/>
      <c r="N805" s="20"/>
      <c r="O805" s="20" t="s">
        <v>2632</v>
      </c>
      <c r="P805" s="20"/>
      <c r="Q805" s="20"/>
    </row>
    <row r="806" spans="1:17" ht="52.8">
      <c r="A806" s="21" t="s">
        <v>2428</v>
      </c>
      <c r="B806" s="21" t="s">
        <v>643</v>
      </c>
      <c r="C806" s="21" t="s">
        <v>644</v>
      </c>
      <c r="D806" s="21">
        <v>128</v>
      </c>
      <c r="E806" s="27" t="s">
        <v>650</v>
      </c>
      <c r="F806" s="21">
        <v>2</v>
      </c>
      <c r="G806" s="21" t="s">
        <v>651</v>
      </c>
      <c r="H806" s="21" t="s">
        <v>652</v>
      </c>
      <c r="I806" s="14" t="s">
        <v>39</v>
      </c>
      <c r="J806" s="14" t="s">
        <v>649</v>
      </c>
      <c r="K806" s="20" t="s">
        <v>2539</v>
      </c>
      <c r="L806" s="20"/>
      <c r="M806" s="20"/>
      <c r="N806" s="20"/>
      <c r="O806" s="20" t="s">
        <v>2632</v>
      </c>
      <c r="P806" s="20"/>
      <c r="Q806" s="20"/>
    </row>
    <row r="807" spans="1:17" ht="39.6">
      <c r="A807" s="21" t="s">
        <v>2429</v>
      </c>
      <c r="B807" s="21" t="s">
        <v>34</v>
      </c>
      <c r="C807" s="21" t="s">
        <v>35</v>
      </c>
      <c r="D807" s="21">
        <v>127</v>
      </c>
      <c r="E807" s="27" t="s">
        <v>149</v>
      </c>
      <c r="F807" s="21">
        <v>3</v>
      </c>
      <c r="G807" s="21" t="s">
        <v>150</v>
      </c>
      <c r="H807" s="21" t="s">
        <v>151</v>
      </c>
      <c r="I807" s="14" t="s">
        <v>39</v>
      </c>
      <c r="J807" s="14" t="s">
        <v>40</v>
      </c>
      <c r="K807" s="20" t="s">
        <v>2539</v>
      </c>
      <c r="L807" s="20"/>
      <c r="M807" s="20" t="s">
        <v>2530</v>
      </c>
      <c r="N807" s="20"/>
      <c r="O807" s="20" t="s">
        <v>2632</v>
      </c>
      <c r="P807" s="20"/>
      <c r="Q807" s="20"/>
    </row>
    <row r="808" spans="1:17" ht="26.4">
      <c r="A808" s="21" t="s">
        <v>2430</v>
      </c>
      <c r="B808" s="21" t="s">
        <v>310</v>
      </c>
      <c r="C808" s="21" t="s">
        <v>285</v>
      </c>
      <c r="D808" s="21">
        <v>127</v>
      </c>
      <c r="E808" s="27" t="s">
        <v>149</v>
      </c>
      <c r="F808" s="21">
        <v>3</v>
      </c>
      <c r="G808" s="21" t="s">
        <v>365</v>
      </c>
      <c r="H808" s="21" t="s">
        <v>567</v>
      </c>
      <c r="I808" s="14" t="s">
        <v>39</v>
      </c>
      <c r="J808" s="14" t="s">
        <v>40</v>
      </c>
      <c r="K808" s="20" t="s">
        <v>2713</v>
      </c>
      <c r="L808" s="20" t="s">
        <v>2736</v>
      </c>
      <c r="M808" s="20" t="s">
        <v>2530</v>
      </c>
      <c r="N808" s="20"/>
      <c r="O808" s="20" t="s">
        <v>2632</v>
      </c>
      <c r="P808" s="20" t="s">
        <v>2737</v>
      </c>
      <c r="Q808" s="20"/>
    </row>
    <row r="809" spans="1:17" ht="52.8">
      <c r="A809" s="21" t="s">
        <v>2431</v>
      </c>
      <c r="B809" s="21" t="s">
        <v>1128</v>
      </c>
      <c r="C809" s="21" t="s">
        <v>644</v>
      </c>
      <c r="D809" s="21">
        <v>127</v>
      </c>
      <c r="E809" s="27" t="s">
        <v>149</v>
      </c>
      <c r="F809" s="21">
        <v>3</v>
      </c>
      <c r="G809" s="21" t="s">
        <v>1595</v>
      </c>
      <c r="H809" s="21" t="s">
        <v>1596</v>
      </c>
      <c r="I809" s="14" t="s">
        <v>39</v>
      </c>
      <c r="J809" s="14" t="s">
        <v>40</v>
      </c>
      <c r="K809" s="20" t="s">
        <v>2539</v>
      </c>
      <c r="L809" s="20"/>
      <c r="M809" s="20" t="s">
        <v>2530</v>
      </c>
      <c r="N809" s="20"/>
      <c r="O809" s="20" t="s">
        <v>2632</v>
      </c>
      <c r="P809" s="20"/>
      <c r="Q809" s="20"/>
    </row>
    <row r="810" spans="1:17" ht="26.4">
      <c r="A810" s="21" t="s">
        <v>2432</v>
      </c>
      <c r="B810" s="21" t="s">
        <v>310</v>
      </c>
      <c r="C810" s="21" t="s">
        <v>285</v>
      </c>
      <c r="D810" s="21">
        <v>128</v>
      </c>
      <c r="E810" s="27" t="s">
        <v>149</v>
      </c>
      <c r="F810" s="21">
        <v>2</v>
      </c>
      <c r="G810" s="21" t="s">
        <v>568</v>
      </c>
      <c r="H810" s="21" t="s">
        <v>569</v>
      </c>
      <c r="I810" s="14" t="s">
        <v>39</v>
      </c>
      <c r="J810" s="14" t="s">
        <v>40</v>
      </c>
      <c r="K810" s="20" t="s">
        <v>2539</v>
      </c>
      <c r="L810" s="20"/>
      <c r="M810" s="20"/>
      <c r="N810" s="20"/>
      <c r="O810" s="20" t="s">
        <v>2632</v>
      </c>
      <c r="P810" s="20"/>
      <c r="Q810" s="20"/>
    </row>
    <row r="811" spans="1:17">
      <c r="A811" s="21" t="s">
        <v>2433</v>
      </c>
      <c r="B811" s="17" t="s">
        <v>606</v>
      </c>
      <c r="C811" s="17" t="s">
        <v>607</v>
      </c>
      <c r="D811" s="21">
        <v>129</v>
      </c>
      <c r="E811" s="27" t="s">
        <v>615</v>
      </c>
      <c r="F811" s="21">
        <v>11</v>
      </c>
      <c r="G811" s="21" t="s">
        <v>613</v>
      </c>
      <c r="H811" s="21" t="s">
        <v>616</v>
      </c>
      <c r="I811" s="14" t="s">
        <v>39</v>
      </c>
      <c r="J811" s="14" t="s">
        <v>611</v>
      </c>
      <c r="K811" s="20" t="s">
        <v>2539</v>
      </c>
      <c r="L811" s="20"/>
      <c r="M811" s="20"/>
      <c r="N811" s="20"/>
      <c r="O811" s="20" t="s">
        <v>2632</v>
      </c>
      <c r="P811" s="20"/>
      <c r="Q811" s="20"/>
    </row>
    <row r="812" spans="1:17" ht="105.6">
      <c r="A812" s="21" t="s">
        <v>2434</v>
      </c>
      <c r="B812" s="14" t="s">
        <v>841</v>
      </c>
      <c r="C812" s="14" t="s">
        <v>842</v>
      </c>
      <c r="D812" s="14">
        <v>130</v>
      </c>
      <c r="E812" s="28" t="s">
        <v>1104</v>
      </c>
      <c r="F812" s="14">
        <v>5</v>
      </c>
      <c r="G812" s="15" t="s">
        <v>1079</v>
      </c>
      <c r="H812" s="15" t="s">
        <v>1106</v>
      </c>
      <c r="I812" s="14" t="s">
        <v>70</v>
      </c>
      <c r="J812" s="14" t="s">
        <v>819</v>
      </c>
      <c r="K812" s="20" t="s">
        <v>2544</v>
      </c>
      <c r="L812" s="20" t="s">
        <v>2774</v>
      </c>
      <c r="M812" s="20"/>
      <c r="N812" s="20"/>
      <c r="O812" s="20" t="s">
        <v>2551</v>
      </c>
      <c r="P812" s="20" t="s">
        <v>2675</v>
      </c>
      <c r="Q812" s="20"/>
    </row>
    <row r="813" spans="1:17" ht="105.6">
      <c r="A813" s="21" t="s">
        <v>2435</v>
      </c>
      <c r="B813" s="14" t="s">
        <v>841</v>
      </c>
      <c r="C813" s="14" t="s">
        <v>842</v>
      </c>
      <c r="D813" s="14">
        <v>130</v>
      </c>
      <c r="E813" s="28" t="s">
        <v>1104</v>
      </c>
      <c r="F813" s="14">
        <v>10</v>
      </c>
      <c r="G813" s="15" t="s">
        <v>1079</v>
      </c>
      <c r="H813" s="15" t="s">
        <v>1105</v>
      </c>
      <c r="I813" s="14" t="s">
        <v>70</v>
      </c>
      <c r="J813" s="14" t="s">
        <v>819</v>
      </c>
      <c r="K813" s="20" t="s">
        <v>2544</v>
      </c>
      <c r="L813" s="20" t="s">
        <v>2774</v>
      </c>
      <c r="M813" s="20"/>
      <c r="N813" s="20"/>
      <c r="O813" s="20" t="s">
        <v>2551</v>
      </c>
      <c r="P813" s="20" t="s">
        <v>2675</v>
      </c>
      <c r="Q813" s="20"/>
    </row>
    <row r="814" spans="1:17">
      <c r="A814" s="21" t="s">
        <v>2436</v>
      </c>
      <c r="B814" s="14" t="s">
        <v>841</v>
      </c>
      <c r="C814" s="14" t="s">
        <v>842</v>
      </c>
      <c r="D814" s="14">
        <v>131</v>
      </c>
      <c r="E814" s="28" t="s">
        <v>1107</v>
      </c>
      <c r="F814" s="14">
        <v>11</v>
      </c>
      <c r="G814" s="15" t="s">
        <v>1108</v>
      </c>
      <c r="H814" s="15" t="s">
        <v>1109</v>
      </c>
      <c r="I814" s="14" t="s">
        <v>39</v>
      </c>
      <c r="J814" s="14" t="s">
        <v>819</v>
      </c>
      <c r="K814" s="20" t="s">
        <v>2539</v>
      </c>
      <c r="L814" s="20"/>
      <c r="M814" s="20" t="s">
        <v>2536</v>
      </c>
      <c r="N814" s="20"/>
      <c r="O814" s="20" t="s">
        <v>2632</v>
      </c>
      <c r="P814" s="20"/>
      <c r="Q814" s="20"/>
    </row>
    <row r="815" spans="1:17" ht="52.8">
      <c r="A815" s="21" t="s">
        <v>2437</v>
      </c>
      <c r="B815" s="14" t="s">
        <v>841</v>
      </c>
      <c r="C815" s="14" t="s">
        <v>842</v>
      </c>
      <c r="D815" s="14">
        <v>131</v>
      </c>
      <c r="E815" s="28" t="s">
        <v>1107</v>
      </c>
      <c r="F815" s="14" t="s">
        <v>1110</v>
      </c>
      <c r="G815" s="15" t="s">
        <v>1108</v>
      </c>
      <c r="H815" s="15" t="s">
        <v>1111</v>
      </c>
      <c r="I815" s="14" t="s">
        <v>39</v>
      </c>
      <c r="J815" s="14" t="s">
        <v>819</v>
      </c>
      <c r="K815" s="20" t="s">
        <v>2539</v>
      </c>
      <c r="L815" s="20"/>
      <c r="M815" s="20"/>
      <c r="N815" s="20"/>
      <c r="O815" s="20" t="s">
        <v>2632</v>
      </c>
      <c r="P815" s="20"/>
      <c r="Q815" s="20"/>
    </row>
    <row r="816" spans="1:17" ht="52.8">
      <c r="A816" s="21" t="s">
        <v>2438</v>
      </c>
      <c r="B816" s="21" t="s">
        <v>1128</v>
      </c>
      <c r="C816" s="21" t="s">
        <v>644</v>
      </c>
      <c r="D816" s="21">
        <v>133</v>
      </c>
      <c r="E816" s="27" t="s">
        <v>570</v>
      </c>
      <c r="F816" s="21">
        <v>2</v>
      </c>
      <c r="G816" s="21" t="s">
        <v>1597</v>
      </c>
      <c r="H816" s="21" t="s">
        <v>1598</v>
      </c>
      <c r="I816" s="14" t="s">
        <v>39</v>
      </c>
      <c r="J816" s="14" t="s">
        <v>40</v>
      </c>
      <c r="K816" s="20" t="s">
        <v>2539</v>
      </c>
      <c r="L816" s="20"/>
      <c r="M816" s="20"/>
      <c r="N816" s="20"/>
      <c r="O816" s="20" t="s">
        <v>2632</v>
      </c>
      <c r="P816" s="20"/>
      <c r="Q816" s="20"/>
    </row>
    <row r="817" spans="1:17" ht="26.4">
      <c r="A817" s="21" t="s">
        <v>2439</v>
      </c>
      <c r="B817" s="21" t="s">
        <v>310</v>
      </c>
      <c r="C817" s="21" t="s">
        <v>285</v>
      </c>
      <c r="D817" s="21">
        <v>133</v>
      </c>
      <c r="E817" s="27" t="s">
        <v>570</v>
      </c>
      <c r="F817" s="21">
        <v>11</v>
      </c>
      <c r="G817" s="21" t="s">
        <v>571</v>
      </c>
      <c r="H817" s="21" t="s">
        <v>572</v>
      </c>
      <c r="I817" s="14" t="s">
        <v>39</v>
      </c>
      <c r="J817" s="14" t="s">
        <v>40</v>
      </c>
      <c r="K817" s="20" t="s">
        <v>2539</v>
      </c>
      <c r="L817" s="20"/>
      <c r="M817" s="20"/>
      <c r="N817" s="20"/>
      <c r="O817" s="20" t="s">
        <v>2632</v>
      </c>
      <c r="P817" s="20"/>
      <c r="Q817" s="20"/>
    </row>
    <row r="818" spans="1:17" ht="26.4">
      <c r="A818" s="21" t="s">
        <v>2440</v>
      </c>
      <c r="B818" s="21" t="s">
        <v>284</v>
      </c>
      <c r="C818" s="21" t="s">
        <v>285</v>
      </c>
      <c r="D818" s="21">
        <v>133</v>
      </c>
      <c r="E818" s="27" t="s">
        <v>295</v>
      </c>
      <c r="F818" s="21">
        <v>12</v>
      </c>
      <c r="G818" s="21" t="s">
        <v>296</v>
      </c>
      <c r="H818" s="21" t="s">
        <v>297</v>
      </c>
      <c r="I818" s="14" t="s">
        <v>39</v>
      </c>
      <c r="J818" s="14" t="s">
        <v>40</v>
      </c>
      <c r="K818" s="20" t="s">
        <v>2539</v>
      </c>
      <c r="L818" s="20"/>
      <c r="M818" s="20"/>
      <c r="N818" s="20"/>
      <c r="O818" s="20" t="s">
        <v>2632</v>
      </c>
      <c r="P818" s="20"/>
      <c r="Q818" s="20"/>
    </row>
    <row r="819" spans="1:17" ht="26.4">
      <c r="A819" s="21" t="s">
        <v>2441</v>
      </c>
      <c r="B819" s="21" t="s">
        <v>284</v>
      </c>
      <c r="C819" s="21" t="s">
        <v>285</v>
      </c>
      <c r="D819" s="21">
        <v>135</v>
      </c>
      <c r="E819" s="27" t="s">
        <v>298</v>
      </c>
      <c r="F819" s="21">
        <v>6</v>
      </c>
      <c r="G819" s="21" t="s">
        <v>299</v>
      </c>
      <c r="H819" s="21" t="s">
        <v>300</v>
      </c>
      <c r="I819" s="14" t="s">
        <v>39</v>
      </c>
      <c r="J819" s="14" t="s">
        <v>40</v>
      </c>
      <c r="K819" s="20" t="s">
        <v>2539</v>
      </c>
      <c r="L819" s="20"/>
      <c r="M819" s="20"/>
      <c r="N819" s="20"/>
      <c r="O819" s="20" t="s">
        <v>2632</v>
      </c>
      <c r="P819" s="20"/>
      <c r="Q819" s="20"/>
    </row>
    <row r="820" spans="1:17" ht="26.4">
      <c r="A820" s="21" t="s">
        <v>2442</v>
      </c>
      <c r="B820" s="21" t="s">
        <v>310</v>
      </c>
      <c r="C820" s="21" t="s">
        <v>285</v>
      </c>
      <c r="D820" s="21">
        <v>135</v>
      </c>
      <c r="E820" s="27" t="s">
        <v>298</v>
      </c>
      <c r="F820" s="21">
        <v>18</v>
      </c>
      <c r="G820" s="21" t="s">
        <v>573</v>
      </c>
      <c r="H820" s="21" t="s">
        <v>574</v>
      </c>
      <c r="I820" s="14" t="s">
        <v>39</v>
      </c>
      <c r="J820" s="14" t="s">
        <v>40</v>
      </c>
      <c r="K820" s="20" t="s">
        <v>2540</v>
      </c>
      <c r="L820" s="20" t="s">
        <v>2735</v>
      </c>
      <c r="M820" s="20"/>
      <c r="N820" s="20"/>
      <c r="O820" s="20" t="s">
        <v>2632</v>
      </c>
      <c r="P820" s="20"/>
      <c r="Q820" s="20"/>
    </row>
    <row r="821" spans="1:17" ht="26.4">
      <c r="A821" s="21" t="s">
        <v>2443</v>
      </c>
      <c r="B821" s="21" t="s">
        <v>310</v>
      </c>
      <c r="C821" s="21" t="s">
        <v>285</v>
      </c>
      <c r="D821" s="21">
        <v>135</v>
      </c>
      <c r="E821" s="27" t="s">
        <v>298</v>
      </c>
      <c r="F821" s="21">
        <v>18</v>
      </c>
      <c r="G821" s="21" t="s">
        <v>575</v>
      </c>
      <c r="H821" s="21" t="s">
        <v>576</v>
      </c>
      <c r="I821" s="14" t="s">
        <v>39</v>
      </c>
      <c r="J821" s="14" t="s">
        <v>40</v>
      </c>
      <c r="K821" s="20" t="s">
        <v>2539</v>
      </c>
      <c r="L821" s="20"/>
      <c r="M821" s="20"/>
      <c r="N821" s="20"/>
      <c r="O821" s="20" t="s">
        <v>2632</v>
      </c>
      <c r="P821" s="20"/>
      <c r="Q821" s="20"/>
    </row>
    <row r="822" spans="1:17" ht="224.4">
      <c r="A822" s="21" t="s">
        <v>2444</v>
      </c>
      <c r="B822" s="21" t="s">
        <v>643</v>
      </c>
      <c r="C822" s="21" t="s">
        <v>644</v>
      </c>
      <c r="D822" s="21" t="s">
        <v>653</v>
      </c>
      <c r="E822" s="27" t="s">
        <v>654</v>
      </c>
      <c r="F822" s="17"/>
      <c r="G822" s="21" t="s">
        <v>655</v>
      </c>
      <c r="H822" s="21" t="s">
        <v>656</v>
      </c>
      <c r="I822" s="14" t="s">
        <v>70</v>
      </c>
      <c r="J822" s="14" t="s">
        <v>649</v>
      </c>
      <c r="K822" s="20" t="s">
        <v>2540</v>
      </c>
      <c r="L822" s="20" t="s">
        <v>2589</v>
      </c>
      <c r="M822" s="20"/>
      <c r="N822" s="20"/>
      <c r="O822" s="20" t="s">
        <v>2632</v>
      </c>
      <c r="P822" s="20"/>
      <c r="Q822" s="20"/>
    </row>
    <row r="823" spans="1:17" ht="26.4">
      <c r="A823" s="21" t="s">
        <v>2445</v>
      </c>
      <c r="B823" s="21" t="s">
        <v>310</v>
      </c>
      <c r="C823" s="21" t="s">
        <v>285</v>
      </c>
      <c r="D823" s="21">
        <v>137</v>
      </c>
      <c r="E823" s="27">
        <v>16.8</v>
      </c>
      <c r="F823" s="21">
        <v>9</v>
      </c>
      <c r="G823" s="21" t="s">
        <v>577</v>
      </c>
      <c r="H823" s="21" t="s">
        <v>578</v>
      </c>
      <c r="I823" s="14" t="s">
        <v>39</v>
      </c>
      <c r="J823" s="14" t="s">
        <v>40</v>
      </c>
      <c r="K823" s="20" t="s">
        <v>2539</v>
      </c>
      <c r="L823" s="20"/>
      <c r="M823" s="20"/>
      <c r="N823" s="20"/>
      <c r="O823" s="20" t="s">
        <v>2632</v>
      </c>
      <c r="P823" s="20"/>
      <c r="Q823" s="20"/>
    </row>
    <row r="824" spans="1:17" ht="39.6">
      <c r="A824" s="21" t="s">
        <v>2446</v>
      </c>
      <c r="B824" s="21" t="s">
        <v>34</v>
      </c>
      <c r="C824" s="21" t="s">
        <v>35</v>
      </c>
      <c r="D824" s="21">
        <v>139</v>
      </c>
      <c r="E824" s="27">
        <v>19.100000000000001</v>
      </c>
      <c r="F824" s="21">
        <v>19</v>
      </c>
      <c r="G824" s="21" t="s">
        <v>152</v>
      </c>
      <c r="H824" s="21" t="s">
        <v>153</v>
      </c>
      <c r="I824" s="14" t="s">
        <v>39</v>
      </c>
      <c r="J824" s="14" t="s">
        <v>40</v>
      </c>
      <c r="K824" s="20" t="s">
        <v>2539</v>
      </c>
      <c r="L824" s="20"/>
      <c r="M824" s="20"/>
      <c r="N824" s="20"/>
      <c r="O824" s="20" t="s">
        <v>2632</v>
      </c>
      <c r="P824" s="20"/>
      <c r="Q824" s="20"/>
    </row>
    <row r="825" spans="1:17">
      <c r="A825" s="21" t="s">
        <v>2447</v>
      </c>
      <c r="B825" s="22" t="s">
        <v>164</v>
      </c>
      <c r="C825" s="22" t="s">
        <v>238</v>
      </c>
      <c r="D825" s="22">
        <v>139</v>
      </c>
      <c r="E825" s="33">
        <v>19.100000000000001</v>
      </c>
      <c r="F825" s="22">
        <v>19</v>
      </c>
      <c r="G825" s="22" t="s">
        <v>239</v>
      </c>
      <c r="H825" s="22" t="s">
        <v>240</v>
      </c>
      <c r="I825" s="14" t="s">
        <v>39</v>
      </c>
      <c r="J825" s="14" t="s">
        <v>40</v>
      </c>
      <c r="K825" s="20" t="s">
        <v>2539</v>
      </c>
      <c r="L825" s="20"/>
      <c r="M825" s="20" t="s">
        <v>2530</v>
      </c>
      <c r="N825" s="20"/>
      <c r="O825" s="20" t="s">
        <v>2632</v>
      </c>
      <c r="P825" s="20"/>
      <c r="Q825" s="20"/>
    </row>
    <row r="826" spans="1:17" ht="26.4">
      <c r="A826" s="21" t="s">
        <v>2448</v>
      </c>
      <c r="B826" s="21" t="s">
        <v>284</v>
      </c>
      <c r="C826" s="21" t="s">
        <v>285</v>
      </c>
      <c r="D826" s="21">
        <v>139</v>
      </c>
      <c r="E826" s="27">
        <v>19.100000000000001</v>
      </c>
      <c r="F826" s="21">
        <v>19</v>
      </c>
      <c r="G826" s="21" t="s">
        <v>301</v>
      </c>
      <c r="H826" s="21" t="s">
        <v>2560</v>
      </c>
      <c r="I826" s="14" t="s">
        <v>70</v>
      </c>
      <c r="J826" s="14" t="s">
        <v>40</v>
      </c>
      <c r="K826" s="20" t="s">
        <v>2539</v>
      </c>
      <c r="L826" s="20"/>
      <c r="M826" s="20"/>
      <c r="N826" s="20"/>
      <c r="O826" s="20" t="s">
        <v>2632</v>
      </c>
      <c r="P826" s="20"/>
      <c r="Q826" s="20"/>
    </row>
    <row r="827" spans="1:17">
      <c r="A827" s="21" t="s">
        <v>2449</v>
      </c>
      <c r="B827" s="17" t="s">
        <v>606</v>
      </c>
      <c r="C827" s="17" t="s">
        <v>607</v>
      </c>
      <c r="D827" s="21">
        <v>139</v>
      </c>
      <c r="E827" s="27">
        <v>19.100000000000001</v>
      </c>
      <c r="F827" s="21">
        <v>19</v>
      </c>
      <c r="G827" s="21" t="s">
        <v>617</v>
      </c>
      <c r="H827" s="21" t="s">
        <v>618</v>
      </c>
      <c r="I827" s="14" t="s">
        <v>39</v>
      </c>
      <c r="J827" s="14" t="s">
        <v>611</v>
      </c>
      <c r="K827" s="20" t="s">
        <v>2539</v>
      </c>
      <c r="L827" s="20"/>
      <c r="M827" s="20"/>
      <c r="N827" s="20"/>
      <c r="O827" s="20" t="s">
        <v>2632</v>
      </c>
      <c r="P827" s="20"/>
      <c r="Q827" s="20"/>
    </row>
    <row r="828" spans="1:17">
      <c r="A828" s="21" t="s">
        <v>2450</v>
      </c>
      <c r="B828" s="21" t="s">
        <v>1128</v>
      </c>
      <c r="C828" s="21" t="s">
        <v>644</v>
      </c>
      <c r="D828" s="21">
        <v>139</v>
      </c>
      <c r="E828" s="27">
        <v>19.100000000000001</v>
      </c>
      <c r="F828" s="21">
        <v>19</v>
      </c>
      <c r="G828" s="21" t="s">
        <v>1599</v>
      </c>
      <c r="H828" s="21" t="s">
        <v>1600</v>
      </c>
      <c r="I828" s="14" t="s">
        <v>39</v>
      </c>
      <c r="J828" s="14" t="s">
        <v>40</v>
      </c>
      <c r="K828" s="20" t="s">
        <v>2539</v>
      </c>
      <c r="L828" s="20"/>
      <c r="M828" s="20"/>
      <c r="N828" s="20"/>
      <c r="O828" s="20" t="s">
        <v>2632</v>
      </c>
      <c r="P828" s="20"/>
      <c r="Q828" s="20"/>
    </row>
    <row r="829" spans="1:17" ht="39.6">
      <c r="A829" s="21" t="s">
        <v>2451</v>
      </c>
      <c r="B829" s="22" t="s">
        <v>164</v>
      </c>
      <c r="C829" s="22" t="s">
        <v>238</v>
      </c>
      <c r="D829" s="22">
        <v>139</v>
      </c>
      <c r="E829" s="33">
        <v>19.100000000000001</v>
      </c>
      <c r="F829" s="22">
        <v>20</v>
      </c>
      <c r="G829" s="61" t="s">
        <v>241</v>
      </c>
      <c r="H829" s="61" t="s">
        <v>242</v>
      </c>
      <c r="I829" s="14" t="s">
        <v>39</v>
      </c>
      <c r="J829" s="14" t="s">
        <v>40</v>
      </c>
      <c r="K829" s="20" t="s">
        <v>2540</v>
      </c>
      <c r="L829" s="20" t="s">
        <v>2734</v>
      </c>
      <c r="M829" s="20" t="s">
        <v>2532</v>
      </c>
      <c r="N829" s="20"/>
      <c r="O829" s="20" t="s">
        <v>2632</v>
      </c>
      <c r="P829" s="20"/>
      <c r="Q829" s="20"/>
    </row>
    <row r="830" spans="1:17">
      <c r="A830" s="21" t="s">
        <v>2452</v>
      </c>
      <c r="B830" s="17" t="s">
        <v>606</v>
      </c>
      <c r="C830" s="17" t="s">
        <v>607</v>
      </c>
      <c r="D830" s="21">
        <v>139</v>
      </c>
      <c r="E830" s="27">
        <v>19.100000000000001</v>
      </c>
      <c r="F830" s="21">
        <v>21</v>
      </c>
      <c r="G830" s="21" t="s">
        <v>613</v>
      </c>
      <c r="H830" s="21" t="s">
        <v>619</v>
      </c>
      <c r="I830" s="14" t="s">
        <v>39</v>
      </c>
      <c r="J830" s="14" t="s">
        <v>611</v>
      </c>
      <c r="K830" s="20" t="s">
        <v>2539</v>
      </c>
      <c r="L830" s="20"/>
      <c r="M830" s="20"/>
      <c r="N830" s="20"/>
      <c r="O830" s="20" t="s">
        <v>2632</v>
      </c>
      <c r="P830" s="20"/>
      <c r="Q830" s="20"/>
    </row>
    <row r="831" spans="1:17">
      <c r="A831" s="21" t="s">
        <v>2453</v>
      </c>
      <c r="B831" s="14" t="s">
        <v>841</v>
      </c>
      <c r="C831" s="14" t="s">
        <v>842</v>
      </c>
      <c r="D831" s="14">
        <v>139</v>
      </c>
      <c r="E831" s="28">
        <v>19.100000000000001</v>
      </c>
      <c r="F831" s="14">
        <v>23</v>
      </c>
      <c r="G831" s="15" t="s">
        <v>1092</v>
      </c>
      <c r="H831" s="15" t="s">
        <v>1112</v>
      </c>
      <c r="I831" s="14" t="s">
        <v>39</v>
      </c>
      <c r="J831" s="14" t="s">
        <v>819</v>
      </c>
      <c r="K831" s="20" t="s">
        <v>2539</v>
      </c>
      <c r="L831" s="20"/>
      <c r="M831" s="20"/>
      <c r="N831" s="20"/>
      <c r="O831" s="20" t="s">
        <v>2632</v>
      </c>
      <c r="P831" s="20"/>
      <c r="Q831" s="20"/>
    </row>
    <row r="832" spans="1:17">
      <c r="A832" s="21" t="s">
        <v>2454</v>
      </c>
      <c r="B832" s="22" t="s">
        <v>164</v>
      </c>
      <c r="C832" s="22" t="s">
        <v>238</v>
      </c>
      <c r="D832" s="22">
        <v>139</v>
      </c>
      <c r="E832" s="33">
        <v>19.100000000000001</v>
      </c>
      <c r="F832" s="22">
        <v>25</v>
      </c>
      <c r="G832" s="22" t="s">
        <v>243</v>
      </c>
      <c r="H832" s="61" t="s">
        <v>244</v>
      </c>
      <c r="I832" s="14" t="s">
        <v>39</v>
      </c>
      <c r="J832" s="14" t="s">
        <v>40</v>
      </c>
      <c r="K832" s="20" t="s">
        <v>2539</v>
      </c>
      <c r="L832" s="20"/>
      <c r="M832" s="20" t="s">
        <v>2532</v>
      </c>
      <c r="N832" s="20"/>
      <c r="O832" s="20" t="s">
        <v>2632</v>
      </c>
      <c r="P832" s="20"/>
      <c r="Q832" s="20"/>
    </row>
    <row r="833" spans="1:17" ht="52.8">
      <c r="A833" s="21" t="s">
        <v>2455</v>
      </c>
      <c r="B833" s="17" t="s">
        <v>606</v>
      </c>
      <c r="C833" s="17" t="s">
        <v>607</v>
      </c>
      <c r="D833" s="21">
        <v>139</v>
      </c>
      <c r="E833" s="27">
        <v>19.100000000000001</v>
      </c>
      <c r="F833" s="21" t="s">
        <v>620</v>
      </c>
      <c r="G833" s="21" t="s">
        <v>613</v>
      </c>
      <c r="H833" s="21" t="s">
        <v>621</v>
      </c>
      <c r="I833" s="14" t="s">
        <v>39</v>
      </c>
      <c r="J833" s="14" t="s">
        <v>611</v>
      </c>
      <c r="K833" s="20" t="s">
        <v>2540</v>
      </c>
      <c r="L833" s="20" t="s">
        <v>2733</v>
      </c>
      <c r="M833" s="20"/>
      <c r="N833" s="20"/>
      <c r="O833" s="20" t="s">
        <v>2632</v>
      </c>
      <c r="P833" s="20"/>
      <c r="Q833" s="20"/>
    </row>
    <row r="834" spans="1:17" ht="26.4">
      <c r="A834" s="21" t="s">
        <v>2456</v>
      </c>
      <c r="B834" s="22" t="s">
        <v>164</v>
      </c>
      <c r="C834" s="22" t="s">
        <v>238</v>
      </c>
      <c r="D834" s="22">
        <v>139</v>
      </c>
      <c r="E834" s="33">
        <v>19.100000000000001</v>
      </c>
      <c r="F834" s="22" t="s">
        <v>245</v>
      </c>
      <c r="G834" s="22" t="s">
        <v>246</v>
      </c>
      <c r="H834" s="22" t="s">
        <v>247</v>
      </c>
      <c r="I834" s="14" t="s">
        <v>39</v>
      </c>
      <c r="J834" s="14" t="s">
        <v>40</v>
      </c>
      <c r="K834" s="20" t="s">
        <v>2540</v>
      </c>
      <c r="L834" s="20" t="s">
        <v>2731</v>
      </c>
      <c r="M834" s="20" t="s">
        <v>2532</v>
      </c>
      <c r="N834" s="20"/>
      <c r="O834" s="20" t="s">
        <v>2632</v>
      </c>
      <c r="P834" s="20"/>
      <c r="Q834" s="20"/>
    </row>
    <row r="835" spans="1:17" ht="26.4">
      <c r="A835" s="21" t="s">
        <v>2457</v>
      </c>
      <c r="B835" s="21" t="s">
        <v>284</v>
      </c>
      <c r="C835" s="21" t="s">
        <v>285</v>
      </c>
      <c r="D835" s="21">
        <v>140</v>
      </c>
      <c r="E835" s="27">
        <v>19.100000000000001</v>
      </c>
      <c r="F835" s="21">
        <v>1</v>
      </c>
      <c r="G835" s="21" t="s">
        <v>302</v>
      </c>
      <c r="H835" s="21" t="s">
        <v>303</v>
      </c>
      <c r="I835" s="14" t="s">
        <v>39</v>
      </c>
      <c r="J835" s="14" t="s">
        <v>40</v>
      </c>
      <c r="K835" s="20" t="s">
        <v>2540</v>
      </c>
      <c r="L835" s="20" t="s">
        <v>2745</v>
      </c>
      <c r="M835" s="20"/>
      <c r="N835" s="20"/>
      <c r="O835" s="20" t="s">
        <v>2632</v>
      </c>
      <c r="P835" s="20"/>
      <c r="Q835" s="20"/>
    </row>
    <row r="836" spans="1:17" ht="39.6">
      <c r="A836" s="21" t="s">
        <v>2458</v>
      </c>
      <c r="B836" s="22" t="s">
        <v>164</v>
      </c>
      <c r="C836" s="22" t="s">
        <v>238</v>
      </c>
      <c r="D836" s="22">
        <v>140</v>
      </c>
      <c r="E836" s="33">
        <v>19.100000000000001</v>
      </c>
      <c r="F836" s="22">
        <v>5</v>
      </c>
      <c r="G836" s="22" t="s">
        <v>243</v>
      </c>
      <c r="H836" s="61" t="s">
        <v>250</v>
      </c>
      <c r="I836" s="14" t="s">
        <v>39</v>
      </c>
      <c r="J836" s="14" t="s">
        <v>40</v>
      </c>
      <c r="K836" s="20" t="s">
        <v>2540</v>
      </c>
      <c r="L836" s="20" t="s">
        <v>2732</v>
      </c>
      <c r="M836" s="20" t="s">
        <v>2532</v>
      </c>
      <c r="N836" s="20"/>
      <c r="O836" s="20" t="s">
        <v>2632</v>
      </c>
      <c r="P836" s="20"/>
      <c r="Q836" s="20"/>
    </row>
    <row r="837" spans="1:17" ht="26.4">
      <c r="A837" s="21" t="s">
        <v>2459</v>
      </c>
      <c r="B837" s="22" t="s">
        <v>164</v>
      </c>
      <c r="C837" s="22" t="s">
        <v>238</v>
      </c>
      <c r="D837" s="22">
        <v>140</v>
      </c>
      <c r="E837" s="33">
        <v>19.100000000000001</v>
      </c>
      <c r="F837" s="22" t="s">
        <v>248</v>
      </c>
      <c r="G837" s="22" t="s">
        <v>249</v>
      </c>
      <c r="H837" s="22" t="s">
        <v>247</v>
      </c>
      <c r="I837" s="14" t="s">
        <v>39</v>
      </c>
      <c r="J837" s="14" t="s">
        <v>40</v>
      </c>
      <c r="K837" s="20" t="s">
        <v>2540</v>
      </c>
      <c r="L837" s="20" t="s">
        <v>2731</v>
      </c>
      <c r="M837" s="20" t="s">
        <v>2532</v>
      </c>
      <c r="N837" s="20"/>
      <c r="O837" s="20" t="s">
        <v>2632</v>
      </c>
      <c r="P837" s="20"/>
      <c r="Q837" s="20"/>
    </row>
    <row r="838" spans="1:17" ht="158.4">
      <c r="A838" s="21" t="s">
        <v>2460</v>
      </c>
      <c r="B838" s="21" t="s">
        <v>24</v>
      </c>
      <c r="C838" s="21" t="s">
        <v>687</v>
      </c>
      <c r="D838" s="21">
        <v>154</v>
      </c>
      <c r="E838" s="27" t="s">
        <v>2559</v>
      </c>
      <c r="F838" s="21">
        <v>8</v>
      </c>
      <c r="G838" s="21" t="s">
        <v>806</v>
      </c>
      <c r="H838" s="21" t="s">
        <v>2561</v>
      </c>
      <c r="I838" s="14" t="s">
        <v>70</v>
      </c>
      <c r="J838" s="14"/>
      <c r="K838" s="20" t="s">
        <v>2540</v>
      </c>
      <c r="L838" s="20" t="s">
        <v>2615</v>
      </c>
      <c r="M838" s="20"/>
      <c r="N838" s="20"/>
      <c r="O838" s="20" t="s">
        <v>2632</v>
      </c>
      <c r="P838" s="20"/>
      <c r="Q838" s="20"/>
    </row>
    <row r="839" spans="1:17" ht="66">
      <c r="A839" s="21" t="s">
        <v>2461</v>
      </c>
      <c r="B839" s="14" t="s">
        <v>841</v>
      </c>
      <c r="C839" s="14" t="s">
        <v>842</v>
      </c>
      <c r="D839" s="14">
        <v>154</v>
      </c>
      <c r="E839" s="28" t="s">
        <v>2559</v>
      </c>
      <c r="F839" s="14">
        <v>8</v>
      </c>
      <c r="G839" s="15" t="s">
        <v>1118</v>
      </c>
      <c r="H839" s="15" t="s">
        <v>1120</v>
      </c>
      <c r="I839" s="14" t="s">
        <v>39</v>
      </c>
      <c r="J839" s="14" t="s">
        <v>819</v>
      </c>
      <c r="K839" s="20" t="s">
        <v>2540</v>
      </c>
      <c r="L839" s="20" t="s">
        <v>2729</v>
      </c>
      <c r="M839" s="20"/>
      <c r="N839" s="20"/>
      <c r="O839" s="20" t="s">
        <v>2632</v>
      </c>
      <c r="P839" s="20"/>
      <c r="Q839" s="20"/>
    </row>
    <row r="840" spans="1:17" ht="79.2">
      <c r="A840" s="21" t="s">
        <v>2462</v>
      </c>
      <c r="B840" s="21" t="s">
        <v>24</v>
      </c>
      <c r="C840" s="21" t="s">
        <v>687</v>
      </c>
      <c r="D840" s="21">
        <v>154</v>
      </c>
      <c r="E840" s="27" t="s">
        <v>2559</v>
      </c>
      <c r="F840" s="21">
        <v>12</v>
      </c>
      <c r="G840" s="21" t="s">
        <v>807</v>
      </c>
      <c r="H840" s="21" t="s">
        <v>808</v>
      </c>
      <c r="I840" s="14" t="s">
        <v>70</v>
      </c>
      <c r="J840" s="14"/>
      <c r="K840" s="20" t="s">
        <v>2540</v>
      </c>
      <c r="L840" s="20" t="s">
        <v>2615</v>
      </c>
      <c r="M840" s="20"/>
      <c r="N840" s="20"/>
      <c r="O840" s="20" t="s">
        <v>2632</v>
      </c>
      <c r="P840" s="20"/>
      <c r="Q840" s="20"/>
    </row>
    <row r="841" spans="1:17" ht="79.2">
      <c r="A841" s="21" t="s">
        <v>2463</v>
      </c>
      <c r="B841" s="21" t="s">
        <v>24</v>
      </c>
      <c r="C841" s="21" t="s">
        <v>687</v>
      </c>
      <c r="D841" s="21">
        <v>154</v>
      </c>
      <c r="E841" s="27" t="s">
        <v>2559</v>
      </c>
      <c r="F841" s="21">
        <v>16</v>
      </c>
      <c r="G841" s="21" t="s">
        <v>809</v>
      </c>
      <c r="H841" s="21" t="s">
        <v>2562</v>
      </c>
      <c r="I841" s="14" t="s">
        <v>70</v>
      </c>
      <c r="J841" s="14"/>
      <c r="K841" s="20" t="s">
        <v>2540</v>
      </c>
      <c r="L841" s="20" t="s">
        <v>2615</v>
      </c>
      <c r="M841" s="20"/>
      <c r="N841" s="20"/>
      <c r="O841" s="20" t="s">
        <v>2632</v>
      </c>
      <c r="P841" s="20"/>
      <c r="Q841" s="20"/>
    </row>
    <row r="842" spans="1:17" ht="39.6">
      <c r="A842" s="21" t="s">
        <v>2464</v>
      </c>
      <c r="B842" s="14" t="s">
        <v>841</v>
      </c>
      <c r="C842" s="14" t="s">
        <v>842</v>
      </c>
      <c r="D842" s="14">
        <v>154</v>
      </c>
      <c r="E842" s="28" t="s">
        <v>2559</v>
      </c>
      <c r="F842" s="14" t="s">
        <v>1117</v>
      </c>
      <c r="G842" s="15" t="s">
        <v>1118</v>
      </c>
      <c r="H842" s="15" t="s">
        <v>1119</v>
      </c>
      <c r="I842" s="14" t="s">
        <v>39</v>
      </c>
      <c r="J842" s="14" t="s">
        <v>819</v>
      </c>
      <c r="K842" s="20" t="s">
        <v>2540</v>
      </c>
      <c r="L842" s="20" t="s">
        <v>2730</v>
      </c>
      <c r="M842" s="20"/>
      <c r="N842" s="20"/>
      <c r="O842" s="20" t="s">
        <v>2632</v>
      </c>
      <c r="P842" s="20"/>
      <c r="Q842" s="20"/>
    </row>
    <row r="843" spans="1:17" ht="26.4">
      <c r="A843" s="21" t="s">
        <v>2465</v>
      </c>
      <c r="B843" s="23" t="s">
        <v>164</v>
      </c>
      <c r="C843" s="23" t="s">
        <v>238</v>
      </c>
      <c r="D843" s="22">
        <v>141</v>
      </c>
      <c r="E843" s="33">
        <v>19.2</v>
      </c>
      <c r="F843" s="22">
        <v>8</v>
      </c>
      <c r="G843" s="22" t="s">
        <v>251</v>
      </c>
      <c r="H843" s="22" t="s">
        <v>252</v>
      </c>
      <c r="I843" s="14" t="s">
        <v>70</v>
      </c>
      <c r="J843" s="14" t="s">
        <v>40</v>
      </c>
      <c r="K843" s="20" t="s">
        <v>2544</v>
      </c>
      <c r="L843" s="20" t="s">
        <v>2780</v>
      </c>
      <c r="M843" s="20"/>
      <c r="N843" s="20"/>
      <c r="O843" s="20" t="s">
        <v>2551</v>
      </c>
      <c r="P843" s="20"/>
      <c r="Q843" s="20"/>
    </row>
    <row r="844" spans="1:17">
      <c r="A844" s="21" t="s">
        <v>2466</v>
      </c>
      <c r="B844" s="17" t="s">
        <v>606</v>
      </c>
      <c r="C844" s="17" t="s">
        <v>607</v>
      </c>
      <c r="D844" s="21">
        <v>141</v>
      </c>
      <c r="E844" s="27">
        <v>19.2</v>
      </c>
      <c r="F844" s="21">
        <v>10</v>
      </c>
      <c r="G844" s="21" t="s">
        <v>622</v>
      </c>
      <c r="H844" s="21" t="s">
        <v>623</v>
      </c>
      <c r="I844" s="14" t="s">
        <v>39</v>
      </c>
      <c r="J844" s="14" t="s">
        <v>611</v>
      </c>
      <c r="K844" s="20" t="s">
        <v>2539</v>
      </c>
      <c r="L844" s="20"/>
      <c r="M844" s="20"/>
      <c r="N844" s="20"/>
      <c r="O844" s="20" t="s">
        <v>2632</v>
      </c>
      <c r="P844" s="20"/>
      <c r="Q844" s="20"/>
    </row>
    <row r="845" spans="1:17">
      <c r="A845" s="21" t="s">
        <v>2467</v>
      </c>
      <c r="B845" s="14" t="s">
        <v>841</v>
      </c>
      <c r="C845" s="14" t="s">
        <v>842</v>
      </c>
      <c r="D845" s="14">
        <v>141</v>
      </c>
      <c r="E845" s="28">
        <v>19.2</v>
      </c>
      <c r="F845" s="14">
        <v>10</v>
      </c>
      <c r="G845" s="15" t="s">
        <v>1113</v>
      </c>
      <c r="H845" s="15" t="s">
        <v>1114</v>
      </c>
      <c r="I845" s="14" t="s">
        <v>39</v>
      </c>
      <c r="J845" s="14" t="s">
        <v>819</v>
      </c>
      <c r="K845" s="20" t="s">
        <v>2539</v>
      </c>
      <c r="L845" s="20"/>
      <c r="M845" s="20"/>
      <c r="N845" s="20"/>
      <c r="O845" s="20" t="s">
        <v>2632</v>
      </c>
      <c r="P845" s="20"/>
      <c r="Q845" s="20"/>
    </row>
    <row r="846" spans="1:17">
      <c r="A846" s="21" t="s">
        <v>2468</v>
      </c>
      <c r="B846" s="14" t="s">
        <v>841</v>
      </c>
      <c r="C846" s="14" t="s">
        <v>842</v>
      </c>
      <c r="D846" s="14">
        <v>141</v>
      </c>
      <c r="E846" s="28">
        <v>19.2</v>
      </c>
      <c r="F846" s="14">
        <v>15</v>
      </c>
      <c r="G846" s="15" t="s">
        <v>1092</v>
      </c>
      <c r="H846" s="15" t="s">
        <v>1093</v>
      </c>
      <c r="I846" s="14" t="s">
        <v>39</v>
      </c>
      <c r="J846" s="14" t="s">
        <v>819</v>
      </c>
      <c r="K846" s="20" t="s">
        <v>2539</v>
      </c>
      <c r="L846" s="20"/>
      <c r="M846" s="20"/>
      <c r="N846" s="20"/>
      <c r="O846" s="20" t="s">
        <v>2632</v>
      </c>
      <c r="P846" s="20"/>
      <c r="Q846" s="20"/>
    </row>
    <row r="847" spans="1:17" ht="26.4">
      <c r="A847" s="21" t="s">
        <v>2469</v>
      </c>
      <c r="B847" s="17" t="s">
        <v>606</v>
      </c>
      <c r="C847" s="17" t="s">
        <v>607</v>
      </c>
      <c r="D847" s="21">
        <v>141</v>
      </c>
      <c r="E847" s="27" t="s">
        <v>624</v>
      </c>
      <c r="F847" s="21">
        <v>22</v>
      </c>
      <c r="G847" s="21" t="s">
        <v>622</v>
      </c>
      <c r="H847" s="21" t="s">
        <v>625</v>
      </c>
      <c r="I847" s="14" t="s">
        <v>39</v>
      </c>
      <c r="J847" s="14" t="s">
        <v>611</v>
      </c>
      <c r="K847" s="20" t="s">
        <v>2539</v>
      </c>
      <c r="L847" s="20"/>
      <c r="M847" s="20"/>
      <c r="N847" s="20"/>
      <c r="O847" s="20" t="s">
        <v>2632</v>
      </c>
      <c r="P847" s="20"/>
      <c r="Q847" s="20"/>
    </row>
    <row r="848" spans="1:17" ht="26.4">
      <c r="A848" s="21" t="s">
        <v>2470</v>
      </c>
      <c r="B848" s="17" t="s">
        <v>606</v>
      </c>
      <c r="C848" s="17" t="s">
        <v>607</v>
      </c>
      <c r="D848" s="21">
        <v>142</v>
      </c>
      <c r="E848" s="27" t="s">
        <v>624</v>
      </c>
      <c r="F848" s="21">
        <v>4</v>
      </c>
      <c r="G848" s="21" t="s">
        <v>622</v>
      </c>
      <c r="H848" s="21" t="s">
        <v>625</v>
      </c>
      <c r="I848" s="14" t="s">
        <v>39</v>
      </c>
      <c r="J848" s="14" t="s">
        <v>611</v>
      </c>
      <c r="K848" s="20" t="s">
        <v>2539</v>
      </c>
      <c r="L848" s="20"/>
      <c r="M848" s="20"/>
      <c r="N848" s="20"/>
      <c r="O848" s="20" t="s">
        <v>2632</v>
      </c>
      <c r="P848" s="20"/>
      <c r="Q848" s="20"/>
    </row>
    <row r="849" spans="1:17" ht="26.4">
      <c r="A849" s="21" t="s">
        <v>2471</v>
      </c>
      <c r="B849" s="17" t="s">
        <v>606</v>
      </c>
      <c r="C849" s="17" t="s">
        <v>607</v>
      </c>
      <c r="D849" s="21">
        <v>142</v>
      </c>
      <c r="E849" s="27" t="s">
        <v>624</v>
      </c>
      <c r="F849" s="21">
        <v>5</v>
      </c>
      <c r="G849" s="21" t="s">
        <v>626</v>
      </c>
      <c r="H849" s="21" t="s">
        <v>2563</v>
      </c>
      <c r="I849" s="14" t="s">
        <v>70</v>
      </c>
      <c r="J849" s="14" t="s">
        <v>611</v>
      </c>
      <c r="K849" s="20" t="s">
        <v>2540</v>
      </c>
      <c r="L849" s="20" t="s">
        <v>2564</v>
      </c>
      <c r="M849" s="20"/>
      <c r="N849" s="20"/>
      <c r="O849" s="20" t="s">
        <v>2632</v>
      </c>
      <c r="P849" s="20"/>
      <c r="Q849" s="20"/>
    </row>
    <row r="850" spans="1:17">
      <c r="A850" s="21" t="s">
        <v>2472</v>
      </c>
      <c r="B850" s="17" t="s">
        <v>606</v>
      </c>
      <c r="C850" s="17" t="s">
        <v>607</v>
      </c>
      <c r="D850" s="21">
        <v>142</v>
      </c>
      <c r="E850" s="27" t="s">
        <v>624</v>
      </c>
      <c r="F850" s="21">
        <v>12</v>
      </c>
      <c r="G850" s="21" t="s">
        <v>627</v>
      </c>
      <c r="H850" s="21" t="s">
        <v>628</v>
      </c>
      <c r="I850" s="14" t="s">
        <v>39</v>
      </c>
      <c r="J850" s="14" t="s">
        <v>611</v>
      </c>
      <c r="K850" s="20" t="s">
        <v>2539</v>
      </c>
      <c r="L850" s="20"/>
      <c r="M850" s="20"/>
      <c r="N850" s="20"/>
      <c r="O850" s="20" t="s">
        <v>2632</v>
      </c>
      <c r="P850" s="20"/>
      <c r="Q850" s="20"/>
    </row>
    <row r="851" spans="1:17">
      <c r="A851" s="21" t="s">
        <v>2473</v>
      </c>
      <c r="B851" s="17" t="s">
        <v>606</v>
      </c>
      <c r="C851" s="17" t="s">
        <v>607</v>
      </c>
      <c r="D851" s="21">
        <v>142</v>
      </c>
      <c r="E851" s="27" t="s">
        <v>624</v>
      </c>
      <c r="F851" s="21">
        <v>17</v>
      </c>
      <c r="G851" s="21" t="s">
        <v>629</v>
      </c>
      <c r="H851" s="21" t="s">
        <v>630</v>
      </c>
      <c r="I851" s="14" t="s">
        <v>39</v>
      </c>
      <c r="J851" s="14" t="s">
        <v>611</v>
      </c>
      <c r="K851" s="20" t="s">
        <v>2539</v>
      </c>
      <c r="L851" s="20"/>
      <c r="M851" s="20"/>
      <c r="N851" s="20"/>
      <c r="O851" s="20" t="s">
        <v>2632</v>
      </c>
      <c r="P851" s="20"/>
      <c r="Q851" s="20"/>
    </row>
    <row r="852" spans="1:17">
      <c r="A852" s="21" t="s">
        <v>2474</v>
      </c>
      <c r="B852" s="17" t="s">
        <v>606</v>
      </c>
      <c r="C852" s="17" t="s">
        <v>607</v>
      </c>
      <c r="D852" s="21">
        <v>142</v>
      </c>
      <c r="E852" s="27" t="s">
        <v>624</v>
      </c>
      <c r="F852" s="21">
        <v>18</v>
      </c>
      <c r="G852" s="21" t="s">
        <v>622</v>
      </c>
      <c r="H852" s="21" t="s">
        <v>631</v>
      </c>
      <c r="I852" s="14" t="s">
        <v>39</v>
      </c>
      <c r="J852" s="14" t="s">
        <v>611</v>
      </c>
      <c r="K852" s="20" t="s">
        <v>2539</v>
      </c>
      <c r="L852" s="20"/>
      <c r="M852" s="20"/>
      <c r="N852" s="20"/>
      <c r="O852" s="20" t="s">
        <v>2632</v>
      </c>
      <c r="P852" s="20"/>
      <c r="Q852" s="20"/>
    </row>
    <row r="853" spans="1:17" ht="92.4">
      <c r="A853" s="21" t="s">
        <v>2475</v>
      </c>
      <c r="B853" s="17" t="s">
        <v>606</v>
      </c>
      <c r="C853" s="17" t="s">
        <v>607</v>
      </c>
      <c r="D853" s="21">
        <v>142</v>
      </c>
      <c r="E853" s="27" t="s">
        <v>624</v>
      </c>
      <c r="F853" s="21" t="s">
        <v>632</v>
      </c>
      <c r="G853" s="21" t="s">
        <v>613</v>
      </c>
      <c r="H853" s="21" t="s">
        <v>633</v>
      </c>
      <c r="I853" s="14" t="s">
        <v>39</v>
      </c>
      <c r="J853" s="14" t="s">
        <v>611</v>
      </c>
      <c r="K853" s="20" t="s">
        <v>2540</v>
      </c>
      <c r="L853" s="20" t="s">
        <v>2727</v>
      </c>
      <c r="M853" s="20"/>
      <c r="N853" s="20"/>
      <c r="O853" s="20" t="s">
        <v>2632</v>
      </c>
      <c r="P853" s="20" t="s">
        <v>2728</v>
      </c>
      <c r="Q853" s="20"/>
    </row>
    <row r="854" spans="1:17" ht="52.8">
      <c r="A854" s="21" t="s">
        <v>2476</v>
      </c>
      <c r="B854" s="23" t="s">
        <v>164</v>
      </c>
      <c r="C854" s="23" t="s">
        <v>238</v>
      </c>
      <c r="D854" s="22">
        <v>141</v>
      </c>
      <c r="E854" s="33" t="s">
        <v>253</v>
      </c>
      <c r="F854" s="22">
        <v>12</v>
      </c>
      <c r="G854" s="22" t="s">
        <v>254</v>
      </c>
      <c r="H854" s="22" t="s">
        <v>255</v>
      </c>
      <c r="I854" s="14" t="s">
        <v>70</v>
      </c>
      <c r="J854" s="14" t="s">
        <v>40</v>
      </c>
      <c r="K854" s="20" t="s">
        <v>2540</v>
      </c>
      <c r="L854" s="20" t="s">
        <v>2616</v>
      </c>
      <c r="M854" s="20"/>
      <c r="N854" s="20"/>
      <c r="O854" s="20" t="s">
        <v>2632</v>
      </c>
      <c r="P854" s="20"/>
      <c r="Q854" s="20"/>
    </row>
    <row r="855" spans="1:17">
      <c r="A855" s="21" t="s">
        <v>2477</v>
      </c>
      <c r="B855" s="23" t="s">
        <v>164</v>
      </c>
      <c r="C855" s="23" t="s">
        <v>238</v>
      </c>
      <c r="D855" s="22">
        <v>141</v>
      </c>
      <c r="E855" s="33" t="s">
        <v>253</v>
      </c>
      <c r="F855" s="22">
        <v>12</v>
      </c>
      <c r="G855" s="22" t="s">
        <v>256</v>
      </c>
      <c r="H855" s="22" t="s">
        <v>257</v>
      </c>
      <c r="I855" s="14" t="s">
        <v>39</v>
      </c>
      <c r="J855" s="14" t="s">
        <v>40</v>
      </c>
      <c r="K855" s="20" t="s">
        <v>2539</v>
      </c>
      <c r="L855" s="20"/>
      <c r="M855" s="20" t="s">
        <v>2530</v>
      </c>
      <c r="N855" s="20"/>
      <c r="O855" s="20" t="s">
        <v>2632</v>
      </c>
      <c r="P855" s="20"/>
      <c r="Q855" s="20"/>
    </row>
    <row r="856" spans="1:17">
      <c r="A856" s="21" t="s">
        <v>2478</v>
      </c>
      <c r="B856" s="14" t="s">
        <v>841</v>
      </c>
      <c r="C856" s="14" t="s">
        <v>842</v>
      </c>
      <c r="D856" s="14">
        <v>142</v>
      </c>
      <c r="E856" s="28" t="s">
        <v>579</v>
      </c>
      <c r="F856" s="14">
        <v>18</v>
      </c>
      <c r="G856" s="15" t="s">
        <v>1092</v>
      </c>
      <c r="H856" s="15" t="s">
        <v>1112</v>
      </c>
      <c r="I856" s="14" t="s">
        <v>39</v>
      </c>
      <c r="J856" s="14" t="s">
        <v>819</v>
      </c>
      <c r="K856" s="20" t="s">
        <v>2539</v>
      </c>
      <c r="L856" s="20"/>
      <c r="M856" s="20" t="s">
        <v>2530</v>
      </c>
      <c r="N856" s="20"/>
      <c r="O856" s="20" t="s">
        <v>2632</v>
      </c>
      <c r="P856" s="20"/>
      <c r="Q856" s="20"/>
    </row>
    <row r="857" spans="1:17" ht="39.6">
      <c r="A857" s="21" t="s">
        <v>2479</v>
      </c>
      <c r="B857" s="21" t="s">
        <v>310</v>
      </c>
      <c r="C857" s="21" t="s">
        <v>285</v>
      </c>
      <c r="D857" s="21">
        <v>143</v>
      </c>
      <c r="E857" s="27" t="s">
        <v>579</v>
      </c>
      <c r="F857" s="21">
        <v>2</v>
      </c>
      <c r="G857" s="21" t="s">
        <v>580</v>
      </c>
      <c r="H857" s="21" t="s">
        <v>581</v>
      </c>
      <c r="I857" s="14" t="s">
        <v>70</v>
      </c>
      <c r="J857" s="14" t="s">
        <v>40</v>
      </c>
      <c r="K857" s="20" t="s">
        <v>2540</v>
      </c>
      <c r="L857" s="20" t="s">
        <v>2565</v>
      </c>
      <c r="M857" s="20"/>
      <c r="N857" s="20"/>
      <c r="O857" s="20" t="s">
        <v>2632</v>
      </c>
      <c r="P857" s="20"/>
      <c r="Q857" s="20"/>
    </row>
    <row r="858" spans="1:17" ht="26.4">
      <c r="A858" s="21" t="s">
        <v>2480</v>
      </c>
      <c r="B858" s="21" t="s">
        <v>310</v>
      </c>
      <c r="C858" s="21" t="s">
        <v>285</v>
      </c>
      <c r="D858" s="21">
        <v>143</v>
      </c>
      <c r="E858" s="27" t="s">
        <v>154</v>
      </c>
      <c r="F858" s="21">
        <v>9</v>
      </c>
      <c r="G858" s="21" t="s">
        <v>582</v>
      </c>
      <c r="H858" s="21" t="s">
        <v>583</v>
      </c>
      <c r="I858" s="14" t="s">
        <v>39</v>
      </c>
      <c r="J858" s="14" t="s">
        <v>40</v>
      </c>
      <c r="K858" s="20" t="s">
        <v>2540</v>
      </c>
      <c r="L858" s="20" t="s">
        <v>2745</v>
      </c>
      <c r="M858" s="20"/>
      <c r="N858" s="20"/>
      <c r="O858" s="20" t="s">
        <v>2632</v>
      </c>
      <c r="P858" s="20" t="s">
        <v>2653</v>
      </c>
      <c r="Q858" s="20"/>
    </row>
    <row r="859" spans="1:17" ht="39.6">
      <c r="A859" s="21" t="s">
        <v>2481</v>
      </c>
      <c r="B859" s="21" t="s">
        <v>34</v>
      </c>
      <c r="C859" s="21" t="s">
        <v>35</v>
      </c>
      <c r="D859" s="21">
        <v>143</v>
      </c>
      <c r="E859" s="27" t="s">
        <v>154</v>
      </c>
      <c r="F859" s="21">
        <v>10</v>
      </c>
      <c r="G859" s="21" t="s">
        <v>155</v>
      </c>
      <c r="H859" s="21" t="s">
        <v>156</v>
      </c>
      <c r="I859" s="14" t="s">
        <v>39</v>
      </c>
      <c r="J859" s="14" t="s">
        <v>40</v>
      </c>
      <c r="K859" s="20" t="s">
        <v>2539</v>
      </c>
      <c r="L859" s="20"/>
      <c r="M859" s="20" t="s">
        <v>2530</v>
      </c>
      <c r="N859" s="20"/>
      <c r="O859" s="20" t="s">
        <v>2632</v>
      </c>
      <c r="P859" s="20"/>
      <c r="Q859" s="20"/>
    </row>
    <row r="860" spans="1:17" ht="39.6">
      <c r="A860" s="21" t="s">
        <v>2482</v>
      </c>
      <c r="B860" s="23" t="s">
        <v>164</v>
      </c>
      <c r="C860" s="23" t="s">
        <v>238</v>
      </c>
      <c r="D860" s="22">
        <v>143</v>
      </c>
      <c r="E860" s="33" t="s">
        <v>258</v>
      </c>
      <c r="F860" s="22">
        <v>17</v>
      </c>
      <c r="G860" s="22" t="s">
        <v>259</v>
      </c>
      <c r="H860" s="61" t="s">
        <v>260</v>
      </c>
      <c r="I860" s="14" t="s">
        <v>39</v>
      </c>
      <c r="J860" s="14" t="s">
        <v>40</v>
      </c>
      <c r="K860" s="20" t="s">
        <v>2539</v>
      </c>
      <c r="L860" s="20"/>
      <c r="M860" s="20" t="s">
        <v>2532</v>
      </c>
      <c r="N860" s="20"/>
      <c r="O860" s="20" t="s">
        <v>2632</v>
      </c>
      <c r="P860" s="20"/>
      <c r="Q860" s="20"/>
    </row>
    <row r="861" spans="1:17" ht="26.4">
      <c r="A861" s="21" t="s">
        <v>2483</v>
      </c>
      <c r="B861" s="21" t="s">
        <v>310</v>
      </c>
      <c r="C861" s="21" t="s">
        <v>285</v>
      </c>
      <c r="D861" s="21">
        <v>145</v>
      </c>
      <c r="E861" s="27" t="s">
        <v>261</v>
      </c>
      <c r="F861" s="21">
        <v>5</v>
      </c>
      <c r="G861" s="21" t="s">
        <v>584</v>
      </c>
      <c r="H861" s="21" t="s">
        <v>585</v>
      </c>
      <c r="I861" s="14" t="s">
        <v>70</v>
      </c>
      <c r="J861" s="14" t="s">
        <v>40</v>
      </c>
      <c r="K861" s="20" t="s">
        <v>2539</v>
      </c>
      <c r="L861" s="20"/>
      <c r="M861" s="20"/>
      <c r="N861" s="20"/>
      <c r="O861" s="20" t="s">
        <v>2632</v>
      </c>
      <c r="P861" s="20"/>
      <c r="Q861" s="20"/>
    </row>
    <row r="862" spans="1:17" ht="26.4">
      <c r="A862" s="21" t="s">
        <v>2484</v>
      </c>
      <c r="B862" s="14" t="s">
        <v>841</v>
      </c>
      <c r="C862" s="14" t="s">
        <v>842</v>
      </c>
      <c r="D862" s="14">
        <v>145</v>
      </c>
      <c r="E862" s="28" t="s">
        <v>261</v>
      </c>
      <c r="F862" s="14">
        <v>5</v>
      </c>
      <c r="G862" s="15" t="s">
        <v>1115</v>
      </c>
      <c r="H862" s="15" t="s">
        <v>1116</v>
      </c>
      <c r="I862" s="14" t="s">
        <v>70</v>
      </c>
      <c r="J862" s="14" t="s">
        <v>819</v>
      </c>
      <c r="K862" s="20" t="s">
        <v>2539</v>
      </c>
      <c r="L862" s="20"/>
      <c r="M862" s="20"/>
      <c r="N862" s="20"/>
      <c r="O862" s="20" t="s">
        <v>2632</v>
      </c>
      <c r="P862" s="20"/>
      <c r="Q862" s="20"/>
    </row>
    <row r="863" spans="1:17" ht="26.4">
      <c r="A863" s="21" t="s">
        <v>2485</v>
      </c>
      <c r="B863" s="23" t="s">
        <v>164</v>
      </c>
      <c r="C863" s="23" t="s">
        <v>238</v>
      </c>
      <c r="D863" s="23">
        <v>146</v>
      </c>
      <c r="E863" s="31" t="s">
        <v>261</v>
      </c>
      <c r="F863" s="23">
        <v>2</v>
      </c>
      <c r="G863" s="23" t="s">
        <v>262</v>
      </c>
      <c r="H863" s="23" t="s">
        <v>263</v>
      </c>
      <c r="I863" s="14" t="s">
        <v>39</v>
      </c>
      <c r="J863" s="14" t="s">
        <v>40</v>
      </c>
      <c r="K863" s="20" t="s">
        <v>2713</v>
      </c>
      <c r="L863" s="20" t="s">
        <v>2726</v>
      </c>
      <c r="M863" s="20" t="s">
        <v>2532</v>
      </c>
      <c r="N863" s="20"/>
      <c r="O863" s="20" t="s">
        <v>2632</v>
      </c>
      <c r="P863" s="20"/>
      <c r="Q863" s="20"/>
    </row>
    <row r="864" spans="1:17">
      <c r="A864" s="21" t="s">
        <v>2486</v>
      </c>
      <c r="B864" s="17" t="s">
        <v>606</v>
      </c>
      <c r="C864" s="17" t="s">
        <v>607</v>
      </c>
      <c r="D864" s="21">
        <v>146</v>
      </c>
      <c r="E864" s="27" t="s">
        <v>157</v>
      </c>
      <c r="F864" s="21">
        <v>8</v>
      </c>
      <c r="G864" s="21" t="s">
        <v>622</v>
      </c>
      <c r="H864" s="21" t="s">
        <v>623</v>
      </c>
      <c r="I864" s="14" t="s">
        <v>39</v>
      </c>
      <c r="J864" s="14" t="s">
        <v>611</v>
      </c>
      <c r="K864" s="20" t="s">
        <v>2539</v>
      </c>
      <c r="L864" s="20"/>
      <c r="M864" s="20"/>
      <c r="N864" s="20"/>
      <c r="O864" s="20" t="s">
        <v>2632</v>
      </c>
      <c r="P864" s="20"/>
      <c r="Q864" s="20"/>
    </row>
    <row r="865" spans="1:17">
      <c r="A865" s="21" t="s">
        <v>2487</v>
      </c>
      <c r="B865" s="14" t="s">
        <v>841</v>
      </c>
      <c r="C865" s="14" t="s">
        <v>842</v>
      </c>
      <c r="D865" s="14">
        <v>146</v>
      </c>
      <c r="E865" s="28" t="s">
        <v>157</v>
      </c>
      <c r="F865" s="14">
        <v>8</v>
      </c>
      <c r="G865" s="15" t="s">
        <v>1113</v>
      </c>
      <c r="H865" s="15" t="s">
        <v>1114</v>
      </c>
      <c r="I865" s="14" t="s">
        <v>39</v>
      </c>
      <c r="J865" s="14" t="s">
        <v>819</v>
      </c>
      <c r="K865" s="20" t="s">
        <v>2539</v>
      </c>
      <c r="L865" s="20"/>
      <c r="M865" s="20" t="s">
        <v>2530</v>
      </c>
      <c r="N865" s="20"/>
      <c r="O865" s="20" t="s">
        <v>2632</v>
      </c>
      <c r="P865" s="20"/>
      <c r="Q865" s="20"/>
    </row>
    <row r="866" spans="1:17" ht="39.6">
      <c r="A866" s="21" t="s">
        <v>2488</v>
      </c>
      <c r="B866" s="21" t="s">
        <v>34</v>
      </c>
      <c r="C866" s="21" t="s">
        <v>35</v>
      </c>
      <c r="D866" s="21">
        <v>146</v>
      </c>
      <c r="E866" s="27" t="s">
        <v>157</v>
      </c>
      <c r="F866" s="21">
        <v>25</v>
      </c>
      <c r="G866" s="21" t="s">
        <v>158</v>
      </c>
      <c r="H866" s="21" t="s">
        <v>159</v>
      </c>
      <c r="I866" s="14" t="s">
        <v>39</v>
      </c>
      <c r="J866" s="14" t="s">
        <v>40</v>
      </c>
      <c r="K866" s="20" t="s">
        <v>2539</v>
      </c>
      <c r="L866" s="20"/>
      <c r="M866" s="20" t="s">
        <v>2530</v>
      </c>
      <c r="N866" s="20"/>
      <c r="O866" s="20" t="s">
        <v>2632</v>
      </c>
      <c r="P866" s="20"/>
      <c r="Q866" s="20"/>
    </row>
    <row r="867" spans="1:17">
      <c r="A867" s="21" t="s">
        <v>2489</v>
      </c>
      <c r="B867" s="14" t="s">
        <v>841</v>
      </c>
      <c r="C867" s="14" t="s">
        <v>842</v>
      </c>
      <c r="D867" s="14">
        <v>147</v>
      </c>
      <c r="E867" s="28" t="s">
        <v>157</v>
      </c>
      <c r="F867" s="14">
        <v>4</v>
      </c>
      <c r="G867" s="15" t="s">
        <v>1092</v>
      </c>
      <c r="H867" s="15" t="s">
        <v>1093</v>
      </c>
      <c r="I867" s="14" t="s">
        <v>39</v>
      </c>
      <c r="J867" s="14" t="s">
        <v>819</v>
      </c>
      <c r="K867" s="20" t="s">
        <v>2539</v>
      </c>
      <c r="L867" s="20"/>
      <c r="M867" s="20" t="s">
        <v>2530</v>
      </c>
      <c r="N867" s="20"/>
      <c r="O867" s="20" t="s">
        <v>2632</v>
      </c>
      <c r="P867" s="20"/>
      <c r="Q867" s="20"/>
    </row>
    <row r="868" spans="1:17">
      <c r="A868" s="21" t="s">
        <v>2490</v>
      </c>
      <c r="B868" s="14" t="s">
        <v>841</v>
      </c>
      <c r="C868" s="14" t="s">
        <v>842</v>
      </c>
      <c r="D868" s="14">
        <v>147</v>
      </c>
      <c r="E868" s="28" t="s">
        <v>157</v>
      </c>
      <c r="F868" s="14">
        <v>7</v>
      </c>
      <c r="G868" s="15" t="s">
        <v>1092</v>
      </c>
      <c r="H868" s="15" t="s">
        <v>1093</v>
      </c>
      <c r="I868" s="14" t="s">
        <v>39</v>
      </c>
      <c r="J868" s="14" t="s">
        <v>819</v>
      </c>
      <c r="K868" s="20" t="s">
        <v>2539</v>
      </c>
      <c r="L868" s="20"/>
      <c r="M868" s="20" t="s">
        <v>2530</v>
      </c>
      <c r="N868" s="20"/>
      <c r="O868" s="20" t="s">
        <v>2632</v>
      </c>
      <c r="P868" s="20"/>
      <c r="Q868" s="20"/>
    </row>
    <row r="869" spans="1:17">
      <c r="A869" s="21" t="s">
        <v>2491</v>
      </c>
      <c r="B869" s="17" t="s">
        <v>606</v>
      </c>
      <c r="C869" s="17" t="s">
        <v>607</v>
      </c>
      <c r="D869" s="21">
        <v>148</v>
      </c>
      <c r="E869" s="27" t="s">
        <v>634</v>
      </c>
      <c r="F869" s="21">
        <v>15</v>
      </c>
      <c r="G869" s="21" t="s">
        <v>635</v>
      </c>
      <c r="H869" s="21" t="s">
        <v>636</v>
      </c>
      <c r="I869" s="14" t="s">
        <v>39</v>
      </c>
      <c r="J869" s="14" t="s">
        <v>611</v>
      </c>
      <c r="K869" s="20" t="s">
        <v>2539</v>
      </c>
      <c r="L869" s="20"/>
      <c r="M869" s="20"/>
      <c r="N869" s="20"/>
      <c r="O869" s="20" t="s">
        <v>2632</v>
      </c>
      <c r="P869" s="20"/>
      <c r="Q869" s="20"/>
    </row>
    <row r="870" spans="1:17" ht="39.6">
      <c r="A870" s="21" t="s">
        <v>2492</v>
      </c>
      <c r="B870" s="17" t="s">
        <v>606</v>
      </c>
      <c r="C870" s="17" t="s">
        <v>607</v>
      </c>
      <c r="D870" s="21">
        <v>150</v>
      </c>
      <c r="E870" s="27" t="s">
        <v>637</v>
      </c>
      <c r="F870" s="21">
        <v>1</v>
      </c>
      <c r="G870" s="21" t="s">
        <v>638</v>
      </c>
      <c r="H870" s="21" t="s">
        <v>2568</v>
      </c>
      <c r="I870" s="14" t="s">
        <v>70</v>
      </c>
      <c r="J870" s="14" t="s">
        <v>611</v>
      </c>
      <c r="K870" s="20" t="s">
        <v>2544</v>
      </c>
      <c r="L870" s="20" t="s">
        <v>2780</v>
      </c>
      <c r="M870" s="20"/>
      <c r="N870" s="20"/>
      <c r="O870" s="20" t="s">
        <v>2551</v>
      </c>
      <c r="P870" s="20"/>
      <c r="Q870" s="20"/>
    </row>
    <row r="871" spans="1:17" ht="26.4">
      <c r="A871" s="21" t="s">
        <v>2493</v>
      </c>
      <c r="B871" s="17" t="s">
        <v>606</v>
      </c>
      <c r="C871" s="17" t="s">
        <v>607</v>
      </c>
      <c r="D871" s="21">
        <v>150</v>
      </c>
      <c r="E871" s="27" t="s">
        <v>637</v>
      </c>
      <c r="F871" s="21">
        <v>2</v>
      </c>
      <c r="G871" s="21" t="s">
        <v>629</v>
      </c>
      <c r="H871" s="21" t="s">
        <v>639</v>
      </c>
      <c r="I871" s="14" t="s">
        <v>39</v>
      </c>
      <c r="J871" s="14" t="s">
        <v>611</v>
      </c>
      <c r="K871" s="20" t="s">
        <v>2540</v>
      </c>
      <c r="L871" s="20" t="s">
        <v>2725</v>
      </c>
      <c r="M871" s="20" t="s">
        <v>2530</v>
      </c>
      <c r="N871" s="20"/>
      <c r="O871" s="20" t="s">
        <v>2632</v>
      </c>
      <c r="P871" s="20"/>
      <c r="Q871" s="20"/>
    </row>
    <row r="872" spans="1:17" ht="26.4">
      <c r="A872" s="21" t="s">
        <v>2494</v>
      </c>
      <c r="B872" s="17" t="s">
        <v>606</v>
      </c>
      <c r="C872" s="17" t="s">
        <v>607</v>
      </c>
      <c r="D872" s="21">
        <v>150</v>
      </c>
      <c r="E872" s="27" t="s">
        <v>637</v>
      </c>
      <c r="F872" s="21">
        <v>4</v>
      </c>
      <c r="G872" s="21" t="s">
        <v>640</v>
      </c>
      <c r="H872" s="21" t="s">
        <v>636</v>
      </c>
      <c r="I872" s="14" t="s">
        <v>39</v>
      </c>
      <c r="J872" s="14" t="s">
        <v>611</v>
      </c>
      <c r="K872" s="60" t="s">
        <v>2544</v>
      </c>
      <c r="L872" s="60" t="s">
        <v>2723</v>
      </c>
      <c r="M872" s="20"/>
      <c r="N872" s="20"/>
      <c r="O872" s="20" t="s">
        <v>2551</v>
      </c>
      <c r="P872" s="20"/>
      <c r="Q872" s="20"/>
    </row>
    <row r="873" spans="1:17" ht="39.6">
      <c r="A873" s="21" t="s">
        <v>2495</v>
      </c>
      <c r="B873" s="17" t="s">
        <v>606</v>
      </c>
      <c r="C873" s="17" t="s">
        <v>607</v>
      </c>
      <c r="D873" s="21">
        <v>152</v>
      </c>
      <c r="E873" s="27" t="s">
        <v>637</v>
      </c>
      <c r="F873" s="21">
        <v>1</v>
      </c>
      <c r="G873" s="21" t="s">
        <v>641</v>
      </c>
      <c r="H873" s="21" t="s">
        <v>2568</v>
      </c>
      <c r="I873" s="14" t="s">
        <v>70</v>
      </c>
      <c r="J873" s="14" t="s">
        <v>611</v>
      </c>
      <c r="K873" s="20" t="s">
        <v>2544</v>
      </c>
      <c r="L873" s="20" t="s">
        <v>2780</v>
      </c>
      <c r="M873" s="20"/>
      <c r="N873" s="20"/>
      <c r="O873" s="20" t="s">
        <v>2551</v>
      </c>
      <c r="P873" s="20"/>
      <c r="Q873" s="20"/>
    </row>
    <row r="874" spans="1:17" ht="26.4">
      <c r="A874" s="21" t="s">
        <v>2496</v>
      </c>
      <c r="B874" s="17" t="s">
        <v>606</v>
      </c>
      <c r="C874" s="17" t="s">
        <v>607</v>
      </c>
      <c r="D874" s="21">
        <v>152</v>
      </c>
      <c r="E874" s="27" t="s">
        <v>637</v>
      </c>
      <c r="F874" s="21">
        <v>2</v>
      </c>
      <c r="G874" s="21" t="s">
        <v>642</v>
      </c>
      <c r="H874" s="21" t="s">
        <v>636</v>
      </c>
      <c r="I874" s="14" t="s">
        <v>39</v>
      </c>
      <c r="J874" s="14" t="s">
        <v>611</v>
      </c>
      <c r="K874" s="60" t="s">
        <v>2544</v>
      </c>
      <c r="L874" s="60" t="s">
        <v>2723</v>
      </c>
      <c r="M874" s="20"/>
      <c r="N874" s="20"/>
      <c r="O874" s="20" t="s">
        <v>2551</v>
      </c>
      <c r="P874" s="20"/>
      <c r="Q874" s="20"/>
    </row>
    <row r="875" spans="1:17" ht="79.2">
      <c r="A875" s="21" t="s">
        <v>2497</v>
      </c>
      <c r="B875" s="21" t="s">
        <v>284</v>
      </c>
      <c r="C875" s="21" t="s">
        <v>285</v>
      </c>
      <c r="D875" s="21">
        <v>153</v>
      </c>
      <c r="E875" s="27">
        <v>19.8</v>
      </c>
      <c r="F875" s="21">
        <v>1</v>
      </c>
      <c r="G875" s="21" t="s">
        <v>2569</v>
      </c>
      <c r="H875" s="21" t="s">
        <v>2566</v>
      </c>
      <c r="I875" s="14" t="s">
        <v>70</v>
      </c>
      <c r="J875" s="14" t="s">
        <v>40</v>
      </c>
      <c r="K875" s="20" t="s">
        <v>2540</v>
      </c>
      <c r="L875" s="20" t="s">
        <v>2718</v>
      </c>
      <c r="M875" s="20"/>
      <c r="N875" s="20"/>
      <c r="O875" s="20" t="s">
        <v>2632</v>
      </c>
      <c r="P875" s="20"/>
      <c r="Q875" s="20"/>
    </row>
    <row r="876" spans="1:17" ht="26.4">
      <c r="A876" s="21" t="s">
        <v>2498</v>
      </c>
      <c r="B876" s="23" t="s">
        <v>164</v>
      </c>
      <c r="C876" s="23" t="s">
        <v>238</v>
      </c>
      <c r="D876" s="23">
        <v>153</v>
      </c>
      <c r="E876" s="31">
        <v>19.8</v>
      </c>
      <c r="F876" s="34" t="s">
        <v>264</v>
      </c>
      <c r="G876" s="23" t="s">
        <v>265</v>
      </c>
      <c r="H876" s="22" t="s">
        <v>247</v>
      </c>
      <c r="I876" s="14" t="s">
        <v>39</v>
      </c>
      <c r="J876" s="14" t="s">
        <v>40</v>
      </c>
      <c r="K876" s="20" t="s">
        <v>2540</v>
      </c>
      <c r="L876" s="20" t="s">
        <v>2724</v>
      </c>
      <c r="M876" s="20" t="s">
        <v>2532</v>
      </c>
      <c r="N876" s="20"/>
      <c r="O876" s="20" t="s">
        <v>2632</v>
      </c>
      <c r="P876" s="20"/>
      <c r="Q876" s="20"/>
    </row>
    <row r="877" spans="1:17" ht="26.4">
      <c r="A877" s="21" t="s">
        <v>2499</v>
      </c>
      <c r="B877" s="23" t="s">
        <v>164</v>
      </c>
      <c r="C877" s="23" t="s">
        <v>238</v>
      </c>
      <c r="D877" s="23">
        <v>153</v>
      </c>
      <c r="E877" s="31">
        <v>19.8</v>
      </c>
      <c r="F877" s="34" t="s">
        <v>266</v>
      </c>
      <c r="G877" s="23" t="s">
        <v>267</v>
      </c>
      <c r="H877" s="22" t="s">
        <v>247</v>
      </c>
      <c r="I877" s="14" t="s">
        <v>39</v>
      </c>
      <c r="J877" s="14" t="s">
        <v>40</v>
      </c>
      <c r="K877" s="20" t="s">
        <v>2540</v>
      </c>
      <c r="L877" s="20" t="s">
        <v>2724</v>
      </c>
      <c r="M877" s="20" t="s">
        <v>2532</v>
      </c>
      <c r="N877" s="20"/>
      <c r="O877" s="20" t="s">
        <v>2632</v>
      </c>
      <c r="P877" s="20"/>
      <c r="Q877" s="20"/>
    </row>
    <row r="878" spans="1:17" ht="52.8">
      <c r="A878" s="21" t="s">
        <v>2500</v>
      </c>
      <c r="B878" s="21" t="s">
        <v>284</v>
      </c>
      <c r="C878" s="21" t="s">
        <v>285</v>
      </c>
      <c r="D878" s="21">
        <v>153</v>
      </c>
      <c r="E878" s="27" t="s">
        <v>268</v>
      </c>
      <c r="F878" s="21">
        <v>12</v>
      </c>
      <c r="G878" s="21" t="s">
        <v>304</v>
      </c>
      <c r="H878" s="21" t="s">
        <v>305</v>
      </c>
      <c r="I878" s="14" t="s">
        <v>70</v>
      </c>
      <c r="J878" s="14" t="s">
        <v>40</v>
      </c>
      <c r="K878" s="20" t="s">
        <v>2540</v>
      </c>
      <c r="L878" s="20" t="s">
        <v>2616</v>
      </c>
      <c r="M878" s="20"/>
      <c r="N878" s="20"/>
      <c r="O878" s="20" t="s">
        <v>2632</v>
      </c>
      <c r="P878" s="20"/>
      <c r="Q878" s="20"/>
    </row>
    <row r="879" spans="1:17" ht="52.8">
      <c r="A879" s="21" t="s">
        <v>2501</v>
      </c>
      <c r="B879" s="23" t="s">
        <v>164</v>
      </c>
      <c r="C879" s="23" t="s">
        <v>238</v>
      </c>
      <c r="D879" s="23">
        <v>153</v>
      </c>
      <c r="E879" s="31" t="s">
        <v>268</v>
      </c>
      <c r="F879" s="23">
        <v>16</v>
      </c>
      <c r="G879" s="23" t="s">
        <v>269</v>
      </c>
      <c r="H879" s="23" t="s">
        <v>270</v>
      </c>
      <c r="I879" s="14" t="s">
        <v>70</v>
      </c>
      <c r="J879" s="14" t="s">
        <v>40</v>
      </c>
      <c r="K879" s="20" t="s">
        <v>2540</v>
      </c>
      <c r="L879" s="20" t="s">
        <v>2616</v>
      </c>
      <c r="M879" s="20" t="s">
        <v>2532</v>
      </c>
      <c r="N879" s="20"/>
      <c r="O879" s="20" t="s">
        <v>2632</v>
      </c>
      <c r="P879" s="20"/>
      <c r="Q879" s="20"/>
    </row>
    <row r="880" spans="1:17" ht="39.6">
      <c r="A880" s="21" t="s">
        <v>2502</v>
      </c>
      <c r="B880" s="23" t="s">
        <v>164</v>
      </c>
      <c r="C880" s="23" t="s">
        <v>238</v>
      </c>
      <c r="D880" s="23">
        <v>153</v>
      </c>
      <c r="E880" s="31" t="s">
        <v>268</v>
      </c>
      <c r="F880" s="23">
        <v>16</v>
      </c>
      <c r="G880" s="23" t="s">
        <v>271</v>
      </c>
      <c r="H880" s="18"/>
      <c r="I880" s="14" t="s">
        <v>70</v>
      </c>
      <c r="J880" s="14" t="s">
        <v>40</v>
      </c>
      <c r="K880" s="20" t="s">
        <v>2540</v>
      </c>
      <c r="L880" s="20" t="s">
        <v>2743</v>
      </c>
      <c r="M880" s="20" t="s">
        <v>2532</v>
      </c>
      <c r="N880" s="20"/>
      <c r="O880" s="20" t="s">
        <v>2632</v>
      </c>
      <c r="P880" s="20"/>
      <c r="Q880" s="20"/>
    </row>
    <row r="881" spans="1:17" ht="52.8">
      <c r="A881" s="21" t="s">
        <v>2503</v>
      </c>
      <c r="B881" s="21" t="s">
        <v>284</v>
      </c>
      <c r="C881" s="21" t="s">
        <v>285</v>
      </c>
      <c r="D881" s="21">
        <v>153</v>
      </c>
      <c r="E881" s="27" t="s">
        <v>306</v>
      </c>
      <c r="F881" s="21">
        <v>18</v>
      </c>
      <c r="G881" s="21" t="s">
        <v>2567</v>
      </c>
      <c r="H881" s="21" t="s">
        <v>305</v>
      </c>
      <c r="I881" s="14" t="s">
        <v>70</v>
      </c>
      <c r="J881" s="14" t="s">
        <v>40</v>
      </c>
      <c r="K881" s="20" t="s">
        <v>2540</v>
      </c>
      <c r="L881" s="20" t="s">
        <v>2616</v>
      </c>
      <c r="M881" s="20"/>
      <c r="N881" s="20"/>
      <c r="O881" s="20" t="s">
        <v>2632</v>
      </c>
      <c r="P881" s="20"/>
      <c r="Q881" s="20"/>
    </row>
    <row r="882" spans="1:17" ht="92.4">
      <c r="A882" s="21" t="s">
        <v>2504</v>
      </c>
      <c r="B882" s="21" t="s">
        <v>24</v>
      </c>
      <c r="C882" s="21" t="s">
        <v>687</v>
      </c>
      <c r="D882" s="21">
        <v>153</v>
      </c>
      <c r="E882" s="27" t="s">
        <v>306</v>
      </c>
      <c r="F882" s="21">
        <v>19</v>
      </c>
      <c r="G882" s="21" t="s">
        <v>2571</v>
      </c>
      <c r="H882" s="21" t="s">
        <v>2570</v>
      </c>
      <c r="I882" s="14" t="s">
        <v>70</v>
      </c>
      <c r="J882" s="14"/>
      <c r="K882" s="20" t="s">
        <v>2540</v>
      </c>
      <c r="L882" s="20" t="s">
        <v>2785</v>
      </c>
      <c r="M882" s="20"/>
      <c r="N882" s="20"/>
      <c r="O882" s="20" t="s">
        <v>2632</v>
      </c>
      <c r="P882" s="20" t="s">
        <v>2680</v>
      </c>
      <c r="Q882" s="20"/>
    </row>
    <row r="883" spans="1:17" ht="39.6">
      <c r="A883" s="21" t="s">
        <v>2505</v>
      </c>
      <c r="B883" s="21" t="s">
        <v>24</v>
      </c>
      <c r="C883" s="21" t="s">
        <v>687</v>
      </c>
      <c r="D883" s="21">
        <v>155</v>
      </c>
      <c r="E883" s="27" t="s">
        <v>711</v>
      </c>
      <c r="F883" s="21">
        <v>10</v>
      </c>
      <c r="G883" s="21" t="s">
        <v>712</v>
      </c>
      <c r="H883" s="21" t="s">
        <v>713</v>
      </c>
      <c r="I883" s="14" t="s">
        <v>39</v>
      </c>
      <c r="J883" s="14" t="s">
        <v>40</v>
      </c>
      <c r="K883" s="20" t="s">
        <v>2539</v>
      </c>
      <c r="L883" s="20"/>
      <c r="M883" s="20"/>
      <c r="N883" s="20"/>
      <c r="O883" s="20" t="s">
        <v>2632</v>
      </c>
      <c r="P883" s="20"/>
      <c r="Q883" s="20"/>
    </row>
    <row r="884" spans="1:17">
      <c r="A884" s="21" t="s">
        <v>2506</v>
      </c>
      <c r="B884" s="21" t="s">
        <v>24</v>
      </c>
      <c r="C884" s="21" t="s">
        <v>687</v>
      </c>
      <c r="D884" s="21">
        <v>155</v>
      </c>
      <c r="E884" s="27" t="s">
        <v>711</v>
      </c>
      <c r="F884" s="21">
        <v>12</v>
      </c>
      <c r="G884" s="21" t="s">
        <v>714</v>
      </c>
      <c r="H884" s="21" t="s">
        <v>715</v>
      </c>
      <c r="I884" s="14" t="s">
        <v>39</v>
      </c>
      <c r="J884" s="14" t="s">
        <v>40</v>
      </c>
      <c r="K884" s="20" t="s">
        <v>2539</v>
      </c>
      <c r="L884" s="20"/>
      <c r="M884" s="20"/>
      <c r="N884" s="20"/>
      <c r="O884" s="20" t="s">
        <v>2632</v>
      </c>
      <c r="P884" s="20"/>
      <c r="Q884" s="20"/>
    </row>
    <row r="885" spans="1:17" ht="39.6">
      <c r="A885" s="21" t="s">
        <v>2507</v>
      </c>
      <c r="B885" s="21" t="s">
        <v>24</v>
      </c>
      <c r="C885" s="21" t="s">
        <v>687</v>
      </c>
      <c r="D885" s="21">
        <v>155</v>
      </c>
      <c r="E885" s="27" t="s">
        <v>711</v>
      </c>
      <c r="F885" s="21">
        <v>12</v>
      </c>
      <c r="G885" s="21" t="s">
        <v>716</v>
      </c>
      <c r="H885" s="21" t="s">
        <v>717</v>
      </c>
      <c r="I885" s="14" t="s">
        <v>39</v>
      </c>
      <c r="J885" s="14" t="s">
        <v>40</v>
      </c>
      <c r="K885" s="20" t="s">
        <v>2539</v>
      </c>
      <c r="L885" s="20"/>
      <c r="M885" s="20" t="s">
        <v>2538</v>
      </c>
      <c r="N885" s="20"/>
      <c r="O885" s="20" t="s">
        <v>2632</v>
      </c>
      <c r="P885" s="20"/>
      <c r="Q885" s="20"/>
    </row>
    <row r="886" spans="1:17">
      <c r="A886" s="21" t="s">
        <v>2508</v>
      </c>
      <c r="B886" s="21" t="s">
        <v>24</v>
      </c>
      <c r="C886" s="21" t="s">
        <v>687</v>
      </c>
      <c r="D886" s="21">
        <v>155</v>
      </c>
      <c r="E886" s="27" t="s">
        <v>711</v>
      </c>
      <c r="F886" s="21">
        <v>14</v>
      </c>
      <c r="G886" s="21" t="s">
        <v>718</v>
      </c>
      <c r="H886" s="21" t="s">
        <v>719</v>
      </c>
      <c r="I886" s="14" t="s">
        <v>39</v>
      </c>
      <c r="J886" s="14" t="s">
        <v>40</v>
      </c>
      <c r="K886" s="20" t="s">
        <v>2539</v>
      </c>
      <c r="L886" s="20"/>
      <c r="M886" s="20" t="s">
        <v>2538</v>
      </c>
      <c r="N886" s="20"/>
      <c r="O886" s="20" t="s">
        <v>2632</v>
      </c>
      <c r="P886" s="20"/>
      <c r="Q886" s="20"/>
    </row>
    <row r="887" spans="1:17" ht="52.8">
      <c r="A887" s="21" t="s">
        <v>2509</v>
      </c>
      <c r="B887" s="21" t="s">
        <v>24</v>
      </c>
      <c r="C887" s="21" t="s">
        <v>687</v>
      </c>
      <c r="D887" s="21">
        <v>155</v>
      </c>
      <c r="E887" s="27" t="s">
        <v>711</v>
      </c>
      <c r="F887" s="21">
        <v>16</v>
      </c>
      <c r="G887" s="21" t="s">
        <v>720</v>
      </c>
      <c r="H887" s="21" t="s">
        <v>721</v>
      </c>
      <c r="I887" s="14" t="s">
        <v>39</v>
      </c>
      <c r="J887" s="14" t="s">
        <v>40</v>
      </c>
      <c r="K887" s="20" t="s">
        <v>2540</v>
      </c>
      <c r="L887" s="20" t="s">
        <v>2786</v>
      </c>
      <c r="M887" s="20" t="s">
        <v>2538</v>
      </c>
      <c r="N887" s="20" t="s">
        <v>2787</v>
      </c>
      <c r="O887" s="20" t="s">
        <v>2632</v>
      </c>
      <c r="P887" s="20"/>
      <c r="Q887" s="20"/>
    </row>
    <row r="888" spans="1:17">
      <c r="A888" s="21" t="s">
        <v>2510</v>
      </c>
      <c r="B888" s="14" t="s">
        <v>841</v>
      </c>
      <c r="C888" s="14" t="s">
        <v>842</v>
      </c>
      <c r="D888" s="14">
        <v>155</v>
      </c>
      <c r="E888" s="28" t="s">
        <v>711</v>
      </c>
      <c r="F888" s="14">
        <v>16</v>
      </c>
      <c r="G888" s="15" t="s">
        <v>847</v>
      </c>
      <c r="H888" s="15" t="s">
        <v>1121</v>
      </c>
      <c r="I888" s="14" t="s">
        <v>70</v>
      </c>
      <c r="J888" s="14" t="s">
        <v>819</v>
      </c>
      <c r="K888" s="20" t="s">
        <v>2539</v>
      </c>
      <c r="L888" s="20"/>
      <c r="M888" s="20" t="s">
        <v>2538</v>
      </c>
      <c r="N888" s="20"/>
      <c r="O888" s="20" t="s">
        <v>2632</v>
      </c>
      <c r="P888" s="20"/>
      <c r="Q888" s="20"/>
    </row>
    <row r="889" spans="1:17" ht="26.4">
      <c r="A889" s="21" t="s">
        <v>2511</v>
      </c>
      <c r="B889" s="21" t="s">
        <v>24</v>
      </c>
      <c r="C889" s="21" t="s">
        <v>687</v>
      </c>
      <c r="D889" s="21">
        <v>155</v>
      </c>
      <c r="E889" s="27" t="s">
        <v>711</v>
      </c>
      <c r="F889" s="21">
        <v>28</v>
      </c>
      <c r="G889" s="21" t="s">
        <v>722</v>
      </c>
      <c r="H889" s="21" t="s">
        <v>723</v>
      </c>
      <c r="I889" s="14" t="s">
        <v>39</v>
      </c>
      <c r="J889" s="14" t="s">
        <v>40</v>
      </c>
      <c r="K889" s="20" t="s">
        <v>2539</v>
      </c>
      <c r="L889" s="20"/>
      <c r="M889" s="20" t="s">
        <v>2538</v>
      </c>
      <c r="N889" s="20"/>
      <c r="O889" s="20" t="s">
        <v>2632</v>
      </c>
      <c r="P889" s="20"/>
      <c r="Q889" s="20"/>
    </row>
    <row r="890" spans="1:17" ht="66">
      <c r="A890" s="21" t="s">
        <v>2512</v>
      </c>
      <c r="B890" s="21" t="s">
        <v>24</v>
      </c>
      <c r="C890" s="21" t="s">
        <v>687</v>
      </c>
      <c r="D890" s="21">
        <v>155</v>
      </c>
      <c r="E890" s="27" t="s">
        <v>711</v>
      </c>
      <c r="G890" s="21" t="s">
        <v>724</v>
      </c>
      <c r="H890" s="21" t="s">
        <v>2742</v>
      </c>
      <c r="I890" s="14" t="s">
        <v>39</v>
      </c>
      <c r="J890" s="14" t="s">
        <v>40</v>
      </c>
      <c r="K890" s="20" t="s">
        <v>2539</v>
      </c>
      <c r="L890" s="20"/>
      <c r="M890" s="20" t="s">
        <v>2538</v>
      </c>
      <c r="N890" s="20"/>
      <c r="O890" s="20" t="s">
        <v>2632</v>
      </c>
      <c r="P890" s="20"/>
      <c r="Q890" s="20"/>
    </row>
    <row r="891" spans="1:17" ht="118.8">
      <c r="A891" s="21" t="s">
        <v>2513</v>
      </c>
      <c r="B891" s="21" t="s">
        <v>643</v>
      </c>
      <c r="C891" s="21" t="s">
        <v>644</v>
      </c>
      <c r="D891" s="21" t="s">
        <v>645</v>
      </c>
      <c r="E891" s="27" t="s">
        <v>2534</v>
      </c>
      <c r="F891" s="21" t="s">
        <v>646</v>
      </c>
      <c r="G891" s="21" t="s">
        <v>647</v>
      </c>
      <c r="H891" s="21" t="s">
        <v>648</v>
      </c>
      <c r="I891" s="14" t="s">
        <v>70</v>
      </c>
      <c r="J891" s="14" t="s">
        <v>649</v>
      </c>
      <c r="K891" s="20" t="s">
        <v>2540</v>
      </c>
      <c r="L891" s="20" t="s">
        <v>2577</v>
      </c>
      <c r="M891" s="20" t="s">
        <v>309</v>
      </c>
      <c r="N891" s="20"/>
      <c r="O891" s="20" t="s">
        <v>2632</v>
      </c>
      <c r="P891" s="20"/>
      <c r="Q891" s="20"/>
    </row>
    <row r="892" spans="1:17" ht="66">
      <c r="A892" s="21" t="s">
        <v>2514</v>
      </c>
      <c r="B892" s="21" t="s">
        <v>284</v>
      </c>
      <c r="C892" s="21" t="s">
        <v>285</v>
      </c>
      <c r="D892" s="21">
        <v>157</v>
      </c>
      <c r="E892" s="27" t="s">
        <v>307</v>
      </c>
      <c r="F892" s="21">
        <v>1</v>
      </c>
      <c r="G892" s="21" t="s">
        <v>308</v>
      </c>
      <c r="H892" s="21" t="s">
        <v>309</v>
      </c>
      <c r="I892" s="14" t="s">
        <v>70</v>
      </c>
      <c r="J892" s="14" t="s">
        <v>40</v>
      </c>
      <c r="K892" s="20" t="s">
        <v>2540</v>
      </c>
      <c r="L892" s="20" t="s">
        <v>2577</v>
      </c>
      <c r="M892" s="20" t="s">
        <v>309</v>
      </c>
      <c r="N892" s="20"/>
      <c r="O892" s="20" t="s">
        <v>2632</v>
      </c>
      <c r="P892" s="20"/>
      <c r="Q892" s="20"/>
    </row>
    <row r="893" spans="1:17" ht="66">
      <c r="A893" s="21" t="s">
        <v>2515</v>
      </c>
      <c r="B893" s="21" t="s">
        <v>310</v>
      </c>
      <c r="C893" s="21" t="s">
        <v>285</v>
      </c>
      <c r="D893" s="21">
        <v>157</v>
      </c>
      <c r="E893" s="27" t="s">
        <v>307</v>
      </c>
      <c r="F893" s="21">
        <v>1</v>
      </c>
      <c r="G893" s="21" t="s">
        <v>586</v>
      </c>
      <c r="H893" s="21" t="s">
        <v>309</v>
      </c>
      <c r="I893" s="14" t="s">
        <v>70</v>
      </c>
      <c r="J893" s="14" t="s">
        <v>40</v>
      </c>
      <c r="K893" s="20" t="s">
        <v>2540</v>
      </c>
      <c r="L893" s="20" t="s">
        <v>2577</v>
      </c>
      <c r="M893" s="20" t="s">
        <v>309</v>
      </c>
      <c r="N893" s="20"/>
      <c r="O893" s="20" t="s">
        <v>2632</v>
      </c>
      <c r="P893" s="20"/>
      <c r="Q893" s="20"/>
    </row>
    <row r="894" spans="1:17" ht="66">
      <c r="A894" s="21" t="s">
        <v>2516</v>
      </c>
      <c r="B894" s="21" t="s">
        <v>310</v>
      </c>
      <c r="C894" s="21" t="s">
        <v>285</v>
      </c>
      <c r="D894" s="21">
        <v>157</v>
      </c>
      <c r="E894" s="27" t="s">
        <v>587</v>
      </c>
      <c r="F894" s="21">
        <v>7</v>
      </c>
      <c r="G894" s="21" t="s">
        <v>588</v>
      </c>
      <c r="H894" s="21" t="s">
        <v>589</v>
      </c>
      <c r="I894" s="14" t="s">
        <v>70</v>
      </c>
      <c r="J894" s="14" t="s">
        <v>40</v>
      </c>
      <c r="K894" s="20" t="s">
        <v>2540</v>
      </c>
      <c r="L894" s="20" t="s">
        <v>2577</v>
      </c>
      <c r="M894" s="20"/>
      <c r="N894" s="20"/>
      <c r="O894" s="20" t="s">
        <v>2632</v>
      </c>
      <c r="P894" s="20"/>
      <c r="Q894" s="20"/>
    </row>
    <row r="895" spans="1:17" ht="66">
      <c r="A895" s="21" t="s">
        <v>2517</v>
      </c>
      <c r="B895" s="21" t="s">
        <v>310</v>
      </c>
      <c r="C895" s="21" t="s">
        <v>285</v>
      </c>
      <c r="D895" s="21">
        <v>157</v>
      </c>
      <c r="E895" s="27" t="s">
        <v>587</v>
      </c>
      <c r="F895" s="21">
        <v>28</v>
      </c>
      <c r="G895" s="21" t="s">
        <v>590</v>
      </c>
      <c r="H895" s="21" t="s">
        <v>591</v>
      </c>
      <c r="I895" s="14" t="s">
        <v>70</v>
      </c>
      <c r="J895" s="14" t="s">
        <v>40</v>
      </c>
      <c r="K895" s="20" t="s">
        <v>2540</v>
      </c>
      <c r="L895" s="20" t="s">
        <v>2577</v>
      </c>
      <c r="M895" s="20"/>
      <c r="N895" s="20"/>
      <c r="O895" s="20" t="s">
        <v>2632</v>
      </c>
      <c r="P895" s="20"/>
      <c r="Q895" s="20"/>
    </row>
    <row r="896" spans="1:17" ht="66">
      <c r="A896" s="21" t="s">
        <v>2518</v>
      </c>
      <c r="B896" s="21" t="s">
        <v>310</v>
      </c>
      <c r="C896" s="21" t="s">
        <v>285</v>
      </c>
      <c r="D896" s="21">
        <v>158</v>
      </c>
      <c r="E896" s="27" t="s">
        <v>592</v>
      </c>
      <c r="F896" s="21">
        <v>18</v>
      </c>
      <c r="G896" s="21" t="s">
        <v>595</v>
      </c>
      <c r="H896" s="21" t="s">
        <v>596</v>
      </c>
      <c r="I896" s="14" t="s">
        <v>70</v>
      </c>
      <c r="J896" s="14" t="s">
        <v>40</v>
      </c>
      <c r="K896" s="20" t="s">
        <v>2540</v>
      </c>
      <c r="L896" s="20" t="s">
        <v>2577</v>
      </c>
      <c r="M896" s="20"/>
      <c r="N896" s="20"/>
      <c r="O896" s="20" t="s">
        <v>2632</v>
      </c>
      <c r="P896" s="20"/>
      <c r="Q896" s="20"/>
    </row>
    <row r="897" spans="1:17" ht="66">
      <c r="A897" s="21" t="s">
        <v>2519</v>
      </c>
      <c r="B897" s="21" t="s">
        <v>310</v>
      </c>
      <c r="C897" s="21" t="s">
        <v>285</v>
      </c>
      <c r="D897" s="21">
        <v>158</v>
      </c>
      <c r="E897" s="27" t="s">
        <v>592</v>
      </c>
      <c r="F897" s="21">
        <v>20</v>
      </c>
      <c r="G897" s="21" t="s">
        <v>597</v>
      </c>
      <c r="H897" s="21" t="s">
        <v>598</v>
      </c>
      <c r="I897" s="14" t="s">
        <v>70</v>
      </c>
      <c r="J897" s="14" t="s">
        <v>40</v>
      </c>
      <c r="K897" s="20" t="s">
        <v>2540</v>
      </c>
      <c r="L897" s="20" t="s">
        <v>2577</v>
      </c>
      <c r="M897" s="20"/>
      <c r="N897" s="20"/>
      <c r="O897" s="20" t="s">
        <v>2632</v>
      </c>
      <c r="P897" s="20"/>
      <c r="Q897" s="20"/>
    </row>
    <row r="898" spans="1:17" ht="66">
      <c r="A898" s="21" t="s">
        <v>2520</v>
      </c>
      <c r="B898" s="21" t="s">
        <v>310</v>
      </c>
      <c r="C898" s="21" t="s">
        <v>285</v>
      </c>
      <c r="D898" s="21">
        <v>158</v>
      </c>
      <c r="E898" s="27" t="s">
        <v>592</v>
      </c>
      <c r="F898" s="21">
        <v>24</v>
      </c>
      <c r="G898" s="21" t="s">
        <v>599</v>
      </c>
      <c r="H898" s="21" t="s">
        <v>600</v>
      </c>
      <c r="I898" s="14" t="s">
        <v>70</v>
      </c>
      <c r="J898" s="14" t="s">
        <v>40</v>
      </c>
      <c r="K898" s="20" t="s">
        <v>2540</v>
      </c>
      <c r="L898" s="20" t="s">
        <v>2577</v>
      </c>
      <c r="M898" s="20"/>
      <c r="N898" s="20"/>
      <c r="O898" s="20" t="s">
        <v>2632</v>
      </c>
      <c r="P898" s="20"/>
      <c r="Q898" s="20"/>
    </row>
    <row r="899" spans="1:17" ht="66">
      <c r="A899" s="21" t="s">
        <v>2521</v>
      </c>
      <c r="B899" s="21" t="s">
        <v>310</v>
      </c>
      <c r="C899" s="21" t="s">
        <v>285</v>
      </c>
      <c r="D899" s="21">
        <v>157</v>
      </c>
      <c r="E899" s="27" t="s">
        <v>592</v>
      </c>
      <c r="F899" s="21">
        <v>36</v>
      </c>
      <c r="G899" s="21" t="s">
        <v>593</v>
      </c>
      <c r="H899" s="21" t="s">
        <v>594</v>
      </c>
      <c r="I899" s="14" t="s">
        <v>70</v>
      </c>
      <c r="J899" s="14" t="s">
        <v>40</v>
      </c>
      <c r="K899" s="20" t="s">
        <v>2540</v>
      </c>
      <c r="L899" s="20" t="s">
        <v>2577</v>
      </c>
      <c r="M899" s="20"/>
      <c r="N899" s="20"/>
      <c r="O899" s="20" t="s">
        <v>2632</v>
      </c>
      <c r="P899" s="20"/>
      <c r="Q899" s="20"/>
    </row>
    <row r="900" spans="1:17" ht="26.4">
      <c r="A900" s="21" t="s">
        <v>2522</v>
      </c>
      <c r="B900" s="21" t="s">
        <v>310</v>
      </c>
      <c r="C900" s="21" t="s">
        <v>285</v>
      </c>
      <c r="D900" s="21">
        <v>159</v>
      </c>
      <c r="E900" s="27" t="s">
        <v>601</v>
      </c>
      <c r="F900" s="21">
        <v>7</v>
      </c>
      <c r="G900" s="21" t="s">
        <v>440</v>
      </c>
      <c r="H900" s="21" t="s">
        <v>602</v>
      </c>
      <c r="I900" s="14" t="s">
        <v>39</v>
      </c>
      <c r="J900" s="14" t="s">
        <v>40</v>
      </c>
      <c r="K900" s="20" t="s">
        <v>2540</v>
      </c>
      <c r="L900" s="20" t="s">
        <v>2722</v>
      </c>
      <c r="M900" s="20" t="s">
        <v>2530</v>
      </c>
      <c r="N900" s="20"/>
      <c r="O900" s="20" t="s">
        <v>2632</v>
      </c>
      <c r="P900" s="20"/>
      <c r="Q900" s="20"/>
    </row>
    <row r="901" spans="1:17" ht="26.4">
      <c r="A901" s="21" t="s">
        <v>2523</v>
      </c>
      <c r="B901" s="21" t="s">
        <v>310</v>
      </c>
      <c r="C901" s="21" t="s">
        <v>285</v>
      </c>
      <c r="D901" s="21">
        <v>160</v>
      </c>
      <c r="E901" s="27" t="s">
        <v>603</v>
      </c>
      <c r="F901" s="21">
        <v>1</v>
      </c>
      <c r="G901" s="21" t="s">
        <v>604</v>
      </c>
      <c r="H901" s="21" t="s">
        <v>605</v>
      </c>
      <c r="I901" s="14" t="s">
        <v>39</v>
      </c>
      <c r="J901" s="14" t="s">
        <v>40</v>
      </c>
      <c r="K901" s="20" t="s">
        <v>2540</v>
      </c>
      <c r="L901" s="20" t="s">
        <v>2722</v>
      </c>
      <c r="M901" s="20"/>
      <c r="N901" s="20"/>
      <c r="O901" s="20" t="s">
        <v>2632</v>
      </c>
      <c r="P901" s="20"/>
      <c r="Q901" s="20"/>
    </row>
    <row r="902" spans="1:17" ht="26.4">
      <c r="A902" s="21" t="s">
        <v>2524</v>
      </c>
      <c r="B902" s="21" t="s">
        <v>310</v>
      </c>
      <c r="C902" s="21" t="s">
        <v>285</v>
      </c>
      <c r="D902" s="21">
        <v>159</v>
      </c>
      <c r="E902" s="27" t="s">
        <v>603</v>
      </c>
      <c r="F902" s="21">
        <v>15</v>
      </c>
      <c r="G902" s="21" t="s">
        <v>604</v>
      </c>
      <c r="H902" s="21" t="s">
        <v>605</v>
      </c>
      <c r="I902" s="14" t="s">
        <v>39</v>
      </c>
      <c r="J902" s="14" t="s">
        <v>40</v>
      </c>
      <c r="K902" s="20" t="s">
        <v>2540</v>
      </c>
      <c r="L902" s="20" t="s">
        <v>2722</v>
      </c>
      <c r="M902" s="20"/>
      <c r="N902" s="20"/>
      <c r="O902" s="20" t="s">
        <v>2632</v>
      </c>
      <c r="P902" s="20"/>
      <c r="Q902" s="20"/>
    </row>
    <row r="903" spans="1:17" ht="66">
      <c r="A903" s="21" t="s">
        <v>2525</v>
      </c>
      <c r="B903" s="14" t="s">
        <v>841</v>
      </c>
      <c r="C903" s="14" t="s">
        <v>842</v>
      </c>
      <c r="D903" s="14">
        <v>159</v>
      </c>
      <c r="E903" s="28" t="s">
        <v>1122</v>
      </c>
      <c r="F903" s="14">
        <v>17</v>
      </c>
      <c r="G903" s="15" t="s">
        <v>1123</v>
      </c>
      <c r="H903" s="15" t="s">
        <v>1124</v>
      </c>
      <c r="I903" s="14" t="s">
        <v>70</v>
      </c>
      <c r="J903" s="14" t="s">
        <v>819</v>
      </c>
      <c r="K903" s="20" t="s">
        <v>2540</v>
      </c>
      <c r="L903" s="20" t="s">
        <v>2591</v>
      </c>
      <c r="M903" s="20"/>
      <c r="N903" s="20"/>
      <c r="O903" s="20" t="s">
        <v>2632</v>
      </c>
      <c r="P903" s="20"/>
      <c r="Q903" s="20"/>
    </row>
    <row r="904" spans="1:17" ht="26.4">
      <c r="A904" s="21" t="s">
        <v>2526</v>
      </c>
      <c r="B904" s="14" t="s">
        <v>841</v>
      </c>
      <c r="C904" s="14" t="s">
        <v>842</v>
      </c>
      <c r="D904" s="14">
        <v>160</v>
      </c>
      <c r="E904" s="28" t="s">
        <v>1125</v>
      </c>
      <c r="F904" s="14">
        <v>7</v>
      </c>
      <c r="G904" s="15" t="s">
        <v>1126</v>
      </c>
      <c r="H904" s="15" t="s">
        <v>1127</v>
      </c>
      <c r="I904" s="14" t="s">
        <v>39</v>
      </c>
      <c r="J904" s="14" t="s">
        <v>819</v>
      </c>
      <c r="K904" s="20" t="s">
        <v>2540</v>
      </c>
      <c r="L904" s="20" t="s">
        <v>2722</v>
      </c>
      <c r="M904" s="20" t="s">
        <v>2530</v>
      </c>
      <c r="N904" s="20"/>
      <c r="O904" s="20" t="s">
        <v>2632</v>
      </c>
      <c r="P904" s="20"/>
      <c r="Q904" s="20"/>
    </row>
    <row r="905" spans="1:17" ht="39.6">
      <c r="A905" s="21" t="s">
        <v>2527</v>
      </c>
      <c r="B905" s="21" t="s">
        <v>34</v>
      </c>
      <c r="C905" s="21" t="s">
        <v>35</v>
      </c>
      <c r="D905" s="17"/>
      <c r="E905" s="29"/>
      <c r="F905" s="17"/>
      <c r="G905" s="21" t="s">
        <v>160</v>
      </c>
      <c r="H905" s="21" t="s">
        <v>161</v>
      </c>
      <c r="I905" s="14" t="s">
        <v>70</v>
      </c>
      <c r="J905" s="14" t="s">
        <v>40</v>
      </c>
      <c r="K905" s="20" t="s">
        <v>2539</v>
      </c>
      <c r="L905" s="20"/>
      <c r="M905" s="20" t="s">
        <v>2535</v>
      </c>
      <c r="N905" s="20"/>
      <c r="O905" s="20" t="s">
        <v>2632</v>
      </c>
      <c r="P905" s="20"/>
      <c r="Q905" s="20"/>
    </row>
  </sheetData>
  <sheetProtection selectLockedCells="1" selectUnlockedCells="1"/>
  <sortState ref="A2:Q905">
    <sortCondition ref="A2: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pane xSplit="1" ySplit="1" topLeftCell="G6" activePane="bottomRight" state="frozen"/>
      <selection pane="topRight" activeCell="B1" sqref="B1"/>
      <selection pane="bottomLeft" activeCell="A2" sqref="A2"/>
      <selection pane="bottomRight" activeCell="N9" sqref="N9"/>
    </sheetView>
  </sheetViews>
  <sheetFormatPr defaultColWidth="8.6640625" defaultRowHeight="13.2"/>
  <cols>
    <col min="1" max="1" width="8.6640625" style="21"/>
    <col min="2" max="2" width="23.109375" style="21" customWidth="1"/>
    <col min="3" max="3" width="11.33203125" style="21" customWidth="1"/>
    <col min="4" max="4" width="6.6640625" style="21" customWidth="1"/>
    <col min="5" max="5" width="10.44140625" style="21" customWidth="1"/>
    <col min="6" max="6" width="7.44140625" style="21" customWidth="1"/>
    <col min="7" max="8" width="54.44140625" style="21" customWidth="1"/>
    <col min="9" max="9" width="4.109375" style="21" customWidth="1"/>
    <col min="10" max="10" width="11" style="21" customWidth="1"/>
    <col min="11" max="11" width="10.6640625" style="21" customWidth="1"/>
    <col min="12" max="12" width="25.6640625" style="21" customWidth="1"/>
    <col min="13" max="13" width="10.6640625" style="21" customWidth="1"/>
    <col min="14" max="14" width="25.6640625" style="21" customWidth="1"/>
    <col min="15" max="15" width="11.109375" style="21" customWidth="1"/>
    <col min="16" max="16384" width="8.6640625" style="21"/>
  </cols>
  <sheetData>
    <row r="1" spans="1:15" ht="28.95" customHeight="1">
      <c r="A1" s="19" t="s">
        <v>33</v>
      </c>
      <c r="B1" s="19" t="s">
        <v>12</v>
      </c>
      <c r="C1" s="19" t="s">
        <v>13</v>
      </c>
      <c r="D1" s="19" t="s">
        <v>14</v>
      </c>
      <c r="E1" s="19" t="s">
        <v>15</v>
      </c>
      <c r="F1" s="19" t="s">
        <v>16</v>
      </c>
      <c r="G1" s="19" t="s">
        <v>17</v>
      </c>
      <c r="H1" s="19" t="s">
        <v>18</v>
      </c>
      <c r="I1" s="19" t="s">
        <v>19</v>
      </c>
      <c r="J1" s="19" t="s">
        <v>28</v>
      </c>
      <c r="K1" s="19" t="s">
        <v>29</v>
      </c>
      <c r="L1" s="19" t="s">
        <v>30</v>
      </c>
      <c r="M1" s="19" t="s">
        <v>31</v>
      </c>
      <c r="N1" s="19" t="s">
        <v>32</v>
      </c>
      <c r="O1" s="19" t="s">
        <v>2529</v>
      </c>
    </row>
    <row r="2" spans="1:15" ht="66">
      <c r="A2" s="21" t="s">
        <v>1617</v>
      </c>
      <c r="B2" s="21" t="s">
        <v>1601</v>
      </c>
      <c r="C2" s="21" t="s">
        <v>1602</v>
      </c>
      <c r="D2" s="21">
        <v>22</v>
      </c>
      <c r="E2" s="21" t="s">
        <v>346</v>
      </c>
      <c r="F2" s="21">
        <v>11</v>
      </c>
      <c r="G2" s="21" t="s">
        <v>1603</v>
      </c>
      <c r="H2" s="21" t="s">
        <v>1604</v>
      </c>
      <c r="I2" s="21" t="s">
        <v>70</v>
      </c>
      <c r="J2" s="21" t="s">
        <v>40</v>
      </c>
      <c r="K2" s="21" t="s">
        <v>2544</v>
      </c>
      <c r="L2" s="21" t="s">
        <v>2815</v>
      </c>
      <c r="M2" s="21" t="s">
        <v>2551</v>
      </c>
      <c r="N2" s="20" t="s">
        <v>2678</v>
      </c>
    </row>
    <row r="3" spans="1:15" ht="66">
      <c r="A3" s="21" t="s">
        <v>1618</v>
      </c>
      <c r="B3" s="21" t="s">
        <v>1601</v>
      </c>
      <c r="C3" s="21" t="s">
        <v>1602</v>
      </c>
      <c r="D3" s="21">
        <v>22</v>
      </c>
      <c r="E3" s="21" t="s">
        <v>346</v>
      </c>
      <c r="F3" s="21">
        <v>30</v>
      </c>
      <c r="G3" s="21" t="s">
        <v>1605</v>
      </c>
      <c r="H3" s="21" t="s">
        <v>1606</v>
      </c>
      <c r="I3" s="21" t="s">
        <v>70</v>
      </c>
      <c r="J3" s="21" t="s">
        <v>40</v>
      </c>
      <c r="K3" s="21" t="s">
        <v>2540</v>
      </c>
      <c r="L3" s="21" t="s">
        <v>2618</v>
      </c>
      <c r="M3" s="21" t="s">
        <v>2632</v>
      </c>
    </row>
    <row r="4" spans="1:15" ht="92.4">
      <c r="A4" s="21" t="s">
        <v>1619</v>
      </c>
      <c r="B4" s="21" t="s">
        <v>1601</v>
      </c>
      <c r="C4" s="21" t="s">
        <v>1602</v>
      </c>
      <c r="D4" s="21">
        <v>23</v>
      </c>
      <c r="E4" s="21" t="s">
        <v>346</v>
      </c>
      <c r="F4" s="21">
        <v>1</v>
      </c>
      <c r="G4" s="21" t="s">
        <v>1607</v>
      </c>
      <c r="H4" s="21" t="s">
        <v>1608</v>
      </c>
      <c r="I4" s="21" t="s">
        <v>70</v>
      </c>
      <c r="J4" s="21" t="s">
        <v>40</v>
      </c>
      <c r="K4" s="21" t="s">
        <v>2544</v>
      </c>
      <c r="L4" s="21" t="s">
        <v>2816</v>
      </c>
      <c r="M4" s="21" t="s">
        <v>2551</v>
      </c>
      <c r="N4" s="20" t="s">
        <v>2678</v>
      </c>
    </row>
    <row r="5" spans="1:15" ht="132">
      <c r="A5" s="21" t="s">
        <v>1620</v>
      </c>
      <c r="B5" s="21" t="s">
        <v>1601</v>
      </c>
      <c r="C5" s="21" t="s">
        <v>1602</v>
      </c>
      <c r="D5" s="21">
        <v>23</v>
      </c>
      <c r="E5" s="21" t="s">
        <v>346</v>
      </c>
      <c r="F5" s="21">
        <v>1</v>
      </c>
      <c r="G5" s="21" t="s">
        <v>1613</v>
      </c>
      <c r="H5" s="21" t="s">
        <v>1614</v>
      </c>
      <c r="I5" s="21" t="s">
        <v>70</v>
      </c>
      <c r="J5" s="21" t="s">
        <v>40</v>
      </c>
      <c r="K5" s="21" t="s">
        <v>2544</v>
      </c>
      <c r="L5" s="21" t="s">
        <v>2817</v>
      </c>
      <c r="M5" s="21" t="s">
        <v>2551</v>
      </c>
      <c r="N5" s="20" t="s">
        <v>2678</v>
      </c>
    </row>
    <row r="6" spans="1:15" ht="158.4">
      <c r="A6" s="21" t="s">
        <v>1621</v>
      </c>
      <c r="B6" s="21" t="s">
        <v>1601</v>
      </c>
      <c r="C6" s="21" t="s">
        <v>1602</v>
      </c>
      <c r="D6" s="21">
        <v>23</v>
      </c>
      <c r="E6" s="21" t="s">
        <v>346</v>
      </c>
      <c r="F6" s="21">
        <v>1</v>
      </c>
      <c r="G6" s="21" t="s">
        <v>1615</v>
      </c>
      <c r="H6" s="21" t="s">
        <v>1616</v>
      </c>
      <c r="I6" s="21" t="s">
        <v>70</v>
      </c>
      <c r="J6" s="21" t="s">
        <v>40</v>
      </c>
      <c r="K6" s="21" t="s">
        <v>2544</v>
      </c>
      <c r="L6" s="21" t="s">
        <v>2818</v>
      </c>
      <c r="M6" s="21" t="s">
        <v>2551</v>
      </c>
      <c r="N6" s="20" t="s">
        <v>2678</v>
      </c>
    </row>
    <row r="7" spans="1:15" ht="132">
      <c r="A7" s="21" t="s">
        <v>1622</v>
      </c>
      <c r="B7" s="21" t="s">
        <v>1601</v>
      </c>
      <c r="C7" s="21" t="s">
        <v>1602</v>
      </c>
      <c r="D7" s="21">
        <v>23</v>
      </c>
      <c r="E7" s="21" t="s">
        <v>346</v>
      </c>
      <c r="F7" s="21">
        <v>5</v>
      </c>
      <c r="G7" s="21" t="s">
        <v>1609</v>
      </c>
      <c r="H7" s="21" t="s">
        <v>1610</v>
      </c>
      <c r="I7" s="21" t="s">
        <v>70</v>
      </c>
      <c r="J7" s="21" t="s">
        <v>40</v>
      </c>
      <c r="K7" s="21" t="s">
        <v>2544</v>
      </c>
      <c r="L7" s="21" t="s">
        <v>2819</v>
      </c>
      <c r="M7" s="21" t="s">
        <v>2551</v>
      </c>
      <c r="N7" s="20" t="s">
        <v>2678</v>
      </c>
    </row>
    <row r="8" spans="1:15" ht="92.4">
      <c r="A8" s="21" t="s">
        <v>1623</v>
      </c>
      <c r="B8" s="21" t="s">
        <v>1601</v>
      </c>
      <c r="C8" s="21" t="s">
        <v>1602</v>
      </c>
      <c r="D8" s="21">
        <v>23</v>
      </c>
      <c r="E8" s="21" t="s">
        <v>346</v>
      </c>
      <c r="F8" s="21">
        <v>10</v>
      </c>
      <c r="G8" s="21" t="s">
        <v>1611</v>
      </c>
      <c r="H8" s="21" t="s">
        <v>1612</v>
      </c>
      <c r="I8" s="21" t="s">
        <v>70</v>
      </c>
      <c r="J8" s="21" t="s">
        <v>40</v>
      </c>
      <c r="K8" s="21" t="s">
        <v>2544</v>
      </c>
      <c r="L8" s="21" t="s">
        <v>2820</v>
      </c>
      <c r="M8" s="21" t="s">
        <v>2551</v>
      </c>
      <c r="N8" s="20" t="s">
        <v>2821</v>
      </c>
    </row>
  </sheetData>
  <autoFilter ref="A1:O8"/>
  <sortState ref="A2:N8">
    <sortCondition ref="D2:D8"/>
    <sortCondition ref="F2:F8"/>
  </sortState>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1" sqref="B21"/>
    </sheetView>
  </sheetViews>
  <sheetFormatPr defaultRowHeight="13.2"/>
  <cols>
    <col min="1" max="1" width="16.77734375" customWidth="1"/>
    <col min="2" max="2" width="99.33203125" customWidth="1"/>
  </cols>
  <sheetData>
    <row r="1" spans="1:2" ht="46.8" customHeight="1" thickBot="1">
      <c r="B1" s="64" t="s">
        <v>2848</v>
      </c>
    </row>
    <row r="2" spans="1:2">
      <c r="A2" t="s">
        <v>2822</v>
      </c>
      <c r="B2" t="s">
        <v>2823</v>
      </c>
    </row>
    <row r="3" spans="1:2" ht="14.4">
      <c r="A3" t="s">
        <v>2824</v>
      </c>
      <c r="B3" s="62" t="s">
        <v>2825</v>
      </c>
    </row>
    <row r="4" spans="1:2" ht="14.4">
      <c r="A4" t="s">
        <v>2826</v>
      </c>
      <c r="B4" s="62" t="s">
        <v>2827</v>
      </c>
    </row>
    <row r="5" spans="1:2" ht="14.4">
      <c r="A5" s="63" t="s">
        <v>2828</v>
      </c>
      <c r="B5" s="62" t="s">
        <v>2829</v>
      </c>
    </row>
    <row r="6" spans="1:2" ht="14.4">
      <c r="A6" t="s">
        <v>2830</v>
      </c>
      <c r="B6" s="62" t="s">
        <v>2831</v>
      </c>
    </row>
    <row r="7" spans="1:2" ht="14.4">
      <c r="A7" t="s">
        <v>2832</v>
      </c>
      <c r="B7" s="62" t="s">
        <v>2833</v>
      </c>
    </row>
    <row r="8" spans="1:2" ht="14.4">
      <c r="A8" t="s">
        <v>2834</v>
      </c>
      <c r="B8" s="62" t="s">
        <v>2835</v>
      </c>
    </row>
    <row r="9" spans="1:2" ht="14.4">
      <c r="A9" t="s">
        <v>2836</v>
      </c>
      <c r="B9" s="62" t="s">
        <v>2837</v>
      </c>
    </row>
    <row r="10" spans="1:2" ht="14.4">
      <c r="A10" t="s">
        <v>2838</v>
      </c>
      <c r="B10" s="62" t="s">
        <v>2839</v>
      </c>
    </row>
    <row r="11" spans="1:2" ht="14.4">
      <c r="A11" t="s">
        <v>2840</v>
      </c>
      <c r="B11" s="62" t="s">
        <v>2841</v>
      </c>
    </row>
    <row r="12" spans="1:2" ht="14.4">
      <c r="A12" t="s">
        <v>2842</v>
      </c>
      <c r="B12" s="62" t="s">
        <v>2843</v>
      </c>
    </row>
    <row r="13" spans="1:2" ht="14.4">
      <c r="A13" t="s">
        <v>2844</v>
      </c>
      <c r="B13" s="62" t="s">
        <v>2845</v>
      </c>
    </row>
    <row r="14" spans="1:2" ht="14.4">
      <c r="A14" t="s">
        <v>2846</v>
      </c>
      <c r="B14" s="62" t="s">
        <v>2847</v>
      </c>
    </row>
  </sheetData>
  <hyperlinks>
    <hyperlink ref="B11" r:id="rId1"/>
    <hyperlink ref="B10" r:id="rId2"/>
    <hyperlink ref="B12" r:id="rId3"/>
    <hyperlink ref="B13" r:id="rId4"/>
    <hyperlink ref="B3" r:id="rId5"/>
    <hyperlink ref="B4" r:id="rId6"/>
    <hyperlink ref="B9" r:id="rId7"/>
    <hyperlink ref="B8" r:id="rId8"/>
    <hyperlink ref="B14" r:id="rId9"/>
    <hyperlink ref="B7" r:id="rId10"/>
    <hyperlink ref="B6" r:id="rId11"/>
    <hyperlink ref="B5" r:id="rId12"/>
  </hyperlinks>
  <pageMargins left="0.7" right="0.7" top="0.75" bottom="0.75" header="0.3" footer="0.3"/>
  <pageSetup orientation="portrait" horizontalDpi="0" verticalDpi="0" r:id="rId1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70" zoomScaleNormal="70" workbookViewId="0">
      <selection activeCell="E40" sqref="E40"/>
    </sheetView>
  </sheetViews>
  <sheetFormatPr defaultColWidth="9.109375" defaultRowHeight="13.2"/>
  <cols>
    <col min="1" max="1" width="4.109375" style="35" customWidth="1"/>
    <col min="2" max="2" width="14.33203125" style="35" customWidth="1"/>
    <col min="3" max="3" width="13" style="35" customWidth="1"/>
    <col min="4" max="4" width="15.44140625" style="35" customWidth="1"/>
    <col min="5" max="6" width="11.88671875" style="35" customWidth="1"/>
    <col min="7" max="7" width="12.88671875" style="35" customWidth="1"/>
    <col min="8" max="8" width="9.109375" style="35"/>
    <col min="9" max="9" width="18.33203125" style="35" customWidth="1"/>
    <col min="10" max="10" width="17.88671875" style="35" customWidth="1"/>
    <col min="11" max="11" width="2.33203125" style="35" customWidth="1"/>
    <col min="12" max="14" width="9.109375" style="35"/>
    <col min="15" max="15" width="12.5546875" style="35" customWidth="1"/>
    <col min="16" max="16" width="2" style="35" customWidth="1"/>
    <col min="17" max="17" width="9.88671875" style="35" customWidth="1"/>
    <col min="18" max="16384" width="9.109375" style="35"/>
  </cols>
  <sheetData>
    <row r="1" spans="1:18" ht="13.8" thickBot="1"/>
    <row r="2" spans="1:18" ht="24" customHeight="1" thickBot="1">
      <c r="B2" s="68" t="s">
        <v>2654</v>
      </c>
      <c r="C2" s="69"/>
      <c r="D2" s="69"/>
      <c r="E2" s="69"/>
      <c r="F2" s="69"/>
      <c r="G2" s="70"/>
      <c r="H2" s="36"/>
      <c r="I2" s="68" t="s">
        <v>2655</v>
      </c>
      <c r="J2" s="69"/>
      <c r="K2" s="69"/>
      <c r="L2" s="69"/>
      <c r="M2" s="69"/>
      <c r="N2" s="69"/>
      <c r="O2" s="69"/>
      <c r="P2" s="69"/>
      <c r="Q2" s="70"/>
    </row>
    <row r="3" spans="1:18" ht="13.8" thickBot="1"/>
    <row r="4" spans="1:18" ht="40.200000000000003" thickBot="1">
      <c r="B4" s="37" t="s">
        <v>2656</v>
      </c>
      <c r="C4" s="38" t="s">
        <v>2657</v>
      </c>
      <c r="D4" s="38" t="s">
        <v>2658</v>
      </c>
      <c r="E4" s="38" t="s">
        <v>2659</v>
      </c>
      <c r="F4" s="38" t="s">
        <v>2660</v>
      </c>
      <c r="G4" s="38" t="s">
        <v>2661</v>
      </c>
      <c r="H4" s="39"/>
      <c r="I4" s="37" t="s">
        <v>2632</v>
      </c>
      <c r="J4" s="38" t="s">
        <v>2551</v>
      </c>
      <c r="L4" s="40" t="s">
        <v>2662</v>
      </c>
      <c r="M4" s="41" t="s">
        <v>2537</v>
      </c>
      <c r="N4" s="41" t="s">
        <v>2638</v>
      </c>
      <c r="O4" s="42" t="s">
        <v>2663</v>
      </c>
      <c r="Q4" s="37" t="s">
        <v>2664</v>
      </c>
    </row>
    <row r="5" spans="1:18" ht="34.5" customHeight="1" thickBot="1">
      <c r="B5" s="43">
        <f>COUNTA('LB161'!A:A)-1</f>
        <v>904</v>
      </c>
      <c r="C5" s="44">
        <f>B5-D5</f>
        <v>0</v>
      </c>
      <c r="D5" s="45">
        <f>COUNTA('LB161'!K:K)-1</f>
        <v>904</v>
      </c>
      <c r="E5" s="44">
        <f>COUNTIF('LB161'!K:K,"Rejected")</f>
        <v>56</v>
      </c>
      <c r="F5" s="44">
        <f>COUNTIF('LB161'!K:K,"Accepted")</f>
        <v>476</v>
      </c>
      <c r="G5" s="44">
        <f>COUNTIF('LB161'!K:K,"Revised")</f>
        <v>372</v>
      </c>
      <c r="H5" s="39"/>
      <c r="I5" s="46">
        <f>COUNTIF('LB161'!$O:$O,I4)</f>
        <v>848</v>
      </c>
      <c r="J5" s="46">
        <f>COUNTIF('LB161'!$O:$O,J4)</f>
        <v>56</v>
      </c>
      <c r="K5" s="47"/>
      <c r="L5" s="46">
        <f>COUNTIF('LB161'!$O:$O,L4)</f>
        <v>0</v>
      </c>
      <c r="M5" s="46">
        <f>COUNTIF('LB161'!$O:$O,M4)</f>
        <v>0</v>
      </c>
      <c r="N5" s="46">
        <f>COUNTIF('LB161'!$O:$O,N4)</f>
        <v>0</v>
      </c>
      <c r="O5" s="46">
        <f>COUNTIF('LB161'!$O:$O,O4)</f>
        <v>0</v>
      </c>
      <c r="Q5" s="46">
        <f>B5-(COUNTA('LB161'!O:O)-1)</f>
        <v>0</v>
      </c>
    </row>
    <row r="6" spans="1:18" ht="13.5" customHeight="1" thickBot="1"/>
    <row r="7" spans="1:18" ht="21.75" customHeight="1" thickBot="1">
      <c r="B7" s="39"/>
      <c r="C7" s="39"/>
      <c r="D7" s="48" t="str">
        <f>IF(D5=E7,"Okay","MIS-MATCHED")</f>
        <v>Okay</v>
      </c>
      <c r="E7" s="71">
        <f>E5+F5+G5</f>
        <v>904</v>
      </c>
      <c r="F7" s="72"/>
      <c r="G7" s="73"/>
      <c r="H7" s="39"/>
      <c r="I7" s="49">
        <f>SUM(I5:J5)</f>
        <v>904</v>
      </c>
      <c r="J7" s="50" t="s">
        <v>2665</v>
      </c>
      <c r="K7" s="47"/>
    </row>
    <row r="8" spans="1:18" ht="13.8" thickBot="1">
      <c r="B8" s="39"/>
      <c r="C8" s="39"/>
      <c r="D8" s="48"/>
      <c r="H8" s="39"/>
      <c r="K8" s="51"/>
    </row>
    <row r="9" spans="1:18" ht="34.5" customHeight="1" thickBot="1">
      <c r="B9" s="48"/>
      <c r="C9" s="48"/>
      <c r="D9" s="52">
        <f>D5/B5</f>
        <v>1</v>
      </c>
      <c r="E9" s="48"/>
      <c r="F9" s="48"/>
      <c r="G9" s="48"/>
      <c r="H9" s="48"/>
      <c r="I9" s="53">
        <f>I7/$B$5</f>
        <v>1</v>
      </c>
      <c r="J9" s="54" t="s">
        <v>2666</v>
      </c>
      <c r="K9" s="55"/>
      <c r="L9" s="56">
        <f>L5/$B$5</f>
        <v>0</v>
      </c>
      <c r="M9" s="56">
        <f>M5/$B$5</f>
        <v>0</v>
      </c>
      <c r="N9" s="56">
        <f>N5/$B$5</f>
        <v>0</v>
      </c>
      <c r="O9" s="56">
        <f>O5/$B$5</f>
        <v>0</v>
      </c>
      <c r="Q9" s="56">
        <f>Q5/$B$5</f>
        <v>0</v>
      </c>
    </row>
    <row r="10" spans="1:18" ht="13.8" thickBot="1">
      <c r="B10" s="48"/>
      <c r="C10" s="48"/>
      <c r="D10" s="48"/>
      <c r="E10" s="48"/>
      <c r="F10" s="48"/>
      <c r="G10" s="48"/>
      <c r="H10" s="48"/>
    </row>
    <row r="11" spans="1:18" ht="13.8" thickBot="1">
      <c r="B11" s="48"/>
      <c r="C11" s="48"/>
      <c r="D11" s="48"/>
      <c r="E11" s="48"/>
      <c r="F11" s="48"/>
      <c r="G11" s="48"/>
      <c r="H11" s="48"/>
      <c r="I11" s="74">
        <f>I9+SUM(L9:O9)</f>
        <v>1</v>
      </c>
      <c r="J11" s="75"/>
      <c r="K11" s="75"/>
      <c r="L11" s="75"/>
      <c r="M11" s="75"/>
      <c r="N11" s="75"/>
      <c r="O11" s="76"/>
    </row>
    <row r="12" spans="1:18">
      <c r="A12" s="55"/>
      <c r="B12" s="51"/>
      <c r="C12" s="51"/>
      <c r="D12" s="51"/>
      <c r="E12" s="51"/>
      <c r="F12" s="51"/>
      <c r="G12" s="51"/>
      <c r="H12" s="51"/>
      <c r="I12" s="55"/>
      <c r="J12" s="55"/>
      <c r="K12" s="55"/>
      <c r="L12" s="55"/>
      <c r="M12" s="55"/>
      <c r="N12" s="55"/>
      <c r="O12" s="55"/>
      <c r="P12" s="55"/>
      <c r="Q12" s="55"/>
      <c r="R12" s="55"/>
    </row>
    <row r="13" spans="1:18" ht="13.8" thickBot="1">
      <c r="A13" s="57"/>
      <c r="B13" s="58"/>
      <c r="C13" s="58"/>
      <c r="D13" s="58"/>
      <c r="E13" s="58"/>
      <c r="F13" s="58"/>
      <c r="G13" s="58"/>
      <c r="H13" s="58"/>
      <c r="I13" s="57"/>
      <c r="J13" s="57"/>
      <c r="K13" s="57"/>
      <c r="L13" s="57"/>
      <c r="M13" s="57"/>
      <c r="N13" s="57"/>
      <c r="O13" s="57"/>
      <c r="P13" s="57"/>
      <c r="Q13" s="57"/>
      <c r="R13" s="57"/>
    </row>
    <row r="14" spans="1:18">
      <c r="B14" s="48"/>
      <c r="C14" s="48"/>
      <c r="D14" s="48"/>
      <c r="E14" s="48"/>
      <c r="F14" s="48"/>
      <c r="G14" s="48"/>
      <c r="H14" s="48"/>
      <c r="I14" s="48"/>
      <c r="J14" s="48"/>
      <c r="K14" s="48"/>
      <c r="L14" s="48"/>
      <c r="M14" s="48"/>
      <c r="N14" s="48"/>
      <c r="O14" s="48"/>
    </row>
    <row r="15" spans="1:18" ht="13.8" thickBot="1">
      <c r="C15" s="48"/>
      <c r="D15" s="48"/>
      <c r="E15" s="48"/>
      <c r="F15" s="48"/>
      <c r="G15" s="48"/>
      <c r="H15" s="48"/>
      <c r="I15" s="48"/>
      <c r="J15" s="48"/>
      <c r="K15" s="48"/>
      <c r="L15" s="48"/>
      <c r="M15" s="48"/>
      <c r="N15" s="48"/>
      <c r="O15" s="48"/>
    </row>
    <row r="16" spans="1:18" ht="30.6" customHeight="1" thickBot="1">
      <c r="B16" s="68" t="s">
        <v>2667</v>
      </c>
      <c r="C16" s="69"/>
      <c r="D16" s="69"/>
      <c r="E16" s="69"/>
      <c r="F16" s="69"/>
      <c r="G16" s="70"/>
      <c r="H16" s="48"/>
      <c r="I16" s="48"/>
      <c r="J16" s="48"/>
      <c r="K16" s="48"/>
      <c r="L16" s="59"/>
      <c r="M16" s="59"/>
      <c r="N16" s="59"/>
      <c r="O16" s="48"/>
    </row>
    <row r="17" spans="1:18" ht="13.8" thickBot="1">
      <c r="C17" s="48"/>
      <c r="D17" s="48"/>
      <c r="E17" s="48"/>
      <c r="F17" s="48"/>
      <c r="G17" s="48"/>
      <c r="H17" s="48"/>
      <c r="I17" s="48"/>
      <c r="J17" s="48"/>
      <c r="K17" s="48"/>
      <c r="L17" s="48"/>
      <c r="M17" s="48"/>
      <c r="N17" s="48"/>
      <c r="O17" s="48"/>
    </row>
    <row r="18" spans="1:18" ht="27.75" customHeight="1" thickBot="1">
      <c r="B18" s="37" t="s">
        <v>2668</v>
      </c>
      <c r="C18" s="48"/>
      <c r="D18" s="37" t="s">
        <v>2679</v>
      </c>
      <c r="E18" s="37" t="s">
        <v>2632</v>
      </c>
      <c r="F18" s="37" t="s">
        <v>2551</v>
      </c>
      <c r="G18" s="37" t="s">
        <v>2537</v>
      </c>
      <c r="I18" s="48"/>
      <c r="J18" s="48"/>
      <c r="K18" s="48"/>
      <c r="L18" s="48"/>
      <c r="M18" s="48"/>
      <c r="N18" s="48"/>
    </row>
    <row r="19" spans="1:18" ht="31.5" customHeight="1" thickBot="1">
      <c r="B19" s="43">
        <f>COUNTA(Rogue!A:A)-1</f>
        <v>7</v>
      </c>
      <c r="C19" s="48"/>
      <c r="D19" s="46">
        <f>E19+F19</f>
        <v>7</v>
      </c>
      <c r="E19" s="46">
        <f>COUNTIF(Rogue!$M:$M,E18)</f>
        <v>1</v>
      </c>
      <c r="F19" s="46">
        <f>COUNTIF(Rogue!$M:$M,F18)</f>
        <v>6</v>
      </c>
      <c r="G19" s="46">
        <f>COUNTIF(Rogue!$M:$M,G18)</f>
        <v>0</v>
      </c>
      <c r="I19" s="48"/>
      <c r="J19" s="48"/>
      <c r="K19" s="48"/>
      <c r="L19" s="48"/>
      <c r="M19" s="48"/>
      <c r="N19" s="48"/>
      <c r="O19" s="48"/>
      <c r="P19" s="48"/>
      <c r="Q19" s="48"/>
    </row>
    <row r="20" spans="1:18" ht="13.8" thickBot="1">
      <c r="C20" s="48"/>
      <c r="D20" s="48"/>
      <c r="E20" s="48"/>
      <c r="F20" s="48"/>
      <c r="G20" s="48"/>
      <c r="H20" s="48"/>
      <c r="I20" s="39"/>
      <c r="J20" s="48"/>
      <c r="K20" s="48"/>
      <c r="L20" s="48"/>
      <c r="M20" s="48"/>
      <c r="N20" s="48"/>
      <c r="O20" s="48"/>
    </row>
    <row r="21" spans="1:18" ht="16.2" thickBot="1">
      <c r="C21" s="48"/>
      <c r="D21" s="53">
        <f>D19/$B$19</f>
        <v>1</v>
      </c>
      <c r="E21" s="54" t="s">
        <v>2666</v>
      </c>
      <c r="F21" s="48"/>
      <c r="G21" s="48"/>
      <c r="H21" s="48"/>
      <c r="I21" s="39"/>
      <c r="J21" s="48"/>
      <c r="K21" s="48"/>
      <c r="L21" s="48"/>
      <c r="M21" s="48"/>
      <c r="N21" s="48"/>
      <c r="O21" s="48"/>
    </row>
    <row r="23" spans="1:18" ht="13.8" thickBot="1">
      <c r="A23" s="57"/>
      <c r="B23" s="58"/>
      <c r="C23" s="58"/>
      <c r="D23" s="58"/>
      <c r="E23" s="58"/>
      <c r="F23" s="58"/>
      <c r="G23" s="58"/>
      <c r="H23" s="58"/>
      <c r="I23" s="57"/>
      <c r="J23" s="57"/>
      <c r="K23" s="57"/>
      <c r="L23" s="57"/>
      <c r="M23" s="57"/>
      <c r="N23" s="57"/>
      <c r="O23" s="57"/>
      <c r="P23" s="57"/>
      <c r="Q23" s="57"/>
      <c r="R23" s="57"/>
    </row>
    <row r="24" spans="1:18">
      <c r="B24" s="48"/>
      <c r="C24" s="48"/>
      <c r="D24" s="48"/>
      <c r="E24" s="48"/>
      <c r="F24" s="48"/>
      <c r="G24" s="48"/>
      <c r="H24" s="48"/>
      <c r="I24" s="48"/>
      <c r="J24" s="48"/>
      <c r="K24" s="48"/>
      <c r="L24" s="48"/>
      <c r="M24" s="48"/>
      <c r="N24" s="48"/>
      <c r="O24" s="48"/>
    </row>
    <row r="26" spans="1:18">
      <c r="C26" s="48"/>
      <c r="D26" s="48"/>
    </row>
    <row r="27" spans="1:18">
      <c r="C27" s="48"/>
      <c r="D27" s="48"/>
    </row>
    <row r="28" spans="1:18">
      <c r="C28" s="59"/>
      <c r="D28" s="48"/>
    </row>
    <row r="29" spans="1:18">
      <c r="C29" s="59"/>
      <c r="D29" s="48"/>
    </row>
    <row r="30" spans="1:18">
      <c r="C30" s="59"/>
      <c r="D30" s="48"/>
    </row>
    <row r="31" spans="1:18">
      <c r="C31" s="59"/>
      <c r="D31" s="48"/>
    </row>
    <row r="32" spans="1:18">
      <c r="C32" s="59"/>
      <c r="D32" s="48"/>
    </row>
    <row r="33" spans="3:4">
      <c r="C33" s="59"/>
      <c r="D33" s="48"/>
    </row>
    <row r="34" spans="3:4">
      <c r="C34" s="59"/>
      <c r="D34" s="48"/>
    </row>
    <row r="35" spans="3:4">
      <c r="C35" s="59"/>
      <c r="D35" s="48"/>
    </row>
    <row r="36" spans="3:4">
      <c r="C36" s="59"/>
      <c r="D36" s="48"/>
    </row>
    <row r="37" spans="3:4">
      <c r="C37" s="59"/>
      <c r="D37" s="48"/>
    </row>
    <row r="38" spans="3:4">
      <c r="C38" s="59"/>
      <c r="D38" s="48"/>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LB161</vt:lpstr>
      <vt:lpstr>Rogue</vt:lpstr>
      <vt:lpstr>Refernce-docs</vt:lpstr>
      <vt:lpstr>Progress-Status</vt:lpstr>
      <vt:lpstr>'LB161'!numbers_1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Benjamin Rolfe</cp:lastModifiedBy>
  <dcterms:created xsi:type="dcterms:W3CDTF">2012-07-21T16:42:55Z</dcterms:created>
  <dcterms:modified xsi:type="dcterms:W3CDTF">2019-10-02T18:15:28Z</dcterms:modified>
</cp:coreProperties>
</file>