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5"/>
  <workbookPr hidePivotFieldList="1" defaultThemeVersion="166925"/>
  <mc:AlternateContent xmlns:mc="http://schemas.openxmlformats.org/markup-compatibility/2006">
    <mc:Choice Requires="x15">
      <x15ac:absPath xmlns:x15ac="http://schemas.microsoft.com/office/spreadsheetml/2010/11/ac" url="/Users/kshah/Desktop/kshah/Desktop-KS/Standards/IEEE/802.15/15.4 Revision/2018 Revision docs/WG LB1/Comments/"/>
    </mc:Choice>
  </mc:AlternateContent>
  <xr:revisionPtr revIDLastSave="0" documentId="8_{5F0C5EF1-BEBC-1744-B2EF-2436679B5A1B}" xr6:coauthVersionLast="43" xr6:coauthVersionMax="43" xr10:uidLastSave="{00000000-0000-0000-0000-000000000000}"/>
  <bookViews>
    <workbookView xWindow="33580" yWindow="460" windowWidth="33600" windowHeight="19400" tabRatio="500" activeTab="1" xr2:uid="{00000000-000D-0000-FFFF-FFFF00000000}"/>
  </bookViews>
  <sheets>
    <sheet name="IEEE_Cover" sheetId="1" r:id="rId1"/>
    <sheet name="Comments" sheetId="2" r:id="rId2"/>
    <sheet name="Rogue Comments" sheetId="4" r:id="rId3"/>
    <sheet name="Summary" sheetId="3" r:id="rId4"/>
  </sheets>
  <definedNames>
    <definedName name="_xlnm._FilterDatabase" localSheetId="1" hidden="1">Comments!$A$2:$AMK$501</definedName>
  </definedNames>
  <calcPr calcId="191029"/>
  <pivotCaches>
    <pivotCache cacheId="0" r:id="rId5"/>
  </pivotCaches>
  <extLst>
    <ext xmlns:xcalcf="http://schemas.microsoft.com/office/spreadsheetml/2018/calcfeatures" uri="{B58B0392-4F1F-4190-BB64-5DF3571DCE5F}">
      <xcalcf:calcFeatures>
        <xcalcf:feature name="microsoft.com:RD"/>
        <xcalcf:feature name="microsoft.com:FV"/>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C33" i="3" l="1"/>
  <c r="C32" i="3"/>
  <c r="C31" i="3"/>
  <c r="C30" i="3"/>
  <c r="C29" i="3"/>
  <c r="C28" i="3"/>
  <c r="C23" i="3"/>
  <c r="C22" i="3"/>
  <c r="C21" i="3"/>
  <c r="C15" i="3"/>
  <c r="C14" i="3"/>
  <c r="C13" i="3"/>
  <c r="C12" i="3"/>
  <c r="C6" i="3"/>
  <c r="C5" i="3"/>
  <c r="C4" i="3"/>
  <c r="E499" i="2"/>
  <c r="F450" i="2"/>
  <c r="E448" i="2"/>
  <c r="E443" i="2"/>
  <c r="C8" i="3" l="1"/>
  <c r="C34" i="3" s="1"/>
  <c r="C24" i="3"/>
  <c r="C17" i="3"/>
</calcChain>
</file>

<file path=xl/sharedStrings.xml><?xml version="1.0" encoding="utf-8"?>
<sst xmlns="http://schemas.openxmlformats.org/spreadsheetml/2006/main" count="4399" uniqueCount="1043">
  <si>
    <t>June 2019</t>
  </si>
  <si>
    <t>P802.15.4-REVd-D03_Comment_Entry_Form.xls</t>
  </si>
  <si>
    <t>IEEE P802.15</t>
  </si>
  <si>
    <t>Wireless Specialty Networks</t>
  </si>
  <si>
    <t>Project</t>
  </si>
  <si>
    <t>IEEE P802.15 Working Group for Wireless Specialty Networks (WSNs)</t>
  </si>
  <si>
    <t>Title</t>
  </si>
  <si>
    <t>802.15.4md Comment Submission</t>
  </si>
  <si>
    <t>Date Submitted</t>
  </si>
  <si>
    <t>Source</t>
  </si>
  <si>
    <t>Kunal Shah</t>
  </si>
  <si>
    <t>Voice: 669-770-4528</t>
  </si>
  <si>
    <t>230 W Tasman Dr</t>
  </si>
  <si>
    <t>San Jose, CA 95134</t>
  </si>
  <si>
    <t>E-mail: kunal.shah@itron.com</t>
  </si>
  <si>
    <t>Re:</t>
  </si>
  <si>
    <t>Abstract</t>
  </si>
  <si>
    <t>802.15.4md D03 Draft Comments</t>
  </si>
  <si>
    <t>Purpose</t>
  </si>
  <si>
    <t>[This document is used to submit comments for an 802.15.4md draft.]</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</si>
  <si>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</si>
  <si>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</si>
  <si>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</si>
  <si>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</si>
  <si>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r>
      <rPr>
        <b/>
        <sz val="10"/>
        <rFont val="Arial"/>
        <family val="2"/>
        <charset val="1"/>
      </rP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i/>
        <sz val="10"/>
        <rFont val="Arial"/>
        <family val="2"/>
        <charset val="1"/>
      </rPr>
      <t>Page/Sub-clause/Line Number</t>
    </r>
    <r>
      <rPr>
        <b/>
        <sz val="10"/>
        <rFont val="Arial"/>
        <family val="2"/>
        <charset val="1"/>
      </rPr>
      <t xml:space="preserve"> - If you wish to reference multiple pages, provide the details in the comment field.  Please specify Table / Figure References in the comment field in addition to the Page and Line Number.
</t>
    </r>
    <r>
      <rPr>
        <b/>
        <i/>
        <sz val="10"/>
        <rFont val="Arial"/>
        <family val="2"/>
        <charset val="1"/>
      </rPr>
      <t>Comment/Proposed Change</t>
    </r>
    <r>
      <rPr>
        <b/>
        <sz val="10"/>
        <rFont val="Arial"/>
        <family val="2"/>
        <charset val="1"/>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E/T -Only one letter is allowed, either E or T.  Enter E if comment is editorial or T if comment is technical.  
</t>
    </r>
    <r>
      <rPr>
        <b/>
        <i/>
        <sz val="10"/>
        <rFont val="Arial"/>
        <family val="2"/>
        <charset val="1"/>
      </rPr>
      <t>Must be Satisfied?</t>
    </r>
    <r>
      <rPr>
        <b/>
        <sz val="10"/>
        <rFont val="Arial"/>
        <family val="2"/>
        <charset val="1"/>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</si>
  <si>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CID</t>
  </si>
  <si>
    <t>Name</t>
  </si>
  <si>
    <t>Affiliation</t>
  </si>
  <si>
    <t>Page</t>
  </si>
  <si>
    <t>Sub-clause</t>
  </si>
  <si>
    <t>Line #</t>
  </si>
  <si>
    <t>Comment</t>
  </si>
  <si>
    <t>Proposed Change</t>
  </si>
  <si>
    <t>E/T</t>
  </si>
  <si>
    <t>Must Be Satisfied?    (enter Yes or No)</t>
  </si>
  <si>
    <t>Resolution (Accept/ Revised/Reject/Withdrawn)</t>
  </si>
  <si>
    <t>Proposed Resolution</t>
  </si>
  <si>
    <t>Assigned</t>
  </si>
  <si>
    <t>Group</t>
  </si>
  <si>
    <t>Notes</t>
  </si>
  <si>
    <t>Benjamin A. Rolfe</t>
  </si>
  <si>
    <t>Blind Creek Associates</t>
  </si>
  <si>
    <t xml:space="preserve">General:  We've used "may" inappropriately a lot in the past.  "may"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t>
  </si>
  <si>
    <t xml:space="preserve">Examine each use of "may" and correct. </t>
  </si>
  <si>
    <t>T</t>
  </si>
  <si>
    <t>Yes</t>
  </si>
  <si>
    <t>Ben Rolfe</t>
  </si>
  <si>
    <t>may</t>
  </si>
  <si>
    <t>Clint Powell</t>
  </si>
  <si>
    <t>PWC</t>
  </si>
  <si>
    <t>Too many Incorrect references and broken reference links. This makes the spec unusable - therefor a technical issue.</t>
  </si>
  <si>
    <t>Manually check all references and reference links in entire document to ensure they are correct and are working.</t>
  </si>
  <si>
    <t>E</t>
  </si>
  <si>
    <t>YES</t>
  </si>
  <si>
    <t>Ruben Salazar Cardozo</t>
  </si>
  <si>
    <t>Landis+Gyr</t>
  </si>
  <si>
    <t xml:space="preserve">The document says: "... ternary amplitude shift keying (TASK) and ternary amplitude shift keying (RS-GFSK)". Both acronyms cannot apply to the same description. 
</t>
  </si>
  <si>
    <t>Correct the second acronym description</t>
  </si>
  <si>
    <t>Tero Kivinen</t>
  </si>
  <si>
    <t>Self</t>
  </si>
  <si>
    <t>Table of contents</t>
  </si>
  <si>
    <t>Table of contents line 17. Some of the top level section names has formatting error where the page number is immediately after the text, i.e., it is missing the "...." fill between the section name and number.</t>
  </si>
  <si>
    <t>As specified in comment</t>
  </si>
  <si>
    <t>No</t>
  </si>
  <si>
    <t>Don Sturek</t>
  </si>
  <si>
    <t>Itron</t>
  </si>
  <si>
    <t>TOC</t>
  </si>
  <si>
    <t>TOC entries on line 17 and 45 need some reformatting</t>
  </si>
  <si>
    <t>Fix page number entries.  Also, see the formatting on all major sections.  All seem to have the page number immediately following the heading and not tabbed over to the right.</t>
  </si>
  <si>
    <t>N</t>
  </si>
  <si>
    <t>Section 1 line 1 The previous page (pdf page 31) has page number 32 in footer, this page (pdf page 32) has page 44 in the footer, i.e., page numbers skip 12 pages suddenly.</t>
  </si>
  <si>
    <t xml:space="preserve">Page numbering doesn't follow standards style requirements. </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</si>
  <si>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t>
  </si>
  <si>
    <t xml:space="preserve">Delete definition. </t>
  </si>
  <si>
    <t>Revised</t>
  </si>
  <si>
    <t>Change definition to:  Linear frequency sweep</t>
  </si>
  <si>
    <t xml:space="preserve">Inappropriate use of normative language: "may" states an optional requirement, a permisible action within the scope of the standard (ref  6.4.7 of the IEEE-SA Standards Board Operations Manual and 10.2.2 of the IEEE-SA Stanards Style Manual). Clause 3 is not to include requirements. </t>
  </si>
  <si>
    <t>change "may be" to "is"</t>
  </si>
  <si>
    <t>Accept</t>
  </si>
  <si>
    <t>Inappropriate use of normative language: "may"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t>
  </si>
  <si>
    <t xml:space="preserve">change "may" to "can".  </t>
  </si>
  <si>
    <t xml:space="preserve">change "may be" to "is". </t>
  </si>
  <si>
    <t>Remove definition for symmetric key</t>
  </si>
  <si>
    <t xml:space="preserve">Inappropriate use of "may" .  </t>
  </si>
  <si>
    <t xml:space="preserve">change "may be" to "can be" </t>
  </si>
  <si>
    <t>Delete definition of timeslot</t>
  </si>
  <si>
    <t>Section 3.2 line 26 Defined term FCC is not used anywhere in the document, remove the term.</t>
  </si>
  <si>
    <t>Section 3.2 line 40 There is only one reference to PC in the whole standard, remove the PC from acronyms and use expanded version in the one location where it appears.</t>
  </si>
  <si>
    <t>Section 3.2 line 42 There is no uses of acronym PD anywhere in standard, remove it.</t>
  </si>
  <si>
    <t>Section 3.4 line 27 Acronym RIV is not used at all in the standard, remove it from acronym list.</t>
  </si>
  <si>
    <t>Another "may" that is stating a possibility, not really an optional requirement.</t>
  </si>
  <si>
    <t>Section 4.1 line 11 This is first use of PSDU, expand it here.</t>
  </si>
  <si>
    <t>"The terms octet and bit may also be written as octets or bits." is describing conventions used in the document, not optional requirements defined in the standard. All four terms do appear in this standard so need not be uncertain.  Yup, we've used "may" wrong a lot in the past.</t>
  </si>
  <si>
    <t>change to "The terms octet and bit is also written as octets or bits."</t>
  </si>
  <si>
    <t>Delete the sentence:  The terms octet and bit may also be written as octets or bits</t>
  </si>
  <si>
    <t>Section 4.2 line 25 This is first use of LSB, expand here.</t>
  </si>
  <si>
    <t>Section 4.2 line 25 This is first use if MSB, expand here.</t>
  </si>
  <si>
    <t>"Numbers encoded in fields may be signed or unsigned integers" isn't correct use of 'may' either.  In this case, numbers are one or the other. There is no other choice.</t>
  </si>
  <si>
    <t>Numbers encoded in fields are either signed or unsigned integers unless explicitly defined otherwise.</t>
  </si>
  <si>
    <t>Section 4.5 line 22 This is not first use of LSB, do not expand here.</t>
  </si>
  <si>
    <t>Section 4.5 line 22 This is not first use of MSB, do not expand here.</t>
  </si>
  <si>
    <t>4.5.1</t>
  </si>
  <si>
    <t>Section 4.5.1 line 6 First use of the OUI, expand here.</t>
  </si>
  <si>
    <t>Section 4.5.1 line 7 This is not first use of LSB, do not expand here.</t>
  </si>
  <si>
    <t>Section 4.5.1 line 7 This is not first use of MSB, do not expand here.</t>
  </si>
  <si>
    <t>In Figure 4-7, the arrow symbol used in the first column turned in a "?"</t>
  </si>
  <si>
    <t>Fix the notation</t>
  </si>
  <si>
    <t>Itron Inc.</t>
  </si>
  <si>
    <t>Arrow is missing for RMO -&gt; LMO</t>
  </si>
  <si>
    <t>update from RMO?LMO to RMO -&gt; LMO</t>
  </si>
  <si>
    <t>Figure 4-7</t>
  </si>
  <si>
    <t>Section 4.5.1 Figure 4-7 The There is question marks in the figure between RMO and LMO, and between LSB and MSB. Perhaps it should be some kind of arror -&gt;?</t>
  </si>
  <si>
    <t>Document says "...applicationspaces…"</t>
  </si>
  <si>
    <t>correct text to "...application spaces…"</t>
  </si>
  <si>
    <t>5.2.1</t>
  </si>
  <si>
    <t>"SUN devices may employ mesh or peer-to-peer multihop techniques to communicate with an access point" isn't exactly correct.  In fact SUN devices typically employ mesh and/or peer-to-peer multihop forwarding in the stated cases.</t>
  </si>
  <si>
    <t xml:space="preserve">change "may" toy "typically" </t>
  </si>
  <si>
    <t>5.2.4</t>
  </si>
  <si>
    <t>Section 5.2.4 line 12 This is first use of ID, expand here.</t>
  </si>
  <si>
    <t>5.2.7</t>
  </si>
  <si>
    <t>Description of CMB is not different from description of MBAN</t>
  </si>
  <si>
    <t>Can 5.2.6 and 5.2.7 be merged or altertnatively can they be described better to show what is different?</t>
  </si>
  <si>
    <t>Section 5.5 line 20 This is the first use of RFD-TX, expand it here.</t>
  </si>
  <si>
    <t>Section 5.5 line 22 This is only use of PC, remove the (PC) part and remove the PC from the acronym list.</t>
  </si>
  <si>
    <t>Section 5.5 line 1 This is not first use of ID, do not expand here.</t>
  </si>
  <si>
    <t>Section 5.5 line 1 ID is defined acronym use it here. Change "a unique identifier" to "a unique ID".</t>
  </si>
  <si>
    <t>5.5.1</t>
  </si>
  <si>
    <t>Section 5.5.1 line 11 This is first use of RFD-RX, expand it here.</t>
  </si>
  <si>
    <t>5.5.2</t>
  </si>
  <si>
    <t>Section 5.5.2 line 3 This is first use of SPC, expand it here.</t>
  </si>
  <si>
    <t>Section 5.5.2 line 3 This is first use of TMCTP, expand it here.</t>
  </si>
  <si>
    <t>Section 5.5.2 line 9 this is first use of CAP, so expand it here, change "CAP" with "contention access period (CAP)"</t>
  </si>
  <si>
    <t>Section 5.5.2 line 9 this is first use of CFP, so expand it here, change "CFP" with "contention-free period (CFP)"</t>
  </si>
  <si>
    <t>5.6.1</t>
  </si>
  <si>
    <t>Section 5.6.1 line 4 This is first use of HRP, expand here.</t>
  </si>
  <si>
    <t>Section 5.6.1 line 4 This is first use of UWB, expand it here.</t>
  </si>
  <si>
    <t>Didn't we retire the ASK PHY?  If so we should remove it from this list</t>
  </si>
  <si>
    <t>See comment</t>
  </si>
  <si>
    <t>Y</t>
  </si>
  <si>
    <t>Delete "ASK PHY, ".  In Section 10,.1, delete "ASK PHY and remaining text at that bullet.   In Section 10.1.2.2, line 30 delete "ASK and " and remove the "s" from PHYs.   In Section 10.2.3, line 6, remove entire parenthetical.  In Section D.7.2.2, change RF1.3 row to "reserved".  In Section 3.2, remove the acronym for PSSS</t>
  </si>
  <si>
    <t>Section 5.6.1 line 7, this is first use of BPSK so expand it here, replace "BPSK" with "binary phase-shift keying (BPSK)".</t>
  </si>
  <si>
    <t>Section 5.6.1 line 7 This is first use of GFSK, expand here.</t>
  </si>
  <si>
    <t>Section 5.6.1 line 7 This is first use of O-QPSK expand here.</t>
  </si>
  <si>
    <t>Section 5.6.1 line 10 This is first use of LRP, expand here.</t>
  </si>
  <si>
    <t>Section 5.6.1 line 10 This is first use of MSK, expand here.</t>
  </si>
  <si>
    <t>Section 5.6.1 line 2 This is first use of TASK, expand it here.</t>
  </si>
  <si>
    <t>5.6.2</t>
  </si>
  <si>
    <t>Section 5.6.2 line 8 This is first use of GTS, expand here.</t>
  </si>
  <si>
    <t>5.7.1.1</t>
  </si>
  <si>
    <t xml:space="preserve">Figure 5.5 b) the arrow to the right of "Beacons" is not pointing correctly to the next Beacon. This may confuse implementers. </t>
  </si>
  <si>
    <t>Correct Figure 5.5 b) with the arrow to the right of "Beacons" extended to correct position of the next beacon in the superframe.</t>
  </si>
  <si>
    <t>Section 5.7.1.1 line 21 this is not first use of CAP, so do expand it here, change "contention access period (CAP)" with "CAP".</t>
  </si>
  <si>
    <t>Document says: "Any device wishing to communicate during the contention access period (CAP) between two beacons …" the different periods in a frame have not been defined yet in the document. It makes the reading confusing.</t>
  </si>
  <si>
    <t>Either introduce text in this sub-section/paragraph to define CAP or identify a reference in the document to where these periods are defined. Note that GTS and CPF are defined in this paragraph: do similar for CAP.</t>
  </si>
  <si>
    <t>Ruben Salazar</t>
  </si>
  <si>
    <t>Section 5.7.1.1 line 22, this is first use of CSMA-CA, so replace "CSMA-CA" with "carrier sense multiple access with collision avoidance (CSMA-CA)".</t>
  </si>
  <si>
    <t>Section 5.7.1.1 line 24 This is not first use of GTS, do not expand it here.</t>
  </si>
  <si>
    <t>Section 5.7.1.1 line 25 this is not first use of CFP, so do expand it here, change "contention-free period (CFP)" with "CFP".</t>
  </si>
  <si>
    <t>Chris Hett</t>
  </si>
  <si>
    <t>5.7.1.2</t>
  </si>
  <si>
    <t>10-11</t>
  </si>
  <si>
    <t>Figure 5-7 and surrounding text appear to have formatting issues.  Text in the figure is difficult to read and formatted strangely.  Title of figure is in the wrong place and truncated.</t>
  </si>
  <si>
    <t>Reformat figure and text appropriately</t>
  </si>
  <si>
    <t>Shoichi Kitazawa</t>
  </si>
  <si>
    <t>Muroran IT</t>
  </si>
  <si>
    <t xml:space="preserve"> Figure 5-7 does not appear full caption. </t>
  </si>
  <si>
    <t>Figure 5-7 DSME Multi-superframe Structure</t>
  </si>
  <si>
    <t>5.7.1.4</t>
  </si>
  <si>
    <t xml:space="preserve">Section 5.7.1.4 line 2, this is the first use of the BOP acronym, so expand it here, i.e., change "BOP" to "beacon only period (BOP)". </t>
  </si>
  <si>
    <t>5.7.2.2</t>
  </si>
  <si>
    <t>Document says: "When a device wishes to transfer data in a nonbeacon-enabled PAN, it transmits its Data frame to the coordinator." This sentence is confusing.</t>
  </si>
  <si>
    <t>At least should consider re-stating as: "When a device wishes to transfer data in a nonbeacon-enabled PAN, it just transmits its Data frame to the coordinator."</t>
  </si>
  <si>
    <t>5.7.2.3</t>
  </si>
  <si>
    <t>27-30</t>
  </si>
  <si>
    <t>The description assumes that there is only one device connected to the coordinator. Is that the only possible case? (point-to-point)</t>
  </si>
  <si>
    <t>Clarify what happens if a device is one of multiple attached to a coordinator and the data to be sent is specifically for that one. (point-to-multipoint topology)</t>
  </si>
  <si>
    <t>Reject</t>
  </si>
  <si>
    <t>Beacon contains the addresses for devices with pending data</t>
  </si>
  <si>
    <t>5.7.3</t>
  </si>
  <si>
    <t>Section 5.7.3 line 15 This is not first use of PSDU, do not expand it here.</t>
  </si>
  <si>
    <t>Section 5.7.3 line 16 This is first use of PPDU, expand it here.</t>
  </si>
  <si>
    <t>Section 5.7.3 line 20 This is first use of IE, expand here, or on the line 19, where we use plural form IEs.</t>
  </si>
  <si>
    <t>5.7.4</t>
  </si>
  <si>
    <t>Section 5.7.4 line 28 This is first use of PCA, expand it here.</t>
  </si>
  <si>
    <t>5.7.5</t>
  </si>
  <si>
    <t>Document says : "... This standard was developed with limited power supply…"</t>
  </si>
  <si>
    <t>Document should say: "... This standard was developed for devices with limited power supply…" or equivalent.</t>
  </si>
  <si>
    <t>Document says: "However, the physical implementation of this standard will require…"</t>
  </si>
  <si>
    <t>Docuemtn should say: "However, the implementation of this standard may require…"</t>
  </si>
  <si>
    <t>Document says: " Higher powered devices have the option …"</t>
  </si>
  <si>
    <t>Document should say: " Mains powered devices have the option …" or similar.</t>
  </si>
  <si>
    <t>5.7.6</t>
  </si>
  <si>
    <t>Section 5.7.6 line 36. The text "When nontrivial protection is required, replay protection is always provide" is not true for TSCH mode. Add note here about that.</t>
  </si>
  <si>
    <t>Delete the line referenced in the comment</t>
  </si>
  <si>
    <t>5.7.7</t>
  </si>
  <si>
    <t>Section 5.7.7 line 4 This is first use of SRM, expand it here.</t>
  </si>
  <si>
    <t>Section 5.7.7 line 14 This is first use of LE, expand here.</t>
  </si>
  <si>
    <t>Document says: "Full measurement: the device conducts the measurement for a specified duration of time regardless of the channel." This statement is strange and liekly incomplete.</t>
  </si>
  <si>
    <t>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"Full measurement: the device conducts the measurement for a specified duration of time follwing the channel sequence as necessary" or some more explicit statement</t>
  </si>
  <si>
    <t>SRM</t>
  </si>
  <si>
    <t xml:space="preserve"> "Table 8-98" does not link to Table 8-98 
Same as another "Table 8-98" does not link to Table 8-98.
Many Figures and Tables, and Subclause in the sentence are not linked.</t>
  </si>
  <si>
    <t>Extra sub bullet</t>
  </si>
  <si>
    <t>Remove the sub bullet</t>
  </si>
  <si>
    <t>Section 5.9 line 30 this is first use of the FSK, expand it here.</t>
  </si>
  <si>
    <t>Extra line/page</t>
  </si>
  <si>
    <t>Remove the extra line</t>
  </si>
  <si>
    <t>Remove blank page.</t>
  </si>
  <si>
    <t>Change as suggested.</t>
  </si>
  <si>
    <t>6.2.4</t>
  </si>
  <si>
    <t>Section 6.2.4 line 19 This is first use of RX, expand it here.</t>
  </si>
  <si>
    <t>Section 6.2.4 line 19 This is first use of TX, expand it here.</t>
  </si>
  <si>
    <t>6.2.5.1</t>
  </si>
  <si>
    <t>Text says:  "CW0 shall be initialized to two before each transmission attempt and reset to
CW0".  It doesn't make sense to set CW0 to CW0.</t>
  </si>
  <si>
    <t>I believe it should say: "CW shall be initialized to two before each transmission attempt and reset to
CW0"
See figures 6-5 and 6-7</t>
  </si>
  <si>
    <t>Figure 6-5</t>
  </si>
  <si>
    <t>Section 6.2.5.1 line 24 does not match figure 6-5. This line says that if BLE is set to 1 and we are using slotted system, then BE shall be initialized to min(2, macMinBe). In the figure 6-5 there is arrow from "Battery Life Extension?" to right "Y" to box saying BE = macMinBe, i.e., exactly same as what is set when Battery Life Extension is N. Fix the figure to match the text.</t>
  </si>
  <si>
    <t>Text says: "In slotted
systems with the received BLE field set to one, this value shall be initialized to the lesser of two and the
value of macMinBe", however Figure 6-5 shows BE set directly to macMinBe in this case.</t>
  </si>
  <si>
    <t>Update Figure 6-5 to match text.  BE = min(2, macMinBe)</t>
  </si>
  <si>
    <t>Duplicate of CID 84</t>
  </si>
  <si>
    <t>The text says:  "...for the regulatory domains that require listen LBT…"</t>
  </si>
  <si>
    <t>Remove the word 'listen', it is redundant</t>
  </si>
  <si>
    <t>6.2.5.3</t>
  </si>
  <si>
    <t>Section 6.2.5.3 line 40 The text does not parse correctly: "A successful resets the BE to minimum value macMinBe". Successful what? I think it should say "successful transfer resets".</t>
  </si>
  <si>
    <t>The text says:  "A successful resets the BE to the minimum value macMinBe."</t>
  </si>
  <si>
    <t>Should say:  "A successful transmission resets the BE to the minimum value macMinBe."</t>
  </si>
  <si>
    <t xml:space="preserve">The document says: "A successful resets the BE to the minimum value macMinBe. " </t>
  </si>
  <si>
    <t>The document should say: "A success resets the BE to the minimum value macMinBe. " or "A successful transmission resets the BE to the minimum value macMinBe."</t>
  </si>
  <si>
    <t>4,8</t>
  </si>
  <si>
    <t>I think 'macBattLifeExtPeriods' should be italicized</t>
  </si>
  <si>
    <t>Italicize macBattLifeExtPeriods</t>
  </si>
  <si>
    <t>6.2.5.4</t>
  </si>
  <si>
    <t>Section 6.2.5.4 line 6 This is first use of MSDU expand here.</t>
  </si>
  <si>
    <t>Section 6.2.5.4 line 40 This is not first use of PIB, do not expand here.</t>
  </si>
  <si>
    <t>6.2.5.5</t>
  </si>
  <si>
    <t>Section 6.2.5.5 line 18 This is first use of MPDU expand here.</t>
  </si>
  <si>
    <t>6.2.9</t>
  </si>
  <si>
    <t>Figure 6-11</t>
  </si>
  <si>
    <t>Section 6.2.9 Figure 6-11 For some reason the figure 6-11 is after Figure 6-12 and ends up in quite wrong place, causing confusion. Move the figure 6-11 to be part of section 6.2.8 not 6.2.9.</t>
  </si>
  <si>
    <t>6.3.1</t>
  </si>
  <si>
    <t>Section 6.3.1 line 16, this is first use of CSS, expand it here.</t>
  </si>
  <si>
    <t>6.3.2.1</t>
  </si>
  <si>
    <t>Document says: "A device that is associated through a coordinator that is not the PAN coordinator shall not be capable of detecting a PAN ID conflict": Is it correct for this specification to mandate this behavior?</t>
  </si>
  <si>
    <t>Document should say: "A device that is associated through a coordinator that is not the PAN coordinator is not relquired to detect a PAN ID conflict" Alternatively, after reading next section 6.3.2.2, the document could say: "A device that is associated through a coordinator that is not the PAN coordinator shall not apply the resolution procedure for devices that is described in section 6.3.2.2" or similar.</t>
  </si>
  <si>
    <t>A device that is associated through a coordinator that is not the PAN coordinator is not required to detect a PAN ID conflict</t>
  </si>
  <si>
    <t>6.3.3.1</t>
  </si>
  <si>
    <t>Document says "... for an Coexistence Specification IE should take …"</t>
  </si>
  <si>
    <t>Document should say "... for a Coexistence Specification IE should take …"</t>
  </si>
  <si>
    <t>6.3.4</t>
  </si>
  <si>
    <t>Section 6.3.4 line 2 This is not first use of LBT, do not expand.</t>
  </si>
  <si>
    <t>6.3.6</t>
  </si>
  <si>
    <t>Document says: "...ASN is required for the generate the nonce…" This is incomplete or unclear.</t>
  </si>
  <si>
    <t>Document should say: "...ASN is required for the deive to generate the nonce…" or similar.</t>
  </si>
  <si>
    <t>...ASN is required to generate the nonce…</t>
  </si>
  <si>
    <t>6.4.1</t>
  </si>
  <si>
    <t xml:space="preserve">Section 6.4.1 line 32. There is no Status field in the Association response. Change "Status field" to "Association Status field". </t>
  </si>
  <si>
    <t>Status</t>
  </si>
  <si>
    <t xml:space="preserve">Section 6.4.1 line 35. There is no Status field in the Association response. Change "Status field" to "Association Status field". </t>
  </si>
  <si>
    <t>Figure 6-22</t>
  </si>
  <si>
    <t>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t>
  </si>
  <si>
    <t xml:space="preserve">Figure 6-22, remove messges MCPS-DATA.request, confirm and MLME-DPS.request.  </t>
  </si>
  <si>
    <t>6.4.2</t>
  </si>
  <si>
    <t>Document says: "...behavior is required. A device shall only disassociate from the PAN if …"Is the second statement only valid for TSHC devices?, if so it should be worth clarifying it. If not the second sentence should be in another paragraph.</t>
  </si>
  <si>
    <t>Document should say: "...behavior is required. A TSCH device shall only disassociate from the PAN if …" or the docment should start a new paragraph with "A device shall only disassociate from the PAN if…"</t>
  </si>
  <si>
    <t>...behavior is required. A TSCH device shall only disassociate from the PAN if … "</t>
  </si>
  <si>
    <t>6.4.3</t>
  </si>
  <si>
    <t>The document says: "... sending an Association Request command with the Association Type field of the Capability Information field set to one to the coordinator of an existing PAN" The statement is confusing.</t>
  </si>
  <si>
    <t>The document should say:"... sending an Association Request command to the coordinator of an existing PAN with the Association Type bit set to one in the Capability Information field."</t>
  </si>
  <si>
    <t>Document says:"...association request, it send an MLME-ASSOCIATE.response…"</t>
  </si>
  <si>
    <t>Document should say: "...association request, it sends an MLME-ASSOCIATE.response…"</t>
  </si>
  <si>
    <t>Section 6.4.3 line 13 the "Status parameter" is bit confusing as MLME-ASSOCIATION.response has Status parameter, but it is not normal MLME status parameter, but instead it is the Association Status field for the Association Response command. Change the "Status parameter" to "AssociationStatus parameter".</t>
  </si>
  <si>
    <t xml:space="preserve">Section 6.4.3 line 16. There is no Status field in the Association response. Change "Status field" to "Association Status field". </t>
  </si>
  <si>
    <t xml:space="preserve">Section 6.4.3 line 17. There is no Status field in the Association response. Change "Status field" to "Association Status field". </t>
  </si>
  <si>
    <t>6.5.2</t>
  </si>
  <si>
    <t>Document says: "If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t>
  </si>
  <si>
    <t xml:space="preserve">Document should say: "If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
</t>
  </si>
  <si>
    <t>James Gilb</t>
  </si>
  <si>
    <t>6.7.2</t>
  </si>
  <si>
    <t>Section 6.7.2 line 20 this is first use of the FCS, expand it here.</t>
  </si>
  <si>
    <t>Section 6.7.2 line 41 this is the first use of EUI-64, do expand here.</t>
  </si>
  <si>
    <t>6.7.8</t>
  </si>
  <si>
    <t>Figure 6-41</t>
  </si>
  <si>
    <t>Section 6.7.8 Figure 6-41 Figure has aMaxFrameRetries changed to macMaxFrameRetries with underlining and overstrikes. It should simply say macMaxFrameRetries.</t>
  </si>
  <si>
    <t>Figure 6-42</t>
  </si>
  <si>
    <t>Section 6.7.8 Figure 6-42 Figure has aMaxFrameRetries changed to macMaxFrameRetries with underlining and overstrikes. It should simply say macMaxFrameRetries.</t>
  </si>
  <si>
    <t>Billy Verso</t>
  </si>
  <si>
    <t>Decawave Ltd</t>
  </si>
  <si>
    <t>6.9.1</t>
  </si>
  <si>
    <t>Second line of paragraph language tense is wrong "… has the Ranging field set to indicated ranging and ..."</t>
  </si>
  <si>
    <t>change "indicated" to "indicate"</t>
  </si>
  <si>
    <t>Section 6.9.1 line 22 This is first use of RMAKER, expand it here.</t>
  </si>
  <si>
    <t>6.9.2</t>
  </si>
  <si>
    <t>Fourth word in sixth line of paragraph is a typo "dynamice"</t>
  </si>
  <si>
    <t>change spelling be "dynamic"</t>
  </si>
  <si>
    <t>6.9.4</t>
  </si>
  <si>
    <t>Figure 6-48 seems to have editing marks (underline and strikeouts) which I would only expect in an amendment not in a revision.</t>
  </si>
  <si>
    <t>Remove these editing marks</t>
  </si>
  <si>
    <t>Figure 6-48</t>
  </si>
  <si>
    <t>Section 6.9.4 Figure 6-48 Figure has editing marks (underline, overstrike) on the right side of the figure where TX to RX ranging was changed to RX to TX ranging. Remove editing marks (two instances on right, and one instance on left). There is also underlined "(TX to RX ranging information)" on left side too.</t>
  </si>
  <si>
    <t>6.11.3.1</t>
  </si>
  <si>
    <t>Section 6.11.3.1 line 4 This is first use of SAB, expand it here.</t>
  </si>
  <si>
    <t>6.11.5.1</t>
  </si>
  <si>
    <t>Section 6.11.5.1 line 29. This text uses MLME-DSME-GTS.response primitive with Status parameter, which is not normal status parameter, but is DsmeGtsStatus. Rewrite by first fixing typo "MLME-DSME-GTS.reponse" to "MLME-DSME-GTS.response" and then change "Status parameter" to "DsmeGtsStatus parameter". Change "SUCCESS" to "APPROVED"</t>
  </si>
  <si>
    <t>Section 6.11.5.1 line 32 the Status here is confusing, as it mixes the Status of the MLME action and status of the actual operation. Rename "Status" to "Dsme Gts Status".</t>
  </si>
  <si>
    <t>Section 6.11.5.1 line 37 the Status here is confusing, as it mixes the Status of the MLME action and status of the actual operation. Rename "Status field" to "Dsme Gts Status field".</t>
  </si>
  <si>
    <t>Section 6.11.5.1 line 43 the Status here is confusing, as it mixes the Status of the MLME action and status of the actual operation. Rename "Status field" to "Dsme Gts Status field".</t>
  </si>
  <si>
    <t>Table 7-58</t>
  </si>
  <si>
    <t>Section 6.11.5.1 line 35. This text uses MLME-DSME-GTS.response primitive with Status parameter, which is not normal status parameter, but is DsmeGtsStatus. Rewrite by first fixing typo "MLME-DSME-GTS.reponse" to "MLME-DSME-GTS.response" and then change "Status parameter" to "DsmeGtsStatus parameter". Rewrite the values DENIED, and INVALID_PARAMETER to match values from table 7-58.</t>
  </si>
  <si>
    <t>6.11.5.2</t>
  </si>
  <si>
    <t>Section 6.11.5.2 line 24, Status here is confusing, as it mixes the Status of the MLME action and status of the actual operation. Rename "Status field" to "Dsme Gts Status field".</t>
  </si>
  <si>
    <t>Section 6.11.5.2 line 1, Status here is confusing, as it mixes the Status of the MLME action and status of the actual operation. Rename "Status field" to "Dsme Gts Status field".</t>
  </si>
  <si>
    <t>Section 6.11.5.2 line 7, Status here is confusing, as it mixes the Status of the MLME action and status of the actual operation. Rename "Status field" to "Dsme Gts Status field".</t>
  </si>
  <si>
    <t>6.11.5.5</t>
  </si>
  <si>
    <t>Section 6.11.5.5 line 28, Status here is confusing, as it mixes the Status of the MLME action and status of the actual operation. Rename "Status field" to "Dsme Gts Status field".</t>
  </si>
  <si>
    <t>Section 6.11.5.5 line 30, Status here is confusing, as it mixes the Status of the MLME action and status of the actual operation. I think it should call MLME-DSME-GTS.confirm with both Status set to SUCCESS, and DsmeGtsStatus set to APPROVE.</t>
  </si>
  <si>
    <t>Section 6.11.5.5 line 32 There is no DSMEGTSSABSpecification parameter. Change "DSMEGTSSABSpeification" to "DsmeSabSpecification".</t>
  </si>
  <si>
    <t>6.12.3.3</t>
  </si>
  <si>
    <t>Section 6.12.3.3 line 4 The text "for the devices operating in 920 Mhz band, a sender device may skip doing CSMA-CA" might be incorrect, as in other cases the text contains "Japanese 920 MHz band", not just any 920 MHz band. Is this CSMA-CA skipping allowed for any user on 920 MHz band, or only those using the Japanese 920 MHz band?</t>
  </si>
  <si>
    <t>See also, page 76 line 41, page 100 line 1, page 156 line 4, page 391 table 8-93.   Clarify the use of "920 Mhz" as to which of the band designators is affected.  Consider making the "920 Mhz"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"-a", "-b", etc AFTER the MHz.  Make these names consistent.</t>
  </si>
  <si>
    <t>I suspect this sentence fragment is supposed to be a sub-bullett for the above items but not sure.</t>
  </si>
  <si>
    <t>Either fix the sentence or make it a sub bullett</t>
  </si>
  <si>
    <t>6.17.1.1</t>
  </si>
  <si>
    <t>Link to 10.2.5 does not work</t>
  </si>
  <si>
    <t>Fix the link</t>
  </si>
  <si>
    <t>Subclause 10.2.5 does not link yo 10.2.5</t>
  </si>
  <si>
    <t>Link to subclause 10.2.5</t>
  </si>
  <si>
    <t>Not sure what the ED minimum and maximum are saying.  The values from MLME-SCAN.confirm would indicate those should be 0x00 to 0xff</t>
  </si>
  <si>
    <t>Investigate and fix or explain what 0x0-0xf mean</t>
  </si>
  <si>
    <t>Isn't this information just a rehash of what is stated in 10.2.5?  Wondering why we need another copy here.</t>
  </si>
  <si>
    <t xml:space="preserve">Make this a reference if it is not different from what is in 10.2.5.  If the line stays, then "convers" is not a word </t>
  </si>
  <si>
    <t xml:space="preserve">In this subclause, some Figure and Table in the sentence are underlline.
Such as 6.17.1.2 Line34 Underline at "Figre 6-79" 
And some Figure, Table and Subclause does not link to exact  Figure, Table and Subclause.
</t>
  </si>
  <si>
    <t>6.17.1.2</t>
  </si>
  <si>
    <t>Figure 6-79</t>
  </si>
  <si>
    <t>Section 6.17.1.2 Figure 6-79 This figure does not seem to have anything to do with maxTxFailTime. I think this is wrong figure. Replace with correct figure.</t>
  </si>
  <si>
    <t>6.17.1.3</t>
  </si>
  <si>
    <t>Figure 6-80</t>
  </si>
  <si>
    <t xml:space="preserve">Section 6.17.1.3 Figure 6-80 Figure is bitmap, and is not searchable. </t>
  </si>
  <si>
    <t>6.17.1.6</t>
  </si>
  <si>
    <t>First, line 1 is blank and should be removed.  Next, line 2 has a "?" where an "=" probably belongs.   I would search the document for "?" as I saw a number of these.</t>
  </si>
  <si>
    <t>Fix all of the editing issues</t>
  </si>
  <si>
    <t>6.17.1.4</t>
  </si>
  <si>
    <t>Figure 6-81</t>
  </si>
  <si>
    <t xml:space="preserve">Section 6.17.1.4 Figure 6-81 Figure is bitmap, and is not searchable. </t>
  </si>
  <si>
    <t>6.17.1.5</t>
  </si>
  <si>
    <t>Figure 6-82</t>
  </si>
  <si>
    <t xml:space="preserve">Section 6.17.1.5 Figure 6-82 Figure is bitmap, and is not searchable. </t>
  </si>
  <si>
    <t>Hidetoshi Yokota</t>
  </si>
  <si>
    <t>"?" is wrong</t>
  </si>
  <si>
    <t>Replace "?" with "≤" (smaller than or equal to)</t>
  </si>
  <si>
    <t>6.17.1.7</t>
  </si>
  <si>
    <t>Section 6.17.1.7 line 2 Replace text "Power ? -150 dBm" with "Power &lt;= -150 dBm".</t>
  </si>
  <si>
    <t>Replace "?" with "≥" (greater than or equal to)</t>
  </si>
  <si>
    <t>Section 6.17.1.7 line 6 Replace text "Power ? -0 dBm" with "Power &gt;= -0 dBm".</t>
  </si>
  <si>
    <t>Section 6.17.1.7 line 13, this is not first use of Received Signal Noise Indicator, it was already used and defined in the header. Either use RSNI, or if we ignore the definition in the header, defined it here.</t>
  </si>
  <si>
    <t>Section 6.17.1.7 line 16, this is first use of ANPI, expand it here. The text looks like it would expand the term, but ANPI is average noise power indicator, and there is no those words there.</t>
  </si>
  <si>
    <t>Section 6.17.1.7 line 16, RCPI-ANPI is not a defined acronyn, and this is only use for it, remove "(RCPI-ANPI)", especially as the text before does not even explain that acronym. Or is this trying to say RCPI - ANPI as an expression?</t>
  </si>
  <si>
    <t>RCPI-ANPI is an equation and should be written such</t>
  </si>
  <si>
    <t>Section 6.17.1.7 line 17 This is first use of IPI expand here.</t>
  </si>
  <si>
    <t>2, 6</t>
  </si>
  <si>
    <t>"?" shoud be "="</t>
  </si>
  <si>
    <t>Figure 6-83</t>
  </si>
  <si>
    <t xml:space="preserve">Section 6.17.1.6 Figure 6-83 Figure is bitmap, and is not searchable. </t>
  </si>
  <si>
    <t>Figure 6-84</t>
  </si>
  <si>
    <t xml:space="preserve">Section 6.17.1.7 Figure 6-84 Figure is bitmap, and is not searchable. </t>
  </si>
  <si>
    <t>6.17.1.8</t>
  </si>
  <si>
    <t>Section 6.17.1.8 line 15 This is first use of SFD, expand it here.</t>
  </si>
  <si>
    <t>6.17.1.9</t>
  </si>
  <si>
    <t>"6.17.1.7" is blue color with underline</t>
  </si>
  <si>
    <t xml:space="preserve">IPI measured power values shows ? Instead of &lt;. </t>
  </si>
  <si>
    <t>Change the "?" to "&lt;"</t>
  </si>
  <si>
    <t>In the Talbe 6-6 "?" shoud be "&lt;" (IPI Lvel 0 to 11) amd "?" shoud be "-" at IPI Level 12.</t>
  </si>
  <si>
    <t>all "?"s on Table 6-6 are wrong</t>
  </si>
  <si>
    <t>Replace all "?"s except the last one with "≤" (smaller than or equal to). Replace the last "?" with "-" (minus)</t>
  </si>
  <si>
    <t>Table 6-6</t>
  </si>
  <si>
    <t>Section 6.17.1.9 Table 6-6 The table still has ? characters where there should be &lt;= instead. Replace ? with &lt;=.</t>
  </si>
  <si>
    <t>Table 8-108</t>
  </si>
  <si>
    <t xml:space="preserve">Section 6.17.1.8 line 16 The text here says values are 0x00 and 0xff as shown in Table 8-108 and Table 8-108 for macRssi refers back to here in 6.17.1.8. I.e., what does the actual value 0x00 or 0xff mean? Add text explaining what the values actually mean. </t>
  </si>
  <si>
    <t>6.17.2.4</t>
  </si>
  <si>
    <t>7</t>
  </si>
  <si>
    <r>
      <rPr>
        <sz val="10"/>
        <rFont val="Arial"/>
        <family val="2"/>
        <charset val="1"/>
      </rPr>
      <t>"</t>
    </r>
    <r>
      <rPr>
        <u/>
        <sz val="10"/>
        <rFont val="Arial"/>
        <family val="2"/>
        <charset val="1"/>
      </rPr>
      <t>Figure 6-87</t>
    </r>
    <r>
      <rPr>
        <sz val="10"/>
        <rFont val="Arial"/>
        <family val="2"/>
        <charset val="1"/>
      </rPr>
      <t xml:space="preserve">" </t>
    </r>
  </si>
  <si>
    <t>Delete underline and link to Figure 6-87</t>
  </si>
  <si>
    <t>6.17.2.5</t>
  </si>
  <si>
    <t>11</t>
  </si>
  <si>
    <r>
      <rPr>
        <sz val="10"/>
        <rFont val="Arial"/>
        <family val="2"/>
        <charset val="1"/>
      </rPr>
      <t>"</t>
    </r>
    <r>
      <rPr>
        <u/>
        <sz val="10"/>
        <rFont val="Arial"/>
        <family val="2"/>
        <charset val="1"/>
      </rPr>
      <t>Figure 6-88</t>
    </r>
    <r>
      <rPr>
        <sz val="10"/>
        <rFont val="Arial"/>
        <family val="2"/>
        <charset val="1"/>
      </rPr>
      <t>" There is no Figure 6-88.</t>
    </r>
  </si>
  <si>
    <t>Refer to CID 174</t>
  </si>
  <si>
    <t>6.17.1.11</t>
  </si>
  <si>
    <t>10-17</t>
  </si>
  <si>
    <t>Section number, Table does not link.</t>
  </si>
  <si>
    <t xml:space="preserve">Section 6.17.1.9 Table 6-6 The last line says "?55 &lt; IPI", but I think it is supposed to say "IPI &gt; -55". </t>
  </si>
  <si>
    <t>6.17.2.1</t>
  </si>
  <si>
    <t>Cross reference to 7.4.2.19 is blue underlined like it is a web-link  which is not correct style… it does not work as a hyperlink either.</t>
  </si>
  <si>
    <t>Fix it.</t>
  </si>
  <si>
    <t>6.17.2.2</t>
  </si>
  <si>
    <t>Section 6.17.2.2 line 19 We have acronym TPC for Transmit power control, add that to the header, i.e. change "6.17.2.2 Transmit Power Control" to "6.17.2.2 Transport Power Control (TPC)".</t>
  </si>
  <si>
    <t>Section 6.17.2.2 line 20 This is not first use of TPC, do not expand here.</t>
  </si>
  <si>
    <t>Section 6.17.2.2 line 30 We do not have CSMA/CA as acronym, but we CSMA-CA. Replace all "CSMA/CA" with "CSMA-CA" (4 instances in 6.17.2.2.</t>
  </si>
  <si>
    <t>6.17.2.3</t>
  </si>
  <si>
    <t>Strange use of RED in figures 6-85 and 6-86 on some primitive names,</t>
  </si>
  <si>
    <t>make all plane black text</t>
  </si>
  <si>
    <t>underline unnecessary</t>
  </si>
  <si>
    <t>Figure 6-85</t>
  </si>
  <si>
    <t>Section 6.17.2.3 Figure 6-85 The figure has some font issues, where dashes go over the E of the MLME etc. It also has some arrows in red, and some text is in red too without any reason for color. Fix the figure.</t>
  </si>
  <si>
    <t>Figure 6-86</t>
  </si>
  <si>
    <t>Section 6.17.2.3 Figure 6-86 The figure has some font issues, where dashes go over the E of the MLME etc. It also has some arrows in red, and some text is in red too without any reason for color. Fix the figure.</t>
  </si>
  <si>
    <t>Figure 6-86 shows a "TPC Proess" which is wrong.  The (*) footnote is correct</t>
  </si>
  <si>
    <t>Figure 6-87</t>
  </si>
  <si>
    <t xml:space="preserve">Section 6.17.2.4 line 7 The figure 6-87 is missing, as the current Figure 6-87 should really be 6-88 as it is about SRM Infrmation Notification, not about SRM Report. Add the missing figure. </t>
  </si>
  <si>
    <t>Figure 6-87 caption has unnecessary editing marks Acknowledgement changed to Acknowledgment</t>
  </si>
  <si>
    <t>Section 6.17.2.5 Figure 6-87 The figure does not need to have "(AckedConfirm=TRUE/FALSE)" text at all, as that parameter does not affect the resulting flow chart. This figure also has some font issues iwth MLME-SRM-INFORMATION parts. Remove the "(AckedConfirm=TRUE/FALSE)" and fix fonts. Also this is really a figure 6-88, and figure 6-87 is missing.</t>
  </si>
  <si>
    <t>Delete AckedConfirm.  Fix the Figure numbering issue and add Figure 6-87</t>
  </si>
  <si>
    <t>Remove blonk pages.</t>
  </si>
  <si>
    <t>Extra line</t>
  </si>
  <si>
    <t>Extra page</t>
  </si>
  <si>
    <t>Remove the blank page</t>
  </si>
  <si>
    <t>Section 7.1 line 3, this is not first use of EUI-64, do not expand here.</t>
  </si>
  <si>
    <t>7.2.1.1</t>
  </si>
  <si>
    <t xml:space="preserve">Typo?
"described in 6.12.2t." </t>
  </si>
  <si>
    <t>Delete "t"</t>
  </si>
  <si>
    <t>7.2.1.3</t>
  </si>
  <si>
    <t>Section 7.2.1.3 line 15 This is not first use of LE, do not expand here.</t>
  </si>
  <si>
    <t>7.3.1.2</t>
  </si>
  <si>
    <t>Might help to add "as defined in Section 7.4" to the end of this rather self defining statement.</t>
  </si>
  <si>
    <t>Add the reference to Section 7.4</t>
  </si>
  <si>
    <t>7.3.1.3</t>
  </si>
  <si>
    <t>Section 7.3.1.3 line 23, this is not first use of Battery Life Extension (BLE), so do not expand the acronym. Replace "Battery Life Extension (BLE) field" with "BLE field".</t>
  </si>
  <si>
    <t>Figure 7-7</t>
  </si>
  <si>
    <t>Section 7.3.1.3 figure 7-7, this is not first use of Battery Life Extension (BLE), so do not expand the acronym. Replace "Battery Life Extension (BLE)" with "BLE" in the figure 7-7.</t>
  </si>
  <si>
    <t>7.3.3</t>
  </si>
  <si>
    <t xml:space="preserve">Section 7.3.3 line 20, replace "Enh-ACK" with "Enh-Ack". </t>
  </si>
  <si>
    <t>7.3.5</t>
  </si>
  <si>
    <t>Section 7.3.5 line 24 This is first use of MCPS, expand here.</t>
  </si>
  <si>
    <t>7.4.2.2</t>
  </si>
  <si>
    <t>Section 7.4.2.2 line 5 This is not first use of OUI, do not expand here.</t>
  </si>
  <si>
    <t>7.4.2.9</t>
  </si>
  <si>
    <t>Section 7.4.2.9 line 11 This is not first use of Frak, do not expand here.</t>
  </si>
  <si>
    <t>7.4.2.13</t>
  </si>
  <si>
    <t>Section 7.4.2.13 line 1 this is first use of DPSK, expand here.</t>
  </si>
  <si>
    <t>7.4.2.17</t>
  </si>
  <si>
    <t>There is no space "inTable 7-15".</t>
  </si>
  <si>
    <t xml:space="preserve"> in Table 7-15</t>
  </si>
  <si>
    <t xml:space="preserve"> 12-15</t>
  </si>
  <si>
    <t>Table 7-19 and Table 8-108 are no link.</t>
  </si>
  <si>
    <t>Figure 7-46</t>
  </si>
  <si>
    <t>Section 7.4.2.17 Figure 7-46 The figure is in bitmap form and is not searchable. Convert to proper figure.</t>
  </si>
  <si>
    <t>Table 7-15</t>
  </si>
  <si>
    <t xml:space="preserve">Section 7.4.2.17 Table 7-15 The "MacTxFailTime" has wrong case, replace with "macTxFailTime". </t>
  </si>
  <si>
    <t>Section 7.4.2.17 Table 7-15 Table continuation on the next page has wrong type of header, there is box around the "Table 7-15 -- Format of SRM Metric ID (continued)" header.</t>
  </si>
  <si>
    <t>Table 7-15—Format of SRM Metric ID (continued) does not need borders.</t>
  </si>
  <si>
    <t>Delete boders and show table caption such as P215 "Table 7-19—Sub-ID allocation for short format (continued)".</t>
  </si>
  <si>
    <t>7.4.2.19.2</t>
  </si>
  <si>
    <t>Blue color at "Table 7-17"</t>
  </si>
  <si>
    <t>Henk de Ruijter</t>
  </si>
  <si>
    <t>Silicon Labs</t>
  </si>
  <si>
    <t>7.4.4.1</t>
  </si>
  <si>
    <t>na</t>
  </si>
  <si>
    <t>Wrong references Link Margin IE for two occurances (Sub-ID value 0x37 and 0x38</t>
  </si>
  <si>
    <t>Change "6.17" to "6.18"</t>
  </si>
  <si>
    <t xml:space="preserve">Link Margin IE should reference 6.18.  RS-GFSK Device Capabilities IE should reference 6.10 and </t>
  </si>
  <si>
    <t>Wrong references for RS-GFSK (0x38)</t>
  </si>
  <si>
    <t>Change "32.3" to "31.3"</t>
  </si>
  <si>
    <t>Change the "Use Description" of the RS-GFSK to "6.10, 31.3"</t>
  </si>
  <si>
    <t>7.4.4.10</t>
  </si>
  <si>
    <t>Section 7.4.4.10 line 5 This is not first use of SFD, do not expand it here.</t>
  </si>
  <si>
    <t>Section 7.4.4.10 line 7 This is first use of NRNSC expand here on first use at the beginning of line, not on the 2nd use at the end of line.</t>
  </si>
  <si>
    <t>Section 7.4.4.10 line 9 This is first use of RSC, expand here on first use at the beginning of line, not on the 2nd use at the end of line.</t>
  </si>
  <si>
    <t>7.4.4.16</t>
  </si>
  <si>
    <t>Section 7.4.4.16 line 8 This is first use of OVSF, expand it here.</t>
  </si>
  <si>
    <t>7.4.4.17</t>
  </si>
  <si>
    <t>Table 7-73</t>
  </si>
  <si>
    <t xml:space="preserve">Section 7.4.4.17 table 7-73 has bit 23 twice, first in the Spreading Pattern, and second time in the Reserved field. Change Reserved field bit numbers from "23-31" to "24-31". </t>
  </si>
  <si>
    <t>7.4.4.18</t>
  </si>
  <si>
    <t>Section 7.4.4.18 line 4 This is first use of MCS, expand here.</t>
  </si>
  <si>
    <t>7.4.4.19</t>
  </si>
  <si>
    <t>Section 7.4.4.19 line 8 This is first use of STF, expand it here.</t>
  </si>
  <si>
    <t>7.4.4.23</t>
  </si>
  <si>
    <t>Section 7.4.4.23 line 1, this is first use of EIRP, expand here.</t>
  </si>
  <si>
    <t>7.4.4.29</t>
  </si>
  <si>
    <t>Section 7.4.4.29 line 13 This is first use of LMR, expand here.</t>
  </si>
  <si>
    <t>7.4.4.33</t>
  </si>
  <si>
    <t>Wrong reference</t>
  </si>
  <si>
    <t>All references to clause 32, in sub-cause 7.4.4.33, should be changed to 31. Clause 32 does not exist.</t>
  </si>
  <si>
    <t>Change accordingly</t>
  </si>
  <si>
    <t>7.5.15</t>
  </si>
  <si>
    <t>Section 7.5.15 line 7 has field called Status. This is very confusing when we have MLME Status parameter. Rename this to Dsme Gts Status. Change "Status Field" to "Dsme Gts Status field" twice on the line.</t>
  </si>
  <si>
    <t>Figure 7-124</t>
  </si>
  <si>
    <t>Section 7.5.15 figure 7-124 has field called Status. This is very confusing when we have MLME Status parameter. Rename this to Dsme Gts Status.</t>
  </si>
  <si>
    <t>Section 7.5.15 Table 7-58 Change the title from "Status field values" to "Dsme Gts Status field values".</t>
  </si>
  <si>
    <t>7.5.16</t>
  </si>
  <si>
    <t>Section 7.5.16 line 1 has field called Status. This is very confusing when we have MLME Status parameter. Rename this to Dsme Gts Status. Change "Status Field" to "Dsme Gts Status field" twice on the line.</t>
  </si>
  <si>
    <t>7.5.26</t>
  </si>
  <si>
    <t>Need a space between "in" and "table"</t>
  </si>
  <si>
    <t>21
26</t>
  </si>
  <si>
    <r>
      <rPr>
        <sz val="10"/>
        <rFont val="Arial"/>
        <family val="2"/>
        <charset val="1"/>
      </rPr>
      <t>"</t>
    </r>
    <r>
      <rPr>
        <u/>
        <sz val="10"/>
        <rFont val="Arial"/>
        <family val="2"/>
        <charset val="1"/>
      </rPr>
      <t>Figure 7-141</t>
    </r>
    <r>
      <rPr>
        <sz val="10"/>
        <rFont val="Arial"/>
        <family val="2"/>
        <charset val="1"/>
      </rPr>
      <t xml:space="preserve">" undeline with no link.
"Figure 7-142" undeline and ther is no "Figure 7-142" at link page. </t>
    </r>
  </si>
  <si>
    <t>Figure 7-141</t>
  </si>
  <si>
    <t>Section 7.5.26 Figure 7-141 Figure is missing header at all. Add "Figure 7-141 -- SRM Request command Content field Format" for the figure heading.</t>
  </si>
  <si>
    <t>Table 8-81</t>
  </si>
  <si>
    <t xml:space="preserve">Section 7.5.26 line 24 The "Table 8-81" is missing space before it, replace "inTable 8-81" with "in Table 8-81". </t>
  </si>
  <si>
    <t>Section 7.5.26 line 24 Do not combine SrmHandle and SRM Token. Add separate SrmToken to the table 8-81 and change this to refer to SrmToken.</t>
  </si>
  <si>
    <t>7.2.26</t>
  </si>
  <si>
    <t>Section 7.2.26 line 2 If the Start Time field is not present, what value is assumed for Start Time field? I would guess value 0 would be best. Specify the value when it is not present.</t>
  </si>
  <si>
    <t>SRM Duration, according to 7-141, is always present</t>
  </si>
  <si>
    <t>Either make SRM Duration in Figure 7-141 a "0/4" or reserve the SRM Duration present bit</t>
  </si>
  <si>
    <t>Section 7.2.26 line 4 If the SRM Duration field is not present, what value is assumed for SRM Duration?</t>
  </si>
  <si>
    <t>See CID 222</t>
  </si>
  <si>
    <t>Section 7.2.26 line 6 If the Channel Page field is not present, what value is assumed for Channel Page field? I would guess current channel page would be best. Specify the value when it is not present.</t>
  </si>
  <si>
    <t>This line seems wrong.  I think the value is unique only among outstanding SRM Request frames issued by the same source device.</t>
  </si>
  <si>
    <t>Modify the text as per the comment</t>
  </si>
  <si>
    <t>Change to:  The value is unique among outstanding SRM Request from the same source device.</t>
  </si>
  <si>
    <t xml:space="preserve"> </t>
  </si>
  <si>
    <t>Section 7.2.26 line 84 If the Channel Number field is not present, what value is assumed for Channel Number field? I would guess current channel number would be best. Specify the value when it is not present.</t>
  </si>
  <si>
    <t>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t>
  </si>
  <si>
    <t>"with" -&gt; "which"</t>
  </si>
  <si>
    <t>Link to Table 8-85 is broken</t>
  </si>
  <si>
    <t>Section 7.5.26 Figure 7-141 Figure heading is above figure, when it should be below it. Move the heading to correct place. Also this should be figure 7-142, as Figure 7-141 should be the SRM Request command Content field figure, which does not have heading.</t>
  </si>
  <si>
    <t>7.5.27</t>
  </si>
  <si>
    <t>Section 7.5.27 Figure 7-141 The SRM Duration field length should be 0/4, as it can be omitted by setting SRM Duration Present field to 0. Or if the SRM Duration is mandatory field, then remove SRM Duration Present completely.</t>
  </si>
  <si>
    <t>Table 7-96</t>
  </si>
  <si>
    <t>Section 7.5.26 line 9 There is no Table 7-96, Fix the reference, or add the table.</t>
  </si>
  <si>
    <t>Table 8-85</t>
  </si>
  <si>
    <t>Section 7.5.26 line 19 The Table 8-85 does not describe anything about the Link Handle. Fix the reference to correct location.</t>
  </si>
  <si>
    <t>Section 7.5.27 Figure 7-143 line 1. Havinf field Status inside the MAC command is bad idea, as it can very easily be confused with MLME Status. Rename the "Status" to "SRM Status".</t>
  </si>
  <si>
    <t>Section 7.5.27 line 6. Having Status field inside the MAC command is bad idea, as it can very easily be confused with MLME Status. Rename the "Status field" to "SRM Status field".</t>
  </si>
  <si>
    <t>Section 7.5.27 line 9 There is no Address Mode or Device Address fields. I assume they are supposed to be in the Measured Device Information field, which is not described anywhere. Either remove them, or specify where they are.</t>
  </si>
  <si>
    <t>Figure 7-143</t>
  </si>
  <si>
    <t>Section 7.5.27 figure 7-143 Figure is missing heading. Add "Figure 7-143 -- SRM Response command Content field format".</t>
  </si>
  <si>
    <t>Section 7.5.27 Figure 7-143 There is field Measured Device Information, but the contents of that is never described. Add description of that field.</t>
  </si>
  <si>
    <t>Section 7.5.27 Figure 7-143 The attribute Value field cannot be 4 octets long, as there are several attributes which have different length. Some of them are arrays, and lots of them are 1 octet fields. Change from "4" to "variable".</t>
  </si>
  <si>
    <t>7.5.28</t>
  </si>
  <si>
    <t>Section 7.5.28 Figure 7-143 The attribute Value field cannot be 4 octets long, as there are several attributes which have different length. Some of them are arrays, and lots of them are 1 octet fields. Change from "4" to "variable".</t>
  </si>
  <si>
    <t>Figure 7-144</t>
  </si>
  <si>
    <t>Section 7.5.27 figure 7-142 header, Having Status field inside the MAC command is bad idea, as it can very easily be confused with MLME Status. Rename the "Status field" to "SRM Status field". This also should be Figure 7-144 instead 7-142.</t>
  </si>
  <si>
    <t>Table 7-143</t>
  </si>
  <si>
    <t>Section 7.5.28 figure 7-143 Figure heading is on the next page. Also the heading claims this is table 7-143, but references to it say it is 7-145.</t>
  </si>
  <si>
    <t>Section 7.5.27 line 3 There is missing space between "in" and Table 7-15. Replace "inTable 7-15" with "in Table 7-15".</t>
  </si>
  <si>
    <t>Section 7.5.28 line 5 Combing SrmHandle parameter and SRM Token fields is bad idea. Add new parameter SrmToken to MLME-SRM-REPORT and use that for SrmToken, and keep SrmHandle as internal value.</t>
  </si>
  <si>
    <t>7.5.29</t>
  </si>
  <si>
    <t>Section 7.5.29 Figure 7-144 The figure heading claims this is figure 7-144, but the references claim it should be 7-146.</t>
  </si>
  <si>
    <t>Section 7.5.29 Figure 7-144 The attribute Value field cannot be 4 octets long, as there are several attributes which have different length. Some of them are arrays, and lots of them are 1 octet fields. Change from "4" to "variable".</t>
  </si>
  <si>
    <t>7.5.30</t>
  </si>
  <si>
    <t xml:space="preserve">"may be invoked" should be "is invoked".  This is the defined interface for layer management. </t>
  </si>
  <si>
    <t>Change "may be" to "is"</t>
  </si>
  <si>
    <t>Section 8.1 line 10 This is not first use of MCSP, do not expand here.</t>
  </si>
  <si>
    <t>8.2.1</t>
  </si>
  <si>
    <t>Table 8-1 in the SRM related raw, there are no link exact Subclause and no jumpu to the subclause.</t>
  </si>
  <si>
    <t>Correct to exact subclause and  link to the subclause.</t>
  </si>
  <si>
    <t>Make all links to MLME-SRM, MLME-SRM-REPORT, MLME-SRM-INFORMATION links.  Fix the formatting on 8.2.27.2 and 8.2.28.2 plus 8.2.26.4 (double periods in section numbers)</t>
  </si>
  <si>
    <t>8.2.2</t>
  </si>
  <si>
    <t xml:space="preserve">Section 8.2.2 line 21 add text here explaining generic errors, and specify that none of those error codes are not mentioned in the Status valid range field of any of the primitives. The generic security errors include "COUNTER_ERROR, IMPROPER_KEY_TYPE, IMPROPER_SECURITY_LEVEL, SECURITY_ERROR, UNAVAILABLE_KEY, UNSUPPORTED_LEGACY, UNSUPPORTED_SECURITY". Generic transmit errors include "CHANNEL_ACCESS_FAILURE, FRAME_TOO_LONG, NO_ACK, TRANSACTION_EXPIRED, TRANSACTION_OVERFLOW". Remove all of those error codes from all other primitives, and replace them with reference to 8.2.2. What about "NO_DATA"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t>
  </si>
  <si>
    <t>8.2.3.1</t>
  </si>
  <si>
    <t>Section 8.2.3.1 line 2 is not complete. Looking at the parameters it can either send Association Request (7.5.2) or DSME Association request command (7.5.12). Add text to explain that.</t>
  </si>
  <si>
    <t>Phil Beecher</t>
  </si>
  <si>
    <t>DSME</t>
  </si>
  <si>
    <t>8.2.3.2</t>
  </si>
  <si>
    <t>Section 8.2.3.2 line 9 is not complete. Looking at the parameters this MLME-ASSOCIATE.indication can be called when device receives either Association Request (7.5.2) or DSME Association request command (7.5.12). Add text to explain that.</t>
  </si>
  <si>
    <t>Table 8-53</t>
  </si>
  <si>
    <t xml:space="preserve">Section 8.2.3.1 Table 8-4 parameter Direction refers to table 8-53, but has Type of Integer and Valid Range of 0x00-0x01, where Table 8-53 has type of Enumeration and Valid range of TX, RX. Change Type and Valid range to be "Enumeration", and "TX, RX". </t>
  </si>
  <si>
    <t>8.2.3.3</t>
  </si>
  <si>
    <t>Section 8.2.3.3 line 23 has Status parameter, but this is not the normal status parameter, this is Association Status field of the Association Response or DSME Association Response commands. Rename the Status to AssocationStatus to make this clear.</t>
  </si>
  <si>
    <t>Section 8.2.3.3 line 26 says that coordinator generates Association Response command as described in 7.5.3, but looking at the parameters, I think it can also generate DSME Association Response command as defined in 7.5.13. This text needs to explain that too.</t>
  </si>
  <si>
    <t>Section 8.2.3.3 line 29 talks about Status field, as it is talking about the Status parameter stored in the Association Status field. Change the Status to AssocationStatus to make clear what field/parameter is talked here.</t>
  </si>
  <si>
    <t xml:space="preserve">Section 8.2.3.2 Table 8-5 parameter Direction refers to table 8-53, but has Type of Integer and Valid Range of 0x00-0x01, where Table 8-53 has type of Enumeration and Valid range of TX, RX. Change Type and Valid range to be "Enumeration", and "TX, RX". </t>
  </si>
  <si>
    <t>8.2.3.4</t>
  </si>
  <si>
    <t>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t>
  </si>
  <si>
    <t>Table 7-55</t>
  </si>
  <si>
    <t>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"As defined in Table 7-55", and change Description to "The association status of the association attempt as defined in 7.5.3".</t>
  </si>
  <si>
    <t>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</si>
  <si>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"Enumeration", Valid Range "As defined in Table 7-55", and Description of "The association status of the association attempt from association request command as defined in 7.5.3". Add this immediately after the AssocShortAddress paramater.</t>
  </si>
  <si>
    <t>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t>
  </si>
  <si>
    <t>8.2.5</t>
  </si>
  <si>
    <t>"may send" is wrong.   Also this SAP defines more than sending, it also include notification (as stated in the second paragraph).</t>
  </si>
  <si>
    <t>Change "may send" to "sends", deletge "or", add at the end of the sentence "and notifies the upper layer of beacon reception"</t>
  </si>
  <si>
    <t>PAN sends a beacon, an enhanced beacon, or responds to beacon/enhanced beacon requests, and notifies the upper layer of beacon reception.</t>
  </si>
  <si>
    <t>8.2.5.1</t>
  </si>
  <si>
    <t>For the TimeStamp parameter, I notice it sets "The precision of this value shall be a minimum of 20-bits, with the lowest four bits being the least significant."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t>
  </si>
  <si>
    <t xml:space="preserve">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t>
  </si>
  <si>
    <t>Change symbols to symbol periods.  Change last sentence to read:  "This value shall be accurate to 16 symbol periods".    Also, make these same changes to the tables containing "Timestamp" on pages 359, 363, 383, 387, 869, 873</t>
  </si>
  <si>
    <t>8.2.5.2</t>
  </si>
  <si>
    <t>For IMPROPER_IE_SECURITY, it should be possible for the upper layer to accept ALL or NONE of the IE's in the frame.   It should not be a requirement that in frames where some IE's pass security processing and some fail, the upper layer must process the IE's that pass security.</t>
  </si>
  <si>
    <t>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t>
  </si>
  <si>
    <t>8.2.6.1</t>
  </si>
  <si>
    <t>Add an "a" between "matches" and "given"</t>
  </si>
  <si>
    <t>8.2.6.3</t>
  </si>
  <si>
    <t>"may be required" is incorrect. The sentence is stating a fact - in some cases it will be required, but the interface is out of scope of this standard.</t>
  </si>
  <si>
    <t>change "may be" to "will be".</t>
  </si>
  <si>
    <t>8.2.6.4</t>
  </si>
  <si>
    <t>Section 8.2.6.4 table 8-19 Status parameter has value if INVALID_INDEX, which is not described anywhere what it means. Add text after line 7 explaining that "INVALID_INDEX - The index inside the hierarchical values in PIBAttribute is out of range.".</t>
  </si>
  <si>
    <t>8.2.10.1</t>
  </si>
  <si>
    <t>"This primitive may also be generated to cancel a previously generated request to enable the receiver" is wrong.</t>
  </si>
  <si>
    <t>change to "This primitive is also generated to cancel a previously generated request to enable the receiver"</t>
  </si>
  <si>
    <t>8.2.11.2</t>
  </si>
  <si>
    <t>Table 8-30</t>
  </si>
  <si>
    <t>Section 8.2.11.2 Table 8-30 has Status code of BAD_CHANNEL, but there is no text explainin when it is returned. Add text explaining when this error can be returned.</t>
  </si>
  <si>
    <t>8.2.12.1</t>
  </si>
  <si>
    <t>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t>
  </si>
  <si>
    <t>Review and fix all cross reference hyperlinks.</t>
  </si>
  <si>
    <t>8.2.15.1</t>
  </si>
  <si>
    <t>Another erroneous "may". "This primitive may also be generated to cancel a previously generated request" is stating a possibility, not a requirement.</t>
  </si>
  <si>
    <t>8.2.16.2</t>
  </si>
  <si>
    <t xml:space="preserve">Section 8.2.16.2 line 24 uses MLME-CHANNEL.confirm but there is no MLME-CHANNEL.confirm primitive at all. I assume it should be MLME-SOUNDING.confirm, i.e., replace "MLME-CHANNEL.confirm" with "MLME-SOUNDING-confirm". </t>
  </si>
  <si>
    <t>Table 8-39</t>
  </si>
  <si>
    <t>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t>
  </si>
  <si>
    <t>Section 8.2.16.2 table 8-39 has Status value of SOUNDING_NOT_SUPPORTED. This is not explained in the text unless the text on lines 12-13 should refer to SOUNDING_NOT_SUPPORTED instead of UNSUPPORTED_ATTRIBUTE.</t>
  </si>
  <si>
    <t>Covered by resolution to CID 276</t>
  </si>
  <si>
    <t>8.2.17.2</t>
  </si>
  <si>
    <t>Table 8-41</t>
  </si>
  <si>
    <t>Section 8.2.16.2 Table 8-41 has Status value of UNSUPPORTED_ATTRIBUTE, but there are not attributes written here. I think the SOUNDING_NOT_SUPPORTED would be better error message when sounding is not supported. Change "UNSUPPORTED_ATTRIBUTE" to "SOUNDING_NOT_SUPPORTED".</t>
  </si>
  <si>
    <t>Section 8.2.17.2 line 9 talks about Status value of UNSUPPORTED_ATTRIBUTE, but there are not attributes written here. I think the SOUNDING_NOT_SUPPORTED would be better error message when sounding is not supported. Change "UNSUPPORTED_ATTRIBUTE" to "SOUNDING_NOT_SUPPORTED".</t>
  </si>
  <si>
    <t>8.2.18.1</t>
  </si>
  <si>
    <t>Table 8-42</t>
  </si>
  <si>
    <t>Section 8.2.18.1 Table 8-42 DstAddrMode entry uses Valid Range of NO_ADDRESS instead of NONE like we use in all other places. Replace "NO_ADDRESS" with "NONE". The SrcAddrMode few lines above do use correct range.</t>
  </si>
  <si>
    <t xml:space="preserve">"may be generated by a higher layer" is incorrect use of "may" which describes an optional behavior within the scope of the standard, while higher layer is clearly out of scope of the standard. </t>
  </si>
  <si>
    <t>change to "can be generated by a higher layer"</t>
  </si>
  <si>
    <t>8.2.18.3</t>
  </si>
  <si>
    <t>"A higher layer may use the information contained" is clearly stating a possible action of the higher layer, not an optional behavior within the scope of this standard.</t>
  </si>
  <si>
    <t>Table 8-44</t>
  </si>
  <si>
    <t>Section 8.2.18.3 Table 8-44 SrcAddrMode entry uses Valid Range of NO_ADDRESS instead of NONE like we use in all other places. Replace "NO_ADDRESS" with "NONE".</t>
  </si>
  <si>
    <t>8.2.19.1</t>
  </si>
  <si>
    <t xml:space="preserve">"may be used by a higher layer" is incorrect use of "may". </t>
  </si>
  <si>
    <t>Replace "may" with "can"</t>
  </si>
  <si>
    <t>8.2.19.3</t>
  </si>
  <si>
    <t>"may be used by the device management layer" is stating a requirement on a higher layer (out of scope of this standard)</t>
  </si>
  <si>
    <t>8.2.20.4.</t>
  </si>
  <si>
    <t xml:space="preserve">Section 8.2.20.4. This is not normal MLME Status, rename it to DsmeGtsStatus. </t>
  </si>
  <si>
    <t>8.2.20.4</t>
  </si>
  <si>
    <t>Section 8.2.20.4, line 23, the Status here combines both status codes, and the actual status from the DSME GTS response command. Make those two separate. Add DsmeGtsStatus parameter to primitive in the location where Status now, and move the Status to the end.</t>
  </si>
  <si>
    <t>8.2.20.3</t>
  </si>
  <si>
    <t xml:space="preserve">Section 8.2.20.3 Table 8-56. This is not normal status, this is GtsStatus, and should be renamed to such. Rename the Name from "Status" to "GtsStatus", change type from Enumeration to Integer, change Valid range to "As specified in Table 7-58". </t>
  </si>
  <si>
    <t>Table 8-56</t>
  </si>
  <si>
    <t>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"The Status field of the command shall be set to zero if the Status parameter value is SUCCESS. The Status field shall be set to one if the Status parameter value is DENIED. The Status field shall be set to two if the Status parameter value is INVALID_PARAMETER" to "The Dsme Gts Status field of the command shall be set to the value DsmeGtsStatus parameter"</t>
  </si>
  <si>
    <t>Section 8.2.20.4 table 8-56 rename Status to DsmeGtsStatus, change the Valid range to say "APPROVED, DISAPPROVED_LACK_OF_AVAILABILITY, DISAPPROVED_UNKNOWN_GTS", and Description to say DsmeGtsStatus field of the DSME-GTS response to send out.</t>
  </si>
  <si>
    <t>Section 8.2.20.4 line 2 the text "If the value of the Status field in the command is zero (SUCCESS)" assumes the type of Status is integer, and assumes the status is mapped to integer. Change the text to say "If the value of the Status parameter is SUCCESS and the Dsme Gts Status field of the DSME Response command is zero (APPROVED),".</t>
  </si>
  <si>
    <t>Section 8.2.20.4 line 2, the text "check the Status field of the command" is not something higher layer can do, as it does not see the command. It can check the "Status and DsmeGtsStatus parameters of the confirm". On the other hand if this is describing what device does automatically, then that is already described in the 6.11.5.1. Perhaps some of this text can be removed.</t>
  </si>
  <si>
    <t>Section 8.2.20.4 line 3. The "as described in ." is missing the reference to the section 6.11.5.1. Change "as described in ." to "as described in 6.11.5.1".</t>
  </si>
  <si>
    <t>6-8</t>
  </si>
  <si>
    <t>Section 8.2.20.4 line 6-8 contains text explaining how to set Status field based on the status parameter. Replace the text "The Status field of the command shall be set to zero if the Status parameter value is SUCCESS. The Status field shall be set to one if the Status parameter value is DENIED. The Status field shall be set to two if the Status paramter valie is INVALID_PARAMETER." with "The DsmeGtsStatus parameter shall be set to have value of the Dsme Gts Status field of the command."</t>
  </si>
  <si>
    <t>Section 8.2.20.4 table 8-57 Status parameter has value of DENIED, which is not normal status, but is actually the DsmeGtsStatus from the DSME GTS Response Command. Separate this out, by adding new DsmeGtsStatus, with type of integer, valid range "as specified in Table 7-58", and with description of "The status of DSME-GTS request". Change the Description of "Status" to "The status of the request."</t>
  </si>
  <si>
    <t>Table 8-57</t>
  </si>
  <si>
    <t>Section 8.2.20.4 table 8-57 has Status value of FAILURE, but there is no text explaining how and when that status value is returned. Remove the value FAILURE from valid range of Status.</t>
  </si>
  <si>
    <t>FAILURE is not a status, rather CHANNEL_ACCESS_FAILURE is there</t>
  </si>
  <si>
    <t>Section 8.2.20.4 lines 11-14. The text "If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 is not tied to anything in and is very confusing. Also it mixes Status parameter with DsmeGtsStatus from the DSME GTS Response. Remove the text.</t>
  </si>
  <si>
    <t>8.2.23.4</t>
  </si>
  <si>
    <t>Table 8-67</t>
  </si>
  <si>
    <t>Section 8.2.23.4 table 8-67 does not explain how the Status type of DENIED can be known from the DBS respond command. Add text explaining that.</t>
  </si>
  <si>
    <t>8.2.26.1.1</t>
  </si>
  <si>
    <t>Section 8.2.26.1.1 line 14 There should be separate SrmToken parameter here between ScopeId and StartTime. Add it here.</t>
  </si>
  <si>
    <t>Section 8.2.26.1.1 line 18 There is no LinkHandle parameter here, should there be one, as there is field for it in the SRM Report command?</t>
  </si>
  <si>
    <t>8.2.26.1.2</t>
  </si>
  <si>
    <t>Section 8.2.26.1.2 line 6 Replace "SRM Report MAC Command frame" with "SRM Report Command frame".</t>
  </si>
  <si>
    <t xml:space="preserve">Section 8.2.26.1.2 line 7, replace "Enh-ACK" with "Enh-Ack". </t>
  </si>
  <si>
    <t>Table 8-75</t>
  </si>
  <si>
    <t xml:space="preserve">Section 8.2.26.1.1 Table 8-75 There should be separate SrmToken parameter here between ScopeId and StartTime. Add it here with type if Integer, and Valid Range of 0x01-0xff, and description "Srm Token when sending SRM Report command". </t>
  </si>
  <si>
    <t>Section 8.2.26.1.1 Table 8-75 StartTime field can be omitted from the SRM Report command. Which value of StartTime parameter indicates that this parameter is omitted? Value 0? This applies also to other SRM MLME calls.</t>
  </si>
  <si>
    <t>Section 8.2.26.1.1 Table 8-75 Duration field can be omitted from the SRM Report command. Which value of Duration parameter indicates that this parameter is omitted? Value 0? This applies also to other SRM MLME calls.</t>
  </si>
  <si>
    <t>Section 8.2.26.1.1 Table 8-75 Channel Page field can be omitted from the SRM Report command. Which value of ChannelPage parameter indicates that this parameter is omitted? This applies also to other SRM MLME calls.</t>
  </si>
  <si>
    <t>Section 8.2.26.1.1 Table 8-75 Channel Number field can be omitted from the SRM Report command. Which value of ChannelNumber parameter indicates that this parameter is omitted? This applies also to other SRM MLME calls.</t>
  </si>
  <si>
    <t>Section 8.2.26.1.1 Table 8-75 I assume the SrmMetricId is used to fetch the correct measurement from the PIB and that value is then filled to the Attribute Value field of the command. If that is true, this should be explained either here or in the description of the MLME call.</t>
  </si>
  <si>
    <t>8.2.26</t>
  </si>
  <si>
    <t>Most of the Subclause and Table number described in the Table 8-75 to Table 8-86 does not jump to the subclause or table.  
e.g "The SrmMetricId as defined in7.5.29" does not jump to 7.5.29</t>
  </si>
  <si>
    <t>Location of period is incorrect at SrmMetricId and ScopeId.
There is no link to "7.5.29" at  SrmMetricId and ScopeId.</t>
  </si>
  <si>
    <t>Section 8.2.26.1.2 line 7 There should be separate SrmToken parameter here between ScopeId and StartTime. Add it here.</t>
  </si>
  <si>
    <t>Section 8.2.26.1.2 line 11 There is no LinkHandle parameter here, should there be one, as there is field for it in the SRM Report command? Also we do not have parameter for Attribute Value from the incoming command should we have it?</t>
  </si>
  <si>
    <t>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t>
  </si>
  <si>
    <t>Table 8-76</t>
  </si>
  <si>
    <t xml:space="preserve">Section 8.2.26.1.2 Table 8-76 There should be separate SrmToken parameter here between ScopeId and StartTime. Add it here with type if Integer, and Valid Range of 0x01-0xffm and description "Srm Token of the received SRM Report command". </t>
  </si>
  <si>
    <t>Section 8.2.26.1.2 Table 8-76 If the Start Time field is missing from the SRM Report, what value is used for StartTime parameter?</t>
  </si>
  <si>
    <t>Section 8.2.26.1.2 Table 8-76 If the SRM Duration field is missing from the SRM Report, what value is used for Duration parameter?</t>
  </si>
  <si>
    <t>Section 8.2.26.1.2 Table 8-76 If the Channel Page field is missing from the SRM Report, what value is used for ChannelPage parameter?</t>
  </si>
  <si>
    <t>Section 8.2.26.1.2 Table 8-76 If the Channel Number field is missing from the SRM Report, what value is used for ChannelNumber parameter?</t>
  </si>
  <si>
    <t>8.2.26.2.1</t>
  </si>
  <si>
    <t>Section 8.2.26.2.1 line 8 There should be separate SrmToken parameter here between ScopeId and StartTime. Add it here.</t>
  </si>
  <si>
    <t>Section 8.2.26.2.1 line 12 There is no LinkHandle parameter here, should there be one, as there is field for it in the SRM Information command?</t>
  </si>
  <si>
    <t>Table 8-78</t>
  </si>
  <si>
    <t>Section 8.2.26.2.1 Table 8-78 I assume the SrmMetricId is used to fetch the correct measurement from the PIB and that value is then filled to the Attribute Value field of the command. If that is true, this should be explained either here or in the description of the MLME call.</t>
  </si>
  <si>
    <t>8.2.26.2.2</t>
  </si>
  <si>
    <t>Section 8.2.26.2.2 line 12 Why does not the .indication contain all the information from the SRM Information command, i.e., SRM Metric ID, Scope ID, SRM Token, Measurement Information and Attribute value?</t>
  </si>
  <si>
    <t>8.2.26.3</t>
  </si>
  <si>
    <t>Section 8.2.26.3 line 19 Change "MLME-SRM.request" to "MLME-SRM-REQ.request".</t>
  </si>
  <si>
    <t>Section 8.2.26.3 line 18 I think this should be MLME-SRM-REQ.request not MLME-SRM.request. At least Figure 6-85 assumes so.  Change "MLME-SRM.request" to "MLME-SRM-REQ.request". Also add new "8.2.26.3 MLME-SRM-REQ", and move 8.2.26.3.1 MLME-SRM-REQ.request (old 8.2.26.3 MLME-SRM.request), 8.2.26.3.2 MLME-SRM-REQ.indication (old 8.2.26.4 MLME-SRM.indication) and 8.2.26.3.3 MLME-SRM-REQ.confirm (old 8.2.26.6 MLME-SRM-REQ.confirm) under it.</t>
  </si>
  <si>
    <t>Section 8.2.26.3 line 1 Change "MLME-SRM.request" to "MLME-SRM-REQ.request".</t>
  </si>
  <si>
    <t>Section 8.2.26.3 line 8 There should be separate SrmToken parameter here between ScopeId and StartTime. Add it here.</t>
  </si>
  <si>
    <t>Section 8.2.26.3 line 21 Change "MLME-SRM.request" to "MLME-SRM-REQ.request".</t>
  </si>
  <si>
    <t>8.2.26.4</t>
  </si>
  <si>
    <t>Section 8.2.26.4 line 4 Change "MLME-SRM.indication" to "MLME-SRM-REQ.indication".</t>
  </si>
  <si>
    <t>Section 8.2.26.4 line 5 Change "MLME-SRM.indication" to "MLME-SRM-REQ.indication".</t>
  </si>
  <si>
    <t>Section 8.2.26.4 line 7 Change "MLME-SRM.indication" to "MLME-SRM-REQ.indication".</t>
  </si>
  <si>
    <t>Section 8.2.26.4 line 8 There is no corresponding response primitive, so SrmHandle is no longer useful, remove it.</t>
  </si>
  <si>
    <t>Section 8.2.26.4 line 11 There should be separate SrmToken parameter here between ScopeId and StartTime. Add it here.</t>
  </si>
  <si>
    <t>Section 8.2.26.4 line 23 The parameters are not same, as others are for the sending and others for receiving. Remove line 23.</t>
  </si>
  <si>
    <t xml:space="preserve">Section 8.2.26.3 Table 8-81 There should be separate SrmToken parameter here between ScopeId and StartTime. Add it here with type if Integer, and Valid Range of 0x01-0xff, and description "Srm Token when sending SRM Report command". </t>
  </si>
  <si>
    <t>Section 8.2.26.4 line 2 Change "MLME-SRM.indication" to "MLME-SRM-REQ.indication".</t>
  </si>
  <si>
    <t>Section 8.2.26.4 line 3 Change "MLME-SRM.indication" to "MLME-SRM-REQ.indication".</t>
  </si>
  <si>
    <t>Section 8.2.26.4 line 5 There is no longer corresponding Response, so SrmHandle is not useful at all for matching them. Use SrmToken for that instead along with the addresses.</t>
  </si>
  <si>
    <t>Table 8-82</t>
  </si>
  <si>
    <t>Section 8.2.26.4 Table 8-82 There is no corresponding response primitive, so SrmHandle is no longer useful, remove it.</t>
  </si>
  <si>
    <t>8.2.26.5</t>
  </si>
  <si>
    <t>Section 8.2.26.5 line 1 Add new 8,2,26,4 MLME-SRM-RES (after 8.2.26.4 is moved under 8.2.26.3) and move MLME-SRM-RES.request under it as 8.2.26.4.1 MLME-SRM-RES.request. Move 8.2.26.5.1 MLME-SRM-RES.indication there as 8.2.26.4.2 MLME-SRM-RES.indication, and 8.2.26.5.2 MLME-SRM-RES.confirm as 8.2.26.4.3 MLME-SRM-RES.confirm.</t>
  </si>
  <si>
    <t>Section 8.2.26.5 line 11 We do not have parameter for Attribute Value to be used when sending response. Should we have it, or do we automatically fetch it based on the SrmMetricId?</t>
  </si>
  <si>
    <t>Section 8.2.26.5 line 12 Rename Status to SrmStatus, as this is Srm Status field value sent inside the command.</t>
  </si>
  <si>
    <t>Section 8.2.26.5 line 20 Change "MLME-SRM.response" to "MLME-SRM-RES.request".</t>
  </si>
  <si>
    <t>The caption Table 8-83 should read "MLME-SRM.request parameters</t>
  </si>
  <si>
    <t>Table 8-83</t>
  </si>
  <si>
    <t>Section 8.2.26.5 line 10 There should be all parameters from needed for SRM Response command, i.e., add SrmMetricId, ScopeId, SrmToken, SrmStatus, StartTime, Duration, ChannelPage, ChannelNumber and LinkHandle. Also add them to the Table 8-83.</t>
  </si>
  <si>
    <t>Section 8.2.26.5 Table 8-83 Description of the SrmHandle is wrong. It is not used to match SRM Response with the corresponding SRM Response, but it is used to match the MLME-SRM-RES.request with corresponding MLME-SRM-RES.confirm.</t>
  </si>
  <si>
    <t>Section 8.2.26.5 Table 8-83 Rename Status to SrmStatus, as this is Srm Status field value sent inside the command.</t>
  </si>
  <si>
    <t>8.2.26.5.1</t>
  </si>
  <si>
    <t>Section 8.2.26.5.1 line 4 Change "reception of and MLME-SRM-Response command" with "SRM Response command".</t>
  </si>
  <si>
    <t>Table 8-84</t>
  </si>
  <si>
    <t>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t>
  </si>
  <si>
    <t>8.2.26.5.2</t>
  </si>
  <si>
    <t>Section 8.2.26.5.2 line 6 There is no need for DeviceAddrMode or DeviceAddress as SrmHandle will uniquely specify the corresponding response, as SrmToken is separated to its own field. Remove DeviceAddrMode and DeviceAddress from here, and also from Table 8-85.</t>
  </si>
  <si>
    <t>8.2.26.6</t>
  </si>
  <si>
    <t>Blank row in Table 8-86</t>
  </si>
  <si>
    <t>Table 8-86</t>
  </si>
  <si>
    <t>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t>
  </si>
  <si>
    <t>8.3.3.</t>
  </si>
  <si>
    <t>In table 8-90 MCPS-DATA.indication parameters, the Rssi parameter description incorrectly says that the RX level is measured during the PHR, when it is clear from the original 4f 2012 standard text  that it is "measured during the frame Preamble and locked when valid SFD is detected."</t>
  </si>
  <si>
    <t>Change PHR to SHR</t>
  </si>
  <si>
    <t>8.3.2</t>
  </si>
  <si>
    <t>Table 8-89</t>
  </si>
  <si>
    <t>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t>
  </si>
  <si>
    <t xml:space="preserve">Section 8.3.2, line 5, description uses "NO_ADDRESS", instead of "NONE". Change the "... are set to NO_ADDRESS in MCSP-DATA.request primitive ..." to "... are set to NONE in MCSP-DATA.request primitive ...". </t>
  </si>
  <si>
    <t>Section 8.3.2 table 8-89 has UNSUPPORTED_DATARATE Status value, but there is no description when it can be returned. Add text to explain when it is returned.</t>
  </si>
  <si>
    <t>Section 8.3.2 table 8-89 has UNSUPPORTED_LEIP Status value, but there is no description when it can be returned. Add text to explain when it is returned.</t>
  </si>
  <si>
    <t>Section 8.3.2 table 8-89 has UNSUPPORTED_PRF Status value, but there is no description when it can be returned. Add text to explain when it is returned.</t>
  </si>
  <si>
    <t>Section 8.3.2 table 8-89 has UNSUPPORTED_PSR Status value, but there is no description when it can be returned. Add text to explain when it is returned.</t>
  </si>
  <si>
    <t>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t>
  </si>
  <si>
    <t>8.4.1</t>
  </si>
  <si>
    <t>Table 8-93</t>
  </si>
  <si>
    <t>Section 8.4.1 Table 8-93 The aBaseSuperframeDuration field description refers to aNumSuperframeSlots, but the aNumSuperframeSlots constant is not in italics. Change it to be in italics.</t>
  </si>
  <si>
    <t>8.4.2.1</t>
  </si>
  <si>
    <t>Table 8-95 contains a number of parameters that I reckon should be marked with the dagger (†) as read only.  These are: macTschCapable, macDsmeCapable, macLeCapable, macHoppingCapable, and macMetricsCapable</t>
  </si>
  <si>
    <t>Add the read only dagger (†) mark to these parameters</t>
  </si>
  <si>
    <t>8.4.2.9</t>
  </si>
  <si>
    <t>"Table 8-108—SRM specific MAC PIB attributes" title is alone on the page before the table starts.</t>
  </si>
  <si>
    <t>Keep table caption with the table,</t>
  </si>
  <si>
    <t>Table 8-108 continues onto multiple pages, but column headers are not present in the continuation</t>
  </si>
  <si>
    <t>Repeat the column header row on each additional page</t>
  </si>
  <si>
    <t>"Table 8-108 parameter macTxSuccessCount, description contains the reference "88.4.2.6" but there no clause 88</t>
  </si>
  <si>
    <t>change to "8.4.2.6"</t>
  </si>
  <si>
    <t xml:space="preserve">pp. 416-424 are unnecessarily blank </t>
  </si>
  <si>
    <t>Remove all the blank pages</t>
  </si>
  <si>
    <t>Pages 416-424 are blank</t>
  </si>
  <si>
    <t>Remove the blank pages</t>
  </si>
  <si>
    <t xml:space="preserve">Section 8.4.2.9 line 1 Pages 416-424 are empty. Most likely because section 9 has specific page number start or something in document. </t>
  </si>
  <si>
    <t>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t>
  </si>
  <si>
    <t>9.2.1</t>
  </si>
  <si>
    <t>Add an "the" between "gives" and "SecurtyLevel"</t>
  </si>
  <si>
    <t xml:space="preserve">Section 9.3, line 5, this is first use of AEAD, expand, i.e., change "AEAD" with "authenticated encryption with associated data (AEAD)". </t>
  </si>
  <si>
    <t>9.3.2.3</t>
  </si>
  <si>
    <t>Section 9.3.2.3 line 9, replace "The CCM* nonce for Fragment frames" with "The nonce for Fragment frames".</t>
  </si>
  <si>
    <t>9.4.1.1</t>
  </si>
  <si>
    <t>Section 9.4.1.1, line 4 this is the first use of CCM, so expand it here, replace "CCM", with "counter mode encryption and cipher block chaining message authentication code (CCM)".</t>
  </si>
  <si>
    <t>Table 9-6</t>
  </si>
  <si>
    <t>Section 9.4.1.1 Table 9-6 This is first use of MIC, expand here.</t>
  </si>
  <si>
    <t>Several blank pages at 446-447</t>
  </si>
  <si>
    <t>Section 10.1 line 6, this is not first use of ED, do not expand here.</t>
  </si>
  <si>
    <t>Section 10.1 line 7 This is not first use of LQI, do not expand here.</t>
  </si>
  <si>
    <t>Section 10 line 8 this is not first use of CSMA-CA, so do not expand here, replace "carrier sense multiple access with collision avoidance (CSMA-CA)" with "CSMA-CA".</t>
  </si>
  <si>
    <t>Section 10.1 line 8 this is first use of CCA, so not expand it here, change "Clear channel assessment (CCA)" to "CCA".</t>
  </si>
  <si>
    <t>Section 10.1 line 12 This is not first use of UWB, do not expand it here.</t>
  </si>
  <si>
    <t>Section 10.1, line 14 this is not first use of DSSS, do not expand here.</t>
  </si>
  <si>
    <t>Section 10.1 line 14 This is not first use of O-QPSK do not expand here.</t>
  </si>
  <si>
    <t>Section 10.1 line 17, this is not first use of binary phase-shift keying so replace "binary phase-shift keying (BPSK)" with "BPSK".</t>
  </si>
  <si>
    <t>Section 10.1 line 22, this is not first use of CSS so replace "chirp spread spectrum (CSS)" with "CSS".</t>
  </si>
  <si>
    <t>Section 10.1 line 30 This is not first use of MSK do not expand here.</t>
  </si>
  <si>
    <t>Section 10.1 line 7 This is not first use of the RCC, do not expand here.</t>
  </si>
  <si>
    <t>10.1.</t>
  </si>
  <si>
    <t>Section 10.1. line 9, this is not first use of DQPSK, do not expand here.</t>
  </si>
  <si>
    <t>10.1.1</t>
  </si>
  <si>
    <t>Reference and table missing</t>
  </si>
  <si>
    <t>Include table (see 4q amendment, Table 10-4c) and add reference in line 3/4</t>
  </si>
  <si>
    <t>Missing text</t>
  </si>
  <si>
    <t>Add in the missing reference</t>
  </si>
  <si>
    <t>10.1.3</t>
  </si>
  <si>
    <t>Section 10.1.3 line 1 This is first use of PRF, expand it here.</t>
  </si>
  <si>
    <t>10.1.4</t>
  </si>
  <si>
    <t>Section 10.1.4 line 11, this is not first use of EIRP, do not expand here.</t>
  </si>
  <si>
    <t>10.1.8</t>
  </si>
  <si>
    <t>Section 10.1.8 line 2 This is not first use of MPM, do not expand here.</t>
  </si>
  <si>
    <t>10.2.4</t>
  </si>
  <si>
    <t xml:space="preserve">Document says: "The receiver maximum input level is the maximum power level of the desired signal present at the input of the receiver for which the error rate criterion in 10.1.7 is met."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t>
  </si>
  <si>
    <t>Document should say: "The receiver maximum input level is the lowest power level of the desired signal, above sensitivity, present at the input of the receiver, for which the error rate criterion in 10.1.7 is met." or similar.</t>
  </si>
  <si>
    <t xml:space="preserve">Section 11.1 pdf page 474 footer page 484 line 6 This is first use of PLME, expand it here </t>
  </si>
  <si>
    <t xml:space="preserve">Section 11.1 pdf page 474 footer page 484 line 11 This is first use of PLME-SAP (outside figures), expand it here </t>
  </si>
  <si>
    <t>Table 11-2</t>
  </si>
  <si>
    <t>Section 11.3 pdf page 475 footer page 485 Table 11-2 The phyCurrentChannel Range field is missing the reference, it says "As defined in", and the actual clause number is missing. Fill in the correct clause number.</t>
  </si>
  <si>
    <t>Section 11 2nd page with page number of 484, pdf page 474. Page numbers at the bottom of page jump backwards by two pages. The previous page was 485, but this page says 484 at the end...</t>
  </si>
  <si>
    <t>Table 11-2 in this page contains entries that are not used anywhere else in the document and should be removed. There may be other elements in the Table 11-2 in the previous pages that need revisiting.</t>
  </si>
  <si>
    <t>Remove at least phyNomTxPower, phyCapableTxPower, phyMinSnr and phyMinLinkMargin from Table 11-2, they are not used anywhere else in the document.</t>
  </si>
  <si>
    <t>Wrong reference in phyRsGfskShortPhrEnabled attribute: "It indicates whether the device is using
Short PHR in its transmission as described in
32.1.4."</t>
  </si>
  <si>
    <t>change "32.1.4" to "31.1.4"</t>
  </si>
  <si>
    <t>Wrong reference in phyRsGfskPreambleLength attribute: "It is the number of repetitions of 1-octet
patterns, as described in 32.1.1"</t>
  </si>
  <si>
    <t>change "32.1.1" to "31.1.1"</t>
  </si>
  <si>
    <t>Inconsistent naming "differential precoding"</t>
  </si>
  <si>
    <t>change to "differential encoding"</t>
  </si>
  <si>
    <t>Wrong reference in phyRsGfskPrecode attribute: "If TRUE, differential precoding, as
described in 32.2.2"</t>
  </si>
  <si>
    <t>change "32.2.2" to "31.2.2"</t>
  </si>
  <si>
    <t>Wrong reference in phyRsGfskSfd attribute "as described in Table 32-1."</t>
  </si>
  <si>
    <t>Change "32-1" to "31-1"</t>
  </si>
  <si>
    <t>Section 11.3, Table 11-2. The phyPsduFragmentationEanbled Description text "See 5.4" refers to original 802.15.4k MSDU Fragmentation section. This should be changed to point current MSDU fragmentation section which is in 23.3. Change "see 5.4" to be "See 23.3" and fix reference.</t>
  </si>
  <si>
    <t>Section 13.2 pdf page 491 footer page 501, line 5 this is not first use of DSSS, do not expand here.</t>
  </si>
  <si>
    <t>Huan-Bang Li</t>
  </si>
  <si>
    <t>NICT</t>
  </si>
  <si>
    <t>While the Clause number is N (N=14, 15, …,31 ), numbers of figures and tables shown as N+1. Is there a reason to use figure and table numbling as the of the number of Clause plus one?</t>
  </si>
  <si>
    <t>Use the same number as the clause if there is no reason to use N+1.</t>
  </si>
  <si>
    <t>14.1.2</t>
  </si>
  <si>
    <t>Section 14.1.2 pdf page 497 footer page 507 line 13 This is first use of QPSK, expand it here.</t>
  </si>
  <si>
    <t>14.2.</t>
  </si>
  <si>
    <t>Section 14.2. pdf 498 footer page 508 line 9, this is not first use of DQPSK, do not expand here.</t>
  </si>
  <si>
    <t>Section 15.1 pdf page 515 footer page 525 line 14 this is not first use of BPM, so replace "burst position modulation (BPM)" with "BPM".</t>
  </si>
  <si>
    <t>Section 15.1 pdf page 515 footer page 525 line 14, this is not first use of BPSK, so replace "binary phase-shift-keying (BPSK)" with "BPSK".</t>
  </si>
  <si>
    <t>15.3.2</t>
  </si>
  <si>
    <t>Section 15.3.2 pdf page 529 footer page 539 line 6 This is not first use of LFSR, do not expand here.</t>
  </si>
  <si>
    <t>15.4.4</t>
  </si>
  <si>
    <t>Is there a reason to have 'from 0 °C to 40 °C'?  'from -10 °C to 40 °C' is better in practical.</t>
  </si>
  <si>
    <t>prefer to have 'from -10 °C to 40 °C' .</t>
  </si>
  <si>
    <t>Section 15.7 pdf page 541 footer page 551 line 6 This is not first use of RDEV, do not expand here.</t>
  </si>
  <si>
    <t>17.5.2</t>
  </si>
  <si>
    <t>Change "17.2.3" to "16.2.3"</t>
  </si>
  <si>
    <t>Section 18.1 pdf page 555 footer page 565 line 15 This is not first use of the RFD-RX, do not expand here.</t>
  </si>
  <si>
    <t>Section 18.1 pdf page 555 footer page 565 line 15 This is not first use of the RFD-TX, do not expand here.</t>
  </si>
  <si>
    <t>18.4.5</t>
  </si>
  <si>
    <t>Section 18.4.5 pdf page 561 footer page 571 line 14 This is first use of LEIP, expand here.</t>
  </si>
  <si>
    <t>18.7.3</t>
  </si>
  <si>
    <t>Fig. 19.7</t>
  </si>
  <si>
    <t>The three minimum masks are wrongly depicted at -10dBr.</t>
  </si>
  <si>
    <t>Change them to 0dBr.</t>
  </si>
  <si>
    <t>19.2.2</t>
  </si>
  <si>
    <t>As mode swiitch is deprecated. Change the "mode switch" field to "reserved".</t>
  </si>
  <si>
    <t>Remove the text for mode switch.</t>
  </si>
  <si>
    <t>19.2.3</t>
  </si>
  <si>
    <t>Mode switch feature should be deprecated.</t>
  </si>
  <si>
    <t>Remove any section or details related to mode switch throughout the standard.</t>
  </si>
  <si>
    <t>How are Operation Modes #1a and #1b handled with the mode switch?  We should either say this feature is not supported for these operating modes or define how #1a and #1b are handled.</t>
  </si>
  <si>
    <t>see comment</t>
  </si>
  <si>
    <t>Remove the extra column from Table 20-6</t>
  </si>
  <si>
    <t>Remove the extra column from Table 20-7</t>
  </si>
  <si>
    <t>Document says: "... may support an SUN FSK …"</t>
  </si>
  <si>
    <t>Document should say :"... may support a SUN FSK …"</t>
  </si>
  <si>
    <t>19.3.1</t>
  </si>
  <si>
    <t>Document says: "... diagram of the reference modulator in Figure 20-7 is provided as a reference for …". It is a onfusing contruction.</t>
  </si>
  <si>
    <t>Document should say:"... diagram in Figure 20-7 is provided as a reference modulator for …"</t>
  </si>
  <si>
    <t>19.3.4</t>
  </si>
  <si>
    <t>Section 19.3.4 pdf page 577 footer page 587 line 19 This is not first use of NRNSC do not expand here.</t>
  </si>
  <si>
    <t>Section 19.3.4 pdf page 577 footer page 587 line 19 This is not first use of RSC do not expand here.</t>
  </si>
  <si>
    <t>This sentence references subclauses 5.1.1.1.1 and 5.1.1.1.2, neither of which exist.</t>
  </si>
  <si>
    <t>I don't know what should be reference here sorry.</t>
  </si>
  <si>
    <t>19.6.14</t>
  </si>
  <si>
    <t>Several blank pages at 599-600</t>
  </si>
  <si>
    <t xml:space="preserve">The document says: "The SUN OFDM PHY supports data rates ranging from 50kb/s to 800kb/s" This is inconsistent with Table 21-9 </t>
  </si>
  <si>
    <t xml:space="preserve">The document should say: "The SUN OFDM PHY supports data rates ranging from 12.5kb/s to 2400kb/s" This is inconsistent with Table 21-9 </t>
  </si>
  <si>
    <t>20.2.1.2</t>
  </si>
  <si>
    <t>Section 20.2.1.2 pdf page 594 footer page 604, line 13, this is first use of CP, so expand it here, change "CP" to "cyclic prefix (CP)".</t>
  </si>
  <si>
    <t>Section 20.2.1.2 pdf page 594, footer page 604, this is first use of DFT, expand here.</t>
  </si>
  <si>
    <t>20.2.3</t>
  </si>
  <si>
    <t>Section 20.2.3 pdf page 599 footer page 609 line 6 This is not first use of MCS, do not expand here.</t>
  </si>
  <si>
    <t>Section 20.3 pdf page 599 footer page 609 line 31 This is not first use of MCS, do not expand here.</t>
  </si>
  <si>
    <t>Document says: " All 16 quadrature amplitude modulation (QAM) MCS levels are optional."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t>
  </si>
  <si>
    <t>The document should at least say, replacing the existing sentence :"Quadrature amplitude modulation (QAM) MCS levels are mandatory for Options 2,3 and 4" This statament would make the specification consistent with the current SUN OFDM FAN requirement in WiSUN.</t>
  </si>
  <si>
    <t>20.5.13</t>
  </si>
  <si>
    <t>Several blank pages at 625-626</t>
  </si>
  <si>
    <t>Section 21.1 pdf page 617 footer page 627, line 5 this is not first use of DSSS, do not expand here.</t>
  </si>
  <si>
    <t>21.3.2</t>
  </si>
  <si>
    <t xml:space="preserve">Remove extra column in table 22-2, 22-3, 22-4, </t>
  </si>
  <si>
    <t>22.2.6.1</t>
  </si>
  <si>
    <t>Section 22.2.6.1 pdf page 655 footer page 655 line 14 This is not first use of LFSR, do not expand here.</t>
  </si>
  <si>
    <t>Joerg ROBERT</t>
  </si>
  <si>
    <t>FAU Erlangen-Nuernberg</t>
  </si>
  <si>
    <t>The text and the figure define the convolutional code. However, this should only be described at one position, i.e. in the figure.</t>
  </si>
  <si>
    <t>Remove polynomials</t>
  </si>
  <si>
    <t>22.2.7.1</t>
  </si>
  <si>
    <t>Section 22.2.7.1 pdf page 659 footer page 669 line 3, this is not first use of "Binary phase-shift keying", so replace "Binary phase-shift keying (BPSK)" with "BPSK".</t>
  </si>
  <si>
    <t>22.3.4</t>
  </si>
  <si>
    <t>Section 22.3.4 pdf page 661 footer page 671 line 29, replace "secured fragment according to the CCM* transformation process defined in 9.3.4" with "secured fragment according to the AEAD transformation process defined in 9.3.4".</t>
  </si>
  <si>
    <t>22.4.8</t>
  </si>
  <si>
    <t>Several blank pages at 677-678</t>
  </si>
  <si>
    <t>23.3.3.2</t>
  </si>
  <si>
    <t>Reference points to itself without any meaning</t>
  </si>
  <si>
    <t>23.3.6</t>
  </si>
  <si>
    <t>Section 23.3.6 pdf page 647 footer page 684 line 14 This is not first use of SF, do no expand here.</t>
  </si>
  <si>
    <t>Reference is corrupted</t>
  </si>
  <si>
    <t>Correct reference</t>
  </si>
  <si>
    <t>24.3.9</t>
  </si>
  <si>
    <t>Several blank pages at 693-694</t>
  </si>
  <si>
    <t>25.2.1.2</t>
  </si>
  <si>
    <t>Section 25.2.1.2 pdf page 686 footer page 696 line 2, this is not first use of DFT, do not expand here.</t>
  </si>
  <si>
    <t>25.2.3</t>
  </si>
  <si>
    <t>Section 25.2.3 pdf page 689 footer page 699 line 4 This is not first use of MCS, do not expand here.</t>
  </si>
  <si>
    <t>25.5.8</t>
  </si>
  <si>
    <t>Several blank pages at 709-710</t>
  </si>
  <si>
    <t>Remove the blank pages.  Also, the end of each PHY section has the same problem.  Please fix these as well.  Annex C has many blank pages at the end.  Please fix.</t>
  </si>
  <si>
    <t>Section 30.1 pdf page 749 footer page 759 line 3 This is not first use of TASK, do not expand here.</t>
  </si>
  <si>
    <t>Section 30.4 pdf page 755 footer page 765 line 7 This is first use of SiPC, expand it here.</t>
  </si>
  <si>
    <t>30.8.11</t>
  </si>
  <si>
    <t>Section 30.8.11 pdf page 768 footer page 778 line 22, This is first use of SNR expand here.</t>
  </si>
  <si>
    <t>Figure and table numbering in Clause 31 is all wrong.</t>
  </si>
  <si>
    <t>Correct figure and table numbering.</t>
  </si>
  <si>
    <t>Nearly all refeferences to cluse outside are broken and incorrect.</t>
  </si>
  <si>
    <t>Correct references and links.</t>
  </si>
  <si>
    <t>All Tables and Figures numbers in clause 31 start with 32</t>
  </si>
  <si>
    <t>Change Tables, Figure and reference numbers to start with 31.</t>
  </si>
  <si>
    <t>31.2.3</t>
  </si>
  <si>
    <t>Change "20.3.2" to "19.3.2"</t>
  </si>
  <si>
    <t>31.2.5</t>
  </si>
  <si>
    <t>Change "20.3.3.1" to "19.3.3.1"</t>
  </si>
  <si>
    <t>31.2.6</t>
  </si>
  <si>
    <t>All references to other sections in 31.2.6 and beyond are broken and many refer to incorrect section.</t>
  </si>
  <si>
    <t>Change "20.3.3.2" to "19.3.3.2"</t>
  </si>
  <si>
    <t>31.2.7</t>
  </si>
  <si>
    <t>Change "24-6" to "24-7"</t>
  </si>
  <si>
    <t>31.2.8</t>
  </si>
  <si>
    <t>Change "20.3.5" to "19.3.5"</t>
  </si>
  <si>
    <t>31.2.9</t>
  </si>
  <si>
    <t>31.4.4</t>
  </si>
  <si>
    <t>Broken reference.</t>
  </si>
  <si>
    <t>Correct reference to 19.6.8.</t>
  </si>
  <si>
    <t>Rick Alfvin</t>
  </si>
  <si>
    <t>Linespeed</t>
  </si>
  <si>
    <t>Reference to "20.6.8" does not exist</t>
  </si>
  <si>
    <t>correct the reference</t>
  </si>
  <si>
    <t>Change "20.6.8" to "19.6.8"</t>
  </si>
  <si>
    <t>B.3.2</t>
  </si>
  <si>
    <t>Annex B.3.2 pdf page 786 footer page 796 line 8. Value 0 is no longer valid for parameter M, as we do not support encrypt only mode anymore. Replace "0, 4, 8, or 16" with "4, 8, or 16".</t>
  </si>
  <si>
    <t>B.4</t>
  </si>
  <si>
    <t xml:space="preserve">Annex B.4 pdf page 786 footer page 796 line 12 invalid use of shall. Replace "function E shall have been chosen", with "function E was chosen". </t>
  </si>
  <si>
    <t xml:space="preserve">Annex B.4 pdf page 786 footer page 796 line 14 invalid use of shall. Replace "as octet strings shall have been chosen", with "as octet strhings was chosen". </t>
  </si>
  <si>
    <t xml:space="preserve">Annex B.4 pdf page 786 footer page 796 line 16 invalid use of shall. Replace "as binary strings shall have been chosen", with "as binary strings was chosen". </t>
  </si>
  <si>
    <t xml:space="preserve">Annex B.4 pdf page 786 footer page 796 line 18 invalid use of shall. Replace "Length field, in octets, shall have been chosen", with "Length field, in octets, was chosen". </t>
  </si>
  <si>
    <t xml:space="preserve">Annex B.4 pdf page 786 footer page 796 line 20 invalid use of shall. Replace "Authentication field, in octets, shall have been chosen", with "Authentication field, in octets, was chosen". </t>
  </si>
  <si>
    <t>Annex B.4 pdf page 786 footer page 796 line 21 the value 0 is not valid for M of the Authentication field anymore, so we do not need to include it here in this list (it is not in the list for generic CCM, it was only this list for CCM*). Replace the "integers 0, 4, 6, 8" with "integers 4, 6, 8". Also remove the following sentence as we do not allow encrypt only mode anymore: "(the value M = 0 corresponds to disabling authenticity because the Authentication field is the empty string)".</t>
  </si>
  <si>
    <t>B.4.1</t>
  </si>
  <si>
    <t>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t>
  </si>
  <si>
    <t>B.4.1.2</t>
  </si>
  <si>
    <t>Annex B.4.1.2 pdf page 787 footer page 797 line 30. The text "if M &gt; 0 and of the integer 0 if M = 0," is no longer needed, as M is always &gt; 0, i.e., remove that text so that text will be "The M field is the 3-bit representation of the integer (M - 2)/2 in most-significant-bit-first order."</t>
  </si>
  <si>
    <t>B.4.3</t>
  </si>
  <si>
    <t>Annex B.4.3 pdf page 789 footer page 799 line 31 The text ", but also offers support for messages that require only encryption." is not needed, as we do not use this feature anymore. Remove the text.</t>
  </si>
  <si>
    <t>Annex B.4.3 pdf page 789 footer page 799 line 40 the text "and the value M = 0 is not allowed," is no longer needed. Remove it.</t>
  </si>
  <si>
    <t>36-37</t>
  </si>
  <si>
    <t>Annex B.4.3 pdf page 789 footer page 799 line 36-37 are no longer needed, as we do not allow M to be zero anymore, so we do not need this change from the standard CCM. Remove lines 36 and 36.</t>
  </si>
  <si>
    <t>Annex B.4.3 pdf page 790 footer page 800 line 3, the text here is not true for TSCH mode. Change "the vulnerabilities that do apply to the original CCM mode" to "the vulnerabilities that do apply to the original CCM when non-TSCH mode is used. When TSCH mode is used then devices shall use fixed-length authentication tags, and variable-length authentication tags shall not be allowed for same key."</t>
  </si>
  <si>
    <t>Annex B.4.3 pdf page 790, footer page 800, line 5 remove text "(also for M = 0)".</t>
  </si>
  <si>
    <t>Annex B.4.3 pdf page 790, footer page 800, line 20 replace "The CCM* mode avoids these attacks altogether by requiring", with "The CCM* mode avoids these attacks when used in non-TSCH mode by requiring".</t>
  </si>
  <si>
    <t>Annex B.4.3 pdf page 790, footer page 800, line 25 remove "and where the value M = 0 (encrypt-only) is not allowed.".</t>
  </si>
  <si>
    <t>16-17</t>
  </si>
  <si>
    <t>Annex B.4.3 pdf page 790, footer page 800, line 16-17 remove text "Obviously, if M = 0, then no data authenticity is provided by the CCM* mode itself (but may be provided by an external mechanism)."</t>
  </si>
  <si>
    <t>C.3</t>
  </si>
  <si>
    <t xml:space="preserve">Annex C.3 pdf page 802, footer page 812, add text after line 3 saying that examples C.3.1 and C.3.2 are same as C.2.1 and C.2.2. </t>
  </si>
  <si>
    <t>C.3.5</t>
  </si>
  <si>
    <t>Annex C.3.5 pdf page 804, footer page 814 line 7 the nonce must be wrong as the last byte is 07, and it should be last byte of ASN. My code generating this example is wrong, I need to fix it and provide this example again.</t>
  </si>
  <si>
    <t>Table D.3</t>
  </si>
  <si>
    <t>Mandatory and optional operating modes should align with Table 20-6 and Table 20-7</t>
  </si>
  <si>
    <t>Align the RF for SUN FSK operating modes with Table 20-6 and Table 20-7</t>
  </si>
  <si>
    <t>E.5.1</t>
  </si>
  <si>
    <t>Annex E.5.1 pdf page 837 footer page 847 line 12, this is not first use of EIRP, do not expand here, and why is the expansion different than in the terminology section?</t>
  </si>
  <si>
    <t>165
166</t>
  </si>
  <si>
    <t>14, 17</t>
  </si>
  <si>
    <t>Underline at "Figure 6-80" and "Figure 7-143" and tere is no link to  "Figure 6-80" and "Figure 7-143</t>
  </si>
  <si>
    <t>Delete underline and link to exact figure..</t>
  </si>
  <si>
    <t>Niewczas Jaroslaw</t>
  </si>
  <si>
    <t>Decawave</t>
  </si>
  <si>
    <t>16-onwards</t>
  </si>
  <si>
    <t>Table of contects: lots of editing errors, 
lack of spaces, indentation issues. Problems  with conversion from Word to PDF?</t>
  </si>
  <si>
    <t>17-31</t>
  </si>
  <si>
    <t>page numbers are appended to the clause titles</t>
  </si>
  <si>
    <t>remove page numbers from the clause titles</t>
  </si>
  <si>
    <t>Page numbers from clause 5 through clause 31 show at 'wrong' locations.</t>
  </si>
  <si>
    <t>modify.</t>
  </si>
  <si>
    <t>214
215</t>
  </si>
  <si>
    <t>In Table 7-19, thick borderline between 0x25 and 0x26 and row of "0x46 SRM" is not collect.</t>
  </si>
  <si>
    <t>Line width between 0x25 and 0x26 become thick to  normal.
Correct Format subclause and Use description at SRM IE raw.</t>
  </si>
  <si>
    <t>274-277</t>
  </si>
  <si>
    <t>7.4.26
7.4.27
7.4.28
7.4.29</t>
  </si>
  <si>
    <t>In this subclause, some Figure and Table in the sentence are underlline. 
And some Figure, Table and Subclause does not link to exact  Figure, Table and Subclause.</t>
  </si>
  <si>
    <t>416-424</t>
  </si>
  <si>
    <t>8.4.2</t>
  </si>
  <si>
    <t>Vacant pages</t>
  </si>
  <si>
    <t>remove these pages.</t>
  </si>
  <si>
    <t>630 and following</t>
  </si>
  <si>
    <t>Some tables in this section have bold lines that should propabily not be there</t>
  </si>
  <si>
    <t>Remove bold lines</t>
  </si>
  <si>
    <t>816-823</t>
  </si>
  <si>
    <t>Annex C</t>
  </si>
  <si>
    <t>Vacant pages.</t>
  </si>
  <si>
    <t>.No link at "inTable 8-81"  and no space "in" and "Table 8-81"</t>
  </si>
  <si>
    <t>Comment Summary</t>
  </si>
  <si>
    <t>Pivot Table</t>
  </si>
  <si>
    <t>To refresh the pivot table, select E3 cell, and select Tools → Pivot Table → refresh</t>
  </si>
  <si>
    <t>Category</t>
  </si>
  <si>
    <t>G</t>
  </si>
  <si>
    <t>Total</t>
  </si>
  <si>
    <t>Comment Status</t>
  </si>
  <si>
    <t>Withdrawn</t>
  </si>
  <si>
    <t>Total Resolved</t>
  </si>
  <si>
    <t>Group (technical comments)</t>
  </si>
  <si>
    <t>status</t>
  </si>
  <si>
    <t>not grouped</t>
  </si>
  <si>
    <t>not assigned</t>
  </si>
  <si>
    <t>(blank)</t>
  </si>
  <si>
    <t>Grand Total</t>
  </si>
  <si>
    <t>See 15-19-0329-00 for text</t>
  </si>
  <si>
    <t>Change to MLME-SRM-RES.request</t>
  </si>
  <si>
    <t xml:space="preserve"> Shoichi Kitazawa</t>
  </si>
  <si>
    <t>Replace definition of RSSI as a reference.  Currently it is a circular reference where the table points to a section that points back to the table.</t>
  </si>
  <si>
    <t>What the commenter states is the sensitivity.   The maximum input level is the maximum power that the radio has normal operation.</t>
  </si>
  <si>
    <t>Delete section 15.4.4</t>
  </si>
  <si>
    <t>Delete figure 19-7 and text on line 9 page 573 (… and shown in figure 19-7)</t>
  </si>
  <si>
    <t>See rogue comments</t>
  </si>
  <si>
    <t>An industry alliance can mandate features even if they are specified optional in the Standard.</t>
  </si>
  <si>
    <t>Update the sentence to "FEC shall employ rate 1/2 convolutional coding with constraint length k = 7." Remove the rest of the sentence from "using the following generator" and two equations on line 8 and 9 of page 662.
polynomials:</t>
  </si>
  <si>
    <t>Update the reference to 19.3.3.2</t>
  </si>
  <si>
    <t>Update the sentence to "FEC shall employ rate 1/2 convolutional coding with constraint length k = 7." Remove the rest of the sentence from "using the following generator" and two equations on line 14 and 15 of page 682.</t>
  </si>
  <si>
    <t>The text provides useful information for backward compatibility with CCM*.</t>
  </si>
  <si>
    <t>Text says, "Format of SRM Metric ID and Scope ID are defined in…".  Also, Table 7-15 and 7-16 names are not really accurate.  These tables are assigning IDs to attribute names.</t>
  </si>
  <si>
    <t>Change text in line 13 to "The IDs for SRM Metric attributes and Scope values are defined in Table 7-15 and 7-16 respectively.
Change Table 7-15 title to SRM Metric IDs
Change Table 7-16 title to Scope IDs</t>
  </si>
  <si>
    <t>13-17</t>
  </si>
  <si>
    <t>Text mentions all attributes in Table 7-15 should have a corresponding attribute in Table 8-108, however this is not the case.  Many attributes in Table 7-15 do not have a corresponding PIB in Table 8-108.</t>
  </si>
  <si>
    <t>Add corresponding PIB definitions to Table 8-108 for all attributes in Table 7-15</t>
  </si>
  <si>
    <t>In Table 7-15 attributes are defined for macTxMulticastCoun and macRxMulticast count.</t>
  </si>
  <si>
    <t>Change to macTxBroadcastCount and macRxBroadcastCount</t>
  </si>
  <si>
    <t>Missing space between inTable</t>
  </si>
  <si>
    <t>Change to in Table</t>
  </si>
  <si>
    <t>Text says, "The SRM Metric ID and the Scope ID shall be formatted as described in…", however, the corresponding tables do not describe any formatting.  The tables only define the ID values.</t>
  </si>
  <si>
    <t>Change to, "The SRM Metric ID and Scope ID values are defined in Table 7-15 and 7-16, respectively."</t>
  </si>
  <si>
    <t>Gary Stuebing</t>
  </si>
  <si>
    <t>Cisco</t>
  </si>
  <si>
    <t>Mode Switch is marked as being deprecated.</t>
  </si>
  <si>
    <t>Cisco is intending to use this feature in future products. The deprecated references should be removed.</t>
  </si>
  <si>
    <t>Test reads "The use of the Mode Switch mechanisms described in this subclause is deprecated. Consequently, this
clause may be removed in a later revision of the standard"</t>
  </si>
  <si>
    <t>Cisco is intending to use this feature in future products. This text should be removed.</t>
  </si>
  <si>
    <t>The document says: "The Mode Switch field shall be set to one if the mode switch mechanism, as described in 20.5, .." Section 20.5 doesn't talk about Mode Switch…</t>
  </si>
  <si>
    <t>Should be 19.5</t>
  </si>
  <si>
    <t>Document says: "Subclause 20.5, Mode switch mechanism for SUN FSK" Section 20.5 is not about SUN FSK.</t>
  </si>
  <si>
    <t>Document says:"Subclause 20.2.3, Mode switch PHR" Section 20.2.3 doesn’t talk about mode switch.</t>
  </si>
  <si>
    <t>Should be 19.2.3</t>
  </si>
  <si>
    <t>Mode switch</t>
  </si>
  <si>
    <t>Mode switch mechanism is deprecated as part of the 802.15.4-2015. So no need to define.</t>
  </si>
  <si>
    <t>General</t>
  </si>
  <si>
    <t xml:space="preserve">The following are subclause numbers in P802.15.4-REVd-D03 that start with hanging paragraphs and as such violate the IEEE Style Guide..  Each of these clauses have text below the clause number heading and later have subclause headings.  To remedy this, each of these needs a new initial subsidiary subclause heading, to give a definite clause number to the currently hanging text.  Or, in some cases the hanging text might be unnecessary in which case it can be deleted. </t>
  </si>
  <si>
    <t>This sentence is sub-bullet. Combine the sentence with the last bullet.</t>
  </si>
  <si>
    <t>Update the figure to the one in P802.15.4-REVd-D01.</t>
  </si>
  <si>
    <t>Update to visio figure.</t>
  </si>
  <si>
    <t>Update figure 6-85.</t>
  </si>
  <si>
    <t>Cross reference issue will be fixed during publication by IEEE editors.</t>
  </si>
  <si>
    <t xml:space="preserve">Add missing header for figure 7-141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</si>
</sst>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dd&quot;, &quot;mmmm\ dd&quot;, &quot;yyyy"/>
    <numFmt numFmtId="165" formatCode="m/d/yyyy"/>
  </numFmts>
  <fonts count="13" x14ac:knownFonts="1">
    <font>
      <sz val="10"/>
      <name val="Arial"/>
      <family val="2"/>
      <charset val="1"/>
    </font>
    <font>
      <b/>
      <sz val="10"/>
      <name val="Arial"/>
      <family val="2"/>
      <charset val="1"/>
    </font>
    <font>
      <b/>
      <sz val="12"/>
      <name val="Times New Roman"/>
      <family val="1"/>
      <charset val="1"/>
    </font>
    <font>
      <sz val="20"/>
      <name val="Times New Roman"/>
      <family val="1"/>
      <charset val="1"/>
    </font>
    <font>
      <b/>
      <sz val="14"/>
      <name val="Times New Roman"/>
      <family val="1"/>
      <charset val="1"/>
    </font>
    <font>
      <sz val="12"/>
      <name val="Times New Roman"/>
      <family val="1"/>
      <charset val="1"/>
    </font>
    <font>
      <b/>
      <i/>
      <sz val="10"/>
      <name val="Arial"/>
      <family val="2"/>
      <charset val="1"/>
    </font>
    <font>
      <u/>
      <sz val="10"/>
      <name val="Arial"/>
      <family val="2"/>
      <charset val="1"/>
    </font>
    <font>
      <sz val="10"/>
      <color rgb="FF222222"/>
      <name val="Arial"/>
      <family val="2"/>
      <charset val="1"/>
    </font>
    <font>
      <b/>
      <sz val="12"/>
      <name val="Arial"/>
      <family val="2"/>
      <charset val="1"/>
    </font>
    <font>
      <sz val="10"/>
      <name val="Arial"/>
      <family val="2"/>
      <charset val="1"/>
    </font>
    <font>
      <sz val="10"/>
      <name val="Arial"/>
      <family val="2"/>
    </font>
    <font>
      <sz val="10.5"/>
      <name val="Times New Roman"/>
      <family val="1"/>
    </font>
  </fonts>
  <fills count="3">
    <fill>
      <patternFill patternType="none"/>
    </fill>
    <fill>
      <patternFill patternType="gray125"/>
    </fill>
    <fill>
      <patternFill patternType="solid">
        <fgColor rgb="FFFCF305"/>
        <bgColor rgb="FFFFFF00"/>
      </patternFill>
    </fill>
  </fills>
  <borders count="23">
    <border>
      <left/>
      <right/>
      <top/>
      <bottom/>
      <diagonal/>
    </border>
    <border>
      <left/>
      <right/>
      <top style="thin">
        <color auto="1"/>
      </top>
      <bottom/>
      <diagonal/>
    </border>
    <border>
      <left/>
      <right/>
      <top style="thin">
        <color auto="1"/>
      </top>
      <bottom style="thin">
        <color auto="1"/>
      </bottom>
      <diagonal/>
    </border>
    <border>
      <left/>
      <right/>
      <top/>
      <bottom style="thin">
        <color auto="1"/>
      </bottom>
      <diagonal/>
    </border>
    <border>
      <left style="medium">
        <color auto="1"/>
      </left>
      <right style="medium">
        <color auto="1"/>
      </right>
      <top style="medium">
        <color auto="1"/>
      </top>
      <bottom style="thin">
        <color auto="1"/>
      </bottom>
      <diagonal/>
    </border>
    <border>
      <left style="medium">
        <color auto="1"/>
      </left>
      <right/>
      <top/>
      <bottom/>
      <diagonal/>
    </border>
    <border>
      <left/>
      <right style="medium">
        <color auto="1"/>
      </right>
      <top/>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style="thin">
        <color indexed="65"/>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style="thin">
        <color indexed="65"/>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8">
    <xf numFmtId="0" fontId="0" fillId="0" borderId="0"/>
    <xf numFmtId="0" fontId="10" fillId="0" borderId="0"/>
    <xf numFmtId="0" fontId="10" fillId="0" borderId="0" applyBorder="0" applyProtection="0"/>
    <xf numFmtId="0" fontId="10" fillId="0" borderId="0" applyBorder="0" applyProtection="0"/>
    <xf numFmtId="0" fontId="10" fillId="0" borderId="0" applyBorder="0" applyProtection="0"/>
    <xf numFmtId="0" fontId="10" fillId="0" borderId="0" applyBorder="0" applyProtection="0">
      <alignment horizontal="left"/>
    </xf>
    <xf numFmtId="0" fontId="1" fillId="0" borderId="0" applyBorder="0" applyProtection="0">
      <alignment horizontal="left"/>
    </xf>
    <xf numFmtId="0" fontId="1" fillId="0" borderId="0" applyBorder="0" applyProtection="0"/>
  </cellStyleXfs>
  <cellXfs count="71">
    <xf numFmtId="0" fontId="0" fillId="0" borderId="0" xfId="0"/>
    <xf numFmtId="0" fontId="10" fillId="0" borderId="0" xfId="1"/>
    <xf numFmtId="49" fontId="2" fillId="0" borderId="0" xfId="1" applyNumberFormat="1" applyFont="1" applyAlignment="1">
      <alignment horizontal="left"/>
    </xf>
    <xf numFmtId="0" fontId="3" fillId="0" borderId="0" xfId="1" applyFont="1"/>
    <xf numFmtId="0" fontId="2" fillId="0" borderId="0" xfId="0" applyFont="1"/>
    <xf numFmtId="0" fontId="4" fillId="0" borderId="0" xfId="1" applyFont="1" applyAlignment="1">
      <alignment horizontal="center"/>
    </xf>
    <xf numFmtId="0" fontId="5" fillId="0" borderId="1" xfId="1" applyFont="1" applyBorder="1" applyAlignment="1">
      <alignment vertical="top" wrapText="1"/>
    </xf>
    <xf numFmtId="0" fontId="5" fillId="0" borderId="2" xfId="1" applyFont="1" applyBorder="1" applyAlignment="1">
      <alignment vertical="top" wrapText="1"/>
    </xf>
    <xf numFmtId="0" fontId="5" fillId="0" borderId="0" xfId="1" applyFont="1" applyAlignment="1">
      <alignment vertical="top" wrapText="1"/>
    </xf>
    <xf numFmtId="0" fontId="5" fillId="0" borderId="3" xfId="1" applyFont="1" applyBorder="1" applyAlignment="1">
      <alignment vertical="top" wrapText="1"/>
    </xf>
    <xf numFmtId="0" fontId="10" fillId="0" borderId="3" xfId="1" applyBorder="1" applyAlignment="1">
      <alignment vertical="top" wrapText="1"/>
    </xf>
    <xf numFmtId="0" fontId="5" fillId="0" borderId="0" xfId="0" applyFont="1"/>
    <xf numFmtId="0" fontId="5" fillId="0" borderId="0" xfId="1" applyFont="1" applyAlignment="1">
      <alignment horizontal="left"/>
    </xf>
    <xf numFmtId="0" fontId="10" fillId="0" borderId="0" xfId="1" applyAlignment="1">
      <alignment wrapText="1"/>
    </xf>
    <xf numFmtId="0" fontId="0" fillId="0" borderId="0" xfId="0" applyAlignment="1">
      <alignment horizontal="left" vertical="top"/>
    </xf>
    <xf numFmtId="0" fontId="0" fillId="0" borderId="0" xfId="0" applyAlignment="1">
      <alignment horizontal="left" vertical="top" wrapText="1"/>
    </xf>
    <xf numFmtId="0" fontId="0" fillId="0" borderId="0" xfId="0" applyAlignment="1">
      <alignment vertical="top"/>
    </xf>
    <xf numFmtId="0" fontId="1" fillId="0" borderId="0" xfId="0" applyFont="1" applyAlignment="1">
      <alignment horizontal="left" vertical="top"/>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left" vertical="top"/>
    </xf>
    <xf numFmtId="0" fontId="0" fillId="0" borderId="0" xfId="0" applyFont="1" applyAlignment="1">
      <alignment vertical="top"/>
    </xf>
    <xf numFmtId="0" fontId="0" fillId="0" borderId="0" xfId="0" applyFont="1" applyAlignment="1">
      <alignment vertical="top" wrapText="1"/>
    </xf>
    <xf numFmtId="0" fontId="0" fillId="0" borderId="0" xfId="0" applyFont="1" applyAlignment="1">
      <alignment horizontal="left" vertical="top" wrapText="1"/>
    </xf>
    <xf numFmtId="0" fontId="0" fillId="0" borderId="0" xfId="0" applyFont="1" applyAlignment="1">
      <alignment horizontal="center" vertical="top"/>
    </xf>
    <xf numFmtId="16" fontId="0" fillId="0" borderId="0" xfId="0" applyNumberFormat="1" applyFont="1" applyAlignment="1">
      <alignment vertical="top"/>
    </xf>
    <xf numFmtId="49" fontId="0" fillId="0" borderId="0" xfId="0" applyNumberFormat="1" applyFont="1" applyAlignment="1">
      <alignment vertical="top"/>
    </xf>
    <xf numFmtId="0" fontId="0" fillId="0" borderId="0" xfId="0" applyFont="1" applyAlignment="1">
      <alignment horizontal="right" vertical="top"/>
    </xf>
    <xf numFmtId="165" fontId="0" fillId="0" borderId="0" xfId="0" applyNumberFormat="1" applyFont="1" applyAlignment="1">
      <alignment vertical="top"/>
    </xf>
    <xf numFmtId="0" fontId="0" fillId="0" borderId="0" xfId="0" applyFont="1" applyAlignment="1">
      <alignment horizontal="center" vertical="top" wrapText="1"/>
    </xf>
    <xf numFmtId="0" fontId="8" fillId="0" borderId="0" xfId="0" applyFont="1" applyAlignment="1">
      <alignment vertical="top" wrapText="1"/>
    </xf>
    <xf numFmtId="0" fontId="0" fillId="0" borderId="0" xfId="0" applyAlignment="1">
      <alignment horizontal="center"/>
    </xf>
    <xf numFmtId="0" fontId="1" fillId="0" borderId="0" xfId="0" applyFont="1"/>
    <xf numFmtId="0" fontId="0" fillId="0" borderId="5" xfId="0" applyFont="1" applyBorder="1"/>
    <xf numFmtId="0" fontId="0" fillId="0" borderId="6" xfId="0" applyBorder="1"/>
    <xf numFmtId="0" fontId="1" fillId="0" borderId="7" xfId="0" applyFont="1" applyBorder="1"/>
    <xf numFmtId="0" fontId="1" fillId="0" borderId="8" xfId="0" applyFont="1" applyBorder="1"/>
    <xf numFmtId="0" fontId="0" fillId="0" borderId="9" xfId="0" applyFont="1" applyBorder="1"/>
    <xf numFmtId="0" fontId="0" fillId="0" borderId="10" xfId="0" applyBorder="1"/>
    <xf numFmtId="0" fontId="0" fillId="0" borderId="11" xfId="0" pivotButton="1" applyBorder="1"/>
    <xf numFmtId="0" fontId="0" fillId="0" borderId="12" xfId="0" applyBorder="1"/>
    <xf numFmtId="0" fontId="0" fillId="0" borderId="13" xfId="0" applyBorder="1"/>
    <xf numFmtId="0" fontId="0" fillId="0" borderId="11" xfId="0" applyBorder="1"/>
    <xf numFmtId="0" fontId="0" fillId="0" borderId="14" xfId="0" applyBorder="1"/>
    <xf numFmtId="0" fontId="0" fillId="0" borderId="15" xfId="0" applyBorder="1"/>
    <xf numFmtId="0" fontId="0" fillId="0" borderId="11" xfId="0" applyNumberFormat="1" applyBorder="1"/>
    <xf numFmtId="0" fontId="0" fillId="0" borderId="14" xfId="0" applyNumberFormat="1" applyBorder="1"/>
    <xf numFmtId="0" fontId="0" fillId="0" borderId="15" xfId="0" applyNumberFormat="1" applyBorder="1"/>
    <xf numFmtId="0" fontId="0" fillId="0" borderId="16" xfId="0" applyBorder="1"/>
    <xf numFmtId="0" fontId="0" fillId="0" borderId="17" xfId="0" applyBorder="1"/>
    <xf numFmtId="0" fontId="0" fillId="0" borderId="17" xfId="0" applyNumberFormat="1" applyBorder="1"/>
    <xf numFmtId="0" fontId="0" fillId="0" borderId="0" xfId="0" applyNumberFormat="1"/>
    <xf numFmtId="0" fontId="0" fillId="0" borderId="18" xfId="0" applyNumberFormat="1" applyBorder="1"/>
    <xf numFmtId="0" fontId="0" fillId="0" borderId="19" xfId="0" applyBorder="1"/>
    <xf numFmtId="0" fontId="0" fillId="0" borderId="20" xfId="0" applyBorder="1"/>
    <xf numFmtId="0" fontId="0" fillId="0" borderId="19" xfId="0" applyNumberFormat="1" applyBorder="1"/>
    <xf numFmtId="0" fontId="0" fillId="0" borderId="21" xfId="0" applyNumberFormat="1" applyBorder="1"/>
    <xf numFmtId="0" fontId="0" fillId="0" borderId="22" xfId="0" applyNumberFormat="1" applyBorder="1"/>
    <xf numFmtId="0" fontId="5" fillId="0" borderId="2" xfId="1" applyFont="1" applyBorder="1" applyAlignment="1">
      <alignment vertical="top" wrapText="1"/>
    </xf>
    <xf numFmtId="0" fontId="4" fillId="0" borderId="2" xfId="1" applyFont="1" applyBorder="1" applyAlignment="1">
      <alignment vertical="top" wrapText="1"/>
    </xf>
    <xf numFmtId="164" fontId="5" fillId="0" borderId="2" xfId="1" applyNumberFormat="1" applyFont="1" applyBorder="1" applyAlignment="1">
      <alignment horizontal="left" vertical="top" wrapText="1"/>
    </xf>
    <xf numFmtId="0" fontId="1" fillId="2" borderId="0" xfId="0" applyFont="1" applyFill="1" applyBorder="1" applyAlignment="1">
      <alignment horizontal="left" vertical="top" wrapText="1"/>
    </xf>
    <xf numFmtId="0" fontId="9" fillId="0" borderId="0" xfId="0" applyFont="1" applyBorder="1" applyAlignment="1">
      <alignment horizontal="center" vertical="top"/>
    </xf>
    <xf numFmtId="0" fontId="1" fillId="0" borderId="4" xfId="0" applyFont="1" applyBorder="1" applyAlignment="1">
      <alignment horizontal="center"/>
    </xf>
    <xf numFmtId="0" fontId="0" fillId="0" borderId="0" xfId="0" applyAlignment="1">
      <alignment wrapText="1"/>
    </xf>
    <xf numFmtId="0" fontId="11" fillId="0" borderId="0" xfId="0" applyFont="1" applyAlignment="1">
      <alignment wrapText="1"/>
    </xf>
    <xf numFmtId="0" fontId="0" fillId="0" borderId="0" xfId="0" applyAlignment="1">
      <alignment vertical="top" wrapText="1"/>
    </xf>
    <xf numFmtId="1" fontId="0" fillId="0" borderId="0" xfId="0" quotePrefix="1" applyNumberFormat="1" applyAlignment="1">
      <alignment wrapText="1"/>
    </xf>
    <xf numFmtId="0" fontId="0" fillId="0" borderId="0" xfId="0" applyAlignment="1">
      <alignment horizontal="left" wrapText="1"/>
    </xf>
    <xf numFmtId="0" fontId="11" fillId="0" borderId="0" xfId="0" applyFont="1" applyAlignment="1">
      <alignment horizontal="left" wrapText="1"/>
    </xf>
    <xf numFmtId="0" fontId="12" fillId="0" borderId="0" xfId="0" applyFont="1" applyAlignment="1">
      <alignment wrapText="1"/>
    </xf>
  </cellXfs>
  <cellStyles count="8">
    <cellStyle name="Normal" xfId="0" builtinId="0"/>
    <cellStyle name="Normal 2" xfId="1" xr:uid="{00000000-0005-0000-0000-000006000000}"/>
    <cellStyle name="Pivot Table Category" xfId="5" xr:uid="{00000000-0005-0000-0000-00000A000000}"/>
    <cellStyle name="Pivot Table Corner" xfId="2" xr:uid="{00000000-0005-0000-0000-000007000000}"/>
    <cellStyle name="Pivot Table Field" xfId="4" xr:uid="{00000000-0005-0000-0000-000009000000}"/>
    <cellStyle name="Pivot Table Result" xfId="7" xr:uid="{00000000-0005-0000-0000-00000C000000}"/>
    <cellStyle name="Pivot Table Title" xfId="6" xr:uid="{00000000-0005-0000-0000-00000B000000}"/>
    <cellStyle name="Pivot Table Value" xfId="3" xr:uid="{00000000-0005-0000-0000-000008000000}"/>
  </cellStyles>
  <dxfs count="0"/>
  <tableStyles count="0" defaultTableStyle="TableStyleMedium2" defaultPivotStyle="PivotStyleLight16"/>
  <colors>
    <indexedColors>
      <rgbColor rgb="FF000000"/>
      <rgbColor rgb="FFFFFFFF"/>
      <rgbColor rgb="FFFF0000"/>
      <rgbColor rgb="FF00FF00"/>
      <rgbColor rgb="FF0000FF"/>
      <rgbColor rgb="FFFCF305"/>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calcChain" Target="calcChain.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Don Sturek" refreshedDate="43663.091382870371" createdVersion="3" refreshedVersion="6" recordCount="499" xr:uid="{00000000-000A-0000-FFFF-FFFF01000000}">
  <cacheSource type="worksheet">
    <worksheetSource ref="A2:O501" sheet="Comments"/>
  </cacheSource>
  <cacheFields count="15">
    <cacheField name="CID" numFmtId="0">
      <sharedItems containsSemiMixedTypes="0" containsString="0" containsNumber="1" containsInteger="1" minValue="1" maxValue="499"/>
    </cacheField>
    <cacheField name="Name" numFmtId="0">
      <sharedItems containsBlank="1"/>
    </cacheField>
    <cacheField name="Affiliation" numFmtId="0">
      <sharedItems containsBlank="1"/>
    </cacheField>
    <cacheField name="Page" numFmtId="0">
      <sharedItems containsBlank="1" containsMixedTypes="1" containsNumber="1" containsInteger="1" minValue="0" maxValue="847"/>
    </cacheField>
    <cacheField name="Sub-clause" numFmtId="0">
      <sharedItems containsDate="1" containsBlank="1" containsMixedTypes="1" minDate="1899-12-31T00:00:00" maxDate="1899-12-31T01:04:04"/>
    </cacheField>
    <cacheField name="Line #" numFmtId="0">
      <sharedItems containsBlank="1" containsMixedTypes="1" containsNumber="1" containsInteger="1" minValue="0" maxValue="43"/>
    </cacheField>
    <cacheField name="Comment" numFmtId="0">
      <sharedItems longText="1"/>
    </cacheField>
    <cacheField name="Proposed Change" numFmtId="0">
      <sharedItems containsBlank="1" longText="1"/>
    </cacheField>
    <cacheField name="E/T" numFmtId="0">
      <sharedItems count="2">
        <s v="T"/>
        <s v="E"/>
      </sharedItems>
    </cacheField>
    <cacheField name="Must Be Satisfied?    (enter Yes or No)" numFmtId="0">
      <sharedItems containsBlank="1"/>
    </cacheField>
    <cacheField name="Resolution (Accept/ Revised/Reject/Withdrawn)" numFmtId="0">
      <sharedItems containsBlank="1" count="4">
        <m/>
        <s v="Revised"/>
        <s v="Accept"/>
        <s v="Reject"/>
      </sharedItems>
    </cacheField>
    <cacheField name="Proposed Resolution" numFmtId="0">
      <sharedItems containsBlank="1" longText="1"/>
    </cacheField>
    <cacheField name="Assigned" numFmtId="0">
      <sharedItems containsBlank="1" count="10">
        <s v="Ben Rolfe"/>
        <s v="Kunal Shah"/>
        <m/>
        <s v="Ruben Salazar"/>
        <s v="Shoichi Kitazawa"/>
        <s v="Tero Kivinen"/>
        <s v="James Gilb"/>
        <s v=" "/>
        <s v="Phil Beecher"/>
        <s v="foo" u="1"/>
      </sharedItems>
    </cacheField>
    <cacheField name="Group" numFmtId="0">
      <sharedItems containsBlank="1" count="6">
        <s v="may"/>
        <m/>
        <s v="SRM"/>
        <s v="Status"/>
        <s v=" "/>
        <s v="DSME"/>
      </sharedItems>
    </cacheField>
    <cacheField name="Notes" numFmtId="0">
      <sharedItems containsBlank="1" longText="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99">
  <r>
    <n v="1"/>
    <s v="Benjamin A. Rolfe"/>
    <s v="Blind Creek Associates"/>
    <n v="0"/>
    <n v="0"/>
    <n v="0"/>
    <s v="General:  We've used &quot;may&quot; inappropriately a lot in the past.  &quot;may&quot; states an optional requirement, a permisible action within the scope of the standard (ref  6.4.7 of the IEEE-SA Standards Board Operations Manual and 10.2.2 of the IEEE-SA Stanards Style Manual).   Inappropriate uses include in informative statements, and when describing actions outside the scope of the standard.  "/>
    <s v="Examine each use of &quot;may&quot; and correct. "/>
    <x v="0"/>
    <s v="Yes"/>
    <x v="0"/>
    <m/>
    <x v="0"/>
    <x v="0"/>
    <m/>
  </r>
  <r>
    <n v="2"/>
    <s v="Clint Powell"/>
    <s v="PWC"/>
    <n v="1"/>
    <n v="1"/>
    <n v="1"/>
    <s v="Too many Incorrect references and broken reference links. This makes the spec unusable - therefor a technical issue."/>
    <s v="Manually check all references and reference links in entire document to ensure they are correct and are working."/>
    <x v="1"/>
    <s v="Yes"/>
    <x v="0"/>
    <m/>
    <x v="1"/>
    <x v="1"/>
    <m/>
  </r>
  <r>
    <n v="3"/>
    <s v="Ruben Salazar Cardozo"/>
    <s v="Landis+Gyr"/>
    <n v="15"/>
    <m/>
    <n v="5"/>
    <s v="The document says: &quot;... ternary amplitude shift keying (TASK) and ternary amplitude shift keying (RS-GFSK)&quot;. Both acronyms cannot apply to the same description. _x000a_"/>
    <s v="Correct the second acronym description"/>
    <x v="1"/>
    <m/>
    <x v="0"/>
    <m/>
    <x v="1"/>
    <x v="1"/>
    <m/>
  </r>
  <r>
    <n v="4"/>
    <s v="Tero Kivinen"/>
    <s v="Self"/>
    <n v="17"/>
    <s v="Table of contents"/>
    <n v="17"/>
    <s v="Table of contents line 17. Some of the top level section names has formatting error where the page number is immediately after the text, i.e., it is missing the &quot;....&quot; fill between the section name and number."/>
    <s v="As specified in comment"/>
    <x v="1"/>
    <s v="No"/>
    <x v="0"/>
    <m/>
    <x v="1"/>
    <x v="1"/>
    <m/>
  </r>
  <r>
    <n v="5"/>
    <s v="Don Sturek"/>
    <s v="Itron"/>
    <n v="17"/>
    <s v="TOC"/>
    <n v="17"/>
    <s v="TOC entries on line 17 and 45 need some reformatting"/>
    <s v="Fix page number entries.  Also, see the formatting on all major sections.  All seem to have the page number immediately following the heading and not tabbed over to the right."/>
    <x v="1"/>
    <s v="N"/>
    <x v="0"/>
    <m/>
    <x v="1"/>
    <x v="1"/>
    <m/>
  </r>
  <r>
    <n v="6"/>
    <s v="Tero Kivinen"/>
    <s v="Self"/>
    <n v="44"/>
    <n v="1"/>
    <n v="1"/>
    <s v="Section 1 line 1 The previous page (pdf page 31) has page number 32 in footer, this page (pdf page 32) has page 44 in the footer, i.e., page numbers skip 12 pages suddenly."/>
    <s v="As specified in comment"/>
    <x v="1"/>
    <s v="No"/>
    <x v="0"/>
    <m/>
    <x v="1"/>
    <x v="1"/>
    <m/>
  </r>
  <r>
    <n v="7"/>
    <s v="Benjamin A. Rolfe"/>
    <s v="Blind Creek Associates"/>
    <n v="44"/>
    <n v="1"/>
    <n v="1"/>
    <s v="Page numbering doesn't follow standards style requirements. "/>
    <m/>
    <x v="1"/>
    <s v="No"/>
    <x v="0"/>
    <m/>
    <x v="1"/>
    <x v="1"/>
    <m/>
  </r>
  <r>
    <n v="8"/>
    <s v="Benjamin A. Rolfe"/>
    <s v="Blind Creek Associates"/>
    <n v="46"/>
    <n v="3.1"/>
    <n v="11"/>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the definition is not needed and should be removed."/>
    <s v="Delete definition. "/>
    <x v="0"/>
    <s v="Yes"/>
    <x v="1"/>
    <s v="Change definition to:  Linear frequency sweep"/>
    <x v="2"/>
    <x v="0"/>
    <m/>
  </r>
  <r>
    <n v="9"/>
    <s v="Benjamin A. Rolfe"/>
    <s v="Blind Creek Associates"/>
    <n v="46"/>
    <n v="3.1"/>
    <n v="22"/>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
    <s v="change &quot;may be&quot; to &quot;is&quot;"/>
    <x v="0"/>
    <s v="Yes"/>
    <x v="2"/>
    <m/>
    <x v="2"/>
    <x v="0"/>
    <m/>
  </r>
  <r>
    <n v="10"/>
    <s v="Benjamin A. Rolfe"/>
    <s v="Blind Creek Associates"/>
    <n v="46"/>
    <n v="3.1"/>
    <n v="26"/>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quot; to &quot;can&quot;.  "/>
    <x v="0"/>
    <s v="Yes"/>
    <x v="2"/>
    <m/>
    <x v="2"/>
    <x v="0"/>
    <m/>
  </r>
  <r>
    <n v="11"/>
    <s v="Benjamin A. Rolfe"/>
    <s v="Blind Creek Associates"/>
    <n v="47"/>
    <n v="3.1"/>
    <n v="8"/>
    <s v="Inappropriate use of normative language: &quot;may&quot; states an optional requirement, a permisible action within the scope of the standard (ref  6.4.7 of the IEEE-SA Standards Board Operations Manual and 10.2.2 of the IEEE-SA Stanards Style Manual). Clause 3 is not to include requirements.  In this case, it is stating a possible capability: can is used for statements of possibility and capability."/>
    <s v="change &quot;may be&quot; to &quot;is&quot;. "/>
    <x v="0"/>
    <s v="Yes"/>
    <x v="1"/>
    <s v="Remove definition for symmetric key"/>
    <x v="2"/>
    <x v="0"/>
    <m/>
  </r>
  <r>
    <n v="12"/>
    <s v="Benjamin A. Rolfe"/>
    <s v="Blind Creek Associates"/>
    <n v="47"/>
    <n v="3.1"/>
    <n v="10"/>
    <s v="Inappropriate use of &quot;may&quot; .  "/>
    <s v="change &quot;may be&quot; to &quot;can be&quot; "/>
    <x v="0"/>
    <s v="Yes"/>
    <x v="1"/>
    <s v="Delete definition of timeslot"/>
    <x v="2"/>
    <x v="0"/>
    <m/>
  </r>
  <r>
    <n v="13"/>
    <s v="Tero Kivinen"/>
    <s v="Self"/>
    <n v="48"/>
    <n v="3.2"/>
    <n v="26"/>
    <s v="Section 3.2 line 26 Defined term FCC is not used anywhere in the document, remove the term."/>
    <s v="As specified in comment"/>
    <x v="1"/>
    <s v="No"/>
    <x v="0"/>
    <m/>
    <x v="1"/>
    <x v="1"/>
    <m/>
  </r>
  <r>
    <n v="14"/>
    <s v="Tero Kivinen"/>
    <s v="Self"/>
    <n v="49"/>
    <n v="3.2"/>
    <n v="40"/>
    <s v="Section 3.2 line 40 There is only one reference to PC in the whole standard, remove the PC from acronyms and use expanded version in the one location where it appears."/>
    <s v="As specified in comment"/>
    <x v="1"/>
    <s v="No"/>
    <x v="0"/>
    <m/>
    <x v="1"/>
    <x v="1"/>
    <m/>
  </r>
  <r>
    <n v="15"/>
    <s v="Tero Kivinen"/>
    <s v="Self"/>
    <n v="49"/>
    <n v="3.2"/>
    <n v="42"/>
    <s v="Section 3.2 line 42 There is no uses of acronym PD anywhere in standard, remove it."/>
    <s v="As specified in comment"/>
    <x v="1"/>
    <s v="No"/>
    <x v="0"/>
    <m/>
    <x v="1"/>
    <x v="1"/>
    <m/>
  </r>
  <r>
    <n v="16"/>
    <s v="Tero Kivinen"/>
    <s v="Self"/>
    <n v="50"/>
    <n v="3.4"/>
    <n v="27"/>
    <s v="Section 3.4 line 27 Acronym RIV is not used at all in the standard, remove it from acronym list."/>
    <s v="As specified in comment"/>
    <x v="1"/>
    <s v="No"/>
    <x v="0"/>
    <m/>
    <x v="1"/>
    <x v="1"/>
    <m/>
  </r>
  <r>
    <n v="17"/>
    <s v="Benjamin A. Rolfe"/>
    <s v="Blind Creek Associates"/>
    <n v="52"/>
    <n v="4.0999999999999996"/>
    <n v="5"/>
    <s v="Another &quot;may&quot; that is stating a possibility, not really an optional requirement."/>
    <s v="change &quot;may&quot; to &quot;can&quot;.  "/>
    <x v="0"/>
    <s v="Yes"/>
    <x v="2"/>
    <m/>
    <x v="2"/>
    <x v="0"/>
    <m/>
  </r>
  <r>
    <n v="18"/>
    <s v="Tero Kivinen"/>
    <s v="Self"/>
    <n v="52"/>
    <n v="4.0999999999999996"/>
    <n v="11"/>
    <s v="Section 4.1 line 11 This is first use of PSDU, expand it here."/>
    <s v="As specified in comment"/>
    <x v="1"/>
    <s v="No"/>
    <x v="0"/>
    <m/>
    <x v="1"/>
    <x v="1"/>
    <m/>
  </r>
  <r>
    <n v="19"/>
    <s v="Benjamin A. Rolfe"/>
    <s v="Blind Creek Associates"/>
    <n v="52"/>
    <n v="4.2"/>
    <n v="18"/>
    <s v="&quot;The terms octet and bit may also be written as octets or bits.&quot; is describing conventions used in the document, not optional requirements defined in the standard. All four terms do appear in this standard so need not be uncertain.  Yup, we've used &quot;may&quot; wrong a lot in the past."/>
    <s v="change to &quot;The terms octet and bit is also written as octets or bits.&quot;"/>
    <x v="0"/>
    <s v="Yes"/>
    <x v="1"/>
    <s v="Delete the sentence:  The terms octet and bit may also be written as octets or bits"/>
    <x v="2"/>
    <x v="0"/>
    <m/>
  </r>
  <r>
    <n v="20"/>
    <s v="Tero Kivinen"/>
    <s v="Self"/>
    <n v="52"/>
    <n v="4.2"/>
    <n v="25"/>
    <s v="Section 4.2 line 25 This is first use of LSB, expand here."/>
    <s v="As specified in comment"/>
    <x v="1"/>
    <s v="No"/>
    <x v="0"/>
    <m/>
    <x v="1"/>
    <x v="1"/>
    <m/>
  </r>
  <r>
    <n v="21"/>
    <s v="Tero Kivinen"/>
    <s v="Self"/>
    <n v="52"/>
    <n v="4.2"/>
    <n v="25"/>
    <s v="Section 4.2 line 25 This is first use if MSB, expand here."/>
    <s v="As specified in comment"/>
    <x v="1"/>
    <s v="No"/>
    <x v="0"/>
    <m/>
    <x v="1"/>
    <x v="1"/>
    <m/>
  </r>
  <r>
    <n v="22"/>
    <s v="Benjamin A. Rolfe"/>
    <s v="Blind Creek Associates"/>
    <n v="53"/>
    <n v="4.3"/>
    <n v="4"/>
    <s v="&quot;Numbers encoded in fields may be signed or unsigned integers&quot; isn't correct use of 'may' either.  In this case, numbers are one or the other. There is no other choice."/>
    <s v="Numbers encoded in fields are either signed or unsigned integers unless explicitly defined otherwise."/>
    <x v="0"/>
    <s v="Yes"/>
    <x v="2"/>
    <m/>
    <x v="2"/>
    <x v="0"/>
    <m/>
  </r>
  <r>
    <n v="23"/>
    <s v="Tero Kivinen"/>
    <s v="Self"/>
    <n v="53"/>
    <n v="4.5"/>
    <n v="22"/>
    <s v="Section 4.5 line 22 This is not first use of LSB, do not expand here."/>
    <s v="As specified in comment"/>
    <x v="1"/>
    <s v="No"/>
    <x v="0"/>
    <m/>
    <x v="1"/>
    <x v="1"/>
    <m/>
  </r>
  <r>
    <n v="24"/>
    <s v="Tero Kivinen"/>
    <s v="Self"/>
    <n v="53"/>
    <n v="4.5"/>
    <n v="22"/>
    <s v="Section 4.5 line 22 This is not first use of MSB, do not expand here."/>
    <s v="As specified in comment"/>
    <x v="1"/>
    <s v="No"/>
    <x v="0"/>
    <m/>
    <x v="1"/>
    <x v="1"/>
    <m/>
  </r>
  <r>
    <n v="25"/>
    <s v="Tero Kivinen"/>
    <s v="Self"/>
    <n v="54"/>
    <s v="4.5.1"/>
    <n v="6"/>
    <s v="Section 4.5.1 line 6 First use of the OUI, expand here."/>
    <s v="As specified in comment"/>
    <x v="1"/>
    <s v="No"/>
    <x v="0"/>
    <m/>
    <x v="1"/>
    <x v="1"/>
    <m/>
  </r>
  <r>
    <n v="26"/>
    <s v="Tero Kivinen"/>
    <s v="Self"/>
    <n v="54"/>
    <s v="4.5.1"/>
    <n v="7"/>
    <s v="Section 4.5.1 line 7 This is not first use of LSB, do not expand here."/>
    <s v="As specified in comment"/>
    <x v="1"/>
    <s v="No"/>
    <x v="0"/>
    <m/>
    <x v="1"/>
    <x v="1"/>
    <m/>
  </r>
  <r>
    <n v="27"/>
    <s v="Tero Kivinen"/>
    <s v="Self"/>
    <n v="54"/>
    <s v="4.5.1"/>
    <n v="7"/>
    <s v="Section 4.5.1 line 7 This is not first use of MSB, do not expand here."/>
    <s v="As specified in comment"/>
    <x v="1"/>
    <s v="No"/>
    <x v="0"/>
    <m/>
    <x v="1"/>
    <x v="1"/>
    <m/>
  </r>
  <r>
    <n v="28"/>
    <s v="Don Sturek"/>
    <s v="Itron"/>
    <n v="54"/>
    <s v="4.5.1"/>
    <n v="18"/>
    <s v="In Figure 4-7, the arrow symbol used in the first column turned in a &quot;?&quot;"/>
    <s v="Fix the notation"/>
    <x v="1"/>
    <s v="N"/>
    <x v="0"/>
    <m/>
    <x v="1"/>
    <x v="1"/>
    <m/>
  </r>
  <r>
    <n v="29"/>
    <s v="Kunal Shah"/>
    <s v="Itron Inc."/>
    <n v="54"/>
    <s v="4.5.1"/>
    <n v="18"/>
    <s v="Arrow is missing for RMO -&gt; LMO"/>
    <s v="update from RMO?LMO to RMO -&gt; LMO"/>
    <x v="1"/>
    <s v="No"/>
    <x v="0"/>
    <m/>
    <x v="1"/>
    <x v="1"/>
    <m/>
  </r>
  <r>
    <n v="30"/>
    <s v="Tero Kivinen"/>
    <s v="Self"/>
    <n v="54"/>
    <s v="4.5.1"/>
    <s v="Figure 4-7"/>
    <s v="Section 4.5.1 Figure 4-7 The There is question marks in the figure between RMO and LMO, and between LSB and MSB. Perhaps it should be some kind of arror -&gt;?"/>
    <s v="As specified in comment"/>
    <x v="1"/>
    <s v="No"/>
    <x v="0"/>
    <m/>
    <x v="1"/>
    <x v="1"/>
    <m/>
  </r>
  <r>
    <n v="31"/>
    <s v="Ruben Salazar Cardozo"/>
    <s v="Landis+Gyr"/>
    <n v="56"/>
    <n v="5.2"/>
    <n v="19"/>
    <s v="Document says &quot;...applicationspaces…&quot;"/>
    <s v="correct text to &quot;...application spaces…&quot;"/>
    <x v="1"/>
    <m/>
    <x v="0"/>
    <m/>
    <x v="1"/>
    <x v="1"/>
    <m/>
  </r>
  <r>
    <n v="32"/>
    <s v="Benjamin A. Rolfe"/>
    <s v="Blind Creek Associates"/>
    <n v="56"/>
    <s v="5.2.1"/>
    <n v="27"/>
    <s v="&quot;SUN devices may employ mesh or peer-to-peer multihop techniques to communicate with an access point&quot; isn't exactly correct.  In fact SUN devices typically employ mesh and/or peer-to-peer multihop forwarding in the stated cases."/>
    <s v="change &quot;may&quot; toy &quot;typically&quot; "/>
    <x v="0"/>
    <s v="Yes"/>
    <x v="2"/>
    <m/>
    <x v="2"/>
    <x v="0"/>
    <m/>
  </r>
  <r>
    <n v="33"/>
    <s v="Tero Kivinen"/>
    <s v="Self"/>
    <n v="57"/>
    <s v="5.2.4"/>
    <n v="12"/>
    <s v="Section 5.2.4 line 12 This is first use of ID, expand here."/>
    <s v="As specified in comment"/>
    <x v="1"/>
    <s v="No"/>
    <x v="0"/>
    <m/>
    <x v="1"/>
    <x v="1"/>
    <m/>
  </r>
  <r>
    <n v="34"/>
    <s v="Ruben Salazar Cardozo"/>
    <s v="Landis+Gyr"/>
    <n v="57"/>
    <s v="5.2.7"/>
    <n v="30"/>
    <s v="Description of CMB is not different from description of MBAN"/>
    <s v="Can 5.2.6 and 5.2.7 be merged or altertnatively can they be described better to show what is different?"/>
    <x v="1"/>
    <m/>
    <x v="0"/>
    <m/>
    <x v="1"/>
    <x v="1"/>
    <m/>
  </r>
  <r>
    <n v="35"/>
    <s v="Tero Kivinen"/>
    <s v="Self"/>
    <n v="58"/>
    <n v="5.5"/>
    <n v="20"/>
    <s v="Section 5.5 line 20 This is the first use of RFD-TX, expand it here."/>
    <s v="As specified in comment"/>
    <x v="1"/>
    <s v="No"/>
    <x v="0"/>
    <m/>
    <x v="1"/>
    <x v="1"/>
    <m/>
  </r>
  <r>
    <n v="36"/>
    <s v="Tero Kivinen"/>
    <s v="Self"/>
    <n v="58"/>
    <n v="5.5"/>
    <n v="22"/>
    <s v="Section 5.5 line 22 This is only use of PC, remove the (PC) part and remove the PC from the acronym list."/>
    <s v="As specified in comment"/>
    <x v="1"/>
    <s v="No"/>
    <x v="0"/>
    <m/>
    <x v="1"/>
    <x v="1"/>
    <m/>
  </r>
  <r>
    <n v="37"/>
    <s v="Tero Kivinen"/>
    <s v="Self"/>
    <n v="59"/>
    <n v="5.5"/>
    <n v="1"/>
    <s v="Section 5.5 line 1 This is not first use of ID, do not expand here."/>
    <s v="As specified in comment"/>
    <x v="1"/>
    <s v="No"/>
    <x v="0"/>
    <m/>
    <x v="1"/>
    <x v="1"/>
    <m/>
  </r>
  <r>
    <n v="38"/>
    <s v="Tero Kivinen"/>
    <s v="Self"/>
    <n v="59"/>
    <n v="5.5"/>
    <n v="1"/>
    <s v="Section 5.5 line 1 ID is defined acronym use it here. Change &quot;a unique identifier&quot; to &quot;a unique ID&quot;."/>
    <s v="As specified in comment"/>
    <x v="1"/>
    <s v="No"/>
    <x v="0"/>
    <m/>
    <x v="1"/>
    <x v="1"/>
    <m/>
  </r>
  <r>
    <n v="39"/>
    <s v="Tero Kivinen"/>
    <s v="Self"/>
    <n v="59"/>
    <s v="5.5.1"/>
    <n v="11"/>
    <s v="Section 5.5.1 line 11 This is first use of RFD-RX, expand it here."/>
    <s v="As specified in comment"/>
    <x v="1"/>
    <s v="No"/>
    <x v="0"/>
    <m/>
    <x v="1"/>
    <x v="1"/>
    <m/>
  </r>
  <r>
    <n v="40"/>
    <s v="Tero Kivinen"/>
    <s v="Self"/>
    <n v="60"/>
    <s v="5.5.2"/>
    <n v="3"/>
    <s v="Section 5.5.2 line 3 This is first use of SPC, expand it here."/>
    <s v="As specified in comment"/>
    <x v="1"/>
    <s v="No"/>
    <x v="0"/>
    <m/>
    <x v="1"/>
    <x v="1"/>
    <m/>
  </r>
  <r>
    <n v="41"/>
    <s v="Tero Kivinen"/>
    <s v="Self"/>
    <n v="60"/>
    <s v="5.5.2"/>
    <n v="3"/>
    <s v="Section 5.5.2 line 3 This is first use of TMCTP, expand it here."/>
    <s v="As specified in comment"/>
    <x v="1"/>
    <s v="No"/>
    <x v="0"/>
    <m/>
    <x v="1"/>
    <x v="1"/>
    <m/>
  </r>
  <r>
    <n v="42"/>
    <s v="Tero Kivinen"/>
    <s v="Self"/>
    <n v="60"/>
    <s v="5.5.2"/>
    <n v="9"/>
    <s v="Section 5.5.2 line 9 this is first use of CAP, so expand it here, change &quot;CAP&quot; with &quot;contention access period (CAP)&quot;"/>
    <s v="As specified in comment"/>
    <x v="1"/>
    <s v="No"/>
    <x v="0"/>
    <m/>
    <x v="1"/>
    <x v="1"/>
    <m/>
  </r>
  <r>
    <n v="43"/>
    <s v="Tero Kivinen"/>
    <s v="Self"/>
    <n v="60"/>
    <s v="5.5.2"/>
    <n v="9"/>
    <s v="Section 5.5.2 line 9 this is first use of CFP, so expand it here, change &quot;CFP&quot; with &quot;contention-free period (CFP)&quot;"/>
    <s v="As specified in comment"/>
    <x v="1"/>
    <s v="No"/>
    <x v="0"/>
    <m/>
    <x v="1"/>
    <x v="1"/>
    <m/>
  </r>
  <r>
    <n v="44"/>
    <s v="Tero Kivinen"/>
    <s v="Self"/>
    <n v="61"/>
    <s v="5.6.1"/>
    <n v="4"/>
    <s v="Section 5.6.1 line 4 This is first use of HRP, expand here."/>
    <s v="As specified in comment"/>
    <x v="1"/>
    <s v="No"/>
    <x v="0"/>
    <m/>
    <x v="1"/>
    <x v="1"/>
    <m/>
  </r>
  <r>
    <n v="45"/>
    <s v="Tero Kivinen"/>
    <s v="Self"/>
    <n v="61"/>
    <s v="5.6.1"/>
    <n v="4"/>
    <s v="Section 5.6.1 line 4 This is first use of UWB, expand it here."/>
    <s v="As specified in comment"/>
    <x v="1"/>
    <s v="No"/>
    <x v="0"/>
    <m/>
    <x v="1"/>
    <x v="1"/>
    <m/>
  </r>
  <r>
    <n v="46"/>
    <s v="Don Sturek"/>
    <s v="Itron"/>
    <n v="61"/>
    <s v="5.6.1"/>
    <n v="7"/>
    <s v="Didn't we retire the ASK PHY?  If so we should remove it from this list"/>
    <s v="See comment"/>
    <x v="0"/>
    <s v="Y"/>
    <x v="1"/>
    <s v="Delete &quot;ASK PHY, &quot;.  In Section 10,.1, delete &quot;ASK PHY and remaining text at that bullet.   In Section 10.1.2.2, line 30 delete &quot;ASK and &quot; and remove the &quot;s&quot; from PHYs.   In Section 10.2.3, line 6, remove entire parenthetical.  In Section D.7.2.2, change RF1.3 row to &quot;reserved&quot;.  In Section 3.2, remove the acronym for PSSS"/>
    <x v="2"/>
    <x v="1"/>
    <m/>
  </r>
  <r>
    <n v="47"/>
    <s v="Tero Kivinen"/>
    <s v="Self"/>
    <n v="61"/>
    <s v="5.6.1"/>
    <n v="7"/>
    <s v="Section 5.6.1 line 7, this is first use of BPSK so expand it here, replace &quot;BPSK&quot; with &quot;binary phase-shift keying (BPSK)&quot;."/>
    <s v="As specified in comment"/>
    <x v="1"/>
    <s v="No"/>
    <x v="0"/>
    <m/>
    <x v="1"/>
    <x v="1"/>
    <m/>
  </r>
  <r>
    <n v="48"/>
    <s v="Tero Kivinen"/>
    <s v="Self"/>
    <n v="61"/>
    <s v="5.6.1"/>
    <n v="7"/>
    <s v="Section 5.6.1 line 7 This is first use of GFSK, expand here."/>
    <s v="As specified in comment"/>
    <x v="1"/>
    <s v="No"/>
    <x v="0"/>
    <m/>
    <x v="1"/>
    <x v="1"/>
    <m/>
  </r>
  <r>
    <n v="49"/>
    <s v="Tero Kivinen"/>
    <s v="Self"/>
    <n v="61"/>
    <s v="5.6.1"/>
    <n v="7"/>
    <s v="Section 5.6.1 line 7 This is first use of O-QPSK expand here."/>
    <s v="As specified in comment"/>
    <x v="1"/>
    <s v="No"/>
    <x v="0"/>
    <m/>
    <x v="1"/>
    <x v="1"/>
    <m/>
  </r>
  <r>
    <n v="50"/>
    <s v="Tero Kivinen"/>
    <s v="Self"/>
    <n v="61"/>
    <s v="5.6.1"/>
    <n v="10"/>
    <s v="Section 5.6.1 line 10 This is first use of LRP, expand here."/>
    <s v="As specified in comment"/>
    <x v="1"/>
    <s v="No"/>
    <x v="0"/>
    <m/>
    <x v="1"/>
    <x v="1"/>
    <m/>
  </r>
  <r>
    <n v="51"/>
    <s v="Tero Kivinen"/>
    <s v="Self"/>
    <n v="61"/>
    <s v="5.6.1"/>
    <n v="10"/>
    <s v="Section 5.6.1 line 10 This is first use of MSK, expand here."/>
    <s v="As specified in comment"/>
    <x v="1"/>
    <s v="No"/>
    <x v="0"/>
    <m/>
    <x v="1"/>
    <x v="1"/>
    <m/>
  </r>
  <r>
    <n v="52"/>
    <s v="Tero Kivinen"/>
    <s v="Self"/>
    <n v="62"/>
    <s v="5.6.1"/>
    <n v="2"/>
    <s v="Section 5.6.1 line 2 This is first use of TASK, expand it here."/>
    <s v="As specified in comment"/>
    <x v="1"/>
    <s v="No"/>
    <x v="0"/>
    <m/>
    <x v="1"/>
    <x v="1"/>
    <m/>
  </r>
  <r>
    <n v="53"/>
    <s v="Tero Kivinen"/>
    <s v="Self"/>
    <n v="62"/>
    <s v="5.6.2"/>
    <n v="8"/>
    <s v="Section 5.6.2 line 8 This is first use of GTS, expand here."/>
    <s v="As specified in comment"/>
    <x v="1"/>
    <s v="No"/>
    <x v="0"/>
    <m/>
    <x v="1"/>
    <x v="1"/>
    <m/>
  </r>
  <r>
    <n v="54"/>
    <s v="Ruben Salazar Cardozo"/>
    <s v="Landis+Gyr"/>
    <n v="62"/>
    <s v="5.7.1.1"/>
    <n v="20"/>
    <s v="Figure 5.5 b) the arrow to the right of &quot;Beacons&quot; is not pointing correctly to the next Beacon. This may confuse implementers. "/>
    <s v="Correct Figure 5.5 b) with the arrow to the right of &quot;Beacons&quot; extended to correct position of the next beacon in the superframe."/>
    <x v="0"/>
    <m/>
    <x v="2"/>
    <m/>
    <x v="2"/>
    <x v="0"/>
    <m/>
  </r>
  <r>
    <n v="55"/>
    <s v="Tero Kivinen"/>
    <s v="Self"/>
    <n v="62"/>
    <s v="5.7.1.1"/>
    <n v="21"/>
    <s v="Section 5.7.1.1 line 21 this is not first use of CAP, so do expand it here, change &quot;contention access period (CAP)&quot; with &quot;CAP&quot;."/>
    <s v="As specified in comment"/>
    <x v="1"/>
    <s v="No"/>
    <x v="0"/>
    <m/>
    <x v="1"/>
    <x v="1"/>
    <m/>
  </r>
  <r>
    <n v="56"/>
    <s v="Ruben Salazar Cardozo"/>
    <s v="Landis+Gyr"/>
    <n v="62"/>
    <s v="5.7.1.1"/>
    <n v="21"/>
    <s v="Document says: &quot;Any device wishing to communicate during the contention access period (CAP) between two beacons …&quot; the different periods in a frame have not been defined yet in the document. It makes the reading confusing."/>
    <s v="Either introduce text in this sub-section/paragraph to define CAP or identify a reference in the document to where these periods are defined. Note that GTS and CPF are defined in this paragraph: do similar for CAP."/>
    <x v="0"/>
    <m/>
    <x v="0"/>
    <m/>
    <x v="3"/>
    <x v="1"/>
    <m/>
  </r>
  <r>
    <n v="57"/>
    <s v="Tero Kivinen"/>
    <s v="Self"/>
    <n v="62"/>
    <s v="5.7.1.1"/>
    <n v="22"/>
    <s v="Section 5.7.1.1 line 22, this is first use of CSMA-CA, so replace &quot;CSMA-CA&quot; with &quot;carrier sense multiple access with collision avoidance (CSMA-CA)&quot;."/>
    <s v="As specified in comment"/>
    <x v="1"/>
    <s v="No"/>
    <x v="0"/>
    <m/>
    <x v="1"/>
    <x v="1"/>
    <m/>
  </r>
  <r>
    <n v="58"/>
    <s v="Tero Kivinen"/>
    <s v="Self"/>
    <n v="62"/>
    <s v="5.7.1.1"/>
    <n v="24"/>
    <s v="Section 5.7.1.1 line 24 This is not first use of GTS, do not expand it here."/>
    <s v="As specified in comment"/>
    <x v="1"/>
    <s v="No"/>
    <x v="0"/>
    <m/>
    <x v="1"/>
    <x v="1"/>
    <m/>
  </r>
  <r>
    <n v="59"/>
    <s v="Tero Kivinen"/>
    <s v="Self"/>
    <n v="62"/>
    <s v="5.7.1.1"/>
    <n v="25"/>
    <s v="Section 5.7.1.1 line 25 this is not first use of CFP, so do expand it here, change &quot;contention-free period (CFP)&quot; with &quot;CFP&quot;."/>
    <s v="As specified in comment"/>
    <x v="1"/>
    <s v="No"/>
    <x v="0"/>
    <m/>
    <x v="1"/>
    <x v="1"/>
    <m/>
  </r>
  <r>
    <n v="60"/>
    <s v="Chris Hett"/>
    <s v="Landis+Gyr"/>
    <n v="63"/>
    <s v="5.7.1.2"/>
    <s v="10-11"/>
    <s v="Figure 5-7 and surrounding text appear to have formatting issues.  Text in the figure is difficult to read and formatted strangely.  Title of figure is in the wrong place and truncated."/>
    <s v="Reformat figure and text appropriately"/>
    <x v="1"/>
    <s v="No"/>
    <x v="0"/>
    <m/>
    <x v="1"/>
    <x v="1"/>
    <m/>
  </r>
  <r>
    <n v="61"/>
    <s v="Shoichi Kitazawa"/>
    <s v="Muroran IT"/>
    <n v="63"/>
    <s v="5.7.1.2"/>
    <m/>
    <s v=" Figure 5-7 does not appear full caption. "/>
    <s v="Figure 5-7 DSME Multi-superframe Structure"/>
    <x v="1"/>
    <s v="No"/>
    <x v="0"/>
    <m/>
    <x v="1"/>
    <x v="1"/>
    <m/>
  </r>
  <r>
    <n v="62"/>
    <s v="Tero Kivinen"/>
    <s v="Self"/>
    <n v="64"/>
    <s v="5.7.1.4"/>
    <n v="2"/>
    <s v="Section 5.7.1.4 line 2, this is the first use of the BOP acronym, so expand it here, i.e., change &quot;BOP&quot; to &quot;beacon only period (BOP)&quot;. "/>
    <s v="As specified in comment"/>
    <x v="1"/>
    <s v="No"/>
    <x v="0"/>
    <m/>
    <x v="1"/>
    <x v="1"/>
    <m/>
  </r>
  <r>
    <n v="63"/>
    <s v="Ruben Salazar Cardozo"/>
    <s v="Landis+Gyr"/>
    <n v="64"/>
    <s v="5.7.2.2"/>
    <n v="24"/>
    <s v="Document says: &quot;When a device wishes to transfer data in a nonbeacon-enabled PAN, it transmits its Data frame to the coordinator.&quot; This sentence is confusing."/>
    <s v="At least should consider re-stating as: &quot;When a device wishes to transfer data in a nonbeacon-enabled PAN, it just transmits its Data frame to the coordinator.&quot;"/>
    <x v="1"/>
    <m/>
    <x v="0"/>
    <m/>
    <x v="1"/>
    <x v="1"/>
    <m/>
  </r>
  <r>
    <n v="64"/>
    <s v="Ruben Salazar Cardozo"/>
    <s v="Landis+Gyr"/>
    <n v="64"/>
    <s v="5.7.2.3"/>
    <s v="27-30"/>
    <s v="The description assumes that there is only one device connected to the coordinator. Is that the only possible case? (point-to-point)"/>
    <s v="Clarify what happens if a device is one of multiple attached to a coordinator and the data to be sent is specifically for that one. (point-to-multipoint topology)"/>
    <x v="0"/>
    <m/>
    <x v="3"/>
    <s v="Beacon contains the addresses for devices with pending data"/>
    <x v="2"/>
    <x v="1"/>
    <m/>
  </r>
  <r>
    <n v="65"/>
    <s v="Tero Kivinen"/>
    <s v="Self"/>
    <n v="65"/>
    <s v="5.7.3"/>
    <n v="15"/>
    <s v="Section 5.7.3 line 15 This is not first use of PSDU, do not expand it here."/>
    <s v="As specified in comment"/>
    <x v="1"/>
    <s v="No"/>
    <x v="0"/>
    <m/>
    <x v="1"/>
    <x v="1"/>
    <m/>
  </r>
  <r>
    <n v="66"/>
    <s v="Tero Kivinen"/>
    <s v="Self"/>
    <n v="65"/>
    <s v="5.7.3"/>
    <n v="16"/>
    <s v="Section 5.7.3 line 16 This is first use of PPDU, expand it here."/>
    <s v="As specified in comment"/>
    <x v="1"/>
    <s v="No"/>
    <x v="0"/>
    <m/>
    <x v="1"/>
    <x v="1"/>
    <m/>
  </r>
  <r>
    <n v="67"/>
    <s v="Tero Kivinen"/>
    <s v="Self"/>
    <n v="65"/>
    <s v="5.7.3"/>
    <n v="19"/>
    <s v="Section 5.7.3 line 20 This is first use of IE, expand here, or on the line 19, where we use plural form IEs."/>
    <s v="As specified in comment"/>
    <x v="1"/>
    <s v="No"/>
    <x v="0"/>
    <m/>
    <x v="1"/>
    <x v="1"/>
    <m/>
  </r>
  <r>
    <n v="68"/>
    <s v="Tero Kivinen"/>
    <s v="Self"/>
    <n v="65"/>
    <s v="5.7.4"/>
    <n v="28"/>
    <s v="Section 5.7.4 line 28 This is first use of PCA, expand it here."/>
    <s v="As specified in comment"/>
    <x v="1"/>
    <s v="No"/>
    <x v="0"/>
    <m/>
    <x v="1"/>
    <x v="1"/>
    <m/>
  </r>
  <r>
    <n v="69"/>
    <s v="Ruben Salazar Cardozo"/>
    <s v="Landis+Gyr"/>
    <n v="66"/>
    <s v="5.7.5"/>
    <n v="24"/>
    <s v="Document says : &quot;... This standard was developed with limited power supply…&quot;"/>
    <s v="Document should say: &quot;... This standard was developed for devices with limited power supply…&quot; or equivalent."/>
    <x v="1"/>
    <m/>
    <x v="0"/>
    <m/>
    <x v="1"/>
    <x v="1"/>
    <m/>
  </r>
  <r>
    <n v="70"/>
    <s v="Ruben Salazar Cardozo"/>
    <s v="Landis+Gyr"/>
    <n v="66"/>
    <s v="5.7.5"/>
    <n v="24"/>
    <s v="Document says: &quot;However, the physical implementation of this standard will require…&quot;"/>
    <s v="Docuemtn should say: &quot;However, the implementation of this standard may require…&quot;"/>
    <x v="1"/>
    <m/>
    <x v="0"/>
    <m/>
    <x v="1"/>
    <x v="1"/>
    <m/>
  </r>
  <r>
    <n v="71"/>
    <s v="Ruben Salazar Cardozo"/>
    <s v="Landis+Gyr"/>
    <n v="66"/>
    <s v="5.7.5"/>
    <n v="32"/>
    <s v="Document says: &quot; Higher powered devices have the option …&quot;"/>
    <s v="Document should say: &quot; Mains powered devices have the option …&quot; or similar."/>
    <x v="1"/>
    <m/>
    <x v="0"/>
    <m/>
    <x v="1"/>
    <x v="1"/>
    <m/>
  </r>
  <r>
    <n v="72"/>
    <s v="Tero Kivinen"/>
    <s v="Self"/>
    <n v="67"/>
    <s v="5.7.6"/>
    <n v="36"/>
    <s v="Section 5.7.6 line 36. The text &quot;When nontrivial protection is required, replay protection is always provide&quot; is not true for TSCH mode. Add note here about that."/>
    <s v="As specified in comment"/>
    <x v="0"/>
    <s v="Yes"/>
    <x v="1"/>
    <s v="Delete the line referenced in the comment"/>
    <x v="2"/>
    <x v="1"/>
    <m/>
  </r>
  <r>
    <n v="73"/>
    <s v="Tero Kivinen"/>
    <s v="Self"/>
    <n v="68"/>
    <s v="5.7.7"/>
    <n v="4"/>
    <s v="Section 5.7.7 line 4 This is first use of SRM, expand it here."/>
    <s v="As specified in comment"/>
    <x v="1"/>
    <s v="No"/>
    <x v="0"/>
    <m/>
    <x v="1"/>
    <x v="1"/>
    <m/>
  </r>
  <r>
    <n v="74"/>
    <s v="Tero Kivinen"/>
    <s v="Self"/>
    <n v="68"/>
    <s v="5.7.7"/>
    <n v="14"/>
    <s v="Section 5.7.7 line 14 This is first use of LE, expand here."/>
    <s v="As specified in comment"/>
    <x v="1"/>
    <s v="No"/>
    <x v="0"/>
    <m/>
    <x v="1"/>
    <x v="1"/>
    <m/>
  </r>
  <r>
    <n v="75"/>
    <s v="Ruben Salazar Cardozo"/>
    <s v="Landis+Gyr"/>
    <n v="68"/>
    <s v="5.7.7"/>
    <n v="18"/>
    <s v="Document says: &quot;Full measurement: the device conducts the measurement for a specified duration of time regardless of the channel.&quot; This statement is strange and liekly incomplete."/>
    <s v="The TSCH MAC allows the devices to stay in a channel for a defined period of time. If the duration of time for this request is bigger than the slot duration then the channel must change: what is supposed to happen to this request? Should it continue on the same channel or to jump to and through the channels according to the TSCH scheme? If it stays on the same channel, what is being measured? If it jumps, what is the meaning  and value of the measurement? The document could say: &quot;Full measurement: the device conducts the measurement for a specified duration of time follwing the channel sequence as necessary&quot; or some more explicit statement"/>
    <x v="0"/>
    <m/>
    <x v="0"/>
    <m/>
    <x v="4"/>
    <x v="2"/>
    <m/>
  </r>
  <r>
    <n v="76"/>
    <s v="Shoichi Kitazawa"/>
    <s v="Muroran IT"/>
    <n v="69"/>
    <s v="5.7.7"/>
    <n v="2"/>
    <s v=" &quot;Table 8-98&quot; does not link to Table 8-98 _x000a_Same as another &quot;Table 8-98&quot; does not link to Table 8-98._x000a_Many Figures and Tables, and Subclause in the sentence are not linked."/>
    <m/>
    <x v="1"/>
    <s v="No"/>
    <x v="0"/>
    <m/>
    <x v="1"/>
    <x v="1"/>
    <m/>
  </r>
  <r>
    <n v="77"/>
    <s v="Don Sturek"/>
    <s v="Itron"/>
    <n v="69"/>
    <n v="5.9"/>
    <n v="28"/>
    <s v="Extra sub bullet"/>
    <s v="Remove the sub bullet"/>
    <x v="1"/>
    <s v="N"/>
    <x v="0"/>
    <m/>
    <x v="1"/>
    <x v="1"/>
    <m/>
  </r>
  <r>
    <n v="78"/>
    <s v="Tero Kivinen"/>
    <s v="Self"/>
    <n v="69"/>
    <n v="5.9"/>
    <n v="30"/>
    <s v="Section 5.9 line 30 this is first use of the FSK, expand it here."/>
    <s v="As specified in comment"/>
    <x v="1"/>
    <s v="No"/>
    <x v="0"/>
    <m/>
    <x v="1"/>
    <x v="1"/>
    <m/>
  </r>
  <r>
    <n v="79"/>
    <s v="Don Sturek"/>
    <s v="Itron"/>
    <n v="70"/>
    <n v="5.9"/>
    <n v="1"/>
    <s v="Extra line/page"/>
    <s v="Remove the extra line"/>
    <x v="1"/>
    <s v="N"/>
    <x v="0"/>
    <m/>
    <x v="1"/>
    <x v="1"/>
    <m/>
  </r>
  <r>
    <n v="80"/>
    <s v="Kunal Shah"/>
    <s v="Itron Inc."/>
    <n v="70"/>
    <n v="5.9"/>
    <n v="1"/>
    <s v="Remove blank page."/>
    <s v="Change as suggested."/>
    <x v="1"/>
    <m/>
    <x v="0"/>
    <m/>
    <x v="1"/>
    <x v="1"/>
    <m/>
  </r>
  <r>
    <n v="81"/>
    <s v="Tero Kivinen"/>
    <s v="Self"/>
    <n v="75"/>
    <s v="6.2.4"/>
    <n v="19"/>
    <s v="Section 6.2.4 line 19 This is first use of RX, expand it here."/>
    <s v="As specified in comment"/>
    <x v="1"/>
    <s v="No"/>
    <x v="0"/>
    <m/>
    <x v="1"/>
    <x v="1"/>
    <m/>
  </r>
  <r>
    <n v="82"/>
    <s v="Tero Kivinen"/>
    <s v="Self"/>
    <n v="75"/>
    <s v="6.2.4"/>
    <n v="19"/>
    <s v="Section 6.2.4 line 19 This is first use of TX, expand it here."/>
    <s v="As specified in comment"/>
    <x v="1"/>
    <s v="No"/>
    <x v="0"/>
    <m/>
    <x v="1"/>
    <x v="1"/>
    <m/>
  </r>
  <r>
    <n v="83"/>
    <s v="Chris Hett"/>
    <s v="Landis+Gyr"/>
    <n v="76"/>
    <s v="6.2.5.1"/>
    <n v="19"/>
    <s v="Text says:  &quot;CW0 shall be initialized to two before each transmission attempt and reset to_x000a_CW0&quot;.  It doesn't make sense to set CW0 to CW0."/>
    <s v="I believe it should say: &quot;CW shall be initialized to two before each transmission attempt and reset to_x000a_CW0&quot;_x000a_See figures 6-5 and 6-7"/>
    <x v="0"/>
    <s v="No"/>
    <x v="2"/>
    <m/>
    <x v="2"/>
    <x v="1"/>
    <m/>
  </r>
  <r>
    <n v="84"/>
    <s v="Tero Kivinen"/>
    <s v="Self"/>
    <n v="76"/>
    <s v="6.2.5.1"/>
    <s v="Figure 6-5"/>
    <s v="Section 6.2.5.1 line 24 does not match figure 6-5. This line says that if BLE is set to 1 and we are using slotted system, then BE shall be initialized to min(2, macMinBe). In the figure 6-5 there is arrow from &quot;Battery Life Extension?&quot; to right &quot;Y&quot; to box saying BE = macMinBe, i.e., exactly same as what is set when Battery Life Extension is N. Fix the figure to match the text."/>
    <s v="As specified in comment"/>
    <x v="0"/>
    <s v="Yes"/>
    <x v="2"/>
    <m/>
    <x v="2"/>
    <x v="1"/>
    <m/>
  </r>
  <r>
    <n v="85"/>
    <s v="Chris Hett"/>
    <s v="Landis+Gyr"/>
    <n v="77"/>
    <s v="6.2.5.1"/>
    <n v="1"/>
    <s v="Text says: &quot;In slotted_x000a_systems with the received BLE field set to one, this value shall be initialized to the lesser of two and the_x000a_value of macMinBe&quot;, however Figure 6-5 shows BE set directly to macMinBe in this case."/>
    <s v="Update Figure 6-5 to match text.  BE = min(2, macMinBe)"/>
    <x v="0"/>
    <s v="No"/>
    <x v="2"/>
    <m/>
    <x v="2"/>
    <x v="1"/>
    <s v="Duplicate of CID 84"/>
  </r>
  <r>
    <n v="86"/>
    <s v="Chris Hett"/>
    <s v="Landis+Gyr"/>
    <n v="78"/>
    <s v="6.2.5.1"/>
    <n v="6"/>
    <s v="The text says:  &quot;...for the regulatory domains that require listen LBT…&quot;"/>
    <s v="Remove the word 'listen', it is redundant"/>
    <x v="1"/>
    <s v="No"/>
    <x v="0"/>
    <m/>
    <x v="1"/>
    <x v="1"/>
    <m/>
  </r>
  <r>
    <n v="87"/>
    <s v="Tero Kivinen"/>
    <s v="Self"/>
    <n v="78"/>
    <s v="6.2.5.3"/>
    <n v="40"/>
    <s v="Section 6.2.5.3 line 40 The text does not parse correctly: &quot;A successful resets the BE to minimum value macMinBe&quot;. Successful what? I think it should say &quot;successful transfer resets&quot;."/>
    <s v="As specified in comment"/>
    <x v="1"/>
    <s v="No"/>
    <x v="0"/>
    <m/>
    <x v="1"/>
    <x v="1"/>
    <m/>
  </r>
  <r>
    <n v="88"/>
    <s v="Chris Hett"/>
    <s v="Landis+Gyr"/>
    <n v="78"/>
    <s v="6.2.5.3"/>
    <n v="40"/>
    <s v="The text says:  &quot;A successful resets the BE to the minimum value macMinBe.&quot;"/>
    <s v="Should say:  &quot;A successful transmission resets the BE to the minimum value macMinBe.&quot;"/>
    <x v="1"/>
    <s v="No"/>
    <x v="0"/>
    <m/>
    <x v="1"/>
    <x v="1"/>
    <m/>
  </r>
  <r>
    <n v="89"/>
    <s v="Ruben Salazar Cardozo"/>
    <s v="Landis+Gyr"/>
    <n v="78"/>
    <s v="6.2.5.3"/>
    <n v="40"/>
    <s v="The document says: &quot;A successful resets the BE to the minimum value macMinBe. &quot; "/>
    <s v="The document should say: &quot;A success resets the BE to the minimum value macMinBe. &quot; or &quot;A successful transmission resets the BE to the minimum value macMinBe.&quot;"/>
    <x v="1"/>
    <m/>
    <x v="0"/>
    <m/>
    <x v="1"/>
    <x v="1"/>
    <m/>
  </r>
  <r>
    <n v="90"/>
    <s v="Chris Hett"/>
    <s v="Landis+Gyr"/>
    <n v="78"/>
    <s v="6.2.5.1"/>
    <s v="4,8"/>
    <s v="I think 'macBattLifeExtPeriods' should be italicized"/>
    <s v="Italicize macBattLifeExtPeriods"/>
    <x v="1"/>
    <s v="No"/>
    <x v="0"/>
    <m/>
    <x v="1"/>
    <x v="1"/>
    <m/>
  </r>
  <r>
    <n v="91"/>
    <s v="Tero Kivinen"/>
    <s v="Self"/>
    <n v="80"/>
    <s v="6.2.5.4"/>
    <n v="6"/>
    <s v="Section 6.2.5.4 line 6 This is first use of MSDU expand here."/>
    <s v="As specified in comment"/>
    <x v="1"/>
    <s v="No"/>
    <x v="0"/>
    <m/>
    <x v="1"/>
    <x v="1"/>
    <m/>
  </r>
  <r>
    <n v="92"/>
    <s v="Tero Kivinen"/>
    <s v="Self"/>
    <n v="80"/>
    <s v="6.2.5.4"/>
    <n v="40"/>
    <s v="Section 6.2.5.4 line 40 This is not first use of PIB, do not expand here."/>
    <s v="As specified in comment"/>
    <x v="1"/>
    <s v="No"/>
    <x v="0"/>
    <m/>
    <x v="1"/>
    <x v="1"/>
    <m/>
  </r>
  <r>
    <n v="93"/>
    <s v="Tero Kivinen"/>
    <s v="Self"/>
    <n v="83"/>
    <s v="6.2.5.5"/>
    <n v="18"/>
    <s v="Section 6.2.5.5 line 18 This is first use of MPDU expand here."/>
    <s v="As specified in comment"/>
    <x v="1"/>
    <s v="No"/>
    <x v="0"/>
    <m/>
    <x v="1"/>
    <x v="1"/>
    <m/>
  </r>
  <r>
    <n v="94"/>
    <s v="Tero Kivinen"/>
    <s v="Self"/>
    <n v="87"/>
    <s v="6.2.9"/>
    <s v="Figure 6-11"/>
    <s v="Section 6.2.9 Figure 6-11 For some reason the figure 6-11 is after Figure 6-12 and ends up in quite wrong place, causing confusion. Move the figure 6-11 to be part of section 6.2.8 not 6.2.9."/>
    <s v="As specified in comment"/>
    <x v="1"/>
    <s v="No"/>
    <x v="0"/>
    <m/>
    <x v="1"/>
    <x v="1"/>
    <m/>
  </r>
  <r>
    <n v="95"/>
    <s v="Tero Kivinen"/>
    <s v="Self"/>
    <n v="89"/>
    <s v="6.3.1"/>
    <n v="16"/>
    <s v="Section 6.3.1 line 16, this is first use of CSS, expand it here."/>
    <s v="As specified in comment"/>
    <x v="1"/>
    <s v="No"/>
    <x v="0"/>
    <m/>
    <x v="1"/>
    <x v="1"/>
    <m/>
  </r>
  <r>
    <n v="96"/>
    <s v="Ruben Salazar Cardozo"/>
    <s v="Landis+Gyr"/>
    <n v="95"/>
    <s v="6.3.2.1"/>
    <n v="17"/>
    <s v="Document says: &quot;A device that is associated through a coordinator that is not the PAN coordinator shall not be capable of detecting a PAN ID conflict&quot;: Is it correct for this specification to mandate this behavior?"/>
    <s v="Document should say: &quot;A device that is associated through a coordinator that is not the PAN coordinator is not relquired to detect a PAN ID conflict&quot; Alternatively, after reading next section 6.3.2.2, the document could say: &quot;A device that is associated through a coordinator that is not the PAN coordinator shall not apply the resolution procedure for devices that is described in section 6.3.2.2&quot; or similar."/>
    <x v="0"/>
    <m/>
    <x v="1"/>
    <s v="A device that is associated through a coordinator that is not the PAN coordinator is not required to detect a PAN ID conflict"/>
    <x v="2"/>
    <x v="1"/>
    <m/>
  </r>
  <r>
    <n v="97"/>
    <s v="Ruben Salazar Cardozo"/>
    <s v="Landis+Gyr"/>
    <n v="96"/>
    <s v="6.3.3.1"/>
    <n v="23"/>
    <s v="Document says &quot;... for an Coexistence Specification IE should take …&quot;"/>
    <s v="Document should say &quot;... for a Coexistence Specification IE should take …&quot;"/>
    <x v="1"/>
    <m/>
    <x v="0"/>
    <m/>
    <x v="1"/>
    <x v="1"/>
    <m/>
  </r>
  <r>
    <n v="98"/>
    <s v="Tero Kivinen"/>
    <s v="Self"/>
    <n v="100"/>
    <s v="6.3.4"/>
    <n v="2"/>
    <s v="Section 6.3.4 line 2 This is not first use of LBT, do not expand."/>
    <s v="As specified in comment"/>
    <x v="1"/>
    <s v="No"/>
    <x v="0"/>
    <m/>
    <x v="1"/>
    <x v="1"/>
    <m/>
  </r>
  <r>
    <n v="99"/>
    <s v="Ruben Salazar Cardozo"/>
    <s v="Landis+Gyr"/>
    <n v="100"/>
    <s v="6.3.6"/>
    <n v="33"/>
    <s v="Document says: &quot;...ASN is required for the generate the nonce…&quot; This is incomplete or unclear."/>
    <s v="Document should say: &quot;...ASN is required for the deive to generate the nonce…&quot; or similar."/>
    <x v="0"/>
    <m/>
    <x v="1"/>
    <s v="...ASN is required to generate the nonce…"/>
    <x v="2"/>
    <x v="1"/>
    <m/>
  </r>
  <r>
    <n v="100"/>
    <s v="Tero Kivinen"/>
    <s v="Self"/>
    <n v="102"/>
    <s v="6.4.1"/>
    <n v="32"/>
    <s v="Section 6.4.1 line 32. There is no Status field in the Association response. Change &quot;Status field&quot; to &quot;Association Status field&quot;. "/>
    <s v="As specified in comment"/>
    <x v="0"/>
    <s v="No"/>
    <x v="0"/>
    <m/>
    <x v="5"/>
    <x v="3"/>
    <m/>
  </r>
  <r>
    <n v="101"/>
    <s v="Tero Kivinen"/>
    <s v="Self"/>
    <n v="102"/>
    <s v="6.4.1"/>
    <n v="35"/>
    <s v="Section 6.4.1 line 35. There is no Status field in the Association response. Change &quot;Status field&quot; to &quot;Association Status field&quot;. "/>
    <s v="As specified in comment"/>
    <x v="0"/>
    <s v="No"/>
    <x v="0"/>
    <m/>
    <x v="5"/>
    <x v="3"/>
    <m/>
  </r>
  <r>
    <n v="102"/>
    <s v="Tero Kivinen"/>
    <s v="Self"/>
    <n v="104"/>
    <s v="6.4.1"/>
    <s v="Figure 6-22"/>
    <s v="Section 6.4.1 Figure 6-22. On the FFD next higher layer there is first MCSP-DATA.request with TX, RX DPS information, but I have no idea what that is supposed to do. There is no frame going out with that MCSP-DATA.request call, but there is confirm. Then there MLME-DPS.request which can be used to set the TX, RX DPS information if needed. What is the meaning of the MCSP-DATA.request in the beginning. I think it is leftover from somewhere, and should be removed. If it is not removed, then text needs to be added explaining what it is doing. Also even the MLME-DPS.request step is not explained in the text. I think the MCSP-DATA.request, confirm and MLME-DPS.request should not be there at all, especially as device associating cannot know what the DPS values are before it joins the network, so the coordinator should use default vauls for DPS. My suggestion is to remove them all from the left side."/>
    <s v="As specified in comment"/>
    <x v="0"/>
    <s v="Yes"/>
    <x v="1"/>
    <s v="Figure 6-22, remove messges MCPS-DATA.request, confirm and MLME-DPS.request.  "/>
    <x v="2"/>
    <x v="1"/>
    <m/>
  </r>
  <r>
    <n v="103"/>
    <s v="Ruben Salazar Cardozo"/>
    <s v="Landis+Gyr"/>
    <n v="105"/>
    <s v="6.4.2"/>
    <n v="26"/>
    <s v="Document says: &quot;...behavior is required. A device shall only disassociate from the PAN if …&quot;Is the second statement only valid for TSHC devices?, if so it should be worth clarifying it. If not the second sentence should be in another paragraph."/>
    <s v="Document should say: &quot;...behavior is required. A TSCH device shall only disassociate from the PAN if …&quot; or the docment should start a new paragraph with &quot;A device shall only disassociate from the PAN if…&quot;"/>
    <x v="0"/>
    <m/>
    <x v="1"/>
    <s v="...behavior is required. A TSCH device shall only disassociate from the PAN if … &quot;"/>
    <x v="2"/>
    <x v="1"/>
    <m/>
  </r>
  <r>
    <n v="104"/>
    <s v="Ruben Salazar Cardozo"/>
    <s v="Landis+Gyr"/>
    <n v="106"/>
    <s v="6.4.3"/>
    <n v="5"/>
    <s v="The document says: &quot;... sending an Association Request command with the Association Type field of the Capability Information field set to one to the coordinator of an existing PAN&quot; The statement is confusing."/>
    <s v="The document should say:&quot;... sending an Association Request command to the coordinator of an existing PAN with the Association Type bit set to one in the Capability Information field.&quot;"/>
    <x v="1"/>
    <m/>
    <x v="0"/>
    <m/>
    <x v="1"/>
    <x v="1"/>
    <m/>
  </r>
  <r>
    <n v="105"/>
    <s v="Ruben Salazar Cardozo"/>
    <s v="Landis+Gyr"/>
    <n v="106"/>
    <s v="6.4.3"/>
    <n v="10"/>
    <s v="Document says:&quot;...association request, it send an MLME-ASSOCIATE.response…&quot;"/>
    <s v="Document should say: &quot;...association request, it sends an MLME-ASSOCIATE.response…&quot;"/>
    <x v="1"/>
    <m/>
    <x v="0"/>
    <m/>
    <x v="1"/>
    <x v="1"/>
    <m/>
  </r>
  <r>
    <n v="106"/>
    <s v="Tero Kivinen"/>
    <s v="Self"/>
    <n v="106"/>
    <s v="6.4.3"/>
    <n v="13"/>
    <s v="Section 6.4.3 line 13 the &quot;Status parameter&quot; is bit confusing as MLME-ASSOCIATION.response has Status parameter, but it is not normal MLME status parameter, but instead it is the Association Status field for the Association Response command. Change the &quot;Status parameter&quot; to &quot;AssociationStatus parameter&quot;."/>
    <s v="As specified in comment"/>
    <x v="0"/>
    <s v="No"/>
    <x v="0"/>
    <m/>
    <x v="5"/>
    <x v="3"/>
    <m/>
  </r>
  <r>
    <n v="107"/>
    <s v="Tero Kivinen"/>
    <s v="Self"/>
    <n v="106"/>
    <s v="6.4.3"/>
    <n v="16"/>
    <s v="Section 6.4.3 line 16. There is no Status field in the Association response. Change &quot;Status field&quot; to &quot;Association Status field&quot;. "/>
    <s v="As specified in comment"/>
    <x v="0"/>
    <s v="Yes"/>
    <x v="0"/>
    <m/>
    <x v="5"/>
    <x v="3"/>
    <m/>
  </r>
  <r>
    <n v="108"/>
    <s v="Tero Kivinen"/>
    <s v="Self"/>
    <n v="106"/>
    <s v="6.4.3"/>
    <n v="17"/>
    <s v="Section 6.4.3 line 17. There is no Status field in the Association response. Change &quot;Status field&quot; to &quot;Association Status field&quot;. "/>
    <s v="As specified in comment"/>
    <x v="0"/>
    <s v="Yes"/>
    <x v="0"/>
    <m/>
    <x v="5"/>
    <x v="3"/>
    <m/>
  </r>
  <r>
    <n v="109"/>
    <s v="Ruben Salazar Cardozo"/>
    <s v="Landis+Gyr"/>
    <n v="108"/>
    <s v="6.5.2"/>
    <n v="10"/>
    <s v="Document says: &quot;If a Beacon frame is received, the MLME shall discard the Beacon frame if the Source Address and the Source PAN ID fields of the MHR of the Beacon frame do not match the coordinator source address (macCoordShortAddress or macCoordExtendedAddress, depending on the addressing mode) and the PAN ID of the device (macPanId). This specification should not manddate this discarding behavior."/>
    <s v="Document should say: &quot;If a Beacon frame is received and if the Source Address and the Source PAN ID fields of the MHR of the Beacon frame do not match the coordinator source address (macCoordShortAddress or macCoordExtendedAddress, depending on the addressing mode) and the PAN ID of the device (macPanId), the beacon frame can be discarded._x000a_"/>
    <x v="0"/>
    <m/>
    <x v="0"/>
    <m/>
    <x v="6"/>
    <x v="1"/>
    <m/>
  </r>
  <r>
    <n v="110"/>
    <s v="Tero Kivinen"/>
    <s v="Self"/>
    <n v="115"/>
    <s v="6.7.2"/>
    <n v="20"/>
    <s v="Section 6.7.2 line 20 this is first use of the FCS, expand it here."/>
    <s v="As specified in comment"/>
    <x v="1"/>
    <s v="No"/>
    <x v="0"/>
    <m/>
    <x v="1"/>
    <x v="1"/>
    <m/>
  </r>
  <r>
    <n v="111"/>
    <s v="Tero Kivinen"/>
    <s v="Self"/>
    <n v="115"/>
    <s v="6.7.2"/>
    <n v="41"/>
    <s v="Section 6.7.2 line 41 this is the first use of EUI-64, do expand here."/>
    <s v="As specified in comment"/>
    <x v="1"/>
    <s v="No"/>
    <x v="0"/>
    <m/>
    <x v="1"/>
    <x v="1"/>
    <m/>
  </r>
  <r>
    <n v="112"/>
    <s v="Tero Kivinen"/>
    <s v="Self"/>
    <n v="124"/>
    <s v="6.7.8"/>
    <s v="Figure 6-41"/>
    <s v="Section 6.7.8 Figure 6-41 Figure has aMaxFrameRetries changed to macMaxFrameRetries with underlining and overstrikes. It should simply say macMaxFrameRetries."/>
    <s v="As specified in comment"/>
    <x v="1"/>
    <s v="No"/>
    <x v="0"/>
    <m/>
    <x v="1"/>
    <x v="1"/>
    <m/>
  </r>
  <r>
    <n v="113"/>
    <s v="Tero Kivinen"/>
    <s v="Self"/>
    <n v="124"/>
    <s v="6.7.8"/>
    <s v="Figure 6-42"/>
    <s v="Section 6.7.8 Figure 6-42 Figure has aMaxFrameRetries changed to macMaxFrameRetries with underlining and overstrikes. It should simply say macMaxFrameRetries."/>
    <s v="As specified in comment"/>
    <x v="1"/>
    <s v="No"/>
    <x v="0"/>
    <m/>
    <x v="1"/>
    <x v="1"/>
    <m/>
  </r>
  <r>
    <n v="114"/>
    <s v="Billy Verso"/>
    <s v="Decawave Ltd"/>
    <n v="131"/>
    <s v="6.9.1"/>
    <n v="18"/>
    <s v="Second line of paragraph language tense is wrong &quot;… has the Ranging field set to indicated ranging and ...&quot;"/>
    <s v="change &quot;indicated&quot; to &quot;indicate&quot;"/>
    <x v="1"/>
    <s v="Yes"/>
    <x v="0"/>
    <m/>
    <x v="1"/>
    <x v="1"/>
    <m/>
  </r>
  <r>
    <n v="115"/>
    <s v="Tero Kivinen"/>
    <s v="Self"/>
    <n v="131"/>
    <s v="6.9.1"/>
    <n v="22"/>
    <s v="Section 6.9.1 line 22 This is first use of RMAKER, expand it here."/>
    <s v="As specified in comment"/>
    <x v="1"/>
    <s v="No"/>
    <x v="0"/>
    <m/>
    <x v="1"/>
    <x v="1"/>
    <m/>
  </r>
  <r>
    <n v="116"/>
    <s v="Billy Verso"/>
    <s v="Decawave Ltd"/>
    <n v="131"/>
    <s v="6.9.2"/>
    <n v="29"/>
    <s v="Fourth word in sixth line of paragraph is a typo &quot;dynamice&quot;"/>
    <s v="change spelling be &quot;dynamic&quot;"/>
    <x v="1"/>
    <s v="Yes"/>
    <x v="0"/>
    <m/>
    <x v="1"/>
    <x v="1"/>
    <m/>
  </r>
  <r>
    <n v="117"/>
    <s v="Billy Verso"/>
    <s v="Decawave Ltd"/>
    <n v="132"/>
    <s v="6.9.4"/>
    <n v="23"/>
    <s v="Figure 6-48 seems to have editing marks (underline and strikeouts) which I would only expect in an amendment not in a revision."/>
    <s v="Remove these editing marks"/>
    <x v="1"/>
    <s v="Yes"/>
    <x v="0"/>
    <m/>
    <x v="1"/>
    <x v="1"/>
    <m/>
  </r>
  <r>
    <n v="118"/>
    <s v="Tero Kivinen"/>
    <s v="Self"/>
    <n v="132"/>
    <s v="6.9.4"/>
    <s v="Figure 6-48"/>
    <s v="Section 6.9.4 Figure 6-48 Figure has editing marks (underline, overstrike) on the right side of the figure where TX to RX ranging was changed to RX to TX ranging. Remove editing marks (two instances on right, and one instance on left). There is also underlined &quot;(TX to RX ranging information)&quot; on left side too."/>
    <s v="As specified in comment"/>
    <x v="1"/>
    <s v="No"/>
    <x v="0"/>
    <m/>
    <x v="1"/>
    <x v="1"/>
    <m/>
  </r>
  <r>
    <n v="119"/>
    <s v="Tero Kivinen"/>
    <s v="Self"/>
    <n v="138"/>
    <s v="6.11.3.1"/>
    <n v="4"/>
    <s v="Section 6.11.3.1 line 4 This is first use of SAB, expand it here."/>
    <s v="As specified in comment"/>
    <x v="1"/>
    <s v="No"/>
    <x v="0"/>
    <m/>
    <x v="1"/>
    <x v="1"/>
    <m/>
  </r>
  <r>
    <n v="120"/>
    <s v="Tero Kivinen"/>
    <s v="Self"/>
    <n v="141"/>
    <s v="6.11.5.1"/>
    <n v="29"/>
    <s v="Section 6.11.5.1 line 29.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Change &quot;SUCCESS&quot; to &quot;APPROVED&quot;"/>
    <s v="As specified in comment"/>
    <x v="0"/>
    <s v="No"/>
    <x v="0"/>
    <m/>
    <x v="5"/>
    <x v="3"/>
    <m/>
  </r>
  <r>
    <n v="121"/>
    <s v="Tero Kivinen"/>
    <s v="Self"/>
    <n v="141"/>
    <s v="6.11.5.1"/>
    <n v="32"/>
    <s v="Section 6.11.5.1 line 32 the Status here is confusing, as it mixes the Status of the MLME action and status of the actual operation. Rename &quot;Status&quot; to &quot;Dsme Gts Status&quot;."/>
    <s v="As specified in comment"/>
    <x v="0"/>
    <s v="No"/>
    <x v="0"/>
    <m/>
    <x v="5"/>
    <x v="3"/>
    <m/>
  </r>
  <r>
    <n v="122"/>
    <s v="Tero Kivinen"/>
    <s v="Self"/>
    <n v="141"/>
    <s v="6.11.5.1"/>
    <n v="37"/>
    <s v="Section 6.11.5.1 line 37 the Status here is confusing, as it mixes the Status of the MLME action and status of the actual operation. Rename &quot;Status field&quot; to &quot;Dsme Gts Status field&quot;."/>
    <s v="As specified in comment"/>
    <x v="0"/>
    <s v="No"/>
    <x v="0"/>
    <m/>
    <x v="5"/>
    <x v="3"/>
    <m/>
  </r>
  <r>
    <n v="123"/>
    <s v="Tero Kivinen"/>
    <s v="Self"/>
    <n v="141"/>
    <s v="6.11.5.1"/>
    <n v="43"/>
    <s v="Section 6.11.5.1 line 43 the Status here is confusing, as it mixes the Status of the MLME action and status of the actual operation. Rename &quot;Status field&quot; to &quot;Dsme Gts Status field&quot;."/>
    <s v="As specified in comment"/>
    <x v="0"/>
    <s v="No"/>
    <x v="0"/>
    <m/>
    <x v="5"/>
    <x v="3"/>
    <m/>
  </r>
  <r>
    <n v="124"/>
    <s v="Tero Kivinen"/>
    <s v="Self"/>
    <n v="141"/>
    <s v="6.11.5.1"/>
    <s v="Table 7-58"/>
    <s v="Section 6.11.5.1 line 35. This text uses MLME-DSME-GTS.response primitive with Status parameter, which is not normal status parameter, but is DsmeGtsStatus. Rewrite by first fixing typo &quot;MLME-DSME-GTS.reponse&quot; to &quot;MLME-DSME-GTS.response&quot; and then change &quot;Status parameter&quot; to &quot;DsmeGtsStatus parameter&quot;. Rewrite the values DENIED, and INVALID_PARAMETER to match values from table 7-58."/>
    <s v="As specified in comment"/>
    <x v="0"/>
    <s v="No"/>
    <x v="0"/>
    <m/>
    <x v="5"/>
    <x v="3"/>
    <m/>
  </r>
  <r>
    <n v="125"/>
    <s v="Tero Kivinen"/>
    <s v="Self"/>
    <n v="144"/>
    <s v="6.11.5.2"/>
    <n v="24"/>
    <s v="Section 6.11.5.2 line 24, Status here is confusing, as it mixes the Status of the MLME action and status of the actual operation. Rename &quot;Status field&quot; to &quot;Dsme Gts Status field&quot;."/>
    <s v="As specified in comment"/>
    <x v="0"/>
    <s v="No"/>
    <x v="0"/>
    <m/>
    <x v="5"/>
    <x v="3"/>
    <m/>
  </r>
  <r>
    <n v="126"/>
    <s v="Tero Kivinen"/>
    <s v="Self"/>
    <n v="145"/>
    <s v="6.11.5.2"/>
    <n v="1"/>
    <s v="Section 6.11.5.2 line 1, Status here is confusing, as it mixes the Status of the MLME action and status of the actual operation. Rename &quot;Status field&quot; to &quot;Dsme Gts Status field&quot;."/>
    <s v="As specified in comment"/>
    <x v="0"/>
    <s v="No"/>
    <x v="0"/>
    <m/>
    <x v="5"/>
    <x v="3"/>
    <m/>
  </r>
  <r>
    <n v="127"/>
    <s v="Tero Kivinen"/>
    <s v="Self"/>
    <n v="145"/>
    <s v="6.11.5.2"/>
    <n v="7"/>
    <s v="Section 6.11.5.2 line 7, Status here is confusing, as it mixes the Status of the MLME action and status of the actual operation. Rename &quot;Status field&quot; to &quot;Dsme Gts Status field&quot;."/>
    <s v="As specified in comment"/>
    <x v="0"/>
    <s v="No"/>
    <x v="0"/>
    <m/>
    <x v="5"/>
    <x v="3"/>
    <m/>
  </r>
  <r>
    <n v="128"/>
    <s v="Tero Kivinen"/>
    <s v="Self"/>
    <n v="146"/>
    <s v="6.11.5.5"/>
    <n v="28"/>
    <s v="Section 6.11.5.5 line 28, Status here is confusing, as it mixes the Status of the MLME action and status of the actual operation. Rename &quot;Status field&quot; to &quot;Dsme Gts Status field&quot;."/>
    <s v="As specified in comment"/>
    <x v="0"/>
    <s v="No"/>
    <x v="0"/>
    <m/>
    <x v="5"/>
    <x v="3"/>
    <m/>
  </r>
  <r>
    <n v="129"/>
    <s v="Tero Kivinen"/>
    <s v="Self"/>
    <n v="146"/>
    <s v="6.11.5.5"/>
    <n v="30"/>
    <s v="Section 6.11.5.5 line 30, Status here is confusing, as it mixes the Status of the MLME action and status of the actual operation. I think it should call MLME-DSME-GTS.confirm with both Status set to SUCCESS, and DsmeGtsStatus set to APPROVE."/>
    <s v="As specified in comment"/>
    <x v="0"/>
    <s v="No"/>
    <x v="0"/>
    <m/>
    <x v="5"/>
    <x v="3"/>
    <m/>
  </r>
  <r>
    <n v="130"/>
    <s v="Tero Kivinen"/>
    <s v="Self"/>
    <n v="146"/>
    <s v="6.11.5.5"/>
    <n v="32"/>
    <s v="Section 6.11.5.5 line 32 There is no DSMEGTSSABSpecification parameter. Change &quot;DSMEGTSSABSpeification&quot; to &quot;DsmeSabSpecification&quot;."/>
    <s v="As specified in comment"/>
    <x v="1"/>
    <s v="No"/>
    <x v="0"/>
    <m/>
    <x v="1"/>
    <x v="1"/>
    <m/>
  </r>
  <r>
    <n v="131"/>
    <s v="Tero Kivinen"/>
    <s v="Self"/>
    <n v="156"/>
    <s v="6.12.3.3"/>
    <n v="4"/>
    <s v="Section 6.12.3.3 line 4 The text &quot;for the devices operating in 920 Mhz band, a sender device may skip doing CSMA-CA&quot; might be incorrect, as in other cases the text contains &quot;Japanese 920 MHz band&quot;, not just any 920 MHz band. Is this CSMA-CA skipping allowed for any user on 920 MHz band, or only those using the Japanese 920 MHz band?"/>
    <s v="As specified in comment"/>
    <x v="0"/>
    <s v="No"/>
    <x v="0"/>
    <m/>
    <x v="1"/>
    <x v="0"/>
    <s v="See also, page 76 line 41, page 100 line 1, page 156 line 4, page 391 table 8-93.   Clarify the use of &quot;920 Mhz&quot; as to which of the band designators is affected.  Consider making the &quot;920 Mhz&quot; band designator be 920-a, 920-b and 920-c band designators..   Also see the 915 Mhz band designator.  IF there are multiple band designators for a given frequency (like 915 Mhz), don't have one that is just 915 Mhz then others with 915-a, 915-b, etc.  See table G-1.  Note that the band designator has the &quot;-a&quot;, &quot;-b&quot;, etc AFTER the MHz.  Make these names consistent."/>
  </r>
  <r>
    <n v="132"/>
    <s v="Don Sturek"/>
    <s v="Itron"/>
    <n v="164"/>
    <n v="6.17"/>
    <n v="16"/>
    <s v="I suspect this sentence fragment is supposed to be a sub-bullett for the above items but not sure."/>
    <s v="Either fix the sentence or make it a sub bullett"/>
    <x v="0"/>
    <s v="N"/>
    <x v="0"/>
    <m/>
    <x v="4"/>
    <x v="2"/>
    <m/>
  </r>
  <r>
    <n v="133"/>
    <s v="Don Sturek"/>
    <s v="Itron"/>
    <n v="164"/>
    <s v="6.17.1.1"/>
    <n v="20"/>
    <s v="Link to 10.2.5 does not work"/>
    <s v="Fix the link"/>
    <x v="1"/>
    <s v="N"/>
    <x v="0"/>
    <m/>
    <x v="1"/>
    <x v="1"/>
    <m/>
  </r>
  <r>
    <n v="134"/>
    <s v="Shoichi Kitazawa"/>
    <s v="Muroran IT"/>
    <n v="164"/>
    <s v="6.17.1.1"/>
    <n v="20"/>
    <s v="Subclause 10.2.5 does not link yo 10.2.5"/>
    <s v="Link to subclause 10.2.5"/>
    <x v="1"/>
    <s v="No"/>
    <x v="0"/>
    <m/>
    <x v="1"/>
    <x v="1"/>
    <m/>
  </r>
  <r>
    <n v="135"/>
    <s v="Don Sturek"/>
    <s v="Itron"/>
    <n v="164"/>
    <s v="6.17.1.1"/>
    <n v="22"/>
    <s v="Not sure what the ED minimum and maximum are saying.  The values from MLME-SCAN.confirm would indicate those should be 0x00 to 0xff"/>
    <s v="Investigate and fix or explain what 0x0-0xf mean"/>
    <x v="0"/>
    <s v="Y"/>
    <x v="0"/>
    <m/>
    <x v="4"/>
    <x v="2"/>
    <m/>
  </r>
  <r>
    <n v="136"/>
    <s v="Don Sturek"/>
    <s v="Itron"/>
    <n v="164"/>
    <s v="6.17.1.1"/>
    <n v="23"/>
    <s v="Isn't this information just a rehash of what is stated in 10.2.5?  Wondering why we need another copy here."/>
    <s v="Make this a reference if it is not different from what is in 10.2.5.  If the line stays, then &quot;convers&quot; is not a word "/>
    <x v="0"/>
    <s v="Y"/>
    <x v="0"/>
    <m/>
    <x v="4"/>
    <x v="2"/>
    <m/>
  </r>
  <r>
    <n v="137"/>
    <s v="Shoichi Kitazawa"/>
    <s v="Muroran IT"/>
    <n v="164"/>
    <n v="6.17"/>
    <m/>
    <s v="In this subclause, some Figure and Table in the sentence are underlline._x000a_Such as 6.17.1.2 Line34 Underline at &quot;Figre 6-79&quot; _x000a_And some Figure, Table and Subclause does not link to exact  Figure, Table and Subclause._x000a_"/>
    <m/>
    <x v="1"/>
    <s v="No"/>
    <x v="0"/>
    <m/>
    <x v="1"/>
    <x v="1"/>
    <m/>
  </r>
  <r>
    <n v="138"/>
    <s v="Tero Kivinen"/>
    <s v="Self"/>
    <n v="165"/>
    <s v="6.17.1.2"/>
    <s v="Figure 6-79"/>
    <s v="Section 6.17.1.2 Figure 6-79 This figure does not seem to have anything to do with maxTxFailTime. I think this is wrong figure. Replace with correct figure."/>
    <s v="As specified in comment"/>
    <x v="0"/>
    <s v="Yes"/>
    <x v="0"/>
    <m/>
    <x v="4"/>
    <x v="2"/>
    <m/>
  </r>
  <r>
    <n v="139"/>
    <s v="Tero Kivinen"/>
    <s v="Self"/>
    <n v="165"/>
    <s v="6.17.1.3"/>
    <s v="Figure 6-80"/>
    <s v="Section 6.17.1.3 Figure 6-80 Figure is bitmap, and is not searchable. "/>
    <s v="As specified in comment"/>
    <x v="0"/>
    <s v="No"/>
    <x v="0"/>
    <m/>
    <x v="4"/>
    <x v="2"/>
    <m/>
  </r>
  <r>
    <n v="140"/>
    <s v="Don Sturek"/>
    <s v="Itron"/>
    <n v="166"/>
    <s v="6.17.1.6"/>
    <n v="1"/>
    <s v="First, line 1 is blank and should be removed.  Next, line 2 has a &quot;?&quot; where an &quot;=&quot; probably belongs.   I would search the document for &quot;?&quot; as I saw a number of these."/>
    <s v="Fix all of the editing issues"/>
    <x v="1"/>
    <s v="Y"/>
    <x v="0"/>
    <m/>
    <x v="1"/>
    <x v="1"/>
    <m/>
  </r>
  <r>
    <n v="141"/>
    <s v="Tero Kivinen"/>
    <s v="Self"/>
    <n v="166"/>
    <s v="6.17.1.4"/>
    <s v="Figure 6-81"/>
    <s v="Section 6.17.1.4 Figure 6-81 Figure is bitmap, and is not searchable. "/>
    <s v="As specified in comment"/>
    <x v="0"/>
    <s v="No"/>
    <x v="0"/>
    <m/>
    <x v="4"/>
    <x v="2"/>
    <m/>
  </r>
  <r>
    <n v="142"/>
    <s v="Tero Kivinen"/>
    <s v="Self"/>
    <n v="166"/>
    <s v="6.17.1.5"/>
    <s v="Figure 6-82"/>
    <s v="Section 6.17.1.5 Figure 6-82 Figure is bitmap, and is not searchable. "/>
    <s v="As specified in comment"/>
    <x v="0"/>
    <s v="No"/>
    <x v="0"/>
    <m/>
    <x v="4"/>
    <x v="2"/>
    <m/>
  </r>
  <r>
    <n v="143"/>
    <s v="Hidetoshi Yokota"/>
    <s v="Landis+Gyr"/>
    <n v="167"/>
    <s v="6.17.1.6"/>
    <n v="2"/>
    <s v="&quot;?&quot; is wrong"/>
    <s v="Replace &quot;?&quot; with &quot;≤&quot; (smaller than or equal to)"/>
    <x v="1"/>
    <s v="Yes"/>
    <x v="0"/>
    <m/>
    <x v="1"/>
    <x v="1"/>
    <m/>
  </r>
  <r>
    <n v="144"/>
    <s v="Tero Kivinen"/>
    <s v="Self"/>
    <n v="167"/>
    <s v="6.17.1.7"/>
    <n v="2"/>
    <s v="Section 6.17.1.7 line 2 Replace text &quot;Power ? -150 dBm&quot; with &quot;Power &lt;= -150 dBm&quot;."/>
    <s v="As specified in comment"/>
    <x v="1"/>
    <s v="No"/>
    <x v="0"/>
    <m/>
    <x v="1"/>
    <x v="1"/>
    <m/>
  </r>
  <r>
    <n v="145"/>
    <s v="Hidetoshi Yokota"/>
    <s v="Landis+Gyr"/>
    <n v="167"/>
    <s v="6.17.1.6"/>
    <n v="6"/>
    <s v="&quot;?&quot; is wrong"/>
    <s v="Replace &quot;?&quot; with &quot;≥&quot; (greater than or equal to)"/>
    <x v="1"/>
    <s v="Yes"/>
    <x v="0"/>
    <m/>
    <x v="1"/>
    <x v="1"/>
    <m/>
  </r>
  <r>
    <n v="146"/>
    <s v="Tero Kivinen"/>
    <s v="Self"/>
    <n v="167"/>
    <s v="6.17.1.7"/>
    <n v="6"/>
    <s v="Section 6.17.1.7 line 6 Replace text &quot;Power ? -0 dBm&quot; with &quot;Power &gt;= -0 dBm&quot;."/>
    <s v="As specified in comment"/>
    <x v="1"/>
    <s v="No"/>
    <x v="0"/>
    <m/>
    <x v="1"/>
    <x v="1"/>
    <m/>
  </r>
  <r>
    <n v="147"/>
    <s v="Tero Kivinen"/>
    <s v="Self"/>
    <n v="167"/>
    <s v="6.17.1.7"/>
    <n v="13"/>
    <s v="Section 6.17.1.7 line 13, this is not first use of Received Signal Noise Indicator, it was already used and defined in the header. Either use RSNI, or if we ignore the definition in the header, defined it here."/>
    <s v="As specified in comment"/>
    <x v="1"/>
    <s v="No"/>
    <x v="0"/>
    <m/>
    <x v="1"/>
    <x v="1"/>
    <m/>
  </r>
  <r>
    <n v="148"/>
    <s v="Tero Kivinen"/>
    <s v="Self"/>
    <n v="167"/>
    <s v="6.17.1.7"/>
    <n v="16"/>
    <s v="Section 6.17.1.7 line 16, this is first use of ANPI, expand it here. The text looks like it would expand the term, but ANPI is average noise power indicator, and there is no those words there."/>
    <s v="As specified in comment"/>
    <x v="1"/>
    <s v="No"/>
    <x v="0"/>
    <m/>
    <x v="1"/>
    <x v="1"/>
    <m/>
  </r>
  <r>
    <n v="149"/>
    <s v="Tero Kivinen"/>
    <s v="Self"/>
    <n v="167"/>
    <s v="6.17.1.7"/>
    <n v="16"/>
    <s v="Section 6.17.1.7 line 16, RCPI-ANPI is not a defined acronyn, and this is only use for it, remove &quot;(RCPI-ANPI)&quot;, especially as the text before does not even explain that acronym. Or is this trying to say RCPI - ANPI as an expression?"/>
    <s v="As specified in comment"/>
    <x v="0"/>
    <s v="No"/>
    <x v="0"/>
    <m/>
    <x v="4"/>
    <x v="2"/>
    <s v="RCPI-ANPI is an equation and should be written such"/>
  </r>
  <r>
    <n v="150"/>
    <s v="Tero Kivinen"/>
    <s v="Self"/>
    <n v="167"/>
    <s v="6.17.1.7"/>
    <n v="17"/>
    <s v="Section 6.17.1.7 line 17 This is first use of IPI expand here."/>
    <s v="As specified in comment"/>
    <x v="1"/>
    <s v="No"/>
    <x v="0"/>
    <m/>
    <x v="1"/>
    <x v="1"/>
    <m/>
  </r>
  <r>
    <n v="151"/>
    <s v="Shoichi Kitazawa"/>
    <s v="Muroran IT"/>
    <n v="167"/>
    <s v="6.17.1.6"/>
    <s v="2, 6"/>
    <s v="&quot;?&quot; shoud be &quot;=&quot;"/>
    <m/>
    <x v="1"/>
    <s v="No"/>
    <x v="0"/>
    <m/>
    <x v="1"/>
    <x v="1"/>
    <m/>
  </r>
  <r>
    <n v="152"/>
    <s v="Tero Kivinen"/>
    <s v="Self"/>
    <n v="167"/>
    <s v="6.17.1.6"/>
    <s v="Figure 6-83"/>
    <s v="Section 6.17.1.6 Figure 6-83 Figure is bitmap, and is not searchable. "/>
    <s v="As specified in comment"/>
    <x v="0"/>
    <s v="No"/>
    <x v="0"/>
    <m/>
    <x v="4"/>
    <x v="2"/>
    <m/>
  </r>
  <r>
    <n v="153"/>
    <s v="Tero Kivinen"/>
    <s v="Self"/>
    <n v="167"/>
    <s v="6.17.1.7"/>
    <s v="Figure 6-84"/>
    <s v="Section 6.17.1.7 Figure 6-84 Figure is bitmap, and is not searchable. "/>
    <s v="As specified in comment"/>
    <x v="0"/>
    <s v="No"/>
    <x v="0"/>
    <m/>
    <x v="4"/>
    <x v="2"/>
    <m/>
  </r>
  <r>
    <n v="154"/>
    <s v="Tero Kivinen"/>
    <s v="Self"/>
    <n v="168"/>
    <s v="6.17.1.8"/>
    <n v="15"/>
    <s v="Section 6.17.1.8 line 15 This is first use of SFD, expand it here."/>
    <s v="As specified in comment"/>
    <x v="1"/>
    <s v="No"/>
    <x v="0"/>
    <m/>
    <x v="1"/>
    <x v="1"/>
    <m/>
  </r>
  <r>
    <n v="155"/>
    <s v="Shoichi Kitazawa"/>
    <s v="Muroran IT"/>
    <n v="168"/>
    <s v="6.17.1.9"/>
    <n v="24"/>
    <s v="&quot;6.17.1.7&quot; is blue color with underline"/>
    <m/>
    <x v="1"/>
    <s v="No"/>
    <x v="0"/>
    <m/>
    <x v="1"/>
    <x v="1"/>
    <m/>
  </r>
  <r>
    <n v="156"/>
    <s v="Kunal Shah"/>
    <s v="Itron Inc."/>
    <n v="168"/>
    <s v="6.17.1.9"/>
    <n v="26"/>
    <s v="IPI measured power values shows ? Instead of &lt;. "/>
    <s v="Change the &quot;?&quot; to &quot;&lt;&quot;"/>
    <x v="1"/>
    <m/>
    <x v="0"/>
    <m/>
    <x v="1"/>
    <x v="1"/>
    <m/>
  </r>
  <r>
    <n v="157"/>
    <s v="Shoichi Kitazawa"/>
    <s v="Muroran IT"/>
    <n v="168"/>
    <s v="6.17.1.9"/>
    <n v="26"/>
    <s v="In the Talbe 6-6 &quot;?&quot; shoud be &quot;&lt;&quot; (IPI Lvel 0 to 11) amd &quot;?&quot; shoud be &quot;-&quot; at IPI Level 12."/>
    <m/>
    <x v="1"/>
    <s v="No"/>
    <x v="0"/>
    <m/>
    <x v="1"/>
    <x v="1"/>
    <m/>
  </r>
  <r>
    <n v="158"/>
    <s v="Hidetoshi Yokota"/>
    <s v="Landis+Gyr"/>
    <n v="168"/>
    <s v="6.17.1.9"/>
    <n v="26"/>
    <s v="all &quot;?&quot;s on Table 6-6 are wrong"/>
    <s v="Replace all &quot;?&quot;s except the last one with &quot;≤&quot; (smaller than or equal to). Replace the last &quot;?&quot; with &quot;-&quot; (minus)"/>
    <x v="1"/>
    <s v="Yes"/>
    <x v="0"/>
    <m/>
    <x v="1"/>
    <x v="1"/>
    <m/>
  </r>
  <r>
    <n v="159"/>
    <s v="Tero Kivinen"/>
    <s v="Self"/>
    <n v="168"/>
    <s v="6.17.1.9"/>
    <s v="Table 6-6"/>
    <s v="Section 6.17.1.9 Table 6-6 The table still has ? characters where there should be &lt;= instead. Replace ? with &lt;=."/>
    <s v="As specified in comment"/>
    <x v="1"/>
    <s v="No"/>
    <x v="0"/>
    <m/>
    <x v="1"/>
    <x v="1"/>
    <m/>
  </r>
  <r>
    <n v="160"/>
    <s v="Tero Kivinen"/>
    <s v="Self"/>
    <n v="168"/>
    <s v="6.17.1.8"/>
    <s v="Table 8-108"/>
    <s v="Section 6.17.1.8 line 16 The text here says values are 0x00 and 0xff as shown in Table 8-108 and Table 8-108 for macRssi refers back to here in 6.17.1.8. I.e., what does the actual value 0x00 or 0xff mean? Add text explaining what the values actually mean. "/>
    <s v="As specified in comment"/>
    <x v="0"/>
    <s v="No"/>
    <x v="0"/>
    <m/>
    <x v="4"/>
    <x v="2"/>
    <m/>
  </r>
  <r>
    <n v="161"/>
    <s v="Shoichi Kitazawa"/>
    <s v="Muroran IT"/>
    <n v="169"/>
    <s v="6.17.2.4"/>
    <s v="7"/>
    <s v="&quot;Figure 6-87&quot; "/>
    <s v="Delete underline and link to Figure 6-87"/>
    <x v="1"/>
    <s v="No"/>
    <x v="0"/>
    <m/>
    <x v="1"/>
    <x v="1"/>
    <m/>
  </r>
  <r>
    <n v="162"/>
    <s v="Shoichi Kitazawa"/>
    <s v="Muroran IT"/>
    <n v="169"/>
    <s v="6.17.2.5"/>
    <s v="11"/>
    <s v="&quot;Figure 6-88&quot; There is no Figure 6-88."/>
    <m/>
    <x v="0"/>
    <s v="No"/>
    <x v="0"/>
    <m/>
    <x v="4"/>
    <x v="2"/>
    <s v="Refer to CID 174"/>
  </r>
  <r>
    <n v="163"/>
    <s v="Shoichi Kitazawa"/>
    <s v="Muroran IT"/>
    <n v="169"/>
    <s v="6.17.1.11"/>
    <s v="10-17"/>
    <s v="Section number, Table does not link."/>
    <m/>
    <x v="1"/>
    <s v="No"/>
    <x v="0"/>
    <m/>
    <x v="1"/>
    <x v="1"/>
    <m/>
  </r>
  <r>
    <n v="164"/>
    <s v="Tero Kivinen"/>
    <s v="Self"/>
    <n v="169"/>
    <s v="6.17.1.9"/>
    <s v="Table 6-6"/>
    <s v="Section 6.17.1.9 Table 6-6 The last line says &quot;?55 &lt; IPI&quot;, but I think it is supposed to say &quot;IPI &gt; -55&quot;. "/>
    <s v="As specified in comment"/>
    <x v="0"/>
    <s v="No"/>
    <x v="0"/>
    <m/>
    <x v="4"/>
    <x v="2"/>
    <m/>
  </r>
  <r>
    <n v="165"/>
    <s v="Billy Verso"/>
    <s v="Decawave Ltd"/>
    <n v="170"/>
    <s v="6.17.2.1"/>
    <n v="5"/>
    <s v="Cross reference to 7.4.2.19 is blue underlined like it is a web-link  which is not correct style… it does not work as a hyperlink either."/>
    <s v="Fix it."/>
    <x v="1"/>
    <s v="Yes"/>
    <x v="0"/>
    <m/>
    <x v="1"/>
    <x v="1"/>
    <m/>
  </r>
  <r>
    <n v="166"/>
    <s v="Tero Kivinen"/>
    <s v="Self"/>
    <n v="170"/>
    <s v="6.17.2.2"/>
    <n v="19"/>
    <s v="Section 6.17.2.2 line 19 We have acronym TPC for Transmit power control, add that to the header, i.e. change &quot;6.17.2.2 Transmit Power Control&quot; to &quot;6.17.2.2 Transport Power Control (TPC)&quot;."/>
    <s v="As specified in comment"/>
    <x v="1"/>
    <s v="No"/>
    <x v="0"/>
    <m/>
    <x v="1"/>
    <x v="1"/>
    <m/>
  </r>
  <r>
    <n v="167"/>
    <s v="Tero Kivinen"/>
    <s v="Self"/>
    <n v="170"/>
    <s v="6.17.2.2"/>
    <n v="20"/>
    <s v="Section 6.17.2.2 line 20 This is not first use of TPC, do not expand here."/>
    <s v="As specified in comment"/>
    <x v="1"/>
    <s v="No"/>
    <x v="0"/>
    <m/>
    <x v="1"/>
    <x v="1"/>
    <m/>
  </r>
  <r>
    <n v="168"/>
    <s v="Tero Kivinen"/>
    <s v="Self"/>
    <n v="170"/>
    <s v="6.17.2.2"/>
    <n v="30"/>
    <s v="Section 6.17.2.2 line 30 We do not have CSMA/CA as acronym, but we CSMA-CA. Replace all &quot;CSMA/CA&quot; with &quot;CSMA-CA&quot; (4 instances in 6.17.2.2."/>
    <s v="As specified in comment"/>
    <x v="1"/>
    <s v="No"/>
    <x v="0"/>
    <m/>
    <x v="1"/>
    <x v="1"/>
    <m/>
  </r>
  <r>
    <n v="169"/>
    <s v="Billy Verso"/>
    <s v="Decawave Ltd"/>
    <n v="171"/>
    <s v="6.17.2.3"/>
    <n v="1"/>
    <s v="Strange use of RED in figures 6-85 and 6-86 on some primitive names,"/>
    <s v="make all plane black text"/>
    <x v="1"/>
    <s v="Yes"/>
    <x v="0"/>
    <m/>
    <x v="1"/>
    <x v="1"/>
    <m/>
  </r>
  <r>
    <n v="170"/>
    <s v="Billy Verso"/>
    <s v="Decawave Ltd"/>
    <n v="171"/>
    <s v="6.17.2.4"/>
    <n v="7"/>
    <s v="underline unnecessary"/>
    <s v="Remove these editing marks"/>
    <x v="1"/>
    <s v="Yes"/>
    <x v="0"/>
    <m/>
    <x v="1"/>
    <x v="1"/>
    <m/>
  </r>
  <r>
    <n v="171"/>
    <s v="Billy Verso"/>
    <s v="Decawave Ltd"/>
    <n v="171"/>
    <s v="6.17.2.5"/>
    <n v="11"/>
    <s v="underline unnecessary"/>
    <s v="Remove these editing marks"/>
    <x v="1"/>
    <s v="Yes"/>
    <x v="0"/>
    <m/>
    <x v="1"/>
    <x v="1"/>
    <m/>
  </r>
  <r>
    <n v="172"/>
    <s v="Tero Kivinen"/>
    <s v="Self"/>
    <n v="171"/>
    <s v="6.17.2.3"/>
    <s v="Figure 6-85"/>
    <s v="Section 6.17.2.3 Figure 6-85 The figure has some font issues, where dashes go over the E of the MLME etc. It also has some arrows in red, and some text is in red too without any reason for color. Fix the figure."/>
    <s v="As specified in comment"/>
    <x v="0"/>
    <s v="No"/>
    <x v="0"/>
    <m/>
    <x v="4"/>
    <x v="2"/>
    <m/>
  </r>
  <r>
    <n v="173"/>
    <s v="Tero Kivinen"/>
    <s v="Self"/>
    <n v="171"/>
    <s v="6.17.2.3"/>
    <s v="Figure 6-86"/>
    <s v="Section 6.17.2.3 Figure 6-86 The figure has some font issues, where dashes go over the E of the MLME etc. It also has some arrows in red, and some text is in red too without any reason for color. Fix the figure."/>
    <s v="As specified in comment"/>
    <x v="0"/>
    <s v="No"/>
    <x v="0"/>
    <m/>
    <x v="4"/>
    <x v="2"/>
    <s v="Figure 6-86 shows a &quot;TPC Proess&quot; which is wrong.  The (*) footnote is correct"/>
  </r>
  <r>
    <n v="174"/>
    <s v="Tero Kivinen"/>
    <s v="Self"/>
    <n v="171"/>
    <s v="6.17.2.4"/>
    <s v="Figure 6-87"/>
    <s v="Section 6.17.2.4 line 7 The figure 6-87 is missing, as the current Figure 6-87 should really be 6-88 as it is about SRM Infrmation Notification, not about SRM Report. Add the missing figure. "/>
    <s v="As specified in comment"/>
    <x v="0"/>
    <s v="No"/>
    <x v="0"/>
    <m/>
    <x v="4"/>
    <x v="2"/>
    <m/>
  </r>
  <r>
    <n v="175"/>
    <s v="Billy Verso"/>
    <s v="Decawave Ltd"/>
    <n v="172"/>
    <s v="6.17.2.5"/>
    <n v="5"/>
    <s v="Figure 6-87 caption has unnecessary editing marks Acknowledgement changed to Acknowledgment"/>
    <s v="Remove these editing marks"/>
    <x v="1"/>
    <s v="Yes"/>
    <x v="0"/>
    <m/>
    <x v="1"/>
    <x v="1"/>
    <m/>
  </r>
  <r>
    <n v="176"/>
    <s v="Billy Verso"/>
    <s v="Decawave Ltd"/>
    <n v="172"/>
    <s v="6.17.2.5"/>
    <n v="7"/>
    <s v="underline unnecessary"/>
    <s v="Remove these editing marks"/>
    <x v="1"/>
    <s v="Yes"/>
    <x v="0"/>
    <m/>
    <x v="1"/>
    <x v="1"/>
    <m/>
  </r>
  <r>
    <n v="177"/>
    <s v="Tero Kivinen"/>
    <s v="Self"/>
    <n v="172"/>
    <s v="6.17.2.5"/>
    <s v="Figure 6-87"/>
    <s v="Section 6.17.2.5 Figure 6-87 The figure does not need to have &quot;(AckedConfirm=TRUE/FALSE)&quot; text at all, as that parameter does not affect the resulting flow chart. This figure also has some font issues iwth MLME-SRM-INFORMATION parts. Remove the &quot;(AckedConfirm=TRUE/FALSE)&quot; and fix fonts. Also this is really a figure 6-88, and figure 6-87 is missing."/>
    <s v="As specified in comment"/>
    <x v="0"/>
    <s v="No"/>
    <x v="0"/>
    <m/>
    <x v="4"/>
    <x v="2"/>
    <s v="Delete AckedConfirm.  Fix the Figure numbering issue and add Figure 6-87"/>
  </r>
  <r>
    <n v="178"/>
    <s v="Kunal Shah"/>
    <s v="Itron Inc."/>
    <n v="173"/>
    <n v="6.18"/>
    <n v="26"/>
    <s v="Remove blonk pages."/>
    <m/>
    <x v="1"/>
    <m/>
    <x v="0"/>
    <m/>
    <x v="1"/>
    <x v="1"/>
    <m/>
  </r>
  <r>
    <n v="179"/>
    <s v="Don Sturek"/>
    <s v="Itron"/>
    <n v="174"/>
    <n v="6.18"/>
    <n v="16"/>
    <s v="Extra line"/>
    <s v="Remove the extra line"/>
    <x v="1"/>
    <s v="N"/>
    <x v="0"/>
    <m/>
    <x v="1"/>
    <x v="1"/>
    <m/>
  </r>
  <r>
    <n v="180"/>
    <s v="Don Sturek"/>
    <s v="Itron"/>
    <n v="175"/>
    <n v="6.18"/>
    <n v="1"/>
    <s v="Extra page"/>
    <s v="Remove the blank page"/>
    <x v="1"/>
    <s v="N"/>
    <x v="0"/>
    <m/>
    <x v="1"/>
    <x v="1"/>
    <m/>
  </r>
  <r>
    <n v="181"/>
    <s v="Tero Kivinen"/>
    <s v="Self"/>
    <n v="176"/>
    <n v="7.1"/>
    <n v="3"/>
    <s v="Section 7.1 line 3, this is not first use of EUI-64, do not expand here."/>
    <s v="As specified in comment"/>
    <x v="1"/>
    <s v="No"/>
    <x v="0"/>
    <m/>
    <x v="1"/>
    <x v="1"/>
    <m/>
  </r>
  <r>
    <n v="182"/>
    <s v="Shoichi Kitazawa"/>
    <s v="Muroran IT"/>
    <n v="177"/>
    <s v="7.2.1.1"/>
    <n v="15"/>
    <s v="Typo?_x000a_&quot;described in 6.12.2t.&quot; "/>
    <s v="Delete &quot;t&quot;"/>
    <x v="1"/>
    <s v="No"/>
    <x v="0"/>
    <m/>
    <x v="1"/>
    <x v="1"/>
    <m/>
  </r>
  <r>
    <n v="183"/>
    <s v="Tero Kivinen"/>
    <s v="Self"/>
    <n v="177"/>
    <s v="7.2.1.3"/>
    <n v="15"/>
    <s v="Section 7.2.1.3 line 15 This is not first use of LE, do not expand here."/>
    <s v="As specified in comment"/>
    <x v="1"/>
    <s v="No"/>
    <x v="0"/>
    <m/>
    <x v="1"/>
    <x v="1"/>
    <m/>
  </r>
  <r>
    <n v="184"/>
    <s v="Don Sturek"/>
    <s v="Itron"/>
    <n v="185"/>
    <s v="7.3.1.2"/>
    <n v="11"/>
    <s v="Might help to add &quot;as defined in Section 7.4&quot; to the end of this rather self defining statement."/>
    <s v="Add the reference to Section 7.4"/>
    <x v="1"/>
    <s v="N"/>
    <x v="0"/>
    <m/>
    <x v="1"/>
    <x v="1"/>
    <m/>
  </r>
  <r>
    <n v="185"/>
    <s v="Tero Kivinen"/>
    <s v="Self"/>
    <n v="185"/>
    <s v="7.3.1.3"/>
    <n v="23"/>
    <s v="Section 7.3.1.3 line 23, this is not first use of Battery Life Extension (BLE), so do not expand the acronym. Replace &quot;Battery Life Extension (BLE) field&quot; with &quot;BLE field&quot;."/>
    <s v="As specified in comment"/>
    <x v="1"/>
    <s v="No"/>
    <x v="0"/>
    <m/>
    <x v="1"/>
    <x v="1"/>
    <m/>
  </r>
  <r>
    <n v="186"/>
    <s v="Tero Kivinen"/>
    <s v="Self"/>
    <n v="185"/>
    <s v="7.3.1.3"/>
    <s v="Figure 7-7"/>
    <s v="Section 7.3.1.3 figure 7-7, this is not first use of Battery Life Extension (BLE), so do not expand the acronym. Replace &quot;Battery Life Extension (BLE)&quot; with &quot;BLE&quot; in the figure 7-7."/>
    <s v="As specified in comment"/>
    <x v="1"/>
    <s v="No"/>
    <x v="0"/>
    <m/>
    <x v="1"/>
    <x v="1"/>
    <m/>
  </r>
  <r>
    <n v="187"/>
    <s v="Tero Kivinen"/>
    <s v="Self"/>
    <n v="189"/>
    <s v="7.3.3"/>
    <n v="20"/>
    <s v="Section 7.3.3 line 20, replace &quot;Enh-ACK&quot; with &quot;Enh-Ack&quot;. "/>
    <s v="As specified in comment"/>
    <x v="1"/>
    <s v="No"/>
    <x v="0"/>
    <m/>
    <x v="1"/>
    <x v="1"/>
    <m/>
  </r>
  <r>
    <n v="188"/>
    <s v="Tero Kivinen"/>
    <s v="Self"/>
    <n v="190"/>
    <s v="7.3.5"/>
    <n v="24"/>
    <s v="Section 7.3.5 line 24 This is first use of MCPS, expand here."/>
    <s v="As specified in comment"/>
    <x v="1"/>
    <s v="No"/>
    <x v="0"/>
    <m/>
    <x v="1"/>
    <x v="1"/>
    <m/>
  </r>
  <r>
    <n v="189"/>
    <s v="Tero Kivinen"/>
    <s v="Self"/>
    <n v="196"/>
    <s v="7.4.2.2"/>
    <n v="5"/>
    <s v="Section 7.4.2.2 line 5 This is not first use of OUI, do not expand here."/>
    <s v="As specified in comment"/>
    <x v="1"/>
    <s v="No"/>
    <x v="0"/>
    <m/>
    <x v="1"/>
    <x v="1"/>
    <m/>
  </r>
  <r>
    <n v="190"/>
    <s v="Tero Kivinen"/>
    <s v="Self"/>
    <n v="201"/>
    <s v="7.4.2.9"/>
    <n v="11"/>
    <s v="Section 7.4.2.9 line 11 This is not first use of Frak, do not expand here."/>
    <s v="As specified in comment"/>
    <x v="1"/>
    <s v="No"/>
    <x v="0"/>
    <m/>
    <x v="1"/>
    <x v="1"/>
    <m/>
  </r>
  <r>
    <n v="191"/>
    <s v="Tero Kivinen"/>
    <s v="Self"/>
    <n v="207"/>
    <s v="7.4.2.13"/>
    <n v="1"/>
    <s v="Section 7.4.2.13 line 1 this is first use of DPSK, expand here."/>
    <s v="As specified in comment"/>
    <x v="1"/>
    <s v="No"/>
    <x v="0"/>
    <m/>
    <x v="1"/>
    <x v="1"/>
    <m/>
  </r>
  <r>
    <n v="192"/>
    <s v="Shoichi Kitazawa"/>
    <s v="Muroran IT"/>
    <n v="209"/>
    <s v="7.4.2.17"/>
    <n v="13"/>
    <s v="There is no space &quot;inTable 7-15&quot;."/>
    <s v=" in Table 7-15"/>
    <x v="1"/>
    <s v="No"/>
    <x v="0"/>
    <m/>
    <x v="1"/>
    <x v="1"/>
    <m/>
  </r>
  <r>
    <n v="193"/>
    <s v="Shoichi Kitazawa"/>
    <s v="Muroran IT"/>
    <n v="209"/>
    <s v="7.4.2.17"/>
    <s v=" 12-15"/>
    <s v="Table 7-19 and Table 8-108 are no link."/>
    <m/>
    <x v="1"/>
    <s v="No"/>
    <x v="0"/>
    <m/>
    <x v="1"/>
    <x v="1"/>
    <m/>
  </r>
  <r>
    <n v="194"/>
    <s v="Tero Kivinen"/>
    <s v="Self"/>
    <n v="209"/>
    <s v="7.4.2.17"/>
    <s v="Figure 7-46"/>
    <s v="Section 7.4.2.17 Figure 7-46 The figure is in bitmap form and is not searchable. Convert to proper figure."/>
    <s v="As specified in comment"/>
    <x v="0"/>
    <s v="No"/>
    <x v="0"/>
    <m/>
    <x v="4"/>
    <x v="2"/>
    <m/>
  </r>
  <r>
    <n v="195"/>
    <s v="Tero Kivinen"/>
    <s v="Self"/>
    <n v="209"/>
    <s v="7.4.2.17"/>
    <s v="Table 7-15"/>
    <s v="Section 7.4.2.17 Table 7-15 The &quot;MacTxFailTime&quot; has wrong case, replace with &quot;macTxFailTime&quot;. "/>
    <s v="As specified in comment"/>
    <x v="1"/>
    <s v="No"/>
    <x v="0"/>
    <m/>
    <x v="1"/>
    <x v="1"/>
    <m/>
  </r>
  <r>
    <n v="196"/>
    <s v="Tero Kivinen"/>
    <s v="Self"/>
    <n v="210"/>
    <s v="7.4.2.17"/>
    <s v="Table 7-15"/>
    <s v="Section 7.4.2.17 Table 7-15 Table continuation on the next page has wrong type of header, there is box around the &quot;Table 7-15 -- Format of SRM Metric ID (continued)&quot; header."/>
    <s v="As specified in comment"/>
    <x v="1"/>
    <s v="No"/>
    <x v="0"/>
    <m/>
    <x v="1"/>
    <x v="1"/>
    <m/>
  </r>
  <r>
    <n v="197"/>
    <s v="Shoichi Kitazawa"/>
    <s v="Muroran IT"/>
    <n v="210"/>
    <s v="7.4.2.17"/>
    <m/>
    <s v="Table 7-15—Format of SRM Metric ID (continued) does not need borders."/>
    <s v="Delete boders and show table caption such as P215 &quot;Table 7-19—Sub-ID allocation for short format (continued)&quot;."/>
    <x v="1"/>
    <s v="No"/>
    <x v="0"/>
    <m/>
    <x v="1"/>
    <x v="1"/>
    <m/>
  </r>
  <r>
    <n v="198"/>
    <m/>
    <m/>
    <n v="211"/>
    <s v="7.4.2.19.2"/>
    <n v="18"/>
    <s v="Blue color at &quot;Table 7-17&quot;"/>
    <m/>
    <x v="1"/>
    <s v="No"/>
    <x v="0"/>
    <m/>
    <x v="1"/>
    <x v="1"/>
    <m/>
  </r>
  <r>
    <n v="199"/>
    <s v="Henk de Ruijter"/>
    <s v="Silicon Labs"/>
    <n v="215"/>
    <s v="7.4.4.1"/>
    <s v="na"/>
    <s v="Wrong references Link Margin IE for two occurances (Sub-ID value 0x37 and 0x38"/>
    <s v="Change &quot;6.17&quot; to &quot;6.18&quot;"/>
    <x v="0"/>
    <s v="Y"/>
    <x v="2"/>
    <m/>
    <x v="2"/>
    <x v="1"/>
    <s v="Link Margin IE should reference 6.18.  RS-GFSK Device Capabilities IE should reference 6.10 and "/>
  </r>
  <r>
    <n v="200"/>
    <s v="Henk de Ruijter"/>
    <s v="Silicon Labs"/>
    <n v="215"/>
    <s v="7.4.4.1"/>
    <s v="na"/>
    <s v="Wrong references for RS-GFSK (0x38)"/>
    <s v="Change &quot;32.3&quot; to &quot;31.3&quot;"/>
    <x v="0"/>
    <s v="Y"/>
    <x v="1"/>
    <s v="Change the &quot;Use Description&quot; of the RS-GFSK to &quot;6.10, 31.3&quot;"/>
    <x v="2"/>
    <x v="1"/>
    <m/>
  </r>
  <r>
    <n v="201"/>
    <s v="Tero Kivinen"/>
    <s v="Self"/>
    <n v="222"/>
    <s v="7.4.4.10"/>
    <n v="5"/>
    <s v="Section 7.4.4.10 line 5 This is not first use of SFD, do not expand it here."/>
    <s v="As specified in comment"/>
    <x v="1"/>
    <s v="No"/>
    <x v="0"/>
    <m/>
    <x v="1"/>
    <x v="1"/>
    <m/>
  </r>
  <r>
    <n v="202"/>
    <s v="Tero Kivinen"/>
    <s v="Self"/>
    <n v="222"/>
    <s v="7.4.4.10"/>
    <n v="7"/>
    <s v="Section 7.4.4.10 line 7 This is first use of NRNSC expand here on first use at the beginning of line, not on the 2nd use at the end of line."/>
    <s v="As specified in comment"/>
    <x v="1"/>
    <s v="No"/>
    <x v="0"/>
    <m/>
    <x v="1"/>
    <x v="1"/>
    <m/>
  </r>
  <r>
    <n v="203"/>
    <s v="Tero Kivinen"/>
    <s v="Self"/>
    <n v="222"/>
    <s v="7.4.4.10"/>
    <n v="9"/>
    <s v="Section 7.4.4.10 line 9 This is first use of RSC, expand here on first use at the beginning of line, not on the 2nd use at the end of line."/>
    <s v="As specified in comment"/>
    <x v="1"/>
    <s v="No"/>
    <x v="0"/>
    <m/>
    <x v="1"/>
    <x v="1"/>
    <m/>
  </r>
  <r>
    <n v="204"/>
    <s v="Tero Kivinen"/>
    <s v="Self"/>
    <n v="231"/>
    <s v="7.4.4.16"/>
    <n v="8"/>
    <s v="Section 7.4.4.16 line 8 This is first use of OVSF, expand it here."/>
    <s v="As specified in comment"/>
    <x v="1"/>
    <s v="No"/>
    <x v="0"/>
    <m/>
    <x v="1"/>
    <x v="1"/>
    <m/>
  </r>
  <r>
    <n v="205"/>
    <s v="Tero Kivinen"/>
    <s v="Self"/>
    <n v="232"/>
    <s v="7.4.4.17"/>
    <s v="Table 7-73"/>
    <s v="Section 7.4.4.17 table 7-73 has bit 23 twice, first in the Spreading Pattern, and second time in the Reserved field. Change Reserved field bit numbers from &quot;23-31&quot; to &quot;24-31&quot;. "/>
    <s v="As specified in comment"/>
    <x v="0"/>
    <s v="Yes"/>
    <x v="0"/>
    <m/>
    <x v="2"/>
    <x v="1"/>
    <m/>
  </r>
  <r>
    <n v="206"/>
    <s v="Tero Kivinen"/>
    <s v="Self"/>
    <n v="235"/>
    <s v="7.4.4.18"/>
    <n v="4"/>
    <s v="Section 7.4.4.18 line 4 This is first use of MCS, expand here."/>
    <s v="As specified in comment"/>
    <x v="1"/>
    <s v="No"/>
    <x v="0"/>
    <m/>
    <x v="1"/>
    <x v="1"/>
    <m/>
  </r>
  <r>
    <n v="207"/>
    <s v="Tero Kivinen"/>
    <s v="Self"/>
    <n v="239"/>
    <s v="7.4.4.19"/>
    <n v="8"/>
    <s v="Section 7.4.4.19 line 8 This is first use of STF, expand it here."/>
    <s v="As specified in comment"/>
    <x v="1"/>
    <s v="No"/>
    <x v="0"/>
    <m/>
    <x v="1"/>
    <x v="1"/>
    <m/>
  </r>
  <r>
    <n v="208"/>
    <s v="Tero Kivinen"/>
    <s v="Self"/>
    <n v="245"/>
    <s v="7.4.4.23"/>
    <n v="1"/>
    <s v="Section 7.4.4.23 line 1, this is first use of EIRP, expand here."/>
    <s v="As specified in comment"/>
    <x v="1"/>
    <s v="No"/>
    <x v="0"/>
    <m/>
    <x v="1"/>
    <x v="1"/>
    <m/>
  </r>
  <r>
    <n v="209"/>
    <s v="Tero Kivinen"/>
    <s v="Self"/>
    <n v="248"/>
    <s v="7.4.4.29"/>
    <n v="13"/>
    <s v="Section 7.4.4.29 line 13 This is first use of LMR, expand here."/>
    <s v="As specified in comment"/>
    <x v="1"/>
    <s v="No"/>
    <x v="0"/>
    <m/>
    <x v="1"/>
    <x v="1"/>
    <m/>
  </r>
  <r>
    <n v="210"/>
    <s v="Henk de Ruijter"/>
    <s v="Silicon Labs"/>
    <n v="251"/>
    <s v="7.4.4.33"/>
    <n v="18"/>
    <s v="Wrong reference"/>
    <s v="Change &quot;6.17&quot; to &quot;6.18&quot;"/>
    <x v="1"/>
    <s v="Y"/>
    <x v="0"/>
    <m/>
    <x v="1"/>
    <x v="1"/>
    <m/>
  </r>
  <r>
    <n v="211"/>
    <s v="Henk de Ruijter"/>
    <s v="Silicon Labs"/>
    <n v="251"/>
    <s v="7.4.4.33"/>
    <m/>
    <s v="All references to clause 32, in sub-cause 7.4.4.33, should be changed to 31. Clause 32 does not exist."/>
    <s v="Change accordingly"/>
    <x v="1"/>
    <s v="Y"/>
    <x v="0"/>
    <m/>
    <x v="1"/>
    <x v="1"/>
    <m/>
  </r>
  <r>
    <n v="212"/>
    <s v="Tero Kivinen"/>
    <s v="Self"/>
    <n v="266"/>
    <s v="7.5.15"/>
    <n v="7"/>
    <s v="Section 7.5.15 line 7 has field called Status. This is very confusing when we have MLME Status parameter. Rename this to Dsme Gts Status. Change &quot;Status Field&quot; to &quot;Dsme Gts Status field&quot; twice on the line."/>
    <s v="As specified in comment"/>
    <x v="0"/>
    <s v="No"/>
    <x v="0"/>
    <m/>
    <x v="5"/>
    <x v="3"/>
    <m/>
  </r>
  <r>
    <n v="213"/>
    <s v="Tero Kivinen"/>
    <s v="Self"/>
    <n v="266"/>
    <s v="7.5.15"/>
    <s v="Figure 7-124"/>
    <s v="Section 7.5.15 figure 7-124 has field called Status. This is very confusing when we have MLME Status parameter. Rename this to Dsme Gts Status."/>
    <s v="As specified in comment"/>
    <x v="0"/>
    <s v="No"/>
    <x v="0"/>
    <m/>
    <x v="5"/>
    <x v="3"/>
    <m/>
  </r>
  <r>
    <n v="214"/>
    <s v="Tero Kivinen"/>
    <s v="Self"/>
    <n v="266"/>
    <s v="7.5.15"/>
    <s v="Table 7-58"/>
    <s v="Section 7.5.15 Table 7-58 Change the title from &quot;Status field values&quot; to &quot;Dsme Gts Status field values&quot;."/>
    <s v="As specified in comment"/>
    <x v="0"/>
    <s v="No"/>
    <x v="0"/>
    <m/>
    <x v="5"/>
    <x v="3"/>
    <m/>
  </r>
  <r>
    <n v="215"/>
    <s v="Tero Kivinen"/>
    <s v="Self"/>
    <n v="268"/>
    <s v="7.5.16"/>
    <n v="1"/>
    <s v="Section 7.5.16 line 1 has field called Status. This is very confusing when we have MLME Status parameter. Rename this to Dsme Gts Status. Change &quot;Status Field&quot; to &quot;Dsme Gts Status field&quot; twice on the line."/>
    <s v="As specified in comment"/>
    <x v="0"/>
    <s v="No"/>
    <x v="0"/>
    <m/>
    <x v="5"/>
    <x v="3"/>
    <m/>
  </r>
  <r>
    <n v="216"/>
    <s v="Don Sturek"/>
    <s v="Itron"/>
    <n v="274"/>
    <s v="7.5.26"/>
    <n v="24"/>
    <s v="Need a space between &quot;in&quot; and &quot;table&quot;"/>
    <s v="See comment"/>
    <x v="1"/>
    <s v="N"/>
    <x v="0"/>
    <m/>
    <x v="1"/>
    <x v="1"/>
    <m/>
  </r>
  <r>
    <n v="217"/>
    <s v="Shoichi Kitazawa"/>
    <s v="Muroran IT"/>
    <n v="274"/>
    <s v="7.5.26"/>
    <s v="21_x000a_26"/>
    <s v="&quot;Figure 7-141&quot; undeline with no link._x000a_&quot;Figure 7-142&quot; undeline and ther is no &quot;Figure 7-142&quot; at link page. "/>
    <m/>
    <x v="0"/>
    <s v="No"/>
    <x v="0"/>
    <m/>
    <x v="4"/>
    <x v="2"/>
    <m/>
  </r>
  <r>
    <n v="218"/>
    <s v="Tero Kivinen"/>
    <s v="Self"/>
    <n v="274"/>
    <s v="7.5.26"/>
    <s v="Figure 7-141"/>
    <s v="Section 7.5.26 Figure 7-141 Figure is missing header at all. Add &quot;Figure 7-141 -- SRM Request command Content field Format&quot; for the figure heading."/>
    <s v="As specified in comment"/>
    <x v="0"/>
    <s v="No"/>
    <x v="0"/>
    <m/>
    <x v="4"/>
    <x v="2"/>
    <m/>
  </r>
  <r>
    <n v="219"/>
    <s v="Tero Kivinen"/>
    <s v="Self"/>
    <n v="274"/>
    <s v="7.5.26"/>
    <s v="Table 8-81"/>
    <s v="Section 7.5.26 line 24 The &quot;Table 8-81&quot; is missing space before it, replace &quot;inTable 8-81&quot; with &quot;in Table 8-81&quot;. "/>
    <s v="As specified in comment"/>
    <x v="1"/>
    <s v="No"/>
    <x v="0"/>
    <m/>
    <x v="1"/>
    <x v="1"/>
    <m/>
  </r>
  <r>
    <n v="220"/>
    <s v="Tero Kivinen"/>
    <s v="Self"/>
    <n v="274"/>
    <s v="7.5.26"/>
    <s v="Table 8-81"/>
    <s v="Section 7.5.26 line 24 Do not combine SrmHandle and SRM Token. Add separate SrmToken to the table 8-81 and change this to refer to SrmToken."/>
    <s v="As specified in comment"/>
    <x v="0"/>
    <s v="No"/>
    <x v="0"/>
    <m/>
    <x v="5"/>
    <x v="2"/>
    <m/>
  </r>
  <r>
    <n v="221"/>
    <s v="Tero Kivinen"/>
    <s v="Self"/>
    <n v="275"/>
    <s v="7.2.26"/>
    <n v="2"/>
    <s v="Section 7.2.26 line 2 If the Start Time field is not present, what value is assumed for Start Time field? I would guess value 0 would be best. Specify the value when it is not present."/>
    <s v="As specified in comment"/>
    <x v="0"/>
    <s v="No"/>
    <x v="0"/>
    <m/>
    <x v="4"/>
    <x v="2"/>
    <m/>
  </r>
  <r>
    <n v="222"/>
    <s v="Don Sturek"/>
    <s v="Itron"/>
    <n v="275"/>
    <s v="7.5.26"/>
    <n v="3"/>
    <s v="SRM Duration, according to 7-141, is always present"/>
    <s v="Either make SRM Duration in Figure 7-141 a &quot;0/4&quot; or reserve the SRM Duration present bit"/>
    <x v="0"/>
    <s v="Y"/>
    <x v="0"/>
    <m/>
    <x v="4"/>
    <x v="2"/>
    <m/>
  </r>
  <r>
    <n v="223"/>
    <s v="Tero Kivinen"/>
    <s v="Self"/>
    <n v="275"/>
    <s v="7.2.26"/>
    <n v="4"/>
    <s v="Section 7.2.26 line 4 If the SRM Duration field is not present, what value is assumed for SRM Duration?"/>
    <s v="As specified in comment"/>
    <x v="0"/>
    <s v="No"/>
    <x v="0"/>
    <m/>
    <x v="4"/>
    <x v="2"/>
    <s v="See CID 222"/>
  </r>
  <r>
    <n v="224"/>
    <s v="Tero Kivinen"/>
    <s v="Self"/>
    <n v="275"/>
    <s v="7.2.26"/>
    <n v="6"/>
    <s v="Section 7.2.26 line 6 If the Channel Page field is not present, what value is assumed for Channel Page field? I would guess current channel page would be best. Specify the value when it is not present."/>
    <s v="As specified in comment"/>
    <x v="0"/>
    <s v="No"/>
    <x v="0"/>
    <m/>
    <x v="4"/>
    <x v="2"/>
    <m/>
  </r>
  <r>
    <n v="225"/>
    <s v="Don Sturek"/>
    <s v="Itron"/>
    <n v="274"/>
    <s v="7.5.26"/>
    <n v="25"/>
    <s v="This line seems wrong.  I think the value is unique only among outstanding SRM Request frames issued by the same source device."/>
    <s v="Modify the text as per the comment"/>
    <x v="0"/>
    <s v="N"/>
    <x v="1"/>
    <s v="Change to:  The value is unique among outstanding SRM Request from the same source device."/>
    <x v="7"/>
    <x v="4"/>
    <m/>
  </r>
  <r>
    <n v="226"/>
    <s v="Tero Kivinen"/>
    <s v="Self"/>
    <n v="275"/>
    <s v="7.2.26"/>
    <n v="8"/>
    <s v="Section 7.2.26 line 84 If the Channel Number field is not present, what value is assumed for Channel Number field? I would guess current channel number would be best. Specify the value when it is not present."/>
    <s v="As specified in comment"/>
    <x v="0"/>
    <s v="No"/>
    <x v="0"/>
    <m/>
    <x v="4"/>
    <x v="2"/>
    <m/>
  </r>
  <r>
    <n v="227"/>
    <s v="Don Sturek"/>
    <s v="Itron"/>
    <n v="275"/>
    <s v="7.5.26"/>
    <n v="9"/>
    <s v="Actually this comment applies to lines 9-19.  I don't see how Start Time, SRM Duration, Channel Page, Channel Number and Link Handle can be omitted (see 7-141).   There is nothing in the primitives for SRM that would indicate how they would be set on the receiving side if omitted in the MAC command"/>
    <s v="See comment"/>
    <x v="0"/>
    <s v="Y"/>
    <x v="0"/>
    <m/>
    <x v="4"/>
    <x v="2"/>
    <m/>
  </r>
  <r>
    <n v="228"/>
    <s v="Don Sturek"/>
    <s v="Itron"/>
    <n v="275"/>
    <s v="7.5.26"/>
    <n v="19"/>
    <s v="&quot;with&quot; -&gt; &quot;which&quot;"/>
    <s v="See comment"/>
    <x v="1"/>
    <s v="N"/>
    <x v="0"/>
    <m/>
    <x v="1"/>
    <x v="1"/>
    <m/>
  </r>
  <r>
    <n v="229"/>
    <s v="Don Sturek"/>
    <s v="Itron"/>
    <n v="275"/>
    <s v="7.5.26"/>
    <n v="19"/>
    <s v="Link to Table 8-85 is broken"/>
    <s v="See comment"/>
    <x v="1"/>
    <s v="N"/>
    <x v="0"/>
    <m/>
    <x v="1"/>
    <x v="1"/>
    <m/>
  </r>
  <r>
    <n v="230"/>
    <s v="Tero Kivinen"/>
    <s v="Self"/>
    <n v="275"/>
    <s v="7.5.26"/>
    <s v="Figure 7-141"/>
    <s v="Section 7.5.26 Figure 7-141 Figure heading is above figure, when it should be below it. Move the heading to correct place. Also this should be figure 7-142, as Figure 7-141 should be the SRM Request command Content field figure, which does not have heading."/>
    <s v="As specified in comment"/>
    <x v="0"/>
    <s v="No"/>
    <x v="0"/>
    <m/>
    <x v="4"/>
    <x v="2"/>
    <m/>
  </r>
  <r>
    <n v="231"/>
    <s v="Tero Kivinen"/>
    <s v="Self"/>
    <n v="275"/>
    <s v="7.5.27"/>
    <s v="Figure 7-141"/>
    <s v="Section 7.5.27 Figure 7-141 The SRM Duration field length should be 0/4, as it can be omitted by setting SRM Duration Present field to 0. Or if the SRM Duration is mandatory field, then remove SRM Duration Present completely."/>
    <s v="As specified in comment"/>
    <x v="0"/>
    <s v="No"/>
    <x v="0"/>
    <m/>
    <x v="4"/>
    <x v="2"/>
    <m/>
  </r>
  <r>
    <n v="232"/>
    <s v="Tero Kivinen"/>
    <s v="Self"/>
    <n v="275"/>
    <s v="7.5.26"/>
    <s v="Table 7-96"/>
    <s v="Section 7.5.26 line 9 There is no Table 7-96, Fix the reference, or add the table."/>
    <s v="As specified in comment"/>
    <x v="0"/>
    <s v="No"/>
    <x v="0"/>
    <m/>
    <x v="4"/>
    <x v="2"/>
    <m/>
  </r>
  <r>
    <n v="233"/>
    <s v="Tero Kivinen"/>
    <s v="Self"/>
    <n v="275"/>
    <s v="7.5.26"/>
    <s v="Table 8-85"/>
    <s v="Section 7.5.26 line 19 The Table 8-85 does not describe anything about the Link Handle. Fix the reference to correct location."/>
    <s v="As specified in comment"/>
    <x v="0"/>
    <s v="No"/>
    <x v="0"/>
    <m/>
    <x v="4"/>
    <x v="2"/>
    <m/>
  </r>
  <r>
    <n v="234"/>
    <s v="Tero Kivinen"/>
    <s v="Self"/>
    <n v="276"/>
    <s v="7.5.27"/>
    <n v="1"/>
    <s v="Section 7.5.27 Figure 7-143 line 1. Havinf field Status inside the MAC command is bad idea, as it can very easily be confused with MLME Status. Rename the &quot;Status&quot; to &quot;SRM Status&quot;."/>
    <s v="As specified in comment"/>
    <x v="0"/>
    <s v="No"/>
    <x v="0"/>
    <m/>
    <x v="4"/>
    <x v="2"/>
    <m/>
  </r>
  <r>
    <n v="235"/>
    <s v="Tero Kivinen"/>
    <s v="Self"/>
    <n v="276"/>
    <s v="7.5.27"/>
    <n v="6"/>
    <s v="Section 7.5.27 line 6. Having Status field inside the MAC command is bad idea, as it can very easily be confused with MLME Status. Rename the &quot;Status field&quot; to &quot;SRM Status field&quot;."/>
    <s v="As specified in comment"/>
    <x v="0"/>
    <s v="No"/>
    <x v="0"/>
    <m/>
    <x v="4"/>
    <x v="2"/>
    <m/>
  </r>
  <r>
    <n v="236"/>
    <s v="Tero Kivinen"/>
    <s v="Self"/>
    <n v="276"/>
    <s v="7.5.27"/>
    <n v="9"/>
    <s v="Section 7.5.27 line 9 There is no Address Mode or Device Address fields. I assume they are supposed to be in the Measured Device Information field, which is not described anywhere. Either remove them, or specify where they are."/>
    <s v="As specified in comment"/>
    <x v="0"/>
    <s v="No"/>
    <x v="0"/>
    <m/>
    <x v="4"/>
    <x v="2"/>
    <m/>
  </r>
  <r>
    <n v="237"/>
    <s v="Tero Kivinen"/>
    <s v="Self"/>
    <n v="276"/>
    <s v="7.5.27"/>
    <s v="Figure 7-143"/>
    <s v="Section 7.5.27 figure 7-143 Figure is missing heading. Add &quot;Figure 7-143 -- SRM Response command Content field format&quot;."/>
    <s v="As specified in comment"/>
    <x v="0"/>
    <s v="No"/>
    <x v="0"/>
    <m/>
    <x v="4"/>
    <x v="2"/>
    <m/>
  </r>
  <r>
    <n v="238"/>
    <s v="Tero Kivinen"/>
    <s v="Self"/>
    <n v="276"/>
    <s v="7.5.27"/>
    <s v="Figure 7-143"/>
    <s v="Section 7.5.27 Figure 7-143 There is field Measured Device Information, but the contents of that is never described. Add description of that field."/>
    <s v="As specified in comment"/>
    <x v="0"/>
    <s v="No"/>
    <x v="0"/>
    <m/>
    <x v="4"/>
    <x v="2"/>
    <m/>
  </r>
  <r>
    <n v="239"/>
    <s v="Tero Kivinen"/>
    <s v="Self"/>
    <n v="276"/>
    <s v="7.5.27"/>
    <s v="Figure 7-143"/>
    <s v="Section 7.5.27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0"/>
    <s v="Tero Kivinen"/>
    <s v="Self"/>
    <n v="276"/>
    <s v="7.5.28"/>
    <s v="Figure 7-143"/>
    <s v="Section 7.5.28 Figure 7-143 The attribute Value field cannot be 4 octets long, as there are several attributes which have different length. Some of them are arrays, and lots of them are 1 octet fields. Change from &quot;4&quot; to &quot;variable&quot;."/>
    <s v="As specified in comment"/>
    <x v="0"/>
    <s v="No"/>
    <x v="0"/>
    <m/>
    <x v="4"/>
    <x v="2"/>
    <m/>
  </r>
  <r>
    <n v="241"/>
    <s v="Tero Kivinen"/>
    <s v="Self"/>
    <n v="276"/>
    <s v="7.5.27"/>
    <s v="Figure 7-144"/>
    <s v="Section 7.5.27 figure 7-142 header, Having Status field inside the MAC command is bad idea, as it can very easily be confused with MLME Status. Rename the &quot;Status field&quot; to &quot;SRM Status field&quot;. This also should be Figure 7-144 instead 7-142."/>
    <s v="As specified in comment"/>
    <x v="0"/>
    <s v="No"/>
    <x v="0"/>
    <m/>
    <x v="4"/>
    <x v="2"/>
    <m/>
  </r>
  <r>
    <n v="242"/>
    <s v="Tero Kivinen"/>
    <s v="Self"/>
    <n v="276"/>
    <s v="7.5.28"/>
    <s v="Table 7-143"/>
    <s v="Section 7.5.28 figure 7-143 Figure heading is on the next page. Also the heading claims this is table 7-143, but references to it say it is 7-145."/>
    <s v="As specified in comment"/>
    <x v="0"/>
    <s v="No"/>
    <x v="0"/>
    <m/>
    <x v="4"/>
    <x v="2"/>
    <m/>
  </r>
  <r>
    <n v="243"/>
    <s v="Tero Kivinen"/>
    <s v="Self"/>
    <n v="276"/>
    <s v="7.5.27"/>
    <s v="Table 7-15"/>
    <s v="Section 7.5.27 line 3 There is missing space between &quot;in&quot; and Table 7-15. Replace &quot;inTable 7-15&quot; with &quot;in Table 7-15&quot;."/>
    <s v="As specified in comment"/>
    <x v="1"/>
    <s v="No"/>
    <x v="0"/>
    <m/>
    <x v="1"/>
    <x v="1"/>
    <m/>
  </r>
  <r>
    <n v="244"/>
    <s v="Tero Kivinen"/>
    <s v="Self"/>
    <n v="277"/>
    <s v="7.5.28"/>
    <n v="5"/>
    <s v="Section 7.5.28 line 5 Combing SrmHandle parameter and SRM Token fields is bad idea. Add new parameter SrmToken to MLME-SRM-REPORT and use that for SrmToken, and keep SrmHandle as internal value."/>
    <s v="As specified in comment"/>
    <x v="0"/>
    <s v="No"/>
    <x v="0"/>
    <m/>
    <x v="4"/>
    <x v="2"/>
    <m/>
  </r>
  <r>
    <n v="245"/>
    <s v="Tero Kivinen"/>
    <s v="Self"/>
    <n v="277"/>
    <s v="7.5.29"/>
    <s v="Figure 7-144"/>
    <s v="Section 7.5.29 Figure 7-144 The figure heading claims this is figure 7-144, but the references claim it should be 7-146."/>
    <s v="As specified in comment"/>
    <x v="0"/>
    <s v="No"/>
    <x v="0"/>
    <m/>
    <x v="4"/>
    <x v="2"/>
    <m/>
  </r>
  <r>
    <n v="246"/>
    <s v="Tero Kivinen"/>
    <s v="Self"/>
    <n v="277"/>
    <s v="7.5.29"/>
    <s v="Figure 7-144"/>
    <s v="Section 7.5.29 Figure 7-144 The attribute Value field cannot be 4 octets long, as there are several attributes which have different length. Some of them are arrays, and lots of them are 1 octet fields. Change from &quot;4&quot; to &quot;variable&quot;."/>
    <s v="As specified in comment"/>
    <x v="0"/>
    <s v="No"/>
    <x v="0"/>
    <m/>
    <x v="4"/>
    <x v="2"/>
    <m/>
  </r>
  <r>
    <n v="247"/>
    <s v="Kunal Shah"/>
    <s v="Itron Inc."/>
    <n v="279"/>
    <s v="7.5.30"/>
    <n v="2"/>
    <s v="Remove blonk pages."/>
    <m/>
    <x v="1"/>
    <m/>
    <x v="0"/>
    <m/>
    <x v="1"/>
    <x v="1"/>
    <m/>
  </r>
  <r>
    <n v="248"/>
    <s v="Benjamin A. Rolfe"/>
    <s v="Blind Creek Associates"/>
    <n v="280"/>
    <n v="8.1"/>
    <n v="5"/>
    <s v="&quot;may be invoked&quot; should be &quot;is invoked&quot;.  This is the defined interface for layer management. "/>
    <s v="Change &quot;may be&quot; to &quot;is&quot;"/>
    <x v="0"/>
    <s v="Yes"/>
    <x v="2"/>
    <m/>
    <x v="2"/>
    <x v="0"/>
    <m/>
  </r>
  <r>
    <n v="249"/>
    <s v="Tero Kivinen"/>
    <s v="Self"/>
    <n v="280"/>
    <n v="8.1"/>
    <n v="10"/>
    <s v="Section 8.1 line 10 This is not first use of MCSP, do not expand here."/>
    <s v="As specified in comment"/>
    <x v="1"/>
    <s v="No"/>
    <x v="0"/>
    <m/>
    <x v="1"/>
    <x v="1"/>
    <m/>
  </r>
  <r>
    <n v="250"/>
    <s v="Shoichi Kitazawa"/>
    <s v="Muroran IT"/>
    <n v="281"/>
    <s v="8.2.1"/>
    <m/>
    <s v="Table 8-1 in the SRM related raw, there are no link exact Subclause and no jumpu to the subclause."/>
    <s v="Correct to exact subclause and  link to the subclause."/>
    <x v="0"/>
    <s v="No"/>
    <x v="1"/>
    <s v="Make all links to MLME-SRM, MLME-SRM-REPORT, MLME-SRM-INFORMATION links.  Fix the formatting on 8.2.27.2 and 8.2.28.2 plus 8.2.26.4 (double periods in section numbers)"/>
    <x v="2"/>
    <x v="2"/>
    <m/>
  </r>
  <r>
    <n v="251"/>
    <s v="Tero Kivinen"/>
    <s v="Self"/>
    <n v="282"/>
    <s v="8.2.2"/>
    <n v="21"/>
    <s v="Section 8.2.2 line 21 add text here explaining generic errors, and specify that none of those error codes are not mentioned in the Status valid range field of any of the primitives. The generic security errors include &quot;COUNTER_ERROR, IMPROPER_KEY_TYPE, IMPROPER_SECURITY_LEVEL, SECURITY_ERROR, UNAVAILABLE_KEY, UNSUPPORTED_LEGACY, UNSUPPORTED_SECURITY&quot;. Generic transmit errors include &quot;CHANNEL_ACCESS_FAILURE, FRAME_TOO_LONG, NO_ACK, TRANSACTION_EXPIRED, TRANSACTION_OVERFLOW&quot;. Remove all of those error codes from all other primitives, and replace them with reference to 8.2.2. What about &quot;NO_DATA&quot; error is that generic error, or specific to some primitives? I think it should be listed as generic, and text should be added here specifying what it means. Add reference to section 6.6 for TRANSACTION_OVERFLOW and TRANSACTION_EXPIRE codes. After this is done, go through all primitives for status parameters values left in them, and verify that the meaning of them is explained there. "/>
    <s v="As specified in comment"/>
    <x v="0"/>
    <s v="No"/>
    <x v="0"/>
    <m/>
    <x v="5"/>
    <x v="3"/>
    <m/>
  </r>
  <r>
    <n v="252"/>
    <s v="Tero Kivinen"/>
    <s v="Self"/>
    <n v="284"/>
    <s v="8.2.3.1"/>
    <n v="2"/>
    <s v="Section 8.2.3.1 line 2 is not complete. Looking at the parameters it can either send Association Request (7.5.2) or DSME Association request command (7.5.12). Add text to explain that."/>
    <s v="As specified in comment"/>
    <x v="0"/>
    <s v="No"/>
    <x v="0"/>
    <m/>
    <x v="8"/>
    <x v="5"/>
    <m/>
  </r>
  <r>
    <n v="253"/>
    <s v="Tero Kivinen"/>
    <s v="Self"/>
    <n v="284"/>
    <s v="8.2.3.2"/>
    <n v="9"/>
    <s v="Section 8.2.3.2 line 9 is not complete. Looking at the parameters this MLME-ASSOCIATE.indication can be called when device receives either Association Request (7.5.2) or DSME Association request command (7.5.12). Add text to explain that."/>
    <s v="As specified in comment"/>
    <x v="0"/>
    <s v="No"/>
    <x v="0"/>
    <m/>
    <x v="8"/>
    <x v="5"/>
    <m/>
  </r>
  <r>
    <n v="254"/>
    <s v="Tero Kivinen"/>
    <s v="Self"/>
    <n v="284"/>
    <s v="8.2.3.1"/>
    <s v="Table 8-53"/>
    <s v="Section 8.2.3.1 Table 8-4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5"/>
    <s v="Tero Kivinen"/>
    <s v="Self"/>
    <n v="286"/>
    <s v="8.2.3.3"/>
    <n v="23"/>
    <s v="Section 8.2.3.3 line 23 has Status parameter, but this is not the normal status parameter, this is Association Status field of the Association Response or DSME Association Response commands. Rename the Status to AssocationStatus to make this clear."/>
    <s v="As specified in comment"/>
    <x v="0"/>
    <s v="No"/>
    <x v="0"/>
    <m/>
    <x v="5"/>
    <x v="3"/>
    <m/>
  </r>
  <r>
    <n v="256"/>
    <s v="Tero Kivinen"/>
    <s v="Self"/>
    <n v="286"/>
    <s v="8.2.3.3"/>
    <n v="26"/>
    <s v="Section 8.2.3.3 line 26 says that coordinator generates Association Response command as described in 7.5.3, but looking at the parameters, I think it can also generate DSME Association Response command as defined in 7.5.13. This text needs to explain that too."/>
    <s v="As specified in comment"/>
    <x v="0"/>
    <s v="No"/>
    <x v="0"/>
    <m/>
    <x v="8"/>
    <x v="5"/>
    <m/>
  </r>
  <r>
    <n v="257"/>
    <s v="Tero Kivinen"/>
    <s v="Self"/>
    <n v="286"/>
    <s v="8.2.3.3"/>
    <n v="29"/>
    <s v="Section 8.2.3.3 line 29 talks about Status field, as it is talking about the Status parameter stored in the Association Status field. Change the Status to AssocationStatus to make clear what field/parameter is talked here."/>
    <s v="As specified in comment"/>
    <x v="0"/>
    <s v="No"/>
    <x v="0"/>
    <m/>
    <x v="5"/>
    <x v="3"/>
    <m/>
  </r>
  <r>
    <n v="258"/>
    <s v="Tero Kivinen"/>
    <s v="Self"/>
    <n v="286"/>
    <s v="8.2.3.2"/>
    <s v="Table 8-53"/>
    <s v="Section 8.2.3.2 Table 8-5 parameter Direction refers to table 8-53, but has Type of Integer and Valid Range of 0x00-0x01, where Table 8-53 has type of Enumeration and Valid range of TX, RX. Change Type and Valid range to be &quot;Enumeration&quot;, and &quot;TX, RX&quot;. "/>
    <s v="As specified in comment"/>
    <x v="0"/>
    <s v="No"/>
    <x v="2"/>
    <m/>
    <x v="2"/>
    <x v="1"/>
    <m/>
  </r>
  <r>
    <n v="259"/>
    <s v="Tero Kivinen"/>
    <s v="Self"/>
    <n v="287"/>
    <s v="8.2.3.4"/>
    <n v="7"/>
    <s v="Section 8.2.3.4 line 7 MLME-ASSOCIATION.confirm do have Status, but there is no Association Status parameter for this primitive. The Status parameter tells whether sending (DMSE or normal) Association request succeeded or failed, but does not tell whether association succeeded or failed, and if it failed why it failed. Add AssociationStatus parameter to this primitive immediately after the AssocShortAddress paramater."/>
    <s v="As specified in comment"/>
    <x v="0"/>
    <s v="No"/>
    <x v="0"/>
    <m/>
    <x v="5"/>
    <x v="3"/>
    <m/>
  </r>
  <r>
    <n v="260"/>
    <s v="Tero Kivinen"/>
    <s v="Self"/>
    <n v="287"/>
    <s v="8.2.3.3"/>
    <s v="Table 7-55"/>
    <s v="Section 8.2.3.3 Table 8-6 has Status parameter, but this is not the normal status parameter, this is Association Status field of the Association Response or DSME Association Response commands. Rename the Status to AssocationStatus to make this clear. Valid range already points to section 7.5.3, but it should really point directly to table 7-55 which contains Assocation Table field values. The description could point to the 7.5.3. Change Valid range to &quot;As defined in Table 7-55&quot;, and change Description to &quot;The association status of the association attempt as defined in 7.5.3&quot;."/>
    <s v="As specified in comment"/>
    <x v="0"/>
    <s v="No"/>
    <x v="0"/>
    <m/>
    <x v="5"/>
    <x v="3"/>
    <m/>
  </r>
  <r>
    <n v="261"/>
    <s v="Tero Kivinen"/>
    <s v="Self"/>
    <n v="288"/>
    <s v="8.2.3.4"/>
    <s v="Table 7-55"/>
    <s v="Section 8.2.3.4 line 6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2"/>
    <s v="Tero Kivinen"/>
    <s v="Self"/>
    <n v="288"/>
    <s v="8.2.3.4"/>
    <s v="Table 7-55"/>
    <s v="Section 8.2.3.4 Table 8-7 do have Status, but there is no Association Status parameter for this primitive. The Status parameter tells whether sending (DMSE) Association request succeeded or failed, but does not tell whether association succeeded or failed, and if it failed why it failed. Add AssociationStatus parameter to this primitive with Type &quot;Enumeration&quot;, Valid Range &quot;As defined in Table 7-55&quot;, and Description of &quot;The association status of the association attempt from association request command as defined in 7.5.3&quot;. Add this immediately after the AssocShortAddress paramater."/>
    <s v="As specified in comment"/>
    <x v="0"/>
    <s v="No"/>
    <x v="0"/>
    <m/>
    <x v="5"/>
    <x v="3"/>
    <m/>
  </r>
  <r>
    <n v="263"/>
    <s v="Tero Kivinen"/>
    <s v="Self"/>
    <n v="289"/>
    <s v="8.2.3.4"/>
    <n v="2"/>
    <s v="Section 8.2.3.4 line 2 this text is inaccurate. The Status of the (DSME) Assocation Request command might be SUCCESS, but the assocation might have still failed. The device needs to check new AssociationStatus parameter to see what went wrong (I.e., whether PAN is at capacity or access was denied etc). Add text here to explain this."/>
    <s v="As specified in comment"/>
    <x v="0"/>
    <s v="No"/>
    <x v="0"/>
    <m/>
    <x v="5"/>
    <x v="3"/>
    <m/>
  </r>
  <r>
    <n v="264"/>
    <s v="Benjamin A. Rolfe"/>
    <s v="Blind Creek Associates"/>
    <n v="292"/>
    <s v="8.2.5"/>
    <n v="6"/>
    <s v="&quot;may send&quot; is wrong.   Also this SAP defines more than sending, it also include notification (as stated in the second paragraph)."/>
    <s v="Change &quot;may send&quot; to &quot;sends&quot;, deletge &quot;or&quot;, add at the end of the sentence &quot;and notifies the upper layer of beacon reception&quot;"/>
    <x v="0"/>
    <s v="Yes"/>
    <x v="1"/>
    <s v="PAN sends a beacon, an enhanced beacon, or responds to beacon/enhanced beacon requests, and notifies the upper layer of beacon reception."/>
    <x v="2"/>
    <x v="0"/>
    <m/>
  </r>
  <r>
    <n v="265"/>
    <s v="Billy Verso"/>
    <s v="Decawave Ltd"/>
    <n v="294"/>
    <s v="8.2.5.1"/>
    <n v="27"/>
    <s v="For the TimeStamp parameter, I notice it sets &quot;The precision of this value shall be a minimum of 20-bits, with the lowest four bits being the least significant.&quot;   This is somewhat confusing.... i.e. it is odd to talk about precision on an integer field since integers are precise by their nature.  Also the low four bits are naturally least significant so why state this.  Similar wording appears in nine other places in the draft. The indicated page/line is the first occurrence of ten"/>
    <s v="Consider is there a better way to convey the error expected/allowed in the value(s) being specified, and rewrite the definition in each of the 10 places where this wording appears. I think it is intending to say that the allowed tolerance is such that the low order 4 bits may be unreliable depending on the implementation, giving an error of up to 16 symbol times.  "/>
    <x v="0"/>
    <s v="Yes"/>
    <x v="1"/>
    <s v="Change symbols to symbol periods.  Change last sentence to read:  &quot;This value shall be accurate to 16 symbol periods&quot;.    Also, make these same changes to the tables containing &quot;Timestamp&quot; on pages 359, 363, 383, 387, 869, 873"/>
    <x v="2"/>
    <x v="1"/>
    <m/>
  </r>
  <r>
    <n v="266"/>
    <s v="Don Sturek"/>
    <s v="Itron"/>
    <n v="297"/>
    <s v="8.2.5.2"/>
    <n v="14"/>
    <s v="For IMPROPER_IE_SECURITY, it should be possible for the upper layer to accept ALL or NONE of the IE's in the frame.   It should not be a requirement that in frames where some IE's pass security processing and some fail, the upper layer must process the IE's that pass security."/>
    <s v="Modify the text to allow the upper layer to reject the entire IE list if some IE's do not pass security.  For example, if the source did not have the correct security key and all of the payload/payload IE's could not be decrypted, why would the destination be required to process the header IE's that came in the clear?"/>
    <x v="0"/>
    <s v="Y"/>
    <x v="3"/>
    <m/>
    <x v="2"/>
    <x v="1"/>
    <m/>
  </r>
  <r>
    <n v="267"/>
    <s v="Don Sturek"/>
    <s v="Itron"/>
    <n v="300"/>
    <s v="8.2.6.1"/>
    <n v="3"/>
    <s v="Add an &quot;a&quot; between &quot;matches&quot; and &quot;given&quot;"/>
    <s v="See comment"/>
    <x v="1"/>
    <s v="N"/>
    <x v="0"/>
    <m/>
    <x v="1"/>
    <x v="1"/>
    <m/>
  </r>
  <r>
    <n v="268"/>
    <s v="Benjamin A. Rolfe"/>
    <s v="Blind Creek Associates"/>
    <n v="301"/>
    <s v="8.2.6.3"/>
    <n v="15"/>
    <s v="&quot;may be required&quot; is incorrect. The sentence is stating a fact - in some cases it will be required, but the interface is out of scope of this standard."/>
    <s v="change &quot;may be&quot; to &quot;will be&quot;."/>
    <x v="0"/>
    <s v="Yes"/>
    <x v="2"/>
    <m/>
    <x v="2"/>
    <x v="0"/>
    <m/>
  </r>
  <r>
    <n v="269"/>
    <s v="Don Sturek"/>
    <s v="Itron"/>
    <n v="301"/>
    <s v="8.2.6.3"/>
    <n v="18"/>
    <s v="Add an &quot;a&quot; between &quot;matches&quot; and &quot;given&quot;"/>
    <s v="See comment"/>
    <x v="1"/>
    <s v="N"/>
    <x v="0"/>
    <m/>
    <x v="1"/>
    <x v="1"/>
    <m/>
  </r>
  <r>
    <n v="270"/>
    <s v="Tero Kivinen"/>
    <s v="Self"/>
    <n v="302"/>
    <s v="8.2.6.4"/>
    <n v="7"/>
    <s v="Section 8.2.6.4 table 8-19 Status parameter has value if INVALID_INDEX, which is not described anywhere what it means. Add text after line 7 explaining that &quot;INVALID_INDEX - The index inside the hierarchical values in PIBAttribute is out of range.&quot;."/>
    <s v="As specified in comment"/>
    <x v="0"/>
    <s v="No"/>
    <x v="2"/>
    <m/>
    <x v="5"/>
    <x v="3"/>
    <m/>
  </r>
  <r>
    <n v="271"/>
    <s v="Benjamin A. Rolfe"/>
    <s v="Blind Creek Associates"/>
    <n v="309"/>
    <s v="8.2.10.1"/>
    <n v="4"/>
    <s v="&quot;This primitive may also be generated to cancel a previously generated request to enable the receiver&quot; is wrong."/>
    <s v="change to &quot;This primitive is also generated to cancel a previously generated request to enable the receiver&quot;"/>
    <x v="0"/>
    <s v="Yes"/>
    <x v="2"/>
    <m/>
    <x v="2"/>
    <x v="0"/>
    <m/>
  </r>
  <r>
    <n v="272"/>
    <s v="Tero Kivinen"/>
    <s v="Self"/>
    <n v="314"/>
    <s v="8.2.11.2"/>
    <s v="Table 8-30"/>
    <s v="Section 8.2.11.2 Table 8-30 has Status code of BAD_CHANNEL, but there is no text explainin when it is returned. Add text explaining when this error can be returned."/>
    <s v="As specified in comment"/>
    <x v="0"/>
    <s v="No"/>
    <x v="0"/>
    <m/>
    <x v="5"/>
    <x v="3"/>
    <m/>
  </r>
  <r>
    <n v="273"/>
    <s v="Billy Verso"/>
    <s v="Decawave Ltd"/>
    <n v="316"/>
    <s v="8.2.12.1"/>
    <n v="42"/>
    <s v="Lots of cross references to clause numbers tables etc. while appearing to be clickable do not bring you to the referenced item (some do some don't, I can't see why this is ?  The referenced clause/page/line is just one such.  Where the description of CoordRealignSecurityLevel references Table 9-6, which appears clickable but does not bring you to the table.  There are 26 references to this table. The one at the bottom of page 434 does work but the previous 12 do not.  I did not continue to check the rest.  Many other such cross-references don't work as hyperlinks, while many do."/>
    <s v="Review and fix all cross reference hyperlinks."/>
    <x v="1"/>
    <s v="Yes"/>
    <x v="0"/>
    <m/>
    <x v="1"/>
    <x v="1"/>
    <m/>
  </r>
  <r>
    <n v="274"/>
    <s v="Benjamin A. Rolfe"/>
    <s v="Blind Creek Associates"/>
    <n v="324"/>
    <s v="8.2.15.1"/>
    <n v="11"/>
    <s v="Another erroneous &quot;may&quot;. &quot;This primitive may also be generated to cancel a previously generated request&quot; is stating a possibility, not a requirement."/>
    <s v="change &quot;may&quot; to &quot;can&quot;.  "/>
    <x v="0"/>
    <s v="Yes"/>
    <x v="2"/>
    <m/>
    <x v="2"/>
    <x v="0"/>
    <m/>
  </r>
  <r>
    <n v="275"/>
    <s v="Tero Kivinen"/>
    <s v="Self"/>
    <n v="325"/>
    <s v="8.2.16.2"/>
    <n v="24"/>
    <s v="Section 8.2.16.2 line 24 uses MLME-CHANNEL.confirm but there is no MLME-CHANNEL.confirm primitive at all. I assume it should be MLME-SOUNDING.confirm, i.e., replace &quot;MLME-CHANNEL.confirm&quot; with &quot;MLME-SOUNDING-confirm&quot;. "/>
    <s v="As specified in comment"/>
    <x v="0"/>
    <s v="No"/>
    <x v="2"/>
    <m/>
    <x v="2"/>
    <x v="1"/>
    <m/>
  </r>
  <r>
    <n v="276"/>
    <s v="Tero Kivinen"/>
    <s v="Self"/>
    <n v="326"/>
    <s v="8.2.16.2"/>
    <s v="Table 8-39"/>
    <s v="Section 8.2.16.2 line 13 in description says it returns UNSUPPORTED_ATTRIBUTE if sounding capability is not supported by PHY, but Status list does not include UNSUPPORTED_ATTRIBUTE, but instead do have separate error message SOUNDING_NOT_SUPPORTED. I do not think there is need for separate error case for SOUNDING_NOT_SUPPORTED, especially as MLME-SOUNDING.request does not take any parameters, so there cannot be any other unsupported attributes in it. Replace the SOUNDING_NOT_SUPPORTED in the Table 8-39 Valid range column of Status with UNSUPPORTED_ATTRIBUTE"/>
    <s v="As specified in comment"/>
    <x v="0"/>
    <s v="No"/>
    <x v="2"/>
    <m/>
    <x v="5"/>
    <x v="3"/>
    <m/>
  </r>
  <r>
    <n v="277"/>
    <s v="Tero Kivinen"/>
    <s v="Self"/>
    <n v="326"/>
    <s v="8.2.16.2"/>
    <s v="Table 8-39"/>
    <s v="Section 8.2.16.2 table 8-39 has Status value of SOUNDING_NOT_SUPPORTED. This is not explained in the text unless the text on lines 12-13 should refer to SOUNDING_NOT_SUPPORTED instead of UNSUPPORTED_ATTRIBUTE."/>
    <s v="As specified in comment"/>
    <x v="0"/>
    <s v="No"/>
    <x v="3"/>
    <s v="Covered by resolution to CID 276"/>
    <x v="5"/>
    <x v="3"/>
    <m/>
  </r>
  <r>
    <n v="278"/>
    <s v="Tero Kivinen"/>
    <s v="Self"/>
    <n v="327"/>
    <s v="8.2.17.2"/>
    <s v="Table 8-41"/>
    <s v="Section 8.2.16.2 Table 8-41 has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79"/>
    <s v="Tero Kivinen"/>
    <s v="Self"/>
    <n v="328"/>
    <s v="8.2.17.2"/>
    <n v="9"/>
    <s v="Section 8.2.17.2 line 9 talks about Status value of UNSUPPORTED_ATTRIBUTE, but there are not attributes written here. I think the SOUNDING_NOT_SUPPORTED would be better error message when sounding is not supported. Change &quot;UNSUPPORTED_ATTRIBUTE&quot; to &quot;SOUNDING_NOT_SUPPORTED&quot;."/>
    <s v="As specified in comment"/>
    <x v="0"/>
    <s v="No"/>
    <x v="0"/>
    <m/>
    <x v="5"/>
    <x v="3"/>
    <m/>
  </r>
  <r>
    <n v="280"/>
    <s v="Tero Kivinen"/>
    <s v="Self"/>
    <n v="329"/>
    <s v="8.2.18.1"/>
    <s v="Table 8-42"/>
    <s v="Section 8.2.18.1 Table 8-42 DstAddrMode entry uses Valid Range of NO_ADDRESS instead of NONE like we use in all other places. Replace &quot;NO_ADDRESS&quot; with &quot;NONE&quot;. The SrcAddrMode few lines above do use correct range."/>
    <s v="As specified in comment"/>
    <x v="0"/>
    <s v="No"/>
    <x v="2"/>
    <m/>
    <x v="2"/>
    <x v="1"/>
    <m/>
  </r>
  <r>
    <n v="281"/>
    <s v="Benjamin A. Rolfe"/>
    <s v="Blind Creek Associates"/>
    <n v="330"/>
    <s v="8.2.18.1"/>
    <n v="1"/>
    <s v="&quot;may be generated by a higher layer&quot; is incorrect use of &quot;may&quot; which describes an optional behavior within the scope of the standard, while higher layer is clearly out of scope of the standard. "/>
    <s v="change to &quot;can be generated by a higher layer&quot;"/>
    <x v="0"/>
    <s v="Yes"/>
    <x v="2"/>
    <m/>
    <x v="2"/>
    <x v="0"/>
    <m/>
  </r>
  <r>
    <n v="282"/>
    <s v="Benjamin A. Rolfe"/>
    <s v="Blind Creek Associates"/>
    <n v="332"/>
    <s v="8.2.18.3"/>
    <n v="5"/>
    <s v="&quot;A higher layer may use the information contained&quot; is clearly stating a possible action of the higher layer, not an optional behavior within the scope of this standard."/>
    <s v="change &quot;may&quot; to &quot;can&quot;.  "/>
    <x v="0"/>
    <s v="Yes"/>
    <x v="2"/>
    <m/>
    <x v="2"/>
    <x v="0"/>
    <m/>
  </r>
  <r>
    <n v="283"/>
    <s v="Tero Kivinen"/>
    <s v="Self"/>
    <n v="332"/>
    <s v="8.2.18.3"/>
    <s v="Table 8-44"/>
    <s v="Section 8.2.18.3 Table 8-44 SrcAddrMode entry uses Valid Range of NO_ADDRESS instead of NONE like we use in all other places. Replace &quot;NO_ADDRESS&quot; with &quot;NONE&quot;."/>
    <s v="As specified in comment"/>
    <x v="0"/>
    <s v="No"/>
    <x v="2"/>
    <m/>
    <x v="2"/>
    <x v="1"/>
    <m/>
  </r>
  <r>
    <n v="284"/>
    <s v="Benjamin A. Rolfe"/>
    <s v="Blind Creek Associates"/>
    <n v="333"/>
    <s v="8.2.19.1"/>
    <n v="2"/>
    <s v="&quot;may be used by a higher layer&quot; is incorrect use of &quot;may&quot;. "/>
    <m/>
    <x v="0"/>
    <m/>
    <x v="1"/>
    <s v="Replace &quot;may&quot; with &quot;can&quot;"/>
    <x v="2"/>
    <x v="0"/>
    <m/>
  </r>
  <r>
    <n v="285"/>
    <s v="Benjamin A. Rolfe"/>
    <s v="Blind Creek Associates"/>
    <n v="334"/>
    <s v="8.2.19.3"/>
    <n v="26"/>
    <s v="&quot;may be used by the device management layer&quot; is stating a requirement on a higher layer (out of scope of this standard)"/>
    <s v="change &quot;may&quot; to &quot;can&quot;.  "/>
    <x v="0"/>
    <s v="Yes"/>
    <x v="2"/>
    <m/>
    <x v="2"/>
    <x v="0"/>
    <m/>
  </r>
  <r>
    <n v="286"/>
    <s v="Tero Kivinen"/>
    <s v="Self"/>
    <n v="343"/>
    <s v="8.2.20.4."/>
    <n v="24"/>
    <s v="Section 8.2.20.4. This is not normal MLME Status, rename it to DsmeGtsStatus. "/>
    <s v="As specified in comment"/>
    <x v="0"/>
    <s v="No"/>
    <x v="3"/>
    <m/>
    <x v="5"/>
    <x v="3"/>
    <m/>
  </r>
  <r>
    <n v="287"/>
    <s v="Tero Kivinen"/>
    <s v="Self"/>
    <n v="344"/>
    <s v="8.2.20.4"/>
    <n v="23"/>
    <s v="Section 8.2.20.4, line 23, the Status here combines both status codes, and the actual status from the DSME GTS response command. Make those two separate. Add DsmeGtsStatus parameter to primitive in the location where Status now, and move the Status to the end."/>
    <s v="As specified in comment"/>
    <x v="0"/>
    <s v="No"/>
    <x v="0"/>
    <m/>
    <x v="5"/>
    <x v="3"/>
    <m/>
  </r>
  <r>
    <n v="288"/>
    <s v="Tero Kivinen"/>
    <s v="Self"/>
    <n v="344"/>
    <s v="8.2.20.3"/>
    <s v="Table 7-58"/>
    <s v="Section 8.2.20.3 Table 8-56. This is not normal status, this is GtsStatus, and should be renamed to such. Rename the Name from &quot;Status&quot; to &quot;GtsStatus&quot;, change type from Enumeration to Integer, change Valid range to &quot;As specified in Table 7-58&quot;. "/>
    <s v="As specified in comment"/>
    <x v="0"/>
    <s v="No"/>
    <x v="0"/>
    <m/>
    <x v="5"/>
    <x v="3"/>
    <m/>
  </r>
  <r>
    <n v="289"/>
    <s v="Tero Kivinen"/>
    <s v="Self"/>
    <n v="344"/>
    <s v="8.2.20.3"/>
    <s v="Table 8-56"/>
    <s v="Section 8.2.20.3 line 8 has text assuming Status field is interger, and sets it to zero, one, two etc with specific error codes. The Status in Table 8-56 is specified as Enumeration. This Status is not normal transmission status, this is DsmeGtsStatus, and it should be renamed as such. Change text &quot;The Status field of the command shall be set to zero if the Status parameter value is SUCCESS. The Status field shall be set to one if the Status parameter value is DENIED. The Status field shall be set to two if the Status parameter value is INVALID_PARAMETER&quot; to &quot;The Dsme Gts Status field of the command shall be set to the value DsmeGtsStatus parameter&quot;"/>
    <s v="As specified in comment"/>
    <x v="0"/>
    <s v="No"/>
    <x v="0"/>
    <m/>
    <x v="5"/>
    <x v="3"/>
    <m/>
  </r>
  <r>
    <n v="290"/>
    <s v="Tero Kivinen"/>
    <s v="Self"/>
    <n v="344"/>
    <s v="8.2.20.4"/>
    <s v="Table 8-56"/>
    <s v="Section 8.2.20.4 table 8-56 rename Status to DsmeGtsStatus, change the Valid range to say &quot;APPROVED, DISAPPROVED_LACK_OF_AVAILABILITY, DISAPPROVED_UNKNOWN_GTS&quot;, and Description to say DsmeGtsStatus field of the DSME-GTS response to send out."/>
    <s v="As specified in comment"/>
    <x v="0"/>
    <s v="No"/>
    <x v="0"/>
    <m/>
    <x v="5"/>
    <x v="3"/>
    <m/>
  </r>
  <r>
    <n v="291"/>
    <s v="Tero Kivinen"/>
    <s v="Self"/>
    <n v="345"/>
    <s v="8.2.20.4"/>
    <n v="2"/>
    <s v="Section 8.2.20.4 line 2 the text &quot;If the value of the Status field in the command is zero (SUCCESS)&quot; assumes the type of Status is integer, and assumes the status is mapped to integer. Change the text to say &quot;If the value of the Status parameter is SUCCESS and the Dsme Gts Status field of the DSME Response command is zero (APPROVED),&quot;."/>
    <s v="As specified in comment"/>
    <x v="0"/>
    <s v="No"/>
    <x v="0"/>
    <m/>
    <x v="5"/>
    <x v="3"/>
    <m/>
  </r>
  <r>
    <n v="292"/>
    <s v="Tero Kivinen"/>
    <s v="Self"/>
    <n v="345"/>
    <s v="8.2.20.4"/>
    <n v="2"/>
    <s v="Section 8.2.20.4 line 2, the text &quot;check the Status field of the command&quot; is not something higher layer can do, as it does not see the command. It can check the &quot;Status and DsmeGtsStatus parameters of the confirm&quot;. On the other hand if this is describing what device does automatically, then that is already described in the 6.11.5.1. Perhaps some of this text can be removed."/>
    <s v="As specified in comment"/>
    <x v="0"/>
    <s v="No"/>
    <x v="0"/>
    <m/>
    <x v="5"/>
    <x v="3"/>
    <m/>
  </r>
  <r>
    <n v="293"/>
    <s v="Tero Kivinen"/>
    <s v="Self"/>
    <n v="345"/>
    <s v="8.2.20.4"/>
    <n v="3"/>
    <s v="Section 8.2.20.4 line 3. The &quot;as described in .&quot; is missing the reference to the section 6.11.5.1. Change &quot;as described in .&quot; to &quot;as described in 6.11.5.1&quot;."/>
    <s v="As specified in comment"/>
    <x v="0"/>
    <s v="No"/>
    <x v="2"/>
    <m/>
    <x v="2"/>
    <x v="1"/>
    <m/>
  </r>
  <r>
    <n v="294"/>
    <s v="Tero Kivinen"/>
    <s v="Self"/>
    <n v="345"/>
    <s v="8.2.20.4"/>
    <s v="6-8"/>
    <s v="Section 8.2.20.4 line 6-8 contains text explaining how to set Status field based on the status parameter. Replace the text &quot;The Status field of the command shall be set to zero if the Status parameter value is SUCCESS. The Status field shall be set to one if the Status parameter value is DENIED. The Status field shall be set to two if the Status paramter valie is INVALID_PARAMETER.&quot; with &quot;The DsmeGtsStatus parameter shall be set to have value of the Dsme Gts Status field of the command.&quot;"/>
    <s v="As specified in comment"/>
    <x v="0"/>
    <s v="No"/>
    <x v="0"/>
    <m/>
    <x v="5"/>
    <x v="3"/>
    <m/>
  </r>
  <r>
    <n v="295"/>
    <s v="Tero Kivinen"/>
    <s v="Self"/>
    <n v="345"/>
    <s v="8.2.20.4"/>
    <s v="Table 7-58"/>
    <s v="Section 8.2.20.4 table 8-57 Status parameter has value of DENIED, which is not normal status, but is actually the DsmeGtsStatus from the DSME GTS Response Command. Separate this out, by adding new DsmeGtsStatus, with type of integer, valid range &quot;as specified in Table 7-58&quot;, and with description of &quot;The status of DSME-GTS request&quot;. Change the Description of &quot;Status&quot; to &quot;The status of the request.&quot;"/>
    <s v="As specified in comment"/>
    <x v="0"/>
    <s v="No"/>
    <x v="0"/>
    <m/>
    <x v="5"/>
    <x v="3"/>
    <m/>
  </r>
  <r>
    <n v="296"/>
    <s v="Tero Kivinen"/>
    <s v="Self"/>
    <n v="345"/>
    <s v="8.2.20.4"/>
    <s v="Table 8-57"/>
    <s v="Section 8.2.20.4 table 8-57 has Status value of FAILURE, but there is no text explaining how and when that status value is returned. Remove the value FAILURE from valid range of Status."/>
    <s v="As specified in comment"/>
    <x v="0"/>
    <s v="No"/>
    <x v="3"/>
    <s v="FAILURE is not a status, rather CHANNEL_ACCESS_FAILURE is there"/>
    <x v="5"/>
    <x v="3"/>
    <m/>
  </r>
  <r>
    <n v="297"/>
    <s v="Tero Kivinen"/>
    <s v="Self"/>
    <n v="345"/>
    <s v="8.2.20.4"/>
    <m/>
    <s v="Section 8.2.20.4 lines 11-14. The text &quot;If the value of the Status field in the command is zero, the Status in this pirmitive shall be set to SUCCESS. If the value of the Status field is one, the Status paramter shall be set to DENIED. If the value of the Status field is two, the Status parameter shall be set to INVALID_PARAMETER.&quot; is not tied to anything in and is very confusing. Also it mixes Status parameter with DsmeGtsStatus from the DSME GTS Response. Remove the text."/>
    <s v="As specified in comment"/>
    <x v="0"/>
    <s v="No"/>
    <x v="0"/>
    <m/>
    <x v="5"/>
    <x v="3"/>
    <m/>
  </r>
  <r>
    <n v="298"/>
    <s v="Tero Kivinen"/>
    <s v="Self"/>
    <n v="356"/>
    <s v="8.2.23.4"/>
    <s v="Table 8-67"/>
    <s v="Section 8.2.23.4 table 8-67 does not explain how the Status type of DENIED can be known from the DBS respond command. Add text explaining that."/>
    <s v="As specified in comment"/>
    <x v="0"/>
    <s v="No"/>
    <x v="0"/>
    <m/>
    <x v="1"/>
    <x v="4"/>
    <m/>
  </r>
  <r>
    <n v="299"/>
    <s v="Tero Kivinen"/>
    <s v="Self"/>
    <n v="364"/>
    <s v="8.2.26.1.1"/>
    <n v="14"/>
    <s v="Section 8.2.26.1.1 line 14 There should be separate SrmToken parameter here between ScopeId and StartTime. Add it here."/>
    <s v="As specified in comment"/>
    <x v="0"/>
    <s v="No"/>
    <x v="0"/>
    <m/>
    <x v="5"/>
    <x v="2"/>
    <m/>
  </r>
  <r>
    <n v="300"/>
    <s v="Tero Kivinen"/>
    <s v="Self"/>
    <n v="364"/>
    <s v="8.2.26.1.1"/>
    <n v="18"/>
    <s v="Section 8.2.26.1.1 line 18 There is no LinkHandle parameter here, should there be one, as there is field for it in the SRM Report command?"/>
    <s v="As specified in comment"/>
    <x v="0"/>
    <s v="No"/>
    <x v="0"/>
    <m/>
    <x v="4"/>
    <x v="2"/>
    <m/>
  </r>
  <r>
    <n v="301"/>
    <s v="Tero Kivinen"/>
    <s v="Self"/>
    <n v="365"/>
    <s v="8.2.26.1.2"/>
    <n v="6"/>
    <s v="Section 8.2.26.1.2 line 6 Replace &quot;SRM Report MAC Command frame&quot; with &quot;SRM Report Command frame&quot;."/>
    <s v="As specified in comment"/>
    <x v="0"/>
    <s v="No"/>
    <x v="2"/>
    <m/>
    <x v="2"/>
    <x v="2"/>
    <m/>
  </r>
  <r>
    <n v="302"/>
    <s v="Tero Kivinen"/>
    <s v="Self"/>
    <n v="365"/>
    <s v="8.2.26.1.2"/>
    <n v="7"/>
    <s v="Section 8.2.26.1.2 line 7, replace &quot;Enh-ACK&quot; with &quot;Enh-Ack&quot;. "/>
    <s v="As specified in comment"/>
    <x v="1"/>
    <s v="No"/>
    <x v="0"/>
    <m/>
    <x v="1"/>
    <x v="1"/>
    <m/>
  </r>
  <r>
    <n v="303"/>
    <s v="Tero Kivinen"/>
    <s v="Self"/>
    <n v="365"/>
    <s v="8.2.26.1.1"/>
    <s v="Table 8-75"/>
    <s v="Section 8.2.26.1.1 Table 8-75 There should be separate SrmToken parameter here between ScopeId and StartTime. Add it here with type if Integer, and Valid Range of 0x01-0xff, and description &quot;Srm Token when sending SRM Report command&quot;. "/>
    <s v="As specified in comment"/>
    <x v="0"/>
    <s v="No"/>
    <x v="0"/>
    <m/>
    <x v="5"/>
    <x v="2"/>
    <m/>
  </r>
  <r>
    <n v="304"/>
    <s v="Tero Kivinen"/>
    <s v="Self"/>
    <n v="365"/>
    <s v="8.2.26.1.1"/>
    <s v="Table 8-75"/>
    <s v="Section 8.2.26.1.1 Table 8-75 StartTime field can be omitted from the SRM Report command. Which value of StartTime parameter indicates that this parameter is omitted? Value 0? This applies also to other SRM MLME calls."/>
    <s v="As specified in comment"/>
    <x v="0"/>
    <s v="No"/>
    <x v="0"/>
    <m/>
    <x v="4"/>
    <x v="2"/>
    <m/>
  </r>
  <r>
    <n v="305"/>
    <s v="Tero Kivinen"/>
    <s v="Self"/>
    <n v="365"/>
    <s v="8.2.26.1.1"/>
    <s v="Table 8-75"/>
    <s v="Section 8.2.26.1.1 Table 8-75 Duration field can be omitted from the SRM Report command. Which value of Duration parameter indicates that this parameter is omitted? Value 0? This applies also to other SRM MLME calls."/>
    <s v="As specified in comment"/>
    <x v="0"/>
    <s v="No"/>
    <x v="0"/>
    <m/>
    <x v="4"/>
    <x v="2"/>
    <m/>
  </r>
  <r>
    <n v="306"/>
    <s v="Tero Kivinen"/>
    <s v="Self"/>
    <n v="365"/>
    <s v="8.2.26.1.1"/>
    <s v="Table 8-75"/>
    <s v="Section 8.2.26.1.1 Table 8-75 Channel Page field can be omitted from the SRM Report command. Which value of ChannelPage parameter indicates that this parameter is omitted? This applies also to other SRM MLME calls."/>
    <s v="As specified in comment"/>
    <x v="0"/>
    <s v="No"/>
    <x v="0"/>
    <m/>
    <x v="4"/>
    <x v="2"/>
    <m/>
  </r>
  <r>
    <n v="307"/>
    <s v="Tero Kivinen"/>
    <s v="Self"/>
    <n v="365"/>
    <s v="8.2.26.1.1"/>
    <s v="Table 8-75"/>
    <s v="Section 8.2.26.1.1 Table 8-75 Channel Number field can be omitted from the SRM Report command. Which value of ChannelNumber parameter indicates that this parameter is omitted? This applies also to other SRM MLME calls."/>
    <s v="As specified in comment"/>
    <x v="0"/>
    <s v="No"/>
    <x v="0"/>
    <m/>
    <x v="4"/>
    <x v="2"/>
    <m/>
  </r>
  <r>
    <n v="308"/>
    <s v="Tero Kivinen"/>
    <s v="Self"/>
    <n v="365"/>
    <s v="8.2.26.1.1"/>
    <s v="Table 8-75"/>
    <s v="Section 8.2.26.1.1 Table 8-75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09"/>
    <s v="Shoichi Kitazawa"/>
    <s v="Muroran IT"/>
    <n v="365"/>
    <s v="8.2.26"/>
    <m/>
    <s v="Most of the Subclause and Table number described in the Table 8-75 to Table 8-86 does not jump to the subclause or table.  _x000a_e.g &quot;The SrmMetricId as defined in7.5.29&quot; does not jump to 7.5.29"/>
    <m/>
    <x v="1"/>
    <s v="No"/>
    <x v="0"/>
    <m/>
    <x v="1"/>
    <x v="1"/>
    <m/>
  </r>
  <r>
    <n v="310"/>
    <s v="Shoichi Kitazawa"/>
    <s v="Muroran IT"/>
    <n v="365"/>
    <s v="8.2.26.1.1"/>
    <m/>
    <s v="Location of period is incorrect at SrmMetricId and ScopeId._x000a_There is no link to &quot;7.5.29&quot; at  SrmMetricId and ScopeId."/>
    <m/>
    <x v="1"/>
    <s v="No"/>
    <x v="0"/>
    <m/>
    <x v="1"/>
    <x v="1"/>
    <m/>
  </r>
  <r>
    <n v="311"/>
    <s v="Tero Kivinen"/>
    <s v="Self"/>
    <n v="366"/>
    <s v="8.2.26.1.2"/>
    <n v="7"/>
    <s v="Section 8.2.26.1.2 line 7 There should be separate SrmToken parameter here between ScopeId and StartTime. Add it here."/>
    <s v="As specified in comment"/>
    <x v="0"/>
    <s v="No"/>
    <x v="0"/>
    <m/>
    <x v="5"/>
    <x v="2"/>
    <m/>
  </r>
  <r>
    <n v="312"/>
    <s v="Tero Kivinen"/>
    <s v="Self"/>
    <n v="366"/>
    <s v="8.2.26.1.2"/>
    <n v="11"/>
    <s v="Section 8.2.26.1.2 line 11 There is no LinkHandle parameter here, should there be one, as there is field for it in the SRM Report command? Also we do not have parameter for Attribute Value from the incoming command should we have it?"/>
    <s v="As specified in comment"/>
    <x v="0"/>
    <s v="No"/>
    <x v="0"/>
    <m/>
    <x v="4"/>
    <x v="2"/>
    <m/>
  </r>
  <r>
    <n v="313"/>
    <s v="Tero Kivinen"/>
    <s v="Self"/>
    <n v="366"/>
    <s v="8.2.26.1.2"/>
    <n v="17"/>
    <s v="Section 8.2.26.1.2 line 17 The text about saying parameter are same than in .request is not true, as request parameters are used to send the frame, and in this case the descriptions are from the received frame. Also there is no RequreConfirm in either MLME call. Remove this text completely."/>
    <s v="As specified in comment"/>
    <x v="0"/>
    <s v="No"/>
    <x v="2"/>
    <m/>
    <x v="2"/>
    <x v="2"/>
    <m/>
  </r>
  <r>
    <n v="314"/>
    <s v="Tero Kivinen"/>
    <s v="Self"/>
    <n v="366"/>
    <s v="8.2.26.1.2"/>
    <s v="Table 8-76"/>
    <s v="Section 8.2.26.1.2 Table 8-76 There should be separate SrmToken parameter here between ScopeId and StartTime. Add it here with type if Integer, and Valid Range of 0x01-0xffm and description &quot;Srm Token of the received SRM Report command&quot;. "/>
    <s v="As specified in comment"/>
    <x v="0"/>
    <s v="No"/>
    <x v="0"/>
    <m/>
    <x v="5"/>
    <x v="2"/>
    <m/>
  </r>
  <r>
    <n v="315"/>
    <s v="Tero Kivinen"/>
    <s v="Self"/>
    <n v="366"/>
    <s v="8.2.26.1.2"/>
    <s v="Table 8-76"/>
    <s v="Section 8.2.26.1.2 Table 8-76 If the Start Time field is missing from the SRM Report, what value is used for StartTime parameter?"/>
    <s v="As specified in comment"/>
    <x v="0"/>
    <s v="No"/>
    <x v="0"/>
    <m/>
    <x v="4"/>
    <x v="2"/>
    <m/>
  </r>
  <r>
    <n v="316"/>
    <s v="Tero Kivinen"/>
    <s v="Self"/>
    <n v="366"/>
    <s v="8.2.26.1.2"/>
    <s v="Table 8-76"/>
    <s v="Section 8.2.26.1.2 Table 8-76 If the SRM Duration field is missing from the SRM Report, what value is used for Duration parameter?"/>
    <s v="As specified in comment"/>
    <x v="0"/>
    <s v="No"/>
    <x v="0"/>
    <m/>
    <x v="4"/>
    <x v="2"/>
    <m/>
  </r>
  <r>
    <n v="317"/>
    <s v="Tero Kivinen"/>
    <s v="Self"/>
    <n v="366"/>
    <s v="8.2.26.1.2"/>
    <s v="Table 8-76"/>
    <s v="Section 8.2.26.1.2 Table 8-76 If the Channel Page field is missing from the SRM Report, what value is used for ChannelPage parameter?"/>
    <s v="As specified in comment"/>
    <x v="0"/>
    <s v="No"/>
    <x v="0"/>
    <m/>
    <x v="4"/>
    <x v="2"/>
    <m/>
  </r>
  <r>
    <n v="318"/>
    <s v="Tero Kivinen"/>
    <s v="Self"/>
    <n v="367"/>
    <s v="8.2.26.1.2"/>
    <s v="Table 8-76"/>
    <s v="Section 8.2.26.1.2 Table 8-76 If the Channel Number field is missing from the SRM Report, what value is used for ChannelNumber parameter?"/>
    <s v="As specified in comment"/>
    <x v="0"/>
    <s v="No"/>
    <x v="0"/>
    <m/>
    <x v="4"/>
    <x v="2"/>
    <m/>
  </r>
  <r>
    <n v="319"/>
    <s v="Tero Kivinen"/>
    <s v="Self"/>
    <n v="368"/>
    <s v="8.2.26.2.1"/>
    <n v="8"/>
    <s v="Section 8.2.26.2.1 line 8 There should be separate SrmToken parameter here between ScopeId and StartTime. Add it here."/>
    <s v="As specified in comment"/>
    <x v="0"/>
    <s v="No"/>
    <x v="0"/>
    <m/>
    <x v="5"/>
    <x v="2"/>
    <m/>
  </r>
  <r>
    <n v="320"/>
    <s v="Tero Kivinen"/>
    <s v="Self"/>
    <n v="368"/>
    <s v="8.2.26.2.1"/>
    <n v="12"/>
    <s v="Section 8.2.26.2.1 line 12 There is no LinkHandle parameter here, should there be one, as there is field for it in the SRM Information command?"/>
    <s v="As specified in comment"/>
    <x v="0"/>
    <s v="No"/>
    <x v="0"/>
    <m/>
    <x v="4"/>
    <x v="2"/>
    <m/>
  </r>
  <r>
    <n v="321"/>
    <s v="Tero Kivinen"/>
    <s v="Self"/>
    <n v="368"/>
    <s v="8.2.26.2.1"/>
    <s v="Table 8-78"/>
    <s v="Section 8.2.26.2.1 Table 8-78 I assume the SrmMetricId is used to fetch the correct measurement from the PIB and that value is then filled to the Attribute Value field of the command. If that is true, this should be explained either here or in the description of the MLME call."/>
    <s v="As specified in comment"/>
    <x v="0"/>
    <s v="No"/>
    <x v="0"/>
    <m/>
    <x v="4"/>
    <x v="2"/>
    <m/>
  </r>
  <r>
    <n v="322"/>
    <s v="Tero Kivinen"/>
    <s v="Self"/>
    <n v="369"/>
    <s v="8.2.26.2.2"/>
    <n v="12"/>
    <s v="Section 8.2.26.2.2 line 12 Why does not the .indication contain all the information from the SRM Information command, i.e., SRM Metric ID, Scope ID, SRM Token, Measurement Information and Attribute value?"/>
    <s v="As specified in comment"/>
    <x v="0"/>
    <s v="No"/>
    <x v="0"/>
    <m/>
    <x v="4"/>
    <x v="2"/>
    <m/>
  </r>
  <r>
    <n v="323"/>
    <s v="Tero Kivinen"/>
    <s v="Self"/>
    <n v="370"/>
    <s v="8.2.26.3"/>
    <n v="19"/>
    <s v="Section 8.2.26.3 line 19 Change &quot;MLME-SRM.request&quot; to &quot;MLME-SRM-REQ.request&quot;."/>
    <s v="As specified in comment"/>
    <x v="0"/>
    <s v="No"/>
    <x v="2"/>
    <m/>
    <x v="2"/>
    <x v="2"/>
    <m/>
  </r>
  <r>
    <n v="324"/>
    <s v="Tero Kivinen"/>
    <s v="Self"/>
    <n v="370"/>
    <s v="8.2.26.3"/>
    <s v="Figure 6-85"/>
    <s v="Section 8.2.26.3 line 18 I think this should be MLME-SRM-REQ.request not MLME-SRM.request. At least Figure 6-85 assumes so.  Change &quot;MLME-SRM.request&quot; to &quot;MLME-SRM-REQ.request&quot;. Also add new &quot;8.2.26.3 MLME-SRM-REQ&quot;, and move 8.2.26.3.1 MLME-SRM-REQ.request (old 8.2.26.3 MLME-SRM.request), 8.2.26.3.2 MLME-SRM-REQ.indication (old 8.2.26.4 MLME-SRM.indication) and 8.2.26.3.3 MLME-SRM-REQ.confirm (old 8.2.26.6 MLME-SRM-REQ.confirm) under it."/>
    <s v="As specified in comment"/>
    <x v="0"/>
    <s v="No"/>
    <x v="0"/>
    <m/>
    <x v="2"/>
    <x v="2"/>
    <m/>
  </r>
  <r>
    <n v="325"/>
    <s v="Tero Kivinen"/>
    <s v="Self"/>
    <n v="371"/>
    <s v="8.2.26.3"/>
    <n v="1"/>
    <s v="Section 8.2.26.3 line 1 Change &quot;MLME-SRM.request&quot; to &quot;MLME-SRM-REQ.request&quot;."/>
    <s v="As specified in comment"/>
    <x v="0"/>
    <s v="No"/>
    <x v="0"/>
    <m/>
    <x v="2"/>
    <x v="2"/>
    <m/>
  </r>
  <r>
    <n v="326"/>
    <s v="Tero Kivinen"/>
    <s v="Self"/>
    <n v="371"/>
    <s v="8.2.26.3"/>
    <n v="8"/>
    <s v="Section 8.2.26.3 line 8 There should be separate SrmToken parameter here between ScopeId and StartTime. Add it here."/>
    <s v="As specified in comment"/>
    <x v="0"/>
    <s v="No"/>
    <x v="0"/>
    <m/>
    <x v="2"/>
    <x v="2"/>
    <m/>
  </r>
  <r>
    <n v="327"/>
    <s v="Tero Kivinen"/>
    <s v="Self"/>
    <n v="371"/>
    <s v="8.2.26.3"/>
    <n v="21"/>
    <s v="Section 8.2.26.3 line 21 Change &quot;MLME-SRM.request&quot; to &quot;MLME-SRM-REQ.request&quot;."/>
    <s v="As specified in comment"/>
    <x v="0"/>
    <s v="No"/>
    <x v="0"/>
    <m/>
    <x v="2"/>
    <x v="2"/>
    <m/>
  </r>
  <r>
    <n v="328"/>
    <s v="Tero Kivinen"/>
    <s v="Self"/>
    <n v="372"/>
    <s v="8.2.26.3"/>
    <n v="1"/>
    <s v="Section 8.2.26.3 line 1 Change &quot;MLME-SRM.request&quot; to &quot;MLME-SRM-REQ.request&quot;."/>
    <s v="As specified in comment"/>
    <x v="0"/>
    <s v="No"/>
    <x v="0"/>
    <m/>
    <x v="2"/>
    <x v="2"/>
    <m/>
  </r>
  <r>
    <n v="329"/>
    <s v="Tero Kivinen"/>
    <s v="Self"/>
    <n v="372"/>
    <s v="8.2.26.4"/>
    <n v="4"/>
    <s v="Section 8.2.26.4 line 4 Change &quot;MLME-SRM.indication&quot; to &quot;MLME-SRM-REQ.indication&quot;."/>
    <s v="As specified in comment"/>
    <x v="0"/>
    <s v="No"/>
    <x v="0"/>
    <m/>
    <x v="2"/>
    <x v="2"/>
    <m/>
  </r>
  <r>
    <n v="330"/>
    <s v="Tero Kivinen"/>
    <s v="Self"/>
    <n v="372"/>
    <s v="8.2.26.4"/>
    <n v="5"/>
    <s v="Section 8.2.26.4 line 5 Change &quot;MLME-SRM.indication&quot; to &quot;MLME-SRM-REQ.indication&quot;."/>
    <s v="As specified in comment"/>
    <x v="0"/>
    <s v="No"/>
    <x v="0"/>
    <m/>
    <x v="2"/>
    <x v="2"/>
    <m/>
  </r>
  <r>
    <n v="331"/>
    <s v="Tero Kivinen"/>
    <s v="Self"/>
    <n v="372"/>
    <s v="8.2.26.4"/>
    <n v="7"/>
    <s v="Section 8.2.26.4 line 7 Change &quot;MLME-SRM.indication&quot; to &quot;MLME-SRM-REQ.indication&quot;."/>
    <s v="As specified in comment"/>
    <x v="0"/>
    <s v="No"/>
    <x v="0"/>
    <m/>
    <x v="2"/>
    <x v="2"/>
    <m/>
  </r>
  <r>
    <n v="332"/>
    <s v="Tero Kivinen"/>
    <s v="Self"/>
    <n v="372"/>
    <s v="8.2.26.4"/>
    <n v="8"/>
    <s v="Section 8.2.26.4 line 8 There is no corresponding response primitive, so SrmHandle is no longer useful, remove it."/>
    <s v="As specified in comment"/>
    <x v="0"/>
    <s v="No"/>
    <x v="0"/>
    <m/>
    <x v="2"/>
    <x v="2"/>
    <m/>
  </r>
  <r>
    <n v="333"/>
    <s v="Tero Kivinen"/>
    <s v="Self"/>
    <n v="372"/>
    <s v="8.2.26.4"/>
    <n v="11"/>
    <s v="Section 8.2.26.4 line 11 There should be separate SrmToken parameter here between ScopeId and StartTime. Add it here."/>
    <s v="As specified in comment"/>
    <x v="0"/>
    <s v="No"/>
    <x v="0"/>
    <m/>
    <x v="2"/>
    <x v="2"/>
    <m/>
  </r>
  <r>
    <n v="334"/>
    <s v="Tero Kivinen"/>
    <s v="Self"/>
    <n v="372"/>
    <s v="8.2.26.4"/>
    <n v="23"/>
    <s v="Section 8.2.26.4 line 23 The parameters are not same, as others are for the sending and others for receiving. Remove line 23."/>
    <s v="As specified in comment"/>
    <x v="0"/>
    <s v="No"/>
    <x v="0"/>
    <m/>
    <x v="2"/>
    <x v="1"/>
    <m/>
  </r>
  <r>
    <n v="335"/>
    <s v="Tero Kivinen"/>
    <s v="Self"/>
    <n v="372"/>
    <s v="8.2.26.3"/>
    <s v="Table 8-81"/>
    <s v="Section 8.2.26.3 Table 8-81 There should be separate SrmToken parameter here between ScopeId and StartTime. Add it here with type if Integer, and Valid Range of 0x01-0xff, and description &quot;Srm Token when sending SRM Report command&quot;. "/>
    <s v="As specified in comment"/>
    <x v="0"/>
    <s v="No"/>
    <x v="0"/>
    <m/>
    <x v="2"/>
    <x v="2"/>
    <m/>
  </r>
  <r>
    <n v="336"/>
    <s v="Tero Kivinen"/>
    <s v="Self"/>
    <n v="373"/>
    <s v="8.2.26.4"/>
    <n v="2"/>
    <s v="Section 8.2.26.4 line 2 Change &quot;MLME-SRM.indication&quot; to &quot;MLME-SRM-REQ.indication&quot;."/>
    <s v="As specified in comment"/>
    <x v="0"/>
    <s v="No"/>
    <x v="0"/>
    <m/>
    <x v="2"/>
    <x v="2"/>
    <m/>
  </r>
  <r>
    <n v="337"/>
    <s v="Tero Kivinen"/>
    <s v="Self"/>
    <n v="373"/>
    <s v="8.2.26.4"/>
    <n v="3"/>
    <s v="Section 8.2.26.4 line 3 Change &quot;MLME-SRM.indication&quot; to &quot;MLME-SRM-REQ.indication&quot;."/>
    <s v="As specified in comment"/>
    <x v="0"/>
    <s v="No"/>
    <x v="0"/>
    <m/>
    <x v="2"/>
    <x v="2"/>
    <m/>
  </r>
  <r>
    <n v="338"/>
    <s v="Tero Kivinen"/>
    <s v="Self"/>
    <n v="373"/>
    <s v="8.2.26.4"/>
    <n v="5"/>
    <s v="Section 8.2.26.4 line 5 There is no longer corresponding Response, so SrmHandle is not useful at all for matching them. Use SrmToken for that instead along with the addresses."/>
    <s v="As specified in comment"/>
    <x v="0"/>
    <s v="No"/>
    <x v="0"/>
    <m/>
    <x v="2"/>
    <x v="2"/>
    <m/>
  </r>
  <r>
    <n v="339"/>
    <s v="Tero Kivinen"/>
    <s v="Self"/>
    <n v="373"/>
    <s v="8.2.26.4"/>
    <s v="Table 8-82"/>
    <s v="Section 8.2.26.4 Table 8-82 There is no corresponding response primitive, so SrmHandle is no longer useful, remove it."/>
    <s v="As specified in comment"/>
    <x v="0"/>
    <s v="No"/>
    <x v="0"/>
    <m/>
    <x v="2"/>
    <x v="2"/>
    <m/>
  </r>
  <r>
    <n v="340"/>
    <s v="Tero Kivinen"/>
    <s v="Self"/>
    <n v="374"/>
    <s v="8.2.26.5"/>
    <n v="1"/>
    <s v="Section 8.2.26.5 line 1 Add new 8,2,26,4 MLME-SRM-RES (after 8.2.26.4 is moved under 8.2.26.3) and move MLME-SRM-RES.request under it as 8.2.26.4.1 MLME-SRM-RES.request. Move 8.2.26.5.1 MLME-SRM-RES.indication there as 8.2.26.4.2 MLME-SRM-RES.indication, and 8.2.26.5.2 MLME-SRM-RES.confirm as 8.2.26.4.3 MLME-SRM-RES.confirm."/>
    <s v="As specified in comment"/>
    <x v="0"/>
    <s v="No"/>
    <x v="0"/>
    <m/>
    <x v="2"/>
    <x v="2"/>
    <m/>
  </r>
  <r>
    <n v="341"/>
    <s v="Tero Kivinen"/>
    <s v="Self"/>
    <n v="374"/>
    <s v="8.2.26.5"/>
    <n v="11"/>
    <s v="Section 8.2.26.5 line 11 We do not have parameter for Attribute Value to be used when sending response. Should we have it, or do we automatically fetch it based on the SrmMetricId?"/>
    <s v="As specified in comment"/>
    <x v="0"/>
    <s v="No"/>
    <x v="0"/>
    <m/>
    <x v="2"/>
    <x v="2"/>
    <m/>
  </r>
  <r>
    <n v="342"/>
    <s v="Tero Kivinen"/>
    <s v="Self"/>
    <n v="374"/>
    <s v="8.2.26.5"/>
    <n v="12"/>
    <s v="Section 8.2.26.5 line 12 Rename Status to SrmStatus, as this is Srm Status field value sent inside the command."/>
    <s v="As specified in comment"/>
    <x v="0"/>
    <s v="No"/>
    <x v="0"/>
    <m/>
    <x v="2"/>
    <x v="2"/>
    <m/>
  </r>
  <r>
    <n v="343"/>
    <s v="Tero Kivinen"/>
    <s v="Self"/>
    <n v="374"/>
    <s v="8.2.26.5"/>
    <n v="20"/>
    <s v="Section 8.2.26.5 line 20 Change &quot;MLME-SRM.response&quot; to &quot;MLME-SRM-RES.request&quot;."/>
    <s v="As specified in comment"/>
    <x v="0"/>
    <s v="No"/>
    <x v="0"/>
    <m/>
    <x v="2"/>
    <x v="2"/>
    <m/>
  </r>
  <r>
    <n v="344"/>
    <s v="Don Sturek"/>
    <s v="Itron"/>
    <n v="374"/>
    <s v="8.2.26.5"/>
    <n v="24"/>
    <s v="The caption Table 8-83 should read &quot;MLME-SRM.request parameters"/>
    <s v="See comment"/>
    <x v="0"/>
    <s v="N"/>
    <x v="0"/>
    <m/>
    <x v="2"/>
    <x v="2"/>
    <m/>
  </r>
  <r>
    <n v="345"/>
    <s v="Tero Kivinen"/>
    <s v="Self"/>
    <n v="374"/>
    <s v="8.2.26.5"/>
    <s v="Table 8-83"/>
    <s v="Section 8.2.26.5 line 10 There should be all parameters from needed for SRM Response command, i.e., add SrmMetricId, ScopeId, SrmToken, SrmStatus, StartTime, Duration, ChannelPage, ChannelNumber and LinkHandle. Also add them to the Table 8-83."/>
    <s v="As specified in comment"/>
    <x v="0"/>
    <s v="No"/>
    <x v="0"/>
    <m/>
    <x v="2"/>
    <x v="2"/>
    <m/>
  </r>
  <r>
    <n v="346"/>
    <s v="Tero Kivinen"/>
    <s v="Self"/>
    <n v="374"/>
    <s v="8.2.26.5"/>
    <s v="Table 8-83"/>
    <s v="Section 8.2.26.5 Table 8-83 Description of the SrmHandle is wrong. It is not used to match SRM Response with the corresponding SRM Response, but it is used to match the MLME-SRM-RES.request with corresponding MLME-SRM-RES.confirm."/>
    <s v="As specified in comment"/>
    <x v="0"/>
    <s v="No"/>
    <x v="0"/>
    <m/>
    <x v="2"/>
    <x v="2"/>
    <m/>
  </r>
  <r>
    <n v="347"/>
    <s v="Tero Kivinen"/>
    <s v="Self"/>
    <n v="374"/>
    <s v="8.2.26.5"/>
    <s v="Table 8-83"/>
    <s v="Section 8.2.26.5 Table 8-83 Rename Status to SrmStatus, as this is Srm Status field value sent inside the command."/>
    <s v="As specified in comment"/>
    <x v="0"/>
    <s v="No"/>
    <x v="0"/>
    <m/>
    <x v="2"/>
    <x v="2"/>
    <m/>
  </r>
  <r>
    <n v="348"/>
    <s v="Tero Kivinen"/>
    <s v="Self"/>
    <n v="375"/>
    <s v="8.2.26.5.1"/>
    <n v="4"/>
    <s v="Section 8.2.26.5.1 line 4 Change &quot;reception of and MLME-SRM-Response command&quot; with &quot;SRM Response command&quot;."/>
    <s v="As specified in comment"/>
    <x v="0"/>
    <s v="No"/>
    <x v="0"/>
    <m/>
    <x v="2"/>
    <x v="2"/>
    <m/>
  </r>
  <r>
    <n v="349"/>
    <s v="Tero Kivinen"/>
    <s v="Self"/>
    <n v="375"/>
    <s v="8.2.26.5.1"/>
    <s v="Table 8-84"/>
    <s v="Section 8.2.26.5.1 line 8 There is no need for SrmHandle, as there is no corresponding response. Remove it. On the other hand we would need other fields from the SRM Response commands, i.e., SrmMetricId, ScopeId, SrmToken, StartTime. Duration, ChannelPage, ChannelNumber, LinkHandle, and AttributeValue. We do have SrmStatus. Add all those to Table 8-84 too."/>
    <s v="As specified in comment"/>
    <x v="0"/>
    <s v="No"/>
    <x v="0"/>
    <m/>
    <x v="2"/>
    <x v="2"/>
    <m/>
  </r>
  <r>
    <n v="350"/>
    <s v="Tero Kivinen"/>
    <s v="Self"/>
    <n v="376"/>
    <s v="8.2.26.5.2"/>
    <s v="Table 8-85"/>
    <s v="Section 8.2.26.5.2 line 6 There is no need for DeviceAddrMode or DeviceAddress as SrmHandle will uniquely specify the corresponding response, as SrmToken is separated to its own field. Remove DeviceAddrMode and DeviceAddress from here, and also from Table 8-85."/>
    <s v="As specified in comment"/>
    <x v="0"/>
    <s v="No"/>
    <x v="0"/>
    <m/>
    <x v="2"/>
    <x v="2"/>
    <m/>
  </r>
  <r>
    <n v="351"/>
    <s v="Shoichi Kitazawa"/>
    <s v="Muroran IT"/>
    <n v="377"/>
    <s v="8.2.26.6"/>
    <n v="13"/>
    <s v="Blank row in Table 8-86"/>
    <m/>
    <x v="1"/>
    <m/>
    <x v="0"/>
    <m/>
    <x v="1"/>
    <x v="1"/>
    <m/>
  </r>
  <r>
    <n v="352"/>
    <s v="Tero Kivinen"/>
    <s v="Self"/>
    <n v="377"/>
    <s v="8.2.26.6"/>
    <s v="Table 8-86"/>
    <s v="Section 8.2.26.6 line 7 There is no need for DeviceAddrMode or DeviceAddress as SrmHandle will uniquely specify the corresponding response, as SrmToken is separated to its own field. Remove DeviceAddrMode and DeviceAddress from here, and also from Table 8-86. The Status in parameter list is in the beginning of the line, it is not correctly indented. Fix that too."/>
    <s v="As specified in comment"/>
    <x v="0"/>
    <s v="No"/>
    <x v="0"/>
    <m/>
    <x v="2"/>
    <x v="2"/>
    <m/>
  </r>
  <r>
    <n v="353"/>
    <s v="Billy Verso"/>
    <s v="Decawave Ltd"/>
    <n v="378"/>
    <s v="8.3.3."/>
    <n v="6"/>
    <s v="In table 8-90 MCPS-DATA.indication parameters, the Rssi parameter description incorrectly says that the RX level is measured during the PHR, when it is clear from the original 4f 2012 standard text  that it is &quot;measured during the frame Preamble and locked when valid SFD is detected.&quot;"/>
    <s v="Change PHR to SHR"/>
    <x v="0"/>
    <s v="Yes"/>
    <x v="0"/>
    <m/>
    <x v="2"/>
    <x v="1"/>
    <m/>
  </r>
  <r>
    <n v="354"/>
    <s v="Tero Kivinen"/>
    <s v="Self"/>
    <n v="383"/>
    <s v="8.3.2"/>
    <s v="Table 8-89"/>
    <s v="Section 8.3.2 line 14: MCSP-DATA.confirm needs to have identical HeaderIeList and PayloadIeList parameters, just like MCSP-DATA.indication has. This AckPayload could contain same information, but there is no point of upper layer to start parsing IE lists. These needs to be added also to the Table 8-89."/>
    <s v="As specified in comment"/>
    <x v="0"/>
    <s v="No"/>
    <x v="0"/>
    <m/>
    <x v="2"/>
    <x v="1"/>
    <m/>
  </r>
  <r>
    <n v="355"/>
    <s v="Tero Kivinen"/>
    <s v="Self"/>
    <n v="385"/>
    <s v="8.3.2"/>
    <n v="5"/>
    <s v="Section 8.3.2, line 5, description uses &quot;NO_ADDRESS&quot;, instead of &quot;NONE&quot;. Change the &quot;... are set to NO_ADDRESS in MCSP-DATA.request primitive ...&quot; to &quot;... are set to NONE in MCSP-DATA.request primitive ...&quot;. "/>
    <s v="As specified in comment"/>
    <x v="0"/>
    <s v="No"/>
    <x v="0"/>
    <m/>
    <x v="2"/>
    <x v="1"/>
    <m/>
  </r>
  <r>
    <n v="356"/>
    <s v="Tero Kivinen"/>
    <s v="Self"/>
    <n v="385"/>
    <s v="8.3.2"/>
    <s v="Table 8-89"/>
    <s v="Section 8.3.2 table 8-89 has UNSUPPORTED_DATARATE Status value, but there is no description when it can be returned. Add text to explain when it is returned."/>
    <s v="As specified in comment"/>
    <x v="0"/>
    <s v="No"/>
    <x v="0"/>
    <m/>
    <x v="5"/>
    <x v="3"/>
    <m/>
  </r>
  <r>
    <n v="357"/>
    <s v="Tero Kivinen"/>
    <s v="Self"/>
    <n v="385"/>
    <s v="8.3.2"/>
    <s v="Table 8-89"/>
    <s v="Section 8.3.2 table 8-89 has UNSUPPORTED_LEIP Status value, but there is no description when it can be returned. Add text to explain when it is returned."/>
    <s v="As specified in comment"/>
    <x v="0"/>
    <s v="No"/>
    <x v="0"/>
    <m/>
    <x v="5"/>
    <x v="3"/>
    <m/>
  </r>
  <r>
    <n v="358"/>
    <s v="Tero Kivinen"/>
    <s v="Self"/>
    <n v="385"/>
    <s v="8.3.2"/>
    <s v="Table 8-89"/>
    <s v="Section 8.3.2 table 8-89 has UNSUPPORTED_PRF Status value, but there is no description when it can be returned. Add text to explain when it is returned."/>
    <s v="As specified in comment"/>
    <x v="0"/>
    <s v="No"/>
    <x v="0"/>
    <m/>
    <x v="5"/>
    <x v="3"/>
    <m/>
  </r>
  <r>
    <n v="359"/>
    <s v="Tero Kivinen"/>
    <s v="Self"/>
    <n v="385"/>
    <s v="8.3.2"/>
    <s v="Table 8-89"/>
    <s v="Section 8.3.2 table 8-89 has UNSUPPORTED_PSR Status value, but there is no description when it can be returned. Add text to explain when it is returned."/>
    <s v="As specified in comment"/>
    <x v="0"/>
    <s v="No"/>
    <x v="0"/>
    <m/>
    <x v="5"/>
    <x v="3"/>
    <m/>
  </r>
  <r>
    <n v="360"/>
    <s v="Tero Kivinen"/>
    <s v="Self"/>
    <n v="385"/>
    <s v="8.3.2"/>
    <s v="Table 8-89"/>
    <s v="Section 8.3.2 table 8-89 has UNSUPPORTED_RANGING Status value, but there is no description when it can be returned. Add text to explain when it is returned. Does this mean that we are doing in ranging something that is unsupported, or that ranging is not supported at all? If this is the last, then RANGING_NOT_SUPPORTED might be better error text."/>
    <s v="As specified in comment"/>
    <x v="0"/>
    <s v="No"/>
    <x v="0"/>
    <m/>
    <x v="5"/>
    <x v="3"/>
    <m/>
  </r>
  <r>
    <n v="361"/>
    <s v="Tero Kivinen"/>
    <s v="Self"/>
    <n v="390"/>
    <s v="8.4.1"/>
    <s v="Table 8-93"/>
    <s v="Section 8.4.1 Table 8-93 The aBaseSuperframeDuration field description refers to aNumSuperframeSlots, but the aNumSuperframeSlots constant is not in italics. Change it to be in italics."/>
    <s v="As specified in comment"/>
    <x v="1"/>
    <s v="No"/>
    <x v="0"/>
    <m/>
    <x v="1"/>
    <x v="1"/>
    <m/>
  </r>
  <r>
    <n v="362"/>
    <s v="Billy Verso"/>
    <s v="Decawave Ltd"/>
    <n v="398"/>
    <s v="8.4.2.1"/>
    <n v="10"/>
    <s v="Table 8-95 contains a number of parameters that I reckon should be marked with the dagger (†) as read only.  These are: macTschCapable, macDsmeCapable, macLeCapable, macHoppingCapable, and macMetricsCapable"/>
    <s v="Add the read only dagger (†) mark to these parameters"/>
    <x v="0"/>
    <s v="Yes"/>
    <x v="0"/>
    <m/>
    <x v="2"/>
    <x v="1"/>
    <m/>
  </r>
  <r>
    <n v="363"/>
    <s v="Billy Verso"/>
    <s v="Decawave Ltd"/>
    <n v="412"/>
    <s v="8.4.2.9"/>
    <n v="7"/>
    <s v="&quot;Table 8-108—SRM specific MAC PIB attributes&quot; title is alone on the page before the table starts."/>
    <s v="Keep table caption with the table,"/>
    <x v="1"/>
    <s v="Yes"/>
    <x v="0"/>
    <m/>
    <x v="1"/>
    <x v="1"/>
    <m/>
  </r>
  <r>
    <n v="364"/>
    <s v="Billy Verso"/>
    <s v="Decawave Ltd"/>
    <n v="414"/>
    <s v="8.4.2.9"/>
    <n v="1"/>
    <s v="Table 8-108 continues onto multiple pages, but column headers are not present in the continuation"/>
    <s v="Repeat the column header row on each additional page"/>
    <x v="1"/>
    <s v="Yes"/>
    <x v="0"/>
    <m/>
    <x v="1"/>
    <x v="1"/>
    <m/>
  </r>
  <r>
    <n v="365"/>
    <s v="Billy Verso"/>
    <s v="Decawave Ltd"/>
    <n v="414"/>
    <s v="8.4.2.9"/>
    <n v="5"/>
    <s v="&quot;Table 8-108 parameter macTxSuccessCount, description contains the reference &quot;88.4.2.6&quot; but there no clause 88"/>
    <s v="change to &quot;8.4.2.6&quot;"/>
    <x v="1"/>
    <s v="Yes"/>
    <x v="0"/>
    <m/>
    <x v="1"/>
    <x v="1"/>
    <m/>
  </r>
  <r>
    <n v="366"/>
    <s v="Hidetoshi Yokota"/>
    <s v="Landis+Gyr"/>
    <n v="415"/>
    <s v="8.4.2.9"/>
    <n v="1"/>
    <s v="pp. 416-424 are unnecessarily blank "/>
    <s v="Remove all the blank pages"/>
    <x v="1"/>
    <s v="Yes"/>
    <x v="0"/>
    <m/>
    <x v="1"/>
    <x v="1"/>
    <m/>
  </r>
  <r>
    <n v="367"/>
    <s v="Don Sturek"/>
    <s v="Itron"/>
    <n v="416"/>
    <s v="8.4.2.9"/>
    <n v="1"/>
    <s v="Pages 416-424 are blank"/>
    <s v="Remove the blank pages"/>
    <x v="1"/>
    <s v="N"/>
    <x v="0"/>
    <m/>
    <x v="1"/>
    <x v="1"/>
    <m/>
  </r>
  <r>
    <n v="368"/>
    <s v="Tero Kivinen"/>
    <s v="Self"/>
    <n v="416"/>
    <s v="8.4.2.9"/>
    <n v="1"/>
    <s v="Section 8.4.2.9 line 1 Pages 416-424 are empty. Most likely because section 9 has specific page number start or something in document. "/>
    <s v="As specified in comment"/>
    <x v="1"/>
    <s v="No"/>
    <x v="0"/>
    <m/>
    <x v="1"/>
    <x v="1"/>
    <m/>
  </r>
  <r>
    <n v="369"/>
    <s v="Tero Kivinen"/>
    <s v="Self"/>
    <n v="425"/>
    <n v="9.1"/>
    <n v="10"/>
    <s v="Section 9.1 add text after line 10, explaining that as the TSCH nonce generation does not include security level in the nonce, the proofs of security in annex B does not hold for variable length authentication tags. Because of this the devices using TSCH mode shall use fixed security level for each key."/>
    <s v="As specified in comment"/>
    <x v="0"/>
    <s v="Yes"/>
    <x v="0"/>
    <m/>
    <x v="2"/>
    <x v="1"/>
    <m/>
  </r>
  <r>
    <n v="370"/>
    <s v="Don Sturek"/>
    <s v="Itron"/>
    <n v="425"/>
    <s v="9.2.1"/>
    <n v="22"/>
    <s v="Add an &quot;the&quot; between &quot;gives&quot; and &quot;SecurtyLevel&quot;"/>
    <s v="See comment"/>
    <x v="1"/>
    <s v="N"/>
    <x v="0"/>
    <m/>
    <x v="1"/>
    <x v="1"/>
    <m/>
  </r>
  <r>
    <n v="371"/>
    <s v="Tero Kivinen"/>
    <s v="Self"/>
    <n v="433"/>
    <n v="9.3000000000000007"/>
    <n v="5"/>
    <s v="Section 9.3, line 5, this is first use of AEAD, expand, i.e., change &quot;AEAD&quot; with &quot;authenticated encryption with associated data (AEAD)&quot;. "/>
    <s v="As specified in comment"/>
    <x v="1"/>
    <s v="No"/>
    <x v="0"/>
    <m/>
    <x v="1"/>
    <x v="1"/>
    <m/>
  </r>
  <r>
    <n v="372"/>
    <s v="Tero Kivinen"/>
    <s v="Self"/>
    <n v="434"/>
    <s v="9.3.2.3"/>
    <n v="9"/>
    <s v="Section 9.3.2.3 line 9, replace &quot;The CCM* nonce for Fragment frames&quot; with &quot;The nonce for Fragment frames&quot;."/>
    <s v="As specified in comment"/>
    <x v="1"/>
    <s v="No"/>
    <x v="0"/>
    <m/>
    <x v="1"/>
    <x v="1"/>
    <m/>
  </r>
  <r>
    <n v="373"/>
    <s v="Tero Kivinen"/>
    <s v="Self"/>
    <n v="438"/>
    <s v="9.4.1.1"/>
    <n v="4"/>
    <s v="Section 9.4.1.1, line 4 this is the first use of CCM, so expand it here, replace &quot;CCM&quot;, with &quot;counter mode encryption and cipher block chaining message authentication code (CCM)&quot;."/>
    <s v="As specified in comment"/>
    <x v="1"/>
    <s v="No"/>
    <x v="0"/>
    <m/>
    <x v="1"/>
    <x v="1"/>
    <m/>
  </r>
  <r>
    <n v="374"/>
    <s v="Tero Kivinen"/>
    <s v="Self"/>
    <n v="438"/>
    <s v="9.4.1.1"/>
    <s v="Table 9-6"/>
    <s v="Section 9.4.1.1 Table 9-6 This is first use of MIC, expand here."/>
    <s v="As specified in comment"/>
    <x v="1"/>
    <s v="No"/>
    <x v="0"/>
    <m/>
    <x v="1"/>
    <x v="1"/>
    <m/>
  </r>
  <r>
    <n v="375"/>
    <s v="Don Sturek"/>
    <s v="Itron"/>
    <n v="446"/>
    <n v="9.5"/>
    <n v="1"/>
    <s v="Several blank pages at 446-447"/>
    <s v="Remove the blank pages"/>
    <x v="1"/>
    <s v="N"/>
    <x v="0"/>
    <m/>
    <x v="1"/>
    <x v="1"/>
    <m/>
  </r>
  <r>
    <n v="376"/>
    <s v="Tero Kivinen"/>
    <s v="Self"/>
    <n v="448"/>
    <n v="10.1"/>
    <n v="6"/>
    <s v="Section 10.1 line 6, this is not first use of ED, do not expand here."/>
    <s v="As specified in comment"/>
    <x v="1"/>
    <s v="No"/>
    <x v="0"/>
    <m/>
    <x v="1"/>
    <x v="1"/>
    <m/>
  </r>
  <r>
    <n v="377"/>
    <s v="Tero Kivinen"/>
    <s v="Self"/>
    <n v="448"/>
    <n v="10.1"/>
    <n v="7"/>
    <s v="Section 10.1 line 7 This is not first use of LQI, do not expand here."/>
    <s v="As specified in comment"/>
    <x v="1"/>
    <s v="No"/>
    <x v="0"/>
    <m/>
    <x v="1"/>
    <x v="1"/>
    <m/>
  </r>
  <r>
    <n v="378"/>
    <s v="Tero Kivinen"/>
    <s v="Self"/>
    <n v="448"/>
    <n v="10"/>
    <n v="8"/>
    <s v="Section 10 line 8 this is not first use of CSMA-CA, so do not expand here, replace &quot;carrier sense multiple access with collision avoidance (CSMA-CA)&quot; with &quot;CSMA-CA&quot;."/>
    <s v="As specified in comment"/>
    <x v="1"/>
    <s v="No"/>
    <x v="0"/>
    <m/>
    <x v="1"/>
    <x v="1"/>
    <m/>
  </r>
  <r>
    <n v="379"/>
    <s v="Tero Kivinen"/>
    <s v="Self"/>
    <n v="448"/>
    <n v="10.1"/>
    <n v="8"/>
    <s v="Section 10.1 line 8 this is first use of CCA, so not expand it here, change &quot;Clear channel assessment (CCA)&quot; to &quot;CCA&quot;."/>
    <s v="As specified in comment"/>
    <x v="1"/>
    <s v="No"/>
    <x v="0"/>
    <m/>
    <x v="1"/>
    <x v="1"/>
    <m/>
  </r>
  <r>
    <n v="380"/>
    <s v="Tero Kivinen"/>
    <s v="Self"/>
    <n v="448"/>
    <n v="10.1"/>
    <n v="12"/>
    <s v="Section 10.1 line 12 This is not first use of UWB, do not expand it here."/>
    <s v="As specified in comment"/>
    <x v="1"/>
    <s v="No"/>
    <x v="0"/>
    <m/>
    <x v="1"/>
    <x v="1"/>
    <m/>
  </r>
  <r>
    <n v="381"/>
    <s v="Tero Kivinen"/>
    <s v="Self"/>
    <n v="448"/>
    <n v="10.1"/>
    <n v="14"/>
    <s v="Section 10.1, line 14 this is not first use of DSSS, do not expand here."/>
    <s v="As specified in comment"/>
    <x v="1"/>
    <s v="No"/>
    <x v="0"/>
    <m/>
    <x v="1"/>
    <x v="1"/>
    <m/>
  </r>
  <r>
    <n v="382"/>
    <s v="Tero Kivinen"/>
    <s v="Self"/>
    <n v="448"/>
    <n v="10.1"/>
    <n v="14"/>
    <s v="Section 10.1 line 14 This is not first use of O-QPSK do not expand here."/>
    <s v="As specified in comment"/>
    <x v="1"/>
    <s v="No"/>
    <x v="0"/>
    <m/>
    <x v="1"/>
    <x v="1"/>
    <m/>
  </r>
  <r>
    <n v="383"/>
    <s v="Tero Kivinen"/>
    <s v="Self"/>
    <n v="448"/>
    <n v="10.1"/>
    <n v="17"/>
    <s v="Section 10.1 line 17, this is not first use of binary phase-shift keying so replace &quot;binary phase-shift keying (BPSK)&quot; with &quot;BPSK&quot;."/>
    <s v="As specified in comment"/>
    <x v="1"/>
    <s v="No"/>
    <x v="0"/>
    <m/>
    <x v="1"/>
    <x v="1"/>
    <m/>
  </r>
  <r>
    <n v="384"/>
    <s v="Tero Kivinen"/>
    <s v="Self"/>
    <n v="448"/>
    <n v="10.1"/>
    <n v="22"/>
    <s v="Section 10.1 line 22, this is not first use of CSS so replace &quot;chirp spread spectrum (CSS)&quot; with &quot;CSS&quot;."/>
    <s v="As specified in comment"/>
    <x v="1"/>
    <s v="No"/>
    <x v="0"/>
    <m/>
    <x v="1"/>
    <x v="1"/>
    <m/>
  </r>
  <r>
    <n v="385"/>
    <s v="Tero Kivinen"/>
    <s v="Self"/>
    <n v="448"/>
    <n v="10.1"/>
    <n v="30"/>
    <s v="Section 10.1 line 30 This is not first use of MSK do not expand here."/>
    <s v="As specified in comment"/>
    <x v="1"/>
    <s v="No"/>
    <x v="0"/>
    <m/>
    <x v="1"/>
    <x v="1"/>
    <m/>
  </r>
  <r>
    <n v="386"/>
    <s v="Tero Kivinen"/>
    <s v="Self"/>
    <n v="449"/>
    <n v="10.1"/>
    <n v="7"/>
    <s v="Section 10.1 line 7 This is not first use of the RCC, do not expand here."/>
    <s v="As specified in comment"/>
    <x v="1"/>
    <s v="No"/>
    <x v="0"/>
    <m/>
    <x v="1"/>
    <x v="1"/>
    <m/>
  </r>
  <r>
    <n v="387"/>
    <s v="Tero Kivinen"/>
    <s v="Self"/>
    <n v="449"/>
    <s v="10.1."/>
    <n v="9"/>
    <s v="Section 10.1. line 9, this is not first use of DQPSK, do not expand here."/>
    <s v="As specified in comment"/>
    <x v="1"/>
    <s v="No"/>
    <x v="0"/>
    <m/>
    <x v="1"/>
    <x v="1"/>
    <m/>
  </r>
  <r>
    <n v="388"/>
    <s v="Henk de Ruijter"/>
    <s v="Silicon Labs"/>
    <n v="454"/>
    <s v="10.1.1"/>
    <n v="3"/>
    <s v="Reference and table missing"/>
    <s v="Include table (see 4q amendment, Table 10-4c) and add reference in line 3/4"/>
    <x v="0"/>
    <s v="Y"/>
    <x v="0"/>
    <m/>
    <x v="2"/>
    <x v="1"/>
    <m/>
  </r>
  <r>
    <n v="389"/>
    <s v="Don Sturek"/>
    <s v="Itron"/>
    <n v="454"/>
    <s v="10.1.1"/>
    <n v="4"/>
    <s v="Missing text"/>
    <s v="Add in the missing reference"/>
    <x v="0"/>
    <s v="N"/>
    <x v="0"/>
    <m/>
    <x v="2"/>
    <x v="1"/>
    <m/>
  </r>
  <r>
    <n v="390"/>
    <s v="Tero Kivinen"/>
    <s v="Self"/>
    <n v="480"/>
    <s v="10.1.3"/>
    <n v="1"/>
    <s v="Section 10.1.3 line 1 This is first use of PRF, expand it here."/>
    <s v="As specified in comment"/>
    <x v="1"/>
    <s v="No"/>
    <x v="0"/>
    <m/>
    <x v="1"/>
    <x v="1"/>
    <m/>
  </r>
  <r>
    <n v="391"/>
    <s v="Tero Kivinen"/>
    <s v="Self"/>
    <n v="480"/>
    <s v="10.1.4"/>
    <n v="11"/>
    <s v="Section 10.1.4 line 11, this is not first use of EIRP, do not expand here."/>
    <s v="As specified in comment"/>
    <x v="1"/>
    <s v="No"/>
    <x v="0"/>
    <m/>
    <x v="1"/>
    <x v="1"/>
    <m/>
  </r>
  <r>
    <n v="392"/>
    <s v="Tero Kivinen"/>
    <s v="Self"/>
    <n v="481"/>
    <s v="10.1.8"/>
    <n v="2"/>
    <s v="Section 10.1.8 line 2 This is not first use of MPM, do not expand here."/>
    <s v="As specified in comment"/>
    <x v="1"/>
    <s v="No"/>
    <x v="0"/>
    <m/>
    <x v="1"/>
    <x v="1"/>
    <m/>
  </r>
  <r>
    <n v="393"/>
    <s v="Ruben Salazar Cardozo"/>
    <s v="Landis+Gyr"/>
    <n v="482"/>
    <s v="10.2.4"/>
    <n v="13"/>
    <s v="Document says: &quot;The receiver maximum input level is the maximum power level of the desired signal present at the input of the receiver for which the error rate criterion in 10.1.7 is met.&quot; There are instances where the error rate criterion is found at multiple points above sensitivity, basically the error data rate doesn't stay flat above sensitivity, it oscilates up and down and eventually goes continuosly below sensitivity level. This definition should consider and address that case. "/>
    <s v="Document should say: &quot;The receiver maximum input level is the lowest power level of the desired signal, above sensitivity, present at the input of the receiver, for which the error rate criterion in 10.1.7 is met.&quot; or similar."/>
    <x v="0"/>
    <m/>
    <x v="0"/>
    <m/>
    <x v="2"/>
    <x v="1"/>
    <m/>
  </r>
  <r>
    <n v="394"/>
    <s v="Tero Kivinen"/>
    <s v="Self"/>
    <n v="484"/>
    <n v="11.1"/>
    <n v="6"/>
    <s v="Section 11.1 pdf page 474 footer page 484 line 6 This is first use of PLME, expand it here "/>
    <s v="As specified in comment"/>
    <x v="1"/>
    <s v="No"/>
    <x v="0"/>
    <m/>
    <x v="1"/>
    <x v="1"/>
    <m/>
  </r>
  <r>
    <n v="395"/>
    <s v="Tero Kivinen"/>
    <s v="Self"/>
    <n v="484"/>
    <n v="11.1"/>
    <n v="11"/>
    <s v="Section 11.1 pdf page 474 footer page 484 line 11 This is first use of PLME-SAP (outside figures), expand it here "/>
    <s v="As specified in comment"/>
    <x v="1"/>
    <s v="No"/>
    <x v="0"/>
    <m/>
    <x v="1"/>
    <x v="1"/>
    <m/>
  </r>
  <r>
    <n v="396"/>
    <s v="Tero Kivinen"/>
    <s v="Self"/>
    <n v="485"/>
    <n v="11.3"/>
    <s v="Table 11-2"/>
    <s v="Section 11.3 pdf page 475 footer page 485 Table 11-2 The phyCurrentChannel Range field is missing the reference, it says &quot;As defined in&quot;, and the actual clause number is missing. Fill in the correct clause number."/>
    <s v="As specified in comment"/>
    <x v="0"/>
    <s v="No"/>
    <x v="0"/>
    <m/>
    <x v="2"/>
    <x v="1"/>
    <m/>
  </r>
  <r>
    <n v="397"/>
    <s v="Tero Kivinen"/>
    <s v="Self"/>
    <n v="486"/>
    <n v="11"/>
    <m/>
    <s v="Section 11 2nd page with page number of 484, pdf page 474. Page numbers at the bottom of page jump backwards by two pages. The previous page was 485, but this page says 484 at the end..."/>
    <s v="As specified in comment"/>
    <x v="1"/>
    <s v="No"/>
    <x v="0"/>
    <m/>
    <x v="1"/>
    <x v="1"/>
    <m/>
  </r>
  <r>
    <n v="398"/>
    <s v="Ruben Salazar Cardozo"/>
    <s v="Landis+Gyr"/>
    <n v="490"/>
    <n v="11.3"/>
    <n v="1"/>
    <s v="Table 11-2 in this page contains entries that are not used anywhere else in the document and should be removed. There may be other elements in the Table 11-2 in the previous pages that need revisiting."/>
    <s v="Remove at least phyNomTxPower, phyCapableTxPower, phyMinSnr and phyMinLinkMargin from Table 11-2, they are not used anywhere else in the document."/>
    <x v="0"/>
    <m/>
    <x v="0"/>
    <m/>
    <x v="2"/>
    <x v="0"/>
    <m/>
  </r>
  <r>
    <n v="399"/>
    <s v="Henk de Ruijter"/>
    <s v="Silicon Labs"/>
    <n v="490"/>
    <n v="11.3"/>
    <s v="na"/>
    <s v="Wrong reference in phyRsGfskShortPhrEnabled attribute: &quot;It indicates whether the device is using_x000a_Short PHR in its transmission as described in_x000a_32.1.4.&quot;"/>
    <s v="change &quot;32.1.4&quot; to &quot;31.1.4&quot;"/>
    <x v="1"/>
    <s v="Y"/>
    <x v="0"/>
    <m/>
    <x v="1"/>
    <x v="1"/>
    <m/>
  </r>
  <r>
    <n v="400"/>
    <s v="Henk de Ruijter"/>
    <s v="Silicon Labs"/>
    <n v="490"/>
    <n v="11.3"/>
    <s v="na"/>
    <s v="Wrong reference in phyRsGfskPreambleLength attribute: &quot;It is the number of repetitions of 1-octet_x000a_patterns, as described in 32.1.1&quot;"/>
    <s v="change &quot;32.1.1&quot; to &quot;31.1.1&quot;"/>
    <x v="1"/>
    <s v="Y"/>
    <x v="0"/>
    <m/>
    <x v="1"/>
    <x v="1"/>
    <m/>
  </r>
  <r>
    <n v="401"/>
    <s v="Henk de Ruijter"/>
    <s v="Silicon Labs"/>
    <n v="490"/>
    <n v="11.3"/>
    <s v="na"/>
    <s v="Inconsistent naming &quot;differential precoding&quot;"/>
    <s v="change to &quot;differential encoding&quot;"/>
    <x v="1"/>
    <s v="Y"/>
    <x v="0"/>
    <m/>
    <x v="1"/>
    <x v="1"/>
    <m/>
  </r>
  <r>
    <n v="402"/>
    <s v="Henk de Ruijter"/>
    <s v="Silicon Labs"/>
    <n v="490"/>
    <n v="11.3"/>
    <s v="na"/>
    <s v="Wrong reference in phyRsGfskPrecode attribute: &quot;If TRUE, differential precoding, as_x000a_described in 32.2.2&quot;"/>
    <s v="change &quot;32.2.2&quot; to &quot;31.2.2&quot;"/>
    <x v="1"/>
    <s v="Y"/>
    <x v="0"/>
    <m/>
    <x v="1"/>
    <x v="1"/>
    <m/>
  </r>
  <r>
    <n v="403"/>
    <s v="Henk de Ruijter"/>
    <s v="Silicon Labs"/>
    <n v="490"/>
    <n v="11.3"/>
    <s v="na"/>
    <s v="Wrong reference in phyRsGfskSfd attribute &quot;as described in Table 32-1.&quot;"/>
    <s v="Change &quot;32-1&quot; to &quot;31-1&quot;"/>
    <x v="1"/>
    <s v="Y"/>
    <x v="0"/>
    <m/>
    <x v="1"/>
    <x v="1"/>
    <m/>
  </r>
  <r>
    <n v="404"/>
    <s v="Tero Kivinen"/>
    <s v="Self"/>
    <n v="492"/>
    <n v="11.3"/>
    <s v="Table 11-2"/>
    <s v="Section 11.3, Table 11-2. The phyPsduFragmentationEanbled Description text &quot;See 5.4&quot; refers to original 802.15.4k MSDU Fragmentation section. This should be changed to point current MSDU fragmentation section which is in 23.3. Change &quot;see 5.4&quot; to be &quot;See 23.3&quot; and fix reference."/>
    <s v="As specified in comment"/>
    <x v="1"/>
    <s v="No"/>
    <x v="0"/>
    <m/>
    <x v="1"/>
    <x v="1"/>
    <m/>
  </r>
  <r>
    <n v="405"/>
    <s v="Tero Kivinen"/>
    <s v="Self"/>
    <n v="501"/>
    <n v="13.2"/>
    <n v="5"/>
    <s v="Section 13.2 pdf page 491 footer page 501, line 5 this is not first use of DSSS, do not expand here."/>
    <s v="As specified in comment"/>
    <x v="1"/>
    <s v="No"/>
    <x v="0"/>
    <m/>
    <x v="1"/>
    <x v="1"/>
    <m/>
  </r>
  <r>
    <n v="406"/>
    <s v="Huan-Bang Li"/>
    <s v="NICT"/>
    <n v="507"/>
    <n v="14.1"/>
    <n v="3"/>
    <s v="While the Clause number is N (N=14, 15, …,31 ), numbers of figures and tables shown as N+1. Is there a reason to use figure and table numbling as the of the number of Clause plus one?"/>
    <s v="Use the same number as the clause if there is no reason to use N+1."/>
    <x v="1"/>
    <s v="Yes"/>
    <x v="0"/>
    <m/>
    <x v="1"/>
    <x v="1"/>
    <m/>
  </r>
  <r>
    <n v="407"/>
    <s v="Tero Kivinen"/>
    <s v="Self"/>
    <n v="507"/>
    <s v="14.1.2"/>
    <n v="13"/>
    <s v="Section 14.1.2 pdf page 497 footer page 507 line 13 This is first use of QPSK, expand it here."/>
    <s v="As specified in comment"/>
    <x v="1"/>
    <s v="No"/>
    <x v="0"/>
    <m/>
    <x v="1"/>
    <x v="1"/>
    <m/>
  </r>
  <r>
    <n v="408"/>
    <s v="Tero Kivinen"/>
    <s v="Self"/>
    <n v="508"/>
    <s v="14.2."/>
    <n v="9"/>
    <s v="Section 14.2. pdf 498 footer page 508 line 9, this is not first use of DQPSK, do not expand here."/>
    <s v="As specified in comment"/>
    <x v="1"/>
    <s v="No"/>
    <x v="0"/>
    <m/>
    <x v="1"/>
    <x v="1"/>
    <m/>
  </r>
  <r>
    <n v="409"/>
    <s v="Tero Kivinen"/>
    <s v="Self"/>
    <n v="525"/>
    <n v="15.1"/>
    <n v="14"/>
    <s v="Section 15.1 pdf page 515 footer page 525 line 14 this is not first use of BPM, so replace &quot;burst position modulation (BPM)&quot; with &quot;BPM&quot;."/>
    <s v="As specified in comment"/>
    <x v="1"/>
    <s v="No"/>
    <x v="0"/>
    <m/>
    <x v="1"/>
    <x v="1"/>
    <m/>
  </r>
  <r>
    <n v="410"/>
    <s v="Tero Kivinen"/>
    <s v="Self"/>
    <n v="525"/>
    <n v="15.1"/>
    <n v="14"/>
    <s v="Section 15.1 pdf page 515 footer page 525 line 14, this is not first use of BPSK, so replace &quot;binary phase-shift-keying (BPSK)&quot; with &quot;BPSK&quot;."/>
    <s v="As specified in comment"/>
    <x v="1"/>
    <s v="No"/>
    <x v="0"/>
    <m/>
    <x v="1"/>
    <x v="1"/>
    <m/>
  </r>
  <r>
    <n v="411"/>
    <s v="Tero Kivinen"/>
    <s v="Self"/>
    <n v="539"/>
    <s v="15.3.2"/>
    <n v="6"/>
    <s v="Section 15.3.2 pdf page 529 footer page 539 line 6 This is not first use of LFSR, do not expand here."/>
    <s v="As specified in comment"/>
    <x v="1"/>
    <s v="No"/>
    <x v="0"/>
    <m/>
    <x v="1"/>
    <x v="1"/>
    <m/>
  </r>
  <r>
    <n v="412"/>
    <s v="Huan-Bang Li"/>
    <s v="NICT"/>
    <n v="543"/>
    <s v="15.4.4"/>
    <n v="13"/>
    <s v="Is there a reason to have 'from 0 °C to 40 °C'?  'from -10 °C to 40 °C' is better in practical."/>
    <s v="prefer to have 'from -10 °C to 40 °C' ."/>
    <x v="0"/>
    <s v="Yes"/>
    <x v="0"/>
    <m/>
    <x v="2"/>
    <x v="1"/>
    <m/>
  </r>
  <r>
    <n v="413"/>
    <s v="Tero Kivinen"/>
    <s v="Self"/>
    <n v="551"/>
    <n v="15.7"/>
    <n v="6"/>
    <s v="Section 15.7 pdf page 541 footer page 551 line 6 This is not first use of RDEV, do not expand here."/>
    <s v="As specified in comment"/>
    <x v="1"/>
    <s v="No"/>
    <x v="0"/>
    <m/>
    <x v="1"/>
    <x v="1"/>
    <m/>
  </r>
  <r>
    <n v="414"/>
    <s v="Henk de Ruijter"/>
    <s v="Silicon Labs"/>
    <n v="560"/>
    <s v="17.5.2"/>
    <n v="6"/>
    <s v="Wrong reference"/>
    <s v="Change &quot;17.2.3&quot; to &quot;16.2.3&quot;"/>
    <x v="1"/>
    <s v="Y"/>
    <x v="0"/>
    <m/>
    <x v="1"/>
    <x v="1"/>
    <m/>
  </r>
  <r>
    <n v="415"/>
    <s v="Tero Kivinen"/>
    <s v="Self"/>
    <n v="565"/>
    <n v="18.100000000000001"/>
    <n v="15"/>
    <s v="Section 18.1 pdf page 555 footer page 565 line 15 This is not first use of the RFD-RX, do not expand here."/>
    <s v="As specified in comment"/>
    <x v="1"/>
    <s v="No"/>
    <x v="0"/>
    <m/>
    <x v="1"/>
    <x v="1"/>
    <m/>
  </r>
  <r>
    <n v="416"/>
    <s v="Tero Kivinen"/>
    <s v="Self"/>
    <n v="565"/>
    <n v="18.100000000000001"/>
    <n v="15"/>
    <s v="Section 18.1 pdf page 555 footer page 565 line 15 This is not first use of the RFD-TX, do not expand here."/>
    <s v="As specified in comment"/>
    <x v="1"/>
    <s v="No"/>
    <x v="0"/>
    <m/>
    <x v="1"/>
    <x v="1"/>
    <m/>
  </r>
  <r>
    <n v="417"/>
    <s v="Tero Kivinen"/>
    <s v="Self"/>
    <n v="571"/>
    <s v="18.4.5"/>
    <n v="14"/>
    <s v="Section 18.4.5 pdf page 561 footer page 571 line 14 This is first use of LEIP, expand here."/>
    <s v="As specified in comment"/>
    <x v="1"/>
    <s v="No"/>
    <x v="0"/>
    <m/>
    <x v="1"/>
    <x v="1"/>
    <m/>
  </r>
  <r>
    <n v="418"/>
    <s v="Huan-Bang Li"/>
    <s v="NICT"/>
    <n v="574"/>
    <s v="18.7.3"/>
    <s v="Fig. 19.7"/>
    <s v="The three minimum masks are wrongly depicted at -10dBr."/>
    <s v="Change them to 0dBr."/>
    <x v="0"/>
    <s v="Yes"/>
    <x v="0"/>
    <m/>
    <x v="2"/>
    <x v="1"/>
    <m/>
  </r>
  <r>
    <n v="419"/>
    <s v="Kunal Shah"/>
    <s v="Itron Inc."/>
    <n v="579"/>
    <s v="19.2.2"/>
    <n v="2"/>
    <s v="As mode swiitch is deprecated. Change the &quot;mode switch&quot; field to &quot;reserved&quot;."/>
    <s v="Change as suggested."/>
    <x v="0"/>
    <m/>
    <x v="0"/>
    <m/>
    <x v="2"/>
    <x v="1"/>
    <m/>
  </r>
  <r>
    <n v="420"/>
    <s v="Kunal Shah"/>
    <s v="Itron Inc."/>
    <n v="579"/>
    <s v="19.2.2"/>
    <n v="3"/>
    <s v="Remove the text for mode switch."/>
    <s v="Change as suggested."/>
    <x v="0"/>
    <m/>
    <x v="0"/>
    <m/>
    <x v="2"/>
    <x v="1"/>
    <m/>
  </r>
  <r>
    <n v="421"/>
    <s v="Kunal Shah"/>
    <s v="Itron Inc."/>
    <n v="579"/>
    <s v="19.2.3"/>
    <n v="11"/>
    <s v="Mode switch feature should be deprecated."/>
    <s v="Remove any section or details related to mode switch throughout the standard."/>
    <x v="0"/>
    <s v="No"/>
    <x v="0"/>
    <m/>
    <x v="2"/>
    <x v="1"/>
    <m/>
  </r>
  <r>
    <n v="422"/>
    <s v="Don Sturek"/>
    <s v="Itron"/>
    <n v="580"/>
    <s v="10.2.3"/>
    <n v="17"/>
    <s v="How are Operation Modes #1a and #1b handled with the mode switch?  We should either say this feature is not supported for these operating modes or define how #1a and #1b are handled."/>
    <s v="see comment"/>
    <x v="0"/>
    <s v="Y"/>
    <x v="0"/>
    <m/>
    <x v="2"/>
    <x v="1"/>
    <m/>
  </r>
  <r>
    <n v="423"/>
    <s v="Kunal Shah"/>
    <s v="Itron Inc."/>
    <n v="581"/>
    <n v="19.3"/>
    <n v="27"/>
    <s v="Remove the extra column from Table 20-6"/>
    <m/>
    <x v="1"/>
    <m/>
    <x v="0"/>
    <m/>
    <x v="1"/>
    <x v="1"/>
    <m/>
  </r>
  <r>
    <n v="424"/>
    <s v="Kunal Shah"/>
    <s v="Itron Inc."/>
    <n v="583"/>
    <n v="19.3"/>
    <n v="4"/>
    <s v="Remove the extra column from Table 20-7"/>
    <m/>
    <x v="1"/>
    <m/>
    <x v="0"/>
    <m/>
    <x v="1"/>
    <x v="1"/>
    <m/>
  </r>
  <r>
    <n v="425"/>
    <s v="Ruben Salazar Cardozo"/>
    <s v="Landis+Gyr"/>
    <n v="586"/>
    <n v="19.3"/>
    <n v="1"/>
    <s v="Document says: &quot;... may support an SUN FSK …&quot;"/>
    <s v="Document should say :&quot;... may support a SUN FSK …&quot;"/>
    <x v="1"/>
    <m/>
    <x v="0"/>
    <m/>
    <x v="1"/>
    <x v="1"/>
    <m/>
  </r>
  <r>
    <n v="426"/>
    <s v="Ruben Salazar Cardozo"/>
    <s v="Landis+Gyr"/>
    <n v="586"/>
    <s v="19.3.1"/>
    <n v="6"/>
    <s v="Document says: &quot;... diagram of the reference modulator in Figure 20-7 is provided as a reference for …&quot;. It is a onfusing contruction."/>
    <s v="Document should say:&quot;... diagram in Figure 20-7 is provided as a reference modulator for …&quot;"/>
    <x v="1"/>
    <m/>
    <x v="0"/>
    <m/>
    <x v="1"/>
    <x v="1"/>
    <m/>
  </r>
  <r>
    <n v="427"/>
    <s v="Tero Kivinen"/>
    <s v="Self"/>
    <n v="587"/>
    <s v="19.3.4"/>
    <n v="19"/>
    <s v="Section 19.3.4 pdf page 577 footer page 587 line 19 This is not first use of NRNSC do not expand here."/>
    <s v="As specified in comment"/>
    <x v="1"/>
    <s v="No"/>
    <x v="0"/>
    <m/>
    <x v="1"/>
    <x v="1"/>
    <m/>
  </r>
  <r>
    <n v="428"/>
    <s v="Tero Kivinen"/>
    <s v="Self"/>
    <n v="587"/>
    <s v="19.3.4"/>
    <n v="19"/>
    <s v="Section 19.3.4 pdf page 577 footer page 587 line 19 This is not first use of RSC do not expand here."/>
    <s v="As specified in comment"/>
    <x v="1"/>
    <s v="No"/>
    <x v="0"/>
    <m/>
    <x v="1"/>
    <x v="1"/>
    <m/>
  </r>
  <r>
    <n v="429"/>
    <s v="Billy Verso"/>
    <s v="Decawave Ltd"/>
    <n v="594"/>
    <n v="19.5"/>
    <n v="1"/>
    <s v="This sentence references subclauses 5.1.1.1.1 and 5.1.1.1.2, neither of which exist."/>
    <s v="I don't know what should be reference here sorry."/>
    <x v="0"/>
    <s v="Yes"/>
    <x v="0"/>
    <m/>
    <x v="2"/>
    <x v="1"/>
    <m/>
  </r>
  <r>
    <n v="430"/>
    <s v="Don Sturek"/>
    <s v="Itron"/>
    <n v="599"/>
    <s v="19.6.14"/>
    <n v="1"/>
    <s v="Several blank pages at 599-600"/>
    <s v="Remove the blank pages"/>
    <x v="1"/>
    <s v="N"/>
    <x v="0"/>
    <m/>
    <x v="1"/>
    <x v="1"/>
    <m/>
  </r>
  <r>
    <n v="431"/>
    <s v="Ruben Salazar Cardozo"/>
    <s v="Landis+Gyr"/>
    <n v="601"/>
    <n v="20.100000000000001"/>
    <n v="3"/>
    <s v="The document says: &quot;The SUN OFDM PHY supports data rates ranging from 50kb/s to 800kb/s&quot; This is inconsistent with Table 21-9 "/>
    <s v="The document should say: &quot;The SUN OFDM PHY supports data rates ranging from 12.5kb/s to 2400kb/s&quot; This is inconsistent with Table 21-9 "/>
    <x v="0"/>
    <m/>
    <x v="0"/>
    <m/>
    <x v="2"/>
    <x v="1"/>
    <m/>
  </r>
  <r>
    <n v="432"/>
    <s v="Tero Kivinen"/>
    <s v="Self"/>
    <n v="604"/>
    <s v="20.2.1.2"/>
    <n v="13"/>
    <s v="Section 20.2.1.2 pdf page 594 footer page 604, line 13, this is first use of CP, so expand it here, change &quot;CP&quot; to &quot;cyclic prefix (CP)&quot;."/>
    <s v="As specified in comment"/>
    <x v="1"/>
    <s v="No"/>
    <x v="0"/>
    <m/>
    <x v="1"/>
    <x v="1"/>
    <m/>
  </r>
  <r>
    <n v="433"/>
    <s v="Tero Kivinen"/>
    <s v="Self"/>
    <n v="604"/>
    <s v="20.2.1.2"/>
    <m/>
    <s v="Section 20.2.1.2 pdf page 594, footer page 604, this is first use of DFT, expand here."/>
    <s v="As specified in comment"/>
    <x v="1"/>
    <s v="No"/>
    <x v="0"/>
    <m/>
    <x v="1"/>
    <x v="1"/>
    <m/>
  </r>
  <r>
    <n v="434"/>
    <s v="Tero Kivinen"/>
    <s v="Self"/>
    <n v="609"/>
    <s v="20.2.3"/>
    <n v="6"/>
    <s v="Section 20.2.3 pdf page 599 footer page 609 line 6 This is not first use of MCS, do not expand here."/>
    <s v="As specified in comment"/>
    <x v="1"/>
    <s v="No"/>
    <x v="0"/>
    <m/>
    <x v="1"/>
    <x v="1"/>
    <m/>
  </r>
  <r>
    <n v="435"/>
    <s v="Tero Kivinen"/>
    <s v="Self"/>
    <n v="609"/>
    <n v="20.3"/>
    <n v="31"/>
    <s v="Section 20.3 pdf page 599 footer page 609 line 31 This is not first use of MCS, do not expand here."/>
    <s v="As specified in comment"/>
    <x v="1"/>
    <s v="No"/>
    <x v="0"/>
    <m/>
    <x v="1"/>
    <x v="1"/>
    <m/>
  </r>
  <r>
    <n v="436"/>
    <s v="Ruben Salazar Cardozo"/>
    <s v="Landis+Gyr"/>
    <n v="609"/>
    <n v="20.3"/>
    <n v="32"/>
    <s v="Document says: &quot; All 16 quadrature amplitude modulation (QAM) MCS levels are optional.&quot; This statement should be revised and require devices supporting this part of the standard to support all MCSs. For example the WiSUN Alliance, which is including SUN OFDM in its current FAN work, already requires these MCS to be supported, so this specification should not have them as optional."/>
    <s v="The document should at least say, replacing the existing sentence :&quot;Quadrature amplitude modulation (QAM) MCS levels are mandatory for Options 2,3 and 4&quot; This statament would make the specification consistent with the current SUN OFDM FAN requirement in WiSUN."/>
    <x v="0"/>
    <m/>
    <x v="0"/>
    <m/>
    <x v="2"/>
    <x v="1"/>
    <m/>
  </r>
  <r>
    <n v="437"/>
    <s v="Don Sturek"/>
    <s v="Itron"/>
    <n v="625"/>
    <s v="20.5.13"/>
    <n v="1"/>
    <s v="Several blank pages at 625-626"/>
    <s v="Remove the blank pages"/>
    <x v="1"/>
    <s v="N"/>
    <x v="0"/>
    <m/>
    <x v="1"/>
    <x v="1"/>
    <m/>
  </r>
  <r>
    <n v="438"/>
    <s v="Tero Kivinen"/>
    <s v="Self"/>
    <n v="627"/>
    <n v="21.1"/>
    <n v="5"/>
    <s v="Section 21.1 pdf page 617 footer page 627, line 5 this is not first use of DSSS, do not expand here."/>
    <s v="As specified in comment"/>
    <x v="1"/>
    <s v="No"/>
    <x v="0"/>
    <m/>
    <x v="1"/>
    <x v="1"/>
    <m/>
  </r>
  <r>
    <n v="439"/>
    <s v="Kunal Shah"/>
    <s v="Itron Inc."/>
    <n v="630"/>
    <s v="21.3.2"/>
    <n v="8"/>
    <s v="Remove extra column in table 22-2, 22-3, 22-4, "/>
    <m/>
    <x v="1"/>
    <m/>
    <x v="0"/>
    <m/>
    <x v="1"/>
    <x v="1"/>
    <m/>
  </r>
  <r>
    <n v="440"/>
    <s v="Tero Kivinen"/>
    <s v="Self"/>
    <n v="655"/>
    <s v="22.2.6.1"/>
    <n v="14"/>
    <s v="Section 22.2.6.1 pdf page 655 footer page 655 line 14 This is not first use of LFSR, do not expand here."/>
    <s v="As specified in comment"/>
    <x v="1"/>
    <s v="No"/>
    <x v="0"/>
    <m/>
    <x v="1"/>
    <x v="1"/>
    <m/>
  </r>
  <r>
    <n v="441"/>
    <s v="Joerg ROBERT"/>
    <s v="FAU Erlangen-Nuernberg"/>
    <n v="662"/>
    <s v="22.2.3"/>
    <m/>
    <s v="The text and the figure define the convolutional code. However, this should only be described at one position, i.e. in the figure."/>
    <s v="Remove polynomials"/>
    <x v="0"/>
    <s v="No"/>
    <x v="0"/>
    <m/>
    <x v="2"/>
    <x v="1"/>
    <m/>
  </r>
  <r>
    <n v="442"/>
    <s v="Tero Kivinen"/>
    <s v="Self"/>
    <n v="669"/>
    <s v="22.2.7.1"/>
    <n v="3"/>
    <s v="Section 22.2.7.1 pdf page 659 footer page 669 line 3, this is not first use of &quot;Binary phase-shift keying&quot;, so replace &quot;Binary phase-shift keying (BPSK)&quot; with &quot;BPSK&quot;."/>
    <s v="As specified in comment"/>
    <x v="1"/>
    <s v="No"/>
    <x v="0"/>
    <m/>
    <x v="1"/>
    <x v="1"/>
    <m/>
  </r>
  <r>
    <n v="443"/>
    <s v="Tero Kivinen"/>
    <s v="Self"/>
    <n v="671"/>
    <s v="22.3.4"/>
    <n v="29"/>
    <s v="Section 22.3.4 pdf page 661 footer page 671 line 29, replace &quot;secured fragment according to the CCM* transformation process defined in 9.3.4&quot; with &quot;secured fragment according to the AEAD transformation process defined in 9.3.4&quot;."/>
    <s v="As specified in comment"/>
    <x v="0"/>
    <s v="No"/>
    <x v="0"/>
    <m/>
    <x v="2"/>
    <x v="1"/>
    <m/>
  </r>
  <r>
    <n v="444"/>
    <s v="Don Sturek"/>
    <s v="Itron"/>
    <n v="677"/>
    <s v="22.4.8"/>
    <n v="1"/>
    <s v="Several blank pages at 677-678"/>
    <s v="Remove the blank pages"/>
    <x v="1"/>
    <s v="N"/>
    <x v="0"/>
    <m/>
    <x v="1"/>
    <x v="1"/>
    <m/>
  </r>
  <r>
    <n v="445"/>
    <s v="Joerg ROBERT"/>
    <s v="FAU Erlangen-Nuernberg"/>
    <n v="682"/>
    <s v="23.3.3.2"/>
    <n v="7"/>
    <s v="Reference points to itself without any meaning"/>
    <m/>
    <x v="0"/>
    <s v="Yes"/>
    <x v="0"/>
    <m/>
    <x v="2"/>
    <x v="1"/>
    <m/>
  </r>
  <r>
    <n v="446"/>
    <s v="Joerg ROBERT"/>
    <s v="FAU Erlangen-Nuernberg"/>
    <n v="682"/>
    <s v="23.3.4"/>
    <m/>
    <s v="The text and the figure define the convolutional code. However, this should only be described at one position, i.e. in the figure."/>
    <s v="Remove polynomials"/>
    <x v="0"/>
    <s v="No"/>
    <x v="0"/>
    <m/>
    <x v="2"/>
    <x v="1"/>
    <m/>
  </r>
  <r>
    <n v="447"/>
    <s v="Tero Kivinen"/>
    <s v="Self"/>
    <n v="684"/>
    <s v="23.3.6"/>
    <n v="14"/>
    <s v="Section 23.3.6 pdf page 647 footer page 684 line 14 This is not first use of SF, do no expand here."/>
    <s v="As specified in comment"/>
    <x v="1"/>
    <s v="No"/>
    <x v="0"/>
    <m/>
    <x v="1"/>
    <x v="1"/>
    <m/>
  </r>
  <r>
    <n v="448"/>
    <s v="Joerg ROBERT"/>
    <s v="FAU Erlangen-Nuernberg"/>
    <n v="686"/>
    <d v="2001-05-23T00:00:00"/>
    <s v="10-12"/>
    <s v="Reference is corrupted"/>
    <s v="Correct reference"/>
    <x v="1"/>
    <s v="Yes"/>
    <x v="0"/>
    <m/>
    <x v="1"/>
    <x v="1"/>
    <m/>
  </r>
  <r>
    <n v="449"/>
    <s v="Don Sturek"/>
    <s v="Itron"/>
    <n v="693"/>
    <s v="24.3.9"/>
    <n v="1"/>
    <s v="Several blank pages at 693-694"/>
    <s v="Remove the blank pages"/>
    <x v="1"/>
    <s v="N"/>
    <x v="0"/>
    <m/>
    <x v="1"/>
    <x v="1"/>
    <m/>
  </r>
  <r>
    <n v="450"/>
    <s v="Tero Kivinen"/>
    <s v="Self"/>
    <n v="696"/>
    <s v="25.2.1.2"/>
    <n v="2"/>
    <s v="Section 25.2.1.2 pdf page 686 footer page 696 line 2, this is not first use of DFT, do not expand here."/>
    <s v="As specified in comment"/>
    <x v="1"/>
    <s v="No"/>
    <x v="0"/>
    <m/>
    <x v="1"/>
    <x v="1"/>
    <m/>
  </r>
  <r>
    <n v="451"/>
    <s v="Tero Kivinen"/>
    <s v="Self"/>
    <n v="699"/>
    <s v="25.2.3"/>
    <n v="4"/>
    <s v="Section 25.2.3 pdf page 689 footer page 699 line 4 This is not first use of MCS, do not expand here."/>
    <s v="As specified in comment"/>
    <x v="1"/>
    <s v="No"/>
    <x v="0"/>
    <m/>
    <x v="1"/>
    <x v="1"/>
    <m/>
  </r>
  <r>
    <n v="452"/>
    <s v="Don Sturek"/>
    <s v="Itron"/>
    <n v="709"/>
    <s v="25.5.8"/>
    <n v="1"/>
    <s v="Several blank pages at 709-710"/>
    <s v="Remove the blank pages.  Also, the end of each PHY section has the same problem.  Please fix these as well.  Annex C has many blank pages at the end.  Please fix."/>
    <x v="1"/>
    <s v="N"/>
    <x v="0"/>
    <m/>
    <x v="1"/>
    <x v="1"/>
    <m/>
  </r>
  <r>
    <n v="453"/>
    <s v="Tero Kivinen"/>
    <s v="Self"/>
    <n v="759"/>
    <n v="30.1"/>
    <n v="3"/>
    <s v="Section 30.1 pdf page 749 footer page 759 line 3 This is not first use of TASK, do not expand here."/>
    <s v="As specified in comment"/>
    <x v="1"/>
    <s v="No"/>
    <x v="0"/>
    <m/>
    <x v="1"/>
    <x v="1"/>
    <m/>
  </r>
  <r>
    <n v="454"/>
    <s v="Tero Kivinen"/>
    <s v="Self"/>
    <n v="765"/>
    <n v="30.4"/>
    <n v="7"/>
    <s v="Section 30.4 pdf page 755 footer page 765 line 7 This is first use of SiPC, expand it here."/>
    <s v="As specified in comment"/>
    <x v="1"/>
    <s v="No"/>
    <x v="0"/>
    <m/>
    <x v="1"/>
    <x v="1"/>
    <m/>
  </r>
  <r>
    <n v="455"/>
    <s v="Tero Kivinen"/>
    <s v="Self"/>
    <n v="778"/>
    <s v="30.8.11"/>
    <n v="22"/>
    <s v="Section 30.8.11 pdf page 768 footer page 778 line 22, This is first use of SNR expand here."/>
    <s v="As specified in comment"/>
    <x v="1"/>
    <s v="No"/>
    <x v="0"/>
    <m/>
    <x v="1"/>
    <x v="1"/>
    <m/>
  </r>
  <r>
    <n v="456"/>
    <s v="Clint Powell"/>
    <s v="PWC"/>
    <n v="781"/>
    <n v="31"/>
    <n v="1"/>
    <s v="Figure and table numbering in Clause 31 is all wrong."/>
    <s v="Correct figure and table numbering."/>
    <x v="1"/>
    <s v="Yes"/>
    <x v="0"/>
    <m/>
    <x v="1"/>
    <x v="1"/>
    <m/>
  </r>
  <r>
    <n v="457"/>
    <s v="Clint Powell"/>
    <s v="PWC"/>
    <n v="781"/>
    <n v="31"/>
    <n v="1"/>
    <s v="Nearly all refeferences to cluse outside are broken and incorrect."/>
    <s v="Correct references and links."/>
    <x v="1"/>
    <s v="Yes"/>
    <x v="0"/>
    <m/>
    <x v="1"/>
    <x v="1"/>
    <m/>
  </r>
  <r>
    <n v="458"/>
    <s v="Henk de Ruijter"/>
    <s v="Silicon Labs"/>
    <n v="781"/>
    <n v="31"/>
    <s v="na"/>
    <s v="All Tables and Figures numbers in clause 31 start with 32"/>
    <s v="Change Tables, Figure and reference numbers to start with 31."/>
    <x v="1"/>
    <s v="Y"/>
    <x v="0"/>
    <m/>
    <x v="1"/>
    <x v="1"/>
    <m/>
  </r>
  <r>
    <n v="459"/>
    <s v="Henk de Ruijter"/>
    <s v="Silicon Labs"/>
    <n v="784"/>
    <s v="31.2.3"/>
    <n v="11"/>
    <s v="Wrong reference"/>
    <s v="Change &quot;20.3.2&quot; to &quot;19.3.2&quot;"/>
    <x v="1"/>
    <s v="Y"/>
    <x v="0"/>
    <m/>
    <x v="1"/>
    <x v="1"/>
    <m/>
  </r>
  <r>
    <n v="460"/>
    <s v="Henk de Ruijter"/>
    <s v="Silicon Labs"/>
    <n v="785"/>
    <s v="31.2.5"/>
    <n v="2"/>
    <s v="Wrong reference"/>
    <s v="Change &quot;20.3.3.1&quot; to &quot;19.3.3.1&quot;"/>
    <x v="1"/>
    <s v="Y"/>
    <x v="0"/>
    <m/>
    <x v="1"/>
    <x v="1"/>
    <m/>
  </r>
  <r>
    <n v="461"/>
    <s v="Clint Powell"/>
    <s v="PWC"/>
    <n v="786"/>
    <s v="31.2.6"/>
    <n v="2"/>
    <s v="All references to other sections in 31.2.6 and beyond are broken and many refer to incorrect section."/>
    <s v="Correct references and links."/>
    <x v="1"/>
    <s v="Yes"/>
    <x v="0"/>
    <m/>
    <x v="1"/>
    <x v="1"/>
    <m/>
  </r>
  <r>
    <n v="462"/>
    <s v="Henk de Ruijter"/>
    <s v="Silicon Labs"/>
    <n v="786"/>
    <s v="31.2.6"/>
    <n v="2"/>
    <s v="Wrong reference"/>
    <s v="Change &quot;20.3.3.2&quot; to &quot;19.3.3.2&quot;"/>
    <x v="1"/>
    <s v="Y"/>
    <x v="0"/>
    <m/>
    <x v="1"/>
    <x v="1"/>
    <m/>
  </r>
  <r>
    <n v="463"/>
    <s v="Henk de Ruijter"/>
    <s v="Silicon Labs"/>
    <n v="786"/>
    <s v="31.2.7"/>
    <n v="15"/>
    <s v="Wrong reference"/>
    <s v="Change &quot;24-6&quot; to &quot;24-7&quot;"/>
    <x v="1"/>
    <s v="Y"/>
    <x v="0"/>
    <m/>
    <x v="1"/>
    <x v="1"/>
    <m/>
  </r>
  <r>
    <n v="464"/>
    <s v="Henk de Ruijter"/>
    <s v="Silicon Labs"/>
    <n v="786"/>
    <s v="31.2.8"/>
    <n v="18"/>
    <s v="Wrong reference"/>
    <s v="Change &quot;20.3.5&quot; to &quot;19.3.5&quot;"/>
    <x v="1"/>
    <s v="Y"/>
    <x v="0"/>
    <m/>
    <x v="1"/>
    <x v="1"/>
    <m/>
  </r>
  <r>
    <n v="465"/>
    <s v="Henk de Ruijter"/>
    <s v="Silicon Labs"/>
    <n v="786"/>
    <s v="31.2.9"/>
    <n v="22"/>
    <s v="Wrong reference"/>
    <s v="Change &quot;17.2.3&quot; to &quot;16.2.3&quot;"/>
    <x v="1"/>
    <s v="Y"/>
    <x v="0"/>
    <m/>
    <x v="1"/>
    <x v="1"/>
    <m/>
  </r>
  <r>
    <n v="466"/>
    <s v="Clint Powell"/>
    <s v="PWC"/>
    <n v="787"/>
    <s v="31.4.4"/>
    <n v="26"/>
    <s v="Broken reference."/>
    <s v="Correct reference to 19.6.8."/>
    <x v="1"/>
    <s v="Yes"/>
    <x v="0"/>
    <m/>
    <x v="1"/>
    <x v="1"/>
    <m/>
  </r>
  <r>
    <n v="467"/>
    <s v="Rick Alfvin"/>
    <s v="Linespeed"/>
    <n v="787"/>
    <s v="31.4.4"/>
    <n v="26"/>
    <s v="Reference to &quot;20.6.8&quot; does not exist"/>
    <s v="correct the reference"/>
    <x v="1"/>
    <s v="Yes"/>
    <x v="0"/>
    <m/>
    <x v="1"/>
    <x v="1"/>
    <m/>
  </r>
  <r>
    <n v="468"/>
    <s v="Henk de Ruijter"/>
    <s v="Silicon Labs"/>
    <n v="787"/>
    <s v="31.4.4"/>
    <n v="26"/>
    <s v="Wrong reference"/>
    <s v="Change &quot;20.6.8&quot; to &quot;19.6.8&quot;"/>
    <x v="1"/>
    <s v="Y"/>
    <x v="0"/>
    <m/>
    <x v="1"/>
    <x v="1"/>
    <m/>
  </r>
  <r>
    <n v="469"/>
    <s v="Tero Kivinen"/>
    <s v="Self"/>
    <n v="796"/>
    <s v="B.3.2"/>
    <n v="8"/>
    <s v="Annex B.3.2 pdf page 786 footer page 796 line 8. Value 0 is no longer valid for parameter M, as we do not support encrypt only mode anymore. Replace &quot;0, 4, 8, or 16&quot; with &quot;4, 8, or 16&quot;."/>
    <s v="As specified in comment"/>
    <x v="0"/>
    <s v="No"/>
    <x v="0"/>
    <m/>
    <x v="2"/>
    <x v="1"/>
    <m/>
  </r>
  <r>
    <n v="470"/>
    <s v="Tero Kivinen"/>
    <s v="Self"/>
    <n v="796"/>
    <s v="B.4"/>
    <n v="12"/>
    <s v="Annex B.4 pdf page 786 footer page 796 line 12 invalid use of shall. Replace &quot;function E shall have been chosen&quot;, with &quot;function E was chosen&quot;. "/>
    <s v="As specified in comment"/>
    <x v="0"/>
    <s v="No"/>
    <x v="0"/>
    <m/>
    <x v="2"/>
    <x v="1"/>
    <m/>
  </r>
  <r>
    <n v="471"/>
    <s v="Tero Kivinen"/>
    <s v="Self"/>
    <n v="796"/>
    <s v="B.4"/>
    <n v="14"/>
    <s v="Annex B.4 pdf page 786 footer page 796 line 14 invalid use of shall. Replace &quot;as octet strings shall have been chosen&quot;, with &quot;as octet strhings was chosen&quot;. "/>
    <s v="As specified in comment"/>
    <x v="0"/>
    <s v="No"/>
    <x v="0"/>
    <m/>
    <x v="2"/>
    <x v="1"/>
    <m/>
  </r>
  <r>
    <n v="472"/>
    <s v="Tero Kivinen"/>
    <s v="Self"/>
    <n v="796"/>
    <s v="B.4"/>
    <n v="16"/>
    <s v="Annex B.4 pdf page 786 footer page 796 line 16 invalid use of shall. Replace &quot;as binary strings shall have been chosen&quot;, with &quot;as binary strings was chosen&quot;. "/>
    <s v="As specified in comment"/>
    <x v="0"/>
    <s v="No"/>
    <x v="0"/>
    <m/>
    <x v="2"/>
    <x v="1"/>
    <m/>
  </r>
  <r>
    <n v="473"/>
    <s v="Tero Kivinen"/>
    <s v="Self"/>
    <n v="796"/>
    <s v="B.4"/>
    <n v="18"/>
    <s v="Annex B.4 pdf page 786 footer page 796 line 18 invalid use of shall. Replace &quot;Length field, in octets, shall have been chosen&quot;, with &quot;Length field, in octets, was chosen&quot;. "/>
    <s v="As specified in comment"/>
    <x v="0"/>
    <s v="No"/>
    <x v="0"/>
    <m/>
    <x v="2"/>
    <x v="1"/>
    <m/>
  </r>
  <r>
    <n v="474"/>
    <s v="Tero Kivinen"/>
    <s v="Self"/>
    <n v="796"/>
    <s v="B.4"/>
    <n v="20"/>
    <s v="Annex B.4 pdf page 786 footer page 796 line 20 invalid use of shall. Replace &quot;Authentication field, in octets, shall have been chosen&quot;, with &quot;Authentication field, in octets, was chosen&quot;. "/>
    <s v="As specified in comment"/>
    <x v="0"/>
    <s v="No"/>
    <x v="0"/>
    <m/>
    <x v="2"/>
    <x v="1"/>
    <m/>
  </r>
  <r>
    <n v="475"/>
    <s v="Tero Kivinen"/>
    <s v="Self"/>
    <n v="796"/>
    <s v="B.4"/>
    <n v="21"/>
    <s v="Annex B.4 pdf page 786 footer page 796 line 21 the value 0 is not valid for M of the Authentication field anymore, so we do not need to include it here in this list (it is not in the list for generic CCM, it was only this list for CCM*). Replace the &quot;integers 0, 4, 6, 8&quot; with &quot;integers 4, 6, 8&quot;. Also remove the following sentence as we do not allow encrypt only mode anymore: &quot;(the value M = 0 corresponds to disabling authenticity because the Authentication field is the empty string)&quot;."/>
    <s v="As specified in comment"/>
    <x v="0"/>
    <s v="No"/>
    <x v="0"/>
    <m/>
    <x v="2"/>
    <x v="1"/>
    <m/>
  </r>
  <r>
    <n v="476"/>
    <s v="Tero Kivinen"/>
    <s v="Self"/>
    <n v="796"/>
    <s v="B.4.1"/>
    <n v="32"/>
    <s v="Annex B.4.1 pdf page 786 footer page 796 line 32. This statement is true for nonce generation done in  9.3.2.1 and 9.3.2.3, but it is NOT true for nonce generation of 9.3.2.2 AEAD nonce for TSCH mode, which does NOT include security level in the nonce. This means that the proofs for security for different security levels do not hold. Add note here saying that this property is not for TSCH mode nonce, and for TSCH mode device shall use fixed M for each key."/>
    <s v="As specified in comment"/>
    <x v="0"/>
    <s v="No"/>
    <x v="0"/>
    <m/>
    <x v="2"/>
    <x v="1"/>
    <m/>
  </r>
  <r>
    <n v="477"/>
    <s v="Tero Kivinen"/>
    <s v="Self"/>
    <n v="797"/>
    <s v="B.4.1.2"/>
    <n v="30"/>
    <s v="Annex B.4.1.2 pdf page 787 footer page 797 line 30. The text &quot;if M &gt; 0 and of the integer 0 if M = 0,&quot; is no longer needed, as M is always &gt; 0, i.e., remove that text so that text will be &quot;The M field is the 3-bit representation of the integer (M - 2)/2 in most-significant-bit-first order.&quot;"/>
    <s v="As specified in comment"/>
    <x v="0"/>
    <s v="No"/>
    <x v="0"/>
    <m/>
    <x v="2"/>
    <x v="1"/>
    <m/>
  </r>
  <r>
    <n v="478"/>
    <s v="Tero Kivinen"/>
    <s v="Self"/>
    <n v="799"/>
    <s v="B.4.3"/>
    <n v="31"/>
    <s v="Annex B.4.3 pdf page 789 footer page 799 line 31 The text &quot;, but also offers support for messages that require only encryption.&quot; is not needed, as we do not use this feature anymore. Remove the text."/>
    <s v="As specified in comment"/>
    <x v="0"/>
    <s v="No"/>
    <x v="0"/>
    <m/>
    <x v="2"/>
    <x v="1"/>
    <m/>
  </r>
  <r>
    <n v="479"/>
    <s v="Tero Kivinen"/>
    <s v="Self"/>
    <n v="799"/>
    <s v="B.4.3"/>
    <n v="40"/>
    <s v="Annex B.4.3 pdf page 789 footer page 799 line 40 the text &quot;and the value M = 0 is not allowed,&quot; is no longer needed. Remove it."/>
    <s v="As specified in comment"/>
    <x v="0"/>
    <s v="No"/>
    <x v="0"/>
    <m/>
    <x v="2"/>
    <x v="1"/>
    <m/>
  </r>
  <r>
    <n v="480"/>
    <s v="Tero Kivinen"/>
    <s v="Self"/>
    <n v="799"/>
    <s v="B.4.3"/>
    <s v="36-37"/>
    <s v="Annex B.4.3 pdf page 789 footer page 799 line 36-37 are no longer needed, as we do not allow M to be zero anymore, so we do not need this change from the standard CCM. Remove lines 36 and 36."/>
    <s v="As specified in comment"/>
    <x v="0"/>
    <s v="No"/>
    <x v="0"/>
    <m/>
    <x v="2"/>
    <x v="1"/>
    <m/>
  </r>
  <r>
    <n v="481"/>
    <s v="Tero Kivinen"/>
    <s v="Self"/>
    <n v="800"/>
    <s v="B.4.3"/>
    <n v="3"/>
    <s v="Annex B.4.3 pdf page 790 footer page 800 line 3, the text here is not true for TSCH mode. Change &quot;the vulnerabilities that do apply to the original CCM mode&quot; to &quot;the vulnerabilities that do apply to the original CCM when non-TSCH mode is used. When TSCH mode is used then devices shall use fixed-length authentication tags, and variable-length authentication tags shall not be allowed for same key.&quot;"/>
    <s v="As specified in comment"/>
    <x v="0"/>
    <s v="No"/>
    <x v="0"/>
    <m/>
    <x v="2"/>
    <x v="1"/>
    <m/>
  </r>
  <r>
    <n v="482"/>
    <s v="Tero Kivinen"/>
    <s v="Self"/>
    <n v="800"/>
    <s v="B.4.3"/>
    <n v="5"/>
    <s v="Annex B.4.3 pdf page 790, footer page 800, line 5 remove text &quot;(also for M = 0)&quot;."/>
    <s v="As specified in comment"/>
    <x v="0"/>
    <s v="No"/>
    <x v="0"/>
    <m/>
    <x v="2"/>
    <x v="1"/>
    <m/>
  </r>
  <r>
    <n v="483"/>
    <s v="Tero Kivinen"/>
    <s v="Self"/>
    <n v="800"/>
    <s v="B.4.3"/>
    <n v="20"/>
    <s v="Annex B.4.3 pdf page 790, footer page 800, line 20 replace &quot;The CCM* mode avoids these attacks altogether by requiring&quot;, with &quot;The CCM* mode avoids these attacks when used in non-TSCH mode by requiring&quot;."/>
    <s v="As specified in comment"/>
    <x v="0"/>
    <s v="No"/>
    <x v="0"/>
    <m/>
    <x v="2"/>
    <x v="1"/>
    <m/>
  </r>
  <r>
    <n v="484"/>
    <s v="Tero Kivinen"/>
    <s v="Self"/>
    <n v="800"/>
    <s v="B.4.3"/>
    <n v="25"/>
    <s v="Annex B.4.3 pdf page 790, footer page 800, line 25 remove &quot;and where the value M = 0 (encrypt-only) is not allowed.&quot;."/>
    <s v="As specified in comment"/>
    <x v="0"/>
    <s v="No"/>
    <x v="0"/>
    <m/>
    <x v="2"/>
    <x v="1"/>
    <m/>
  </r>
  <r>
    <n v="485"/>
    <s v="Tero Kivinen"/>
    <s v="Self"/>
    <n v="800"/>
    <s v="B.4.3"/>
    <s v="16-17"/>
    <s v="Annex B.4.3 pdf page 790, footer page 800, line 16-17 remove text &quot;Obviously, if M = 0, then no data authenticity is provided by the CCM* mode itself (but may be provided by an external mechanism).&quot;"/>
    <s v="As specified in comment"/>
    <x v="0"/>
    <s v="No"/>
    <x v="0"/>
    <m/>
    <x v="2"/>
    <x v="0"/>
    <m/>
  </r>
  <r>
    <n v="486"/>
    <s v="Tero Kivinen"/>
    <s v="Self"/>
    <n v="812"/>
    <s v="C.3"/>
    <n v="3"/>
    <s v="Annex C.3 pdf page 802, footer page 812, add text after line 3 saying that examples C.3.1 and C.3.2 are same as C.2.1 and C.2.2. "/>
    <s v="As specified in comment"/>
    <x v="0"/>
    <s v="No"/>
    <x v="0"/>
    <m/>
    <x v="2"/>
    <x v="1"/>
    <m/>
  </r>
  <r>
    <n v="487"/>
    <s v="Tero Kivinen"/>
    <s v="Self"/>
    <n v="814"/>
    <s v="C.3.5"/>
    <n v="7"/>
    <s v="Annex C.3.5 pdf page 804, footer page 814 line 7 the nonce must be wrong as the last byte is 07, and it should be last byte of ASN. My code generating this example is wrong, I need to fix it and provide this example again."/>
    <s v="As specified in comment"/>
    <x v="0"/>
    <s v="Yes"/>
    <x v="0"/>
    <m/>
    <x v="2"/>
    <x v="1"/>
    <m/>
  </r>
  <r>
    <n v="488"/>
    <s v="Kunal Shah"/>
    <s v="Itron Inc."/>
    <n v="831"/>
    <s v="Table D.3"/>
    <n v="1"/>
    <s v="Mandatory and optional operating modes should align with Table 20-6 and Table 20-7"/>
    <s v="Align the RF for SUN FSK operating modes with Table 20-6 and Table 20-7"/>
    <x v="0"/>
    <m/>
    <x v="0"/>
    <m/>
    <x v="2"/>
    <x v="1"/>
    <m/>
  </r>
  <r>
    <n v="489"/>
    <s v="Tero Kivinen"/>
    <s v="Self"/>
    <n v="847"/>
    <s v="E.5.1"/>
    <n v="12"/>
    <s v="Annex E.5.1 pdf page 837 footer page 847 line 12, this is not first use of EIRP, do not expand here, and why is the expansion different than in the terminology section?"/>
    <s v="As specified in comment"/>
    <x v="1"/>
    <s v="No"/>
    <x v="0"/>
    <m/>
    <x v="1"/>
    <x v="1"/>
    <m/>
  </r>
  <r>
    <n v="490"/>
    <s v="Shoichi Kitazawa"/>
    <s v="Muroran IT"/>
    <s v="165_x000a_166"/>
    <s v="6.17.1.3"/>
    <s v="14, 17"/>
    <s v="Underline at &quot;Figure 6-80&quot; and &quot;Figure 7-143&quot; and tere is no link to  &quot;Figure 6-80&quot; and &quot;Figure 7-143"/>
    <s v="Delete underline and link to exact figure.."/>
    <x v="1"/>
    <s v="No"/>
    <x v="0"/>
    <m/>
    <x v="1"/>
    <x v="1"/>
    <m/>
  </r>
  <r>
    <n v="491"/>
    <s v="Niewczas Jaroslaw"/>
    <s v="Decawave"/>
    <s v="16-onwards"/>
    <m/>
    <m/>
    <s v="Table of contects: lots of editing errors, _x000a_lack of spaces, indentation issues. Problems  with conversion from Word to PDF?"/>
    <m/>
    <x v="1"/>
    <s v="N"/>
    <x v="0"/>
    <m/>
    <x v="1"/>
    <x v="1"/>
    <m/>
  </r>
  <r>
    <n v="492"/>
    <s v="Henk de Ruijter"/>
    <s v="Silicon Labs"/>
    <s v="17-31"/>
    <s v="na"/>
    <m/>
    <s v="page numbers are appended to the clause titles"/>
    <s v="remove page numbers from the clause titles"/>
    <x v="1"/>
    <s v="Y"/>
    <x v="0"/>
    <m/>
    <x v="1"/>
    <x v="1"/>
    <m/>
  </r>
  <r>
    <n v="493"/>
    <s v="Huan-Bang Li"/>
    <s v="NICT"/>
    <s v="17-31"/>
    <s v="TOC"/>
    <m/>
    <s v="Page numbers from clause 5 through clause 31 show at 'wrong' locations."/>
    <s v="modify."/>
    <x v="1"/>
    <s v="Yes"/>
    <x v="0"/>
    <m/>
    <x v="1"/>
    <x v="1"/>
    <m/>
  </r>
  <r>
    <n v="494"/>
    <s v="Shoichi Kitazawa"/>
    <s v="Muroran IT"/>
    <s v="214_x000a_215"/>
    <s v="7.4.4.1"/>
    <m/>
    <s v="In Table 7-19, thick borderline between 0x25 and 0x26 and row of &quot;0x46 SRM&quot; is not collect."/>
    <s v="Line width between 0x25 and 0x26 become thick to  normal._x000a_Correct Format subclause and Use description at SRM IE raw."/>
    <x v="0"/>
    <s v="No"/>
    <x v="0"/>
    <m/>
    <x v="2"/>
    <x v="2"/>
    <m/>
  </r>
  <r>
    <n v="495"/>
    <s v="Shoichi Kitazawa"/>
    <s v="Muroran IT"/>
    <s v="274-277"/>
    <s v="7.4.26_x000a_7.4.27_x000a_7.4.28_x000a_7.4.29"/>
    <m/>
    <s v="In this subclause, some Figure and Table in the sentence are underlline. _x000a_And some Figure, Table and Subclause does not link to exact  Figure, Table and Subclause."/>
    <m/>
    <x v="1"/>
    <s v="No"/>
    <x v="0"/>
    <m/>
    <x v="1"/>
    <x v="1"/>
    <m/>
  </r>
  <r>
    <n v="496"/>
    <s v="Huan-Bang Li"/>
    <s v="NICT"/>
    <s v="416-424"/>
    <s v="8.4.2"/>
    <m/>
    <s v="Vacant pages"/>
    <s v="remove these pages."/>
    <x v="1"/>
    <s v="Yes"/>
    <x v="0"/>
    <m/>
    <x v="1"/>
    <x v="1"/>
    <m/>
  </r>
  <r>
    <n v="497"/>
    <s v="Joerg ROBERT"/>
    <s v="FAU Erlangen-Nuernberg"/>
    <s v="630 and following"/>
    <s v="21.3.2"/>
    <m/>
    <s v="Some tables in this section have bold lines that should propabily not be there"/>
    <s v="Remove bold lines"/>
    <x v="1"/>
    <s v="No"/>
    <x v="0"/>
    <m/>
    <x v="1"/>
    <x v="1"/>
    <m/>
  </r>
  <r>
    <n v="498"/>
    <s v="Huan-Bang Li"/>
    <s v="NICT"/>
    <s v="816-823"/>
    <s v="Annex C"/>
    <m/>
    <s v="Vacant pages."/>
    <s v="remove these pages."/>
    <x v="1"/>
    <s v="Yes"/>
    <x v="0"/>
    <m/>
    <x v="1"/>
    <x v="1"/>
    <m/>
  </r>
  <r>
    <n v="499"/>
    <s v="Shoichi Kitazawa"/>
    <s v="Muroran IT"/>
    <m/>
    <m/>
    <n v="24"/>
    <s v=".No link at &quot;inTable 8-81&quot;  and no space &quot;in&quot; and &quot;Table 8-81&quot;"/>
    <m/>
    <x v="1"/>
    <s v="No"/>
    <x v="0"/>
    <m/>
    <x v="1"/>
    <x v="1"/>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DataPilot1" cacheId="0" applyNumberFormats="0" applyBorderFormats="0" applyFontFormats="0" applyPatternFormats="0" applyAlignmentFormats="0" applyWidthHeightFormats="0" dataCaption="Values" updatedVersion="6" itemPrintTitles="1" indent="0" compact="0" compactData="0">
  <location ref="E3:L19" firstHeaderRow="1" firstDataRow="2" firstDataCol="3"/>
  <pivotFields count="15">
    <pivotField dataField="1" compact="0" outline="0" showAll="0"/>
    <pivotField compact="0" showAll="0"/>
    <pivotField compact="0" showAll="0"/>
    <pivotField compact="0" showAll="0"/>
    <pivotField compact="0" showAll="0"/>
    <pivotField compact="0" showAll="0"/>
    <pivotField compact="0" showAll="0"/>
    <pivotField compact="0" showAll="0"/>
    <pivotField axis="axisRow" compact="0" outline="0" showAll="0" defaultSubtotal="0">
      <items count="2">
        <item x="1"/>
        <item x="0"/>
      </items>
    </pivotField>
    <pivotField compact="0" showAll="0"/>
    <pivotField axis="axisCol" compact="0" outline="0" showAll="0" defaultSubtotal="0">
      <items count="4">
        <item x="2"/>
        <item x="3"/>
        <item x="1"/>
        <item x="0"/>
      </items>
    </pivotField>
    <pivotField compact="0" showAll="0"/>
    <pivotField axis="axisRow" compact="0" outline="0" showAll="0" defaultSubtotal="0">
      <items count="10">
        <item x="7"/>
        <item x="0"/>
        <item x="6"/>
        <item x="1"/>
        <item x="8"/>
        <item x="3"/>
        <item x="4"/>
        <item x="5"/>
        <item x="2"/>
        <item m="1" x="9"/>
      </items>
    </pivotField>
    <pivotField axis="axisRow" compact="0" outline="0" showAll="0" defaultSubtotal="0">
      <items count="6">
        <item x="4"/>
        <item x="5"/>
        <item x="0"/>
        <item x="2"/>
        <item x="3"/>
        <item x="1"/>
      </items>
    </pivotField>
    <pivotField compact="0" showAll="0"/>
  </pivotFields>
  <rowFields count="3">
    <field x="8"/>
    <field x="13"/>
    <field x="12"/>
  </rowFields>
  <rowItems count="15">
    <i>
      <x/>
      <x v="5"/>
      <x v="3"/>
    </i>
    <i>
      <x v="1"/>
      <x/>
      <x/>
    </i>
    <i r="2">
      <x v="3"/>
    </i>
    <i r="1">
      <x v="1"/>
      <x v="4"/>
    </i>
    <i r="1">
      <x v="2"/>
      <x v="1"/>
    </i>
    <i r="2">
      <x v="3"/>
    </i>
    <i r="2">
      <x v="8"/>
    </i>
    <i r="1">
      <x v="3"/>
      <x v="6"/>
    </i>
    <i r="2">
      <x v="7"/>
    </i>
    <i r="2">
      <x v="8"/>
    </i>
    <i r="1">
      <x v="4"/>
      <x v="7"/>
    </i>
    <i r="1">
      <x v="5"/>
      <x v="2"/>
    </i>
    <i r="2">
      <x v="5"/>
    </i>
    <i r="2">
      <x v="8"/>
    </i>
    <i t="grand">
      <x/>
    </i>
  </rowItems>
  <colFields count="1">
    <field x="10"/>
  </colFields>
  <colItems count="5">
    <i>
      <x/>
    </i>
    <i>
      <x v="1"/>
    </i>
    <i>
      <x v="2"/>
    </i>
    <i>
      <x v="3"/>
    </i>
    <i t="grand">
      <x/>
    </i>
  </colItems>
  <dataFields count="1">
    <dataField name="" fld="0" subtotal="count" baseField="0" baseItem="0"/>
  </dataField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K18"/>
  <sheetViews>
    <sheetView zoomScaleNormal="100" workbookViewId="0">
      <selection activeCell="C15" sqref="C15"/>
    </sheetView>
  </sheetViews>
  <sheetFormatPr baseColWidth="10" defaultColWidth="8.83203125" defaultRowHeight="13" x14ac:dyDescent="0.15"/>
  <cols>
    <col min="1" max="1" width="9.1640625" style="1" customWidth="1"/>
    <col min="2" max="2" width="15.5" style="1" customWidth="1"/>
    <col min="3" max="3" width="48.1640625" style="1" customWidth="1"/>
    <col min="4" max="4" width="43.6640625" style="1" customWidth="1"/>
    <col min="5" max="1025" width="9.1640625" style="1" customWidth="1"/>
  </cols>
  <sheetData>
    <row r="1" spans="2:4" ht="25" x14ac:dyDescent="0.25">
      <c r="B1" s="2" t="s">
        <v>0</v>
      </c>
      <c r="C1" s="3"/>
      <c r="D1" s="4" t="s">
        <v>1</v>
      </c>
    </row>
    <row r="3" spans="2:4" ht="18" x14ac:dyDescent="0.2">
      <c r="C3" s="5" t="s">
        <v>2</v>
      </c>
    </row>
    <row r="4" spans="2:4" ht="18" x14ac:dyDescent="0.2">
      <c r="C4" s="5" t="s">
        <v>3</v>
      </c>
    </row>
    <row r="5" spans="2:4" ht="18" x14ac:dyDescent="0.2">
      <c r="B5" s="5"/>
    </row>
    <row r="6" spans="2:4" ht="14.75" customHeight="1" x14ac:dyDescent="0.15">
      <c r="B6" s="6" t="s">
        <v>4</v>
      </c>
      <c r="C6" s="58" t="s">
        <v>5</v>
      </c>
      <c r="D6" s="58"/>
    </row>
    <row r="7" spans="2:4" ht="17.25" customHeight="1" x14ac:dyDescent="0.15">
      <c r="B7" s="6" t="s">
        <v>6</v>
      </c>
      <c r="C7" s="59" t="s">
        <v>7</v>
      </c>
      <c r="D7" s="59"/>
    </row>
    <row r="8" spans="2:4" ht="17" x14ac:dyDescent="0.15">
      <c r="B8" s="6" t="s">
        <v>8</v>
      </c>
      <c r="C8" s="60">
        <v>43623</v>
      </c>
      <c r="D8" s="60"/>
    </row>
    <row r="9" spans="2:4" ht="14.75" customHeight="1" x14ac:dyDescent="0.15">
      <c r="B9" s="58" t="s">
        <v>9</v>
      </c>
      <c r="C9" s="6" t="s">
        <v>10</v>
      </c>
      <c r="D9" s="6" t="s">
        <v>11</v>
      </c>
    </row>
    <row r="10" spans="2:4" ht="17" x14ac:dyDescent="0.15">
      <c r="B10" s="58"/>
      <c r="C10" s="8" t="s">
        <v>12</v>
      </c>
      <c r="D10" s="8"/>
    </row>
    <row r="11" spans="2:4" ht="17" x14ac:dyDescent="0.15">
      <c r="B11" s="58"/>
      <c r="C11" s="8" t="s">
        <v>13</v>
      </c>
      <c r="D11" s="8" t="s">
        <v>14</v>
      </c>
    </row>
    <row r="12" spans="2:4" ht="16" x14ac:dyDescent="0.15">
      <c r="B12" s="58"/>
      <c r="C12" s="9"/>
      <c r="D12" s="10"/>
    </row>
    <row r="13" spans="2:4" ht="14.75" customHeight="1" x14ac:dyDescent="0.2">
      <c r="B13" s="58" t="s">
        <v>15</v>
      </c>
      <c r="C13" s="11"/>
      <c r="D13" s="6"/>
    </row>
    <row r="14" spans="2:4" ht="16" x14ac:dyDescent="0.2">
      <c r="B14" s="58"/>
      <c r="C14" s="12"/>
    </row>
    <row r="15" spans="2:4" ht="14.75" customHeight="1" x14ac:dyDescent="0.15">
      <c r="B15" s="6" t="s">
        <v>16</v>
      </c>
      <c r="C15" s="58" t="s">
        <v>17</v>
      </c>
      <c r="D15" s="58"/>
    </row>
    <row r="16" spans="2:4" s="13" customFormat="1" ht="20.25" customHeight="1" x14ac:dyDescent="0.15">
      <c r="B16" s="6" t="s">
        <v>18</v>
      </c>
      <c r="C16" s="58" t="s">
        <v>19</v>
      </c>
      <c r="D16" s="58"/>
    </row>
    <row r="17" spans="2:4" s="13" customFormat="1" ht="84" customHeight="1" x14ac:dyDescent="0.15">
      <c r="B17" s="7" t="s">
        <v>20</v>
      </c>
      <c r="C17" s="58" t="s">
        <v>21</v>
      </c>
      <c r="D17" s="58"/>
    </row>
    <row r="18" spans="2:4" s="13" customFormat="1" ht="36.75" customHeight="1" x14ac:dyDescent="0.15">
      <c r="B18" s="9" t="s">
        <v>22</v>
      </c>
      <c r="C18" s="58" t="s">
        <v>23</v>
      </c>
      <c r="D18" s="58"/>
    </row>
  </sheetData>
  <mergeCells count="9">
    <mergeCell ref="C18:D18"/>
    <mergeCell ref="C6:D6"/>
    <mergeCell ref="C7:D7"/>
    <mergeCell ref="C8:D8"/>
    <mergeCell ref="B9:B12"/>
    <mergeCell ref="B13:B14"/>
    <mergeCell ref="C15:D15"/>
    <mergeCell ref="C16:D16"/>
    <mergeCell ref="C17:D17"/>
  </mergeCells>
  <pageMargins left="0.78749999999999998" right="0.78749999999999998" top="1.05277777777778" bottom="1.05277777777778" header="0.78749999999999998" footer="0.78749999999999998"/>
  <pageSetup orientation="portrait" useFirstPageNumber="1" horizontalDpi="300" verticalDpi="300"/>
  <headerFooter>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dimension ref="A1:AMK501"/>
  <sheetViews>
    <sheetView tabSelected="1" topLeftCell="A2" zoomScale="160" zoomScaleNormal="160" workbookViewId="0">
      <pane xSplit="1" ySplit="1" topLeftCell="H224" activePane="bottomRight" state="frozen"/>
      <selection activeCell="A2" sqref="A2"/>
      <selection pane="topRight" activeCell="B2" sqref="B2"/>
      <selection pane="bottomLeft" activeCell="A3" sqref="A3"/>
      <selection pane="bottomRight" activeCell="M229" sqref="M229"/>
    </sheetView>
  </sheetViews>
  <sheetFormatPr baseColWidth="10" defaultColWidth="8.83203125" defaultRowHeight="13" x14ac:dyDescent="0.15"/>
  <cols>
    <col min="1" max="1" width="8.83203125" style="14" customWidth="1"/>
    <col min="2" max="2" width="23.1640625" style="14" customWidth="1"/>
    <col min="3" max="3" width="20.83203125" style="14" customWidth="1"/>
    <col min="4" max="4" width="6.6640625" style="14" customWidth="1"/>
    <col min="5" max="5" width="10.5" style="14" customWidth="1"/>
    <col min="6" max="6" width="7.5" style="14" customWidth="1"/>
    <col min="7" max="7" width="54.5" style="14" customWidth="1"/>
    <col min="8" max="8" width="51.1640625" style="14" customWidth="1"/>
    <col min="9" max="9" width="4.1640625" style="14" customWidth="1"/>
    <col min="10" max="10" width="11" style="14" customWidth="1"/>
    <col min="11" max="11" width="15.5" style="14" customWidth="1"/>
    <col min="12" max="12" width="26.33203125" style="15" customWidth="1"/>
    <col min="13" max="13" width="17.83203125" style="15" bestFit="1" customWidth="1"/>
    <col min="14" max="14" width="12" style="14" customWidth="1"/>
    <col min="15" max="15" width="13" style="14" customWidth="1"/>
    <col min="16" max="16" width="8.83203125" style="16" customWidth="1"/>
    <col min="17" max="1025" width="8.83203125" style="14" customWidth="1"/>
  </cols>
  <sheetData>
    <row r="1" spans="1:16" s="14" customFormat="1" ht="136" hidden="1" customHeight="1" x14ac:dyDescent="0.15">
      <c r="B1" s="61" t="s">
        <v>24</v>
      </c>
      <c r="C1" s="61"/>
      <c r="D1" s="61"/>
      <c r="E1" s="61"/>
      <c r="F1" s="61"/>
      <c r="G1" s="61"/>
      <c r="H1" s="61"/>
      <c r="I1" s="61"/>
      <c r="J1" s="61"/>
      <c r="P1" s="16"/>
    </row>
    <row r="2" spans="1:16" ht="53" customHeight="1" x14ac:dyDescent="0.15">
      <c r="A2" s="17" t="s">
        <v>25</v>
      </c>
      <c r="B2" s="17" t="s">
        <v>26</v>
      </c>
      <c r="C2" s="17" t="s">
        <v>27</v>
      </c>
      <c r="D2" s="17" t="s">
        <v>28</v>
      </c>
      <c r="E2" s="17" t="s">
        <v>29</v>
      </c>
      <c r="F2" s="17" t="s">
        <v>30</v>
      </c>
      <c r="G2" s="17" t="s">
        <v>31</v>
      </c>
      <c r="H2" s="17" t="s">
        <v>32</v>
      </c>
      <c r="I2" s="17" t="s">
        <v>33</v>
      </c>
      <c r="J2" s="18" t="s">
        <v>34</v>
      </c>
      <c r="K2" s="19" t="s">
        <v>35</v>
      </c>
      <c r="L2" s="19" t="s">
        <v>36</v>
      </c>
      <c r="M2" s="19" t="s">
        <v>37</v>
      </c>
      <c r="N2" s="17" t="s">
        <v>38</v>
      </c>
      <c r="O2" s="19" t="s">
        <v>39</v>
      </c>
    </row>
    <row r="3" spans="1:16" s="20" customFormat="1" ht="84" x14ac:dyDescent="0.15">
      <c r="A3" s="20">
        <v>1</v>
      </c>
      <c r="B3" s="21" t="s">
        <v>40</v>
      </c>
      <c r="C3" s="21" t="s">
        <v>41</v>
      </c>
      <c r="D3" s="21">
        <v>0</v>
      </c>
      <c r="E3" s="21">
        <v>0</v>
      </c>
      <c r="F3" s="21">
        <v>0</v>
      </c>
      <c r="G3" s="22" t="s">
        <v>42</v>
      </c>
      <c r="H3" s="22" t="s">
        <v>43</v>
      </c>
      <c r="I3" s="21" t="s">
        <v>44</v>
      </c>
      <c r="J3" s="21" t="s">
        <v>45</v>
      </c>
      <c r="L3" s="23"/>
      <c r="M3" s="20" t="s">
        <v>46</v>
      </c>
      <c r="N3" s="20" t="s">
        <v>47</v>
      </c>
      <c r="P3" s="21"/>
    </row>
    <row r="4" spans="1:16" s="20" customFormat="1" ht="28" hidden="1" x14ac:dyDescent="0.15">
      <c r="A4" s="20">
        <v>2</v>
      </c>
      <c r="B4" s="21" t="s">
        <v>48</v>
      </c>
      <c r="C4" s="21" t="s">
        <v>49</v>
      </c>
      <c r="D4" s="21">
        <v>1</v>
      </c>
      <c r="E4" s="21">
        <v>1</v>
      </c>
      <c r="F4" s="21">
        <v>1</v>
      </c>
      <c r="G4" s="22" t="s">
        <v>50</v>
      </c>
      <c r="H4" s="22" t="s">
        <v>51</v>
      </c>
      <c r="I4" s="21" t="s">
        <v>52</v>
      </c>
      <c r="J4" s="21" t="s">
        <v>53</v>
      </c>
      <c r="M4" s="20" t="s">
        <v>10</v>
      </c>
      <c r="P4" s="21"/>
    </row>
    <row r="5" spans="1:16" s="20" customFormat="1" ht="56" hidden="1" x14ac:dyDescent="0.15">
      <c r="A5" s="20">
        <v>3</v>
      </c>
      <c r="B5" s="21" t="s">
        <v>54</v>
      </c>
      <c r="C5" s="21" t="s">
        <v>55</v>
      </c>
      <c r="D5" s="21">
        <v>15</v>
      </c>
      <c r="E5" s="21"/>
      <c r="F5" s="21">
        <v>5</v>
      </c>
      <c r="G5" s="22" t="s">
        <v>56</v>
      </c>
      <c r="H5" s="22" t="s">
        <v>57</v>
      </c>
      <c r="I5" s="21" t="s">
        <v>52</v>
      </c>
      <c r="M5" s="20" t="s">
        <v>10</v>
      </c>
      <c r="P5" s="21"/>
    </row>
    <row r="6" spans="1:16" s="20" customFormat="1" ht="56" hidden="1" x14ac:dyDescent="0.15">
      <c r="A6" s="20">
        <v>4</v>
      </c>
      <c r="B6" s="21" t="s">
        <v>58</v>
      </c>
      <c r="C6" s="21" t="s">
        <v>59</v>
      </c>
      <c r="D6" s="21">
        <v>17</v>
      </c>
      <c r="E6" s="21" t="s">
        <v>60</v>
      </c>
      <c r="F6" s="21">
        <v>17</v>
      </c>
      <c r="G6" s="22" t="s">
        <v>61</v>
      </c>
      <c r="H6" s="21" t="s">
        <v>62</v>
      </c>
      <c r="I6" s="21" t="s">
        <v>52</v>
      </c>
      <c r="J6" s="21" t="s">
        <v>63</v>
      </c>
      <c r="M6" s="20" t="s">
        <v>10</v>
      </c>
      <c r="P6" s="21"/>
    </row>
    <row r="7" spans="1:16" s="20" customFormat="1" ht="42" hidden="1" x14ac:dyDescent="0.15">
      <c r="A7" s="20">
        <v>5</v>
      </c>
      <c r="B7" s="21" t="s">
        <v>64</v>
      </c>
      <c r="C7" s="21" t="s">
        <v>65</v>
      </c>
      <c r="D7" s="21">
        <v>17</v>
      </c>
      <c r="E7" s="21" t="s">
        <v>66</v>
      </c>
      <c r="F7" s="21">
        <v>17</v>
      </c>
      <c r="G7" s="22" t="s">
        <v>67</v>
      </c>
      <c r="H7" s="22" t="s">
        <v>68</v>
      </c>
      <c r="I7" s="21" t="s">
        <v>52</v>
      </c>
      <c r="J7" s="21" t="s">
        <v>69</v>
      </c>
      <c r="M7" s="20" t="s">
        <v>10</v>
      </c>
      <c r="P7" s="21"/>
    </row>
    <row r="8" spans="1:16" s="20" customFormat="1" ht="42" hidden="1" x14ac:dyDescent="0.15">
      <c r="A8" s="20">
        <v>6</v>
      </c>
      <c r="B8" s="21" t="s">
        <v>58</v>
      </c>
      <c r="C8" s="21" t="s">
        <v>59</v>
      </c>
      <c r="D8" s="21">
        <v>44</v>
      </c>
      <c r="E8" s="21">
        <v>1</v>
      </c>
      <c r="F8" s="21">
        <v>1</v>
      </c>
      <c r="G8" s="22" t="s">
        <v>70</v>
      </c>
      <c r="H8" s="21" t="s">
        <v>62</v>
      </c>
      <c r="I8" s="21" t="s">
        <v>52</v>
      </c>
      <c r="J8" s="21" t="s">
        <v>63</v>
      </c>
      <c r="M8" s="20" t="s">
        <v>10</v>
      </c>
      <c r="P8" s="21"/>
    </row>
    <row r="9" spans="1:16" s="20" customFormat="1" ht="14" hidden="1" x14ac:dyDescent="0.15">
      <c r="A9" s="20">
        <v>7</v>
      </c>
      <c r="B9" s="21" t="s">
        <v>40</v>
      </c>
      <c r="C9" s="21" t="s">
        <v>41</v>
      </c>
      <c r="D9" s="21">
        <v>44</v>
      </c>
      <c r="E9" s="21">
        <v>1</v>
      </c>
      <c r="F9" s="21">
        <v>1</v>
      </c>
      <c r="G9" s="22" t="s">
        <v>71</v>
      </c>
      <c r="H9" s="22"/>
      <c r="I9" s="21" t="s">
        <v>52</v>
      </c>
      <c r="J9" s="21" t="s">
        <v>63</v>
      </c>
      <c r="M9" s="20" t="s">
        <v>10</v>
      </c>
      <c r="P9" s="21"/>
    </row>
    <row r="10" spans="1:16" s="20" customFormat="1" ht="84" x14ac:dyDescent="0.15">
      <c r="A10" s="20">
        <v>8</v>
      </c>
      <c r="B10" s="21" t="s">
        <v>40</v>
      </c>
      <c r="C10" s="21" t="s">
        <v>41</v>
      </c>
      <c r="D10" s="21">
        <v>46</v>
      </c>
      <c r="E10" s="21">
        <v>3.1</v>
      </c>
      <c r="F10" s="21">
        <v>11</v>
      </c>
      <c r="G10" s="22" t="s">
        <v>72</v>
      </c>
      <c r="H10" s="22" t="s">
        <v>73</v>
      </c>
      <c r="I10" s="21" t="s">
        <v>44</v>
      </c>
      <c r="J10" s="21" t="s">
        <v>45</v>
      </c>
      <c r="K10" s="20" t="s">
        <v>74</v>
      </c>
      <c r="L10" s="23" t="s">
        <v>75</v>
      </c>
      <c r="N10" s="20" t="s">
        <v>47</v>
      </c>
      <c r="P10" s="21"/>
    </row>
    <row r="11" spans="1:16" s="20" customFormat="1" ht="70" x14ac:dyDescent="0.15">
      <c r="A11" s="20">
        <v>9</v>
      </c>
      <c r="B11" s="21" t="s">
        <v>40</v>
      </c>
      <c r="C11" s="21" t="s">
        <v>41</v>
      </c>
      <c r="D11" s="21">
        <v>46</v>
      </c>
      <c r="E11" s="21">
        <v>3.1</v>
      </c>
      <c r="F11" s="21">
        <v>22</v>
      </c>
      <c r="G11" s="22" t="s">
        <v>76</v>
      </c>
      <c r="H11" s="22" t="s">
        <v>77</v>
      </c>
      <c r="I11" s="21" t="s">
        <v>44</v>
      </c>
      <c r="J11" s="21" t="s">
        <v>45</v>
      </c>
      <c r="K11" s="20" t="s">
        <v>78</v>
      </c>
      <c r="L11" s="23"/>
      <c r="N11" s="20" t="s">
        <v>47</v>
      </c>
      <c r="P11" s="21"/>
    </row>
    <row r="12" spans="1:16" s="20" customFormat="1" ht="84" x14ac:dyDescent="0.15">
      <c r="A12" s="20">
        <v>10</v>
      </c>
      <c r="B12" s="21" t="s">
        <v>40</v>
      </c>
      <c r="C12" s="21" t="s">
        <v>41</v>
      </c>
      <c r="D12" s="21">
        <v>46</v>
      </c>
      <c r="E12" s="21">
        <v>3.1</v>
      </c>
      <c r="F12" s="21">
        <v>26</v>
      </c>
      <c r="G12" s="22" t="s">
        <v>79</v>
      </c>
      <c r="H12" s="22" t="s">
        <v>80</v>
      </c>
      <c r="I12" s="21" t="s">
        <v>44</v>
      </c>
      <c r="J12" s="21" t="s">
        <v>45</v>
      </c>
      <c r="K12" s="20" t="s">
        <v>78</v>
      </c>
      <c r="L12" s="23"/>
      <c r="N12" s="20" t="s">
        <v>47</v>
      </c>
      <c r="P12" s="21"/>
    </row>
    <row r="13" spans="1:16" s="20" customFormat="1" ht="84" x14ac:dyDescent="0.15">
      <c r="A13" s="20">
        <v>11</v>
      </c>
      <c r="B13" s="21" t="s">
        <v>40</v>
      </c>
      <c r="C13" s="21" t="s">
        <v>41</v>
      </c>
      <c r="D13" s="21">
        <v>47</v>
      </c>
      <c r="E13" s="21">
        <v>3.1</v>
      </c>
      <c r="F13" s="21">
        <v>8</v>
      </c>
      <c r="G13" s="22" t="s">
        <v>79</v>
      </c>
      <c r="H13" s="22" t="s">
        <v>81</v>
      </c>
      <c r="I13" s="21" t="s">
        <v>44</v>
      </c>
      <c r="J13" s="21" t="s">
        <v>45</v>
      </c>
      <c r="K13" s="20" t="s">
        <v>74</v>
      </c>
      <c r="L13" s="23" t="s">
        <v>82</v>
      </c>
      <c r="N13" s="20" t="s">
        <v>47</v>
      </c>
      <c r="P13" s="21"/>
    </row>
    <row r="14" spans="1:16" s="20" customFormat="1" ht="14" x14ac:dyDescent="0.15">
      <c r="A14" s="20">
        <v>12</v>
      </c>
      <c r="B14" s="21" t="s">
        <v>40</v>
      </c>
      <c r="C14" s="21" t="s">
        <v>41</v>
      </c>
      <c r="D14" s="21">
        <v>47</v>
      </c>
      <c r="E14" s="21">
        <v>3.1</v>
      </c>
      <c r="F14" s="21">
        <v>10</v>
      </c>
      <c r="G14" s="22" t="s">
        <v>83</v>
      </c>
      <c r="H14" s="22" t="s">
        <v>84</v>
      </c>
      <c r="I14" s="21" t="s">
        <v>44</v>
      </c>
      <c r="J14" s="21" t="s">
        <v>45</v>
      </c>
      <c r="K14" s="20" t="s">
        <v>74</v>
      </c>
      <c r="L14" s="23" t="s">
        <v>85</v>
      </c>
      <c r="N14" s="20" t="s">
        <v>47</v>
      </c>
      <c r="P14" s="21"/>
    </row>
    <row r="15" spans="1:16" s="20" customFormat="1" ht="28" hidden="1" x14ac:dyDescent="0.15">
      <c r="A15" s="20">
        <v>13</v>
      </c>
      <c r="B15" s="21" t="s">
        <v>58</v>
      </c>
      <c r="C15" s="21" t="s">
        <v>59</v>
      </c>
      <c r="D15" s="21">
        <v>48</v>
      </c>
      <c r="E15" s="21">
        <v>3.2</v>
      </c>
      <c r="F15" s="21">
        <v>26</v>
      </c>
      <c r="G15" s="22" t="s">
        <v>86</v>
      </c>
      <c r="H15" s="21" t="s">
        <v>62</v>
      </c>
      <c r="I15" s="21" t="s">
        <v>52</v>
      </c>
      <c r="J15" s="21" t="s">
        <v>63</v>
      </c>
      <c r="M15" s="20" t="s">
        <v>10</v>
      </c>
      <c r="P15" s="21"/>
    </row>
    <row r="16" spans="1:16" s="20" customFormat="1" ht="42" hidden="1" x14ac:dyDescent="0.15">
      <c r="A16" s="20">
        <v>14</v>
      </c>
      <c r="B16" s="21" t="s">
        <v>58</v>
      </c>
      <c r="C16" s="21" t="s">
        <v>59</v>
      </c>
      <c r="D16" s="21">
        <v>49</v>
      </c>
      <c r="E16" s="21">
        <v>3.2</v>
      </c>
      <c r="F16" s="21">
        <v>40</v>
      </c>
      <c r="G16" s="22" t="s">
        <v>87</v>
      </c>
      <c r="H16" s="21" t="s">
        <v>62</v>
      </c>
      <c r="I16" s="21" t="s">
        <v>52</v>
      </c>
      <c r="J16" s="21" t="s">
        <v>63</v>
      </c>
      <c r="M16" s="20" t="s">
        <v>10</v>
      </c>
      <c r="P16" s="21"/>
    </row>
    <row r="17" spans="1:16" s="20" customFormat="1" ht="28" hidden="1" x14ac:dyDescent="0.15">
      <c r="A17" s="20">
        <v>15</v>
      </c>
      <c r="B17" s="21" t="s">
        <v>58</v>
      </c>
      <c r="C17" s="21" t="s">
        <v>59</v>
      </c>
      <c r="D17" s="21">
        <v>49</v>
      </c>
      <c r="E17" s="21">
        <v>3.2</v>
      </c>
      <c r="F17" s="21">
        <v>42</v>
      </c>
      <c r="G17" s="22" t="s">
        <v>88</v>
      </c>
      <c r="H17" s="21" t="s">
        <v>62</v>
      </c>
      <c r="I17" s="21" t="s">
        <v>52</v>
      </c>
      <c r="J17" s="21" t="s">
        <v>63</v>
      </c>
      <c r="M17" s="20" t="s">
        <v>10</v>
      </c>
      <c r="P17" s="21"/>
    </row>
    <row r="18" spans="1:16" s="20" customFormat="1" ht="28" hidden="1" x14ac:dyDescent="0.15">
      <c r="A18" s="20">
        <v>16</v>
      </c>
      <c r="B18" s="21" t="s">
        <v>58</v>
      </c>
      <c r="C18" s="21" t="s">
        <v>59</v>
      </c>
      <c r="D18" s="21">
        <v>50</v>
      </c>
      <c r="E18" s="21">
        <v>3.4</v>
      </c>
      <c r="F18" s="21">
        <v>27</v>
      </c>
      <c r="G18" s="22" t="s">
        <v>89</v>
      </c>
      <c r="H18" s="21" t="s">
        <v>62</v>
      </c>
      <c r="I18" s="21" t="s">
        <v>52</v>
      </c>
      <c r="J18" s="21" t="s">
        <v>63</v>
      </c>
      <c r="M18" s="20" t="s">
        <v>10</v>
      </c>
      <c r="P18" s="21"/>
    </row>
    <row r="19" spans="1:16" s="20" customFormat="1" ht="28" x14ac:dyDescent="0.15">
      <c r="A19" s="20">
        <v>17</v>
      </c>
      <c r="B19" s="21" t="s">
        <v>40</v>
      </c>
      <c r="C19" s="21" t="s">
        <v>41</v>
      </c>
      <c r="D19" s="21">
        <v>52</v>
      </c>
      <c r="E19" s="21">
        <v>4.0999999999999996</v>
      </c>
      <c r="F19" s="21">
        <v>5</v>
      </c>
      <c r="G19" s="22" t="s">
        <v>90</v>
      </c>
      <c r="H19" s="22" t="s">
        <v>80</v>
      </c>
      <c r="I19" s="21" t="s">
        <v>44</v>
      </c>
      <c r="J19" s="21" t="s">
        <v>45</v>
      </c>
      <c r="K19" s="20" t="s">
        <v>78</v>
      </c>
      <c r="L19" s="23"/>
      <c r="N19" s="20" t="s">
        <v>47</v>
      </c>
      <c r="P19" s="21"/>
    </row>
    <row r="20" spans="1:16" s="20" customFormat="1" ht="14" hidden="1" x14ac:dyDescent="0.15">
      <c r="A20" s="20">
        <v>18</v>
      </c>
      <c r="B20" s="21" t="s">
        <v>58</v>
      </c>
      <c r="C20" s="21" t="s">
        <v>59</v>
      </c>
      <c r="D20" s="21">
        <v>52</v>
      </c>
      <c r="E20" s="21">
        <v>4.0999999999999996</v>
      </c>
      <c r="F20" s="21">
        <v>11</v>
      </c>
      <c r="G20" s="22" t="s">
        <v>91</v>
      </c>
      <c r="H20" s="21" t="s">
        <v>62</v>
      </c>
      <c r="I20" s="21" t="s">
        <v>52</v>
      </c>
      <c r="J20" s="21" t="s">
        <v>63</v>
      </c>
      <c r="M20" s="20" t="s">
        <v>10</v>
      </c>
      <c r="P20" s="21"/>
    </row>
    <row r="21" spans="1:16" s="20" customFormat="1" ht="70" x14ac:dyDescent="0.15">
      <c r="A21" s="20">
        <v>19</v>
      </c>
      <c r="B21" s="21" t="s">
        <v>40</v>
      </c>
      <c r="C21" s="21" t="s">
        <v>41</v>
      </c>
      <c r="D21" s="21">
        <v>52</v>
      </c>
      <c r="E21" s="21">
        <v>4.2</v>
      </c>
      <c r="F21" s="21">
        <v>18</v>
      </c>
      <c r="G21" s="22" t="s">
        <v>92</v>
      </c>
      <c r="H21" s="22" t="s">
        <v>93</v>
      </c>
      <c r="I21" s="21" t="s">
        <v>44</v>
      </c>
      <c r="J21" s="21" t="s">
        <v>45</v>
      </c>
      <c r="K21" s="20" t="s">
        <v>74</v>
      </c>
      <c r="L21" s="23" t="s">
        <v>94</v>
      </c>
      <c r="N21" s="20" t="s">
        <v>47</v>
      </c>
      <c r="P21" s="21"/>
    </row>
    <row r="22" spans="1:16" s="20" customFormat="1" ht="14" hidden="1" x14ac:dyDescent="0.15">
      <c r="A22" s="20">
        <v>20</v>
      </c>
      <c r="B22" s="21" t="s">
        <v>58</v>
      </c>
      <c r="C22" s="21" t="s">
        <v>59</v>
      </c>
      <c r="D22" s="21">
        <v>52</v>
      </c>
      <c r="E22" s="21">
        <v>4.2</v>
      </c>
      <c r="F22" s="21">
        <v>25</v>
      </c>
      <c r="G22" s="22" t="s">
        <v>95</v>
      </c>
      <c r="H22" s="21" t="s">
        <v>62</v>
      </c>
      <c r="I22" s="21" t="s">
        <v>52</v>
      </c>
      <c r="J22" s="21" t="s">
        <v>63</v>
      </c>
      <c r="M22" s="20" t="s">
        <v>10</v>
      </c>
      <c r="P22" s="21"/>
    </row>
    <row r="23" spans="1:16" s="20" customFormat="1" ht="14" hidden="1" x14ac:dyDescent="0.15">
      <c r="A23" s="20">
        <v>21</v>
      </c>
      <c r="B23" s="21" t="s">
        <v>58</v>
      </c>
      <c r="C23" s="21" t="s">
        <v>59</v>
      </c>
      <c r="D23" s="21">
        <v>52</v>
      </c>
      <c r="E23" s="21">
        <v>4.2</v>
      </c>
      <c r="F23" s="21">
        <v>25</v>
      </c>
      <c r="G23" s="22" t="s">
        <v>96</v>
      </c>
      <c r="H23" s="21" t="s">
        <v>62</v>
      </c>
      <c r="I23" s="21" t="s">
        <v>52</v>
      </c>
      <c r="J23" s="21" t="s">
        <v>63</v>
      </c>
      <c r="M23" s="20" t="s">
        <v>10</v>
      </c>
      <c r="P23" s="21"/>
    </row>
    <row r="24" spans="1:16" s="20" customFormat="1" ht="42" x14ac:dyDescent="0.15">
      <c r="A24" s="20">
        <v>22</v>
      </c>
      <c r="B24" s="21" t="s">
        <v>40</v>
      </c>
      <c r="C24" s="21" t="s">
        <v>41</v>
      </c>
      <c r="D24" s="21">
        <v>53</v>
      </c>
      <c r="E24" s="21">
        <v>4.3</v>
      </c>
      <c r="F24" s="21">
        <v>4</v>
      </c>
      <c r="G24" s="22" t="s">
        <v>97</v>
      </c>
      <c r="H24" s="22" t="s">
        <v>98</v>
      </c>
      <c r="I24" s="21" t="s">
        <v>44</v>
      </c>
      <c r="J24" s="21" t="s">
        <v>45</v>
      </c>
      <c r="K24" s="20" t="s">
        <v>78</v>
      </c>
      <c r="L24" s="23"/>
      <c r="N24" s="20" t="s">
        <v>47</v>
      </c>
      <c r="P24" s="21"/>
    </row>
    <row r="25" spans="1:16" s="20" customFormat="1" ht="14" hidden="1" x14ac:dyDescent="0.15">
      <c r="A25" s="20">
        <v>23</v>
      </c>
      <c r="B25" s="21" t="s">
        <v>58</v>
      </c>
      <c r="C25" s="21" t="s">
        <v>59</v>
      </c>
      <c r="D25" s="21">
        <v>53</v>
      </c>
      <c r="E25" s="21">
        <v>4.5</v>
      </c>
      <c r="F25" s="21">
        <v>22</v>
      </c>
      <c r="G25" s="22" t="s">
        <v>99</v>
      </c>
      <c r="H25" s="21" t="s">
        <v>62</v>
      </c>
      <c r="I25" s="21" t="s">
        <v>52</v>
      </c>
      <c r="J25" s="21" t="s">
        <v>63</v>
      </c>
      <c r="M25" s="20" t="s">
        <v>10</v>
      </c>
      <c r="P25" s="21"/>
    </row>
    <row r="26" spans="1:16" s="20" customFormat="1" ht="28" hidden="1" x14ac:dyDescent="0.15">
      <c r="A26" s="20">
        <v>24</v>
      </c>
      <c r="B26" s="21" t="s">
        <v>58</v>
      </c>
      <c r="C26" s="21" t="s">
        <v>59</v>
      </c>
      <c r="D26" s="21">
        <v>53</v>
      </c>
      <c r="E26" s="21">
        <v>4.5</v>
      </c>
      <c r="F26" s="21">
        <v>22</v>
      </c>
      <c r="G26" s="22" t="s">
        <v>100</v>
      </c>
      <c r="H26" s="21" t="s">
        <v>62</v>
      </c>
      <c r="I26" s="21" t="s">
        <v>52</v>
      </c>
      <c r="J26" s="21" t="s">
        <v>63</v>
      </c>
      <c r="M26" s="20" t="s">
        <v>10</v>
      </c>
      <c r="P26" s="21"/>
    </row>
    <row r="27" spans="1:16" s="20" customFormat="1" ht="14" hidden="1" x14ac:dyDescent="0.15">
      <c r="A27" s="20">
        <v>25</v>
      </c>
      <c r="B27" s="21" t="s">
        <v>58</v>
      </c>
      <c r="C27" s="21" t="s">
        <v>59</v>
      </c>
      <c r="D27" s="21">
        <v>54</v>
      </c>
      <c r="E27" s="21" t="s">
        <v>101</v>
      </c>
      <c r="F27" s="21">
        <v>6</v>
      </c>
      <c r="G27" s="22" t="s">
        <v>102</v>
      </c>
      <c r="H27" s="21" t="s">
        <v>62</v>
      </c>
      <c r="I27" s="21" t="s">
        <v>52</v>
      </c>
      <c r="J27" s="21" t="s">
        <v>63</v>
      </c>
      <c r="M27" s="20" t="s">
        <v>10</v>
      </c>
      <c r="P27" s="21"/>
    </row>
    <row r="28" spans="1:16" s="20" customFormat="1" ht="28" hidden="1" x14ac:dyDescent="0.15">
      <c r="A28" s="20">
        <v>26</v>
      </c>
      <c r="B28" s="21" t="s">
        <v>58</v>
      </c>
      <c r="C28" s="21" t="s">
        <v>59</v>
      </c>
      <c r="D28" s="21">
        <v>54</v>
      </c>
      <c r="E28" s="21" t="s">
        <v>101</v>
      </c>
      <c r="F28" s="21">
        <v>7</v>
      </c>
      <c r="G28" s="22" t="s">
        <v>103</v>
      </c>
      <c r="H28" s="21" t="s">
        <v>62</v>
      </c>
      <c r="I28" s="21" t="s">
        <v>52</v>
      </c>
      <c r="J28" s="21" t="s">
        <v>63</v>
      </c>
      <c r="M28" s="20" t="s">
        <v>10</v>
      </c>
      <c r="P28" s="21"/>
    </row>
    <row r="29" spans="1:16" s="20" customFormat="1" ht="28" hidden="1" x14ac:dyDescent="0.15">
      <c r="A29" s="20">
        <v>27</v>
      </c>
      <c r="B29" s="21" t="s">
        <v>58</v>
      </c>
      <c r="C29" s="21" t="s">
        <v>59</v>
      </c>
      <c r="D29" s="21">
        <v>54</v>
      </c>
      <c r="E29" s="21" t="s">
        <v>101</v>
      </c>
      <c r="F29" s="21">
        <v>7</v>
      </c>
      <c r="G29" s="22" t="s">
        <v>104</v>
      </c>
      <c r="H29" s="21" t="s">
        <v>62</v>
      </c>
      <c r="I29" s="21" t="s">
        <v>52</v>
      </c>
      <c r="J29" s="21" t="s">
        <v>63</v>
      </c>
      <c r="M29" s="20" t="s">
        <v>10</v>
      </c>
      <c r="P29" s="21"/>
    </row>
    <row r="30" spans="1:16" s="20" customFormat="1" ht="28" hidden="1" x14ac:dyDescent="0.15">
      <c r="A30" s="20">
        <v>28</v>
      </c>
      <c r="B30" s="21" t="s">
        <v>64</v>
      </c>
      <c r="C30" s="21" t="s">
        <v>65</v>
      </c>
      <c r="D30" s="21">
        <v>54</v>
      </c>
      <c r="E30" s="21" t="s">
        <v>101</v>
      </c>
      <c r="F30" s="21">
        <v>18</v>
      </c>
      <c r="G30" s="22" t="s">
        <v>105</v>
      </c>
      <c r="H30" s="22" t="s">
        <v>106</v>
      </c>
      <c r="I30" s="21" t="s">
        <v>52</v>
      </c>
      <c r="J30" s="21" t="s">
        <v>69</v>
      </c>
      <c r="M30" s="20" t="s">
        <v>10</v>
      </c>
      <c r="P30" s="21"/>
    </row>
    <row r="31" spans="1:16" s="20" customFormat="1" ht="14" hidden="1" x14ac:dyDescent="0.15">
      <c r="A31" s="20">
        <v>29</v>
      </c>
      <c r="B31" s="22" t="s">
        <v>10</v>
      </c>
      <c r="C31" s="22" t="s">
        <v>107</v>
      </c>
      <c r="D31" s="22">
        <v>54</v>
      </c>
      <c r="E31" s="22" t="s">
        <v>101</v>
      </c>
      <c r="F31" s="22">
        <v>18</v>
      </c>
      <c r="G31" s="22" t="s">
        <v>108</v>
      </c>
      <c r="H31" s="22" t="s">
        <v>109</v>
      </c>
      <c r="I31" s="21" t="s">
        <v>52</v>
      </c>
      <c r="J31" s="21" t="s">
        <v>63</v>
      </c>
      <c r="M31" s="20" t="s">
        <v>10</v>
      </c>
      <c r="P31" s="21"/>
    </row>
    <row r="32" spans="1:16" s="20" customFormat="1" ht="42" hidden="1" x14ac:dyDescent="0.15">
      <c r="A32" s="20">
        <v>30</v>
      </c>
      <c r="B32" s="21" t="s">
        <v>58</v>
      </c>
      <c r="C32" s="21" t="s">
        <v>59</v>
      </c>
      <c r="D32" s="21">
        <v>54</v>
      </c>
      <c r="E32" s="21" t="s">
        <v>101</v>
      </c>
      <c r="F32" s="21" t="s">
        <v>110</v>
      </c>
      <c r="G32" s="22" t="s">
        <v>111</v>
      </c>
      <c r="H32" s="21" t="s">
        <v>62</v>
      </c>
      <c r="I32" s="21" t="s">
        <v>52</v>
      </c>
      <c r="J32" s="21" t="s">
        <v>63</v>
      </c>
      <c r="M32" s="20" t="s">
        <v>10</v>
      </c>
      <c r="P32" s="21"/>
    </row>
    <row r="33" spans="1:16" s="20" customFormat="1" ht="14" hidden="1" x14ac:dyDescent="0.15">
      <c r="A33" s="20">
        <v>31</v>
      </c>
      <c r="B33" s="21" t="s">
        <v>54</v>
      </c>
      <c r="C33" s="21" t="s">
        <v>55</v>
      </c>
      <c r="D33" s="21">
        <v>56</v>
      </c>
      <c r="E33" s="21">
        <v>5.2</v>
      </c>
      <c r="F33" s="21">
        <v>19</v>
      </c>
      <c r="G33" s="21" t="s">
        <v>112</v>
      </c>
      <c r="H33" s="22" t="s">
        <v>113</v>
      </c>
      <c r="I33" s="21" t="s">
        <v>52</v>
      </c>
      <c r="M33" s="20" t="s">
        <v>10</v>
      </c>
      <c r="P33" s="21"/>
    </row>
    <row r="34" spans="1:16" s="20" customFormat="1" ht="56" x14ac:dyDescent="0.15">
      <c r="A34" s="20">
        <v>32</v>
      </c>
      <c r="B34" s="21" t="s">
        <v>40</v>
      </c>
      <c r="C34" s="21" t="s">
        <v>41</v>
      </c>
      <c r="D34" s="21">
        <v>56</v>
      </c>
      <c r="E34" s="21" t="s">
        <v>114</v>
      </c>
      <c r="F34" s="21">
        <v>27</v>
      </c>
      <c r="G34" s="22" t="s">
        <v>115</v>
      </c>
      <c r="H34" s="22" t="s">
        <v>116</v>
      </c>
      <c r="I34" s="21" t="s">
        <v>44</v>
      </c>
      <c r="J34" s="24" t="s">
        <v>45</v>
      </c>
      <c r="K34" s="20" t="s">
        <v>78</v>
      </c>
      <c r="L34" s="23"/>
      <c r="N34" s="20" t="s">
        <v>47</v>
      </c>
      <c r="P34" s="21"/>
    </row>
    <row r="35" spans="1:16" s="20" customFormat="1" ht="14" hidden="1" x14ac:dyDescent="0.15">
      <c r="A35" s="20">
        <v>33</v>
      </c>
      <c r="B35" s="21" t="s">
        <v>58</v>
      </c>
      <c r="C35" s="21" t="s">
        <v>59</v>
      </c>
      <c r="D35" s="21">
        <v>57</v>
      </c>
      <c r="E35" s="21" t="s">
        <v>117</v>
      </c>
      <c r="F35" s="21">
        <v>12</v>
      </c>
      <c r="G35" s="22" t="s">
        <v>118</v>
      </c>
      <c r="H35" s="21" t="s">
        <v>62</v>
      </c>
      <c r="I35" s="21" t="s">
        <v>52</v>
      </c>
      <c r="J35" s="21" t="s">
        <v>63</v>
      </c>
      <c r="M35" s="20" t="s">
        <v>10</v>
      </c>
      <c r="P35" s="21"/>
    </row>
    <row r="36" spans="1:16" s="20" customFormat="1" ht="28" hidden="1" x14ac:dyDescent="0.15">
      <c r="A36" s="20">
        <v>34</v>
      </c>
      <c r="B36" s="21" t="s">
        <v>54</v>
      </c>
      <c r="C36" s="21" t="s">
        <v>55</v>
      </c>
      <c r="D36" s="21">
        <v>57</v>
      </c>
      <c r="E36" s="21" t="s">
        <v>119</v>
      </c>
      <c r="F36" s="21">
        <v>30</v>
      </c>
      <c r="G36" s="21" t="s">
        <v>120</v>
      </c>
      <c r="H36" s="22" t="s">
        <v>121</v>
      </c>
      <c r="I36" s="21" t="s">
        <v>52</v>
      </c>
      <c r="M36" s="20" t="s">
        <v>10</v>
      </c>
      <c r="P36" s="21"/>
    </row>
    <row r="37" spans="1:16" s="20" customFormat="1" ht="14" hidden="1" x14ac:dyDescent="0.15">
      <c r="A37" s="20">
        <v>35</v>
      </c>
      <c r="B37" s="21" t="s">
        <v>58</v>
      </c>
      <c r="C37" s="21" t="s">
        <v>59</v>
      </c>
      <c r="D37" s="21">
        <v>58</v>
      </c>
      <c r="E37" s="21">
        <v>5.5</v>
      </c>
      <c r="F37" s="21">
        <v>20</v>
      </c>
      <c r="G37" s="22" t="s">
        <v>122</v>
      </c>
      <c r="H37" s="21" t="s">
        <v>62</v>
      </c>
      <c r="I37" s="21" t="s">
        <v>52</v>
      </c>
      <c r="J37" s="21" t="s">
        <v>63</v>
      </c>
      <c r="M37" s="20" t="s">
        <v>10</v>
      </c>
      <c r="P37" s="21"/>
    </row>
    <row r="38" spans="1:16" s="20" customFormat="1" ht="28" hidden="1" x14ac:dyDescent="0.15">
      <c r="A38" s="20">
        <v>36</v>
      </c>
      <c r="B38" s="21" t="s">
        <v>58</v>
      </c>
      <c r="C38" s="21" t="s">
        <v>59</v>
      </c>
      <c r="D38" s="21">
        <v>58</v>
      </c>
      <c r="E38" s="21">
        <v>5.5</v>
      </c>
      <c r="F38" s="21">
        <v>22</v>
      </c>
      <c r="G38" s="22" t="s">
        <v>123</v>
      </c>
      <c r="H38" s="21" t="s">
        <v>62</v>
      </c>
      <c r="I38" s="21" t="s">
        <v>52</v>
      </c>
      <c r="J38" s="21" t="s">
        <v>63</v>
      </c>
      <c r="M38" s="20" t="s">
        <v>10</v>
      </c>
      <c r="P38" s="21"/>
    </row>
    <row r="39" spans="1:16" s="20" customFormat="1" ht="14" hidden="1" x14ac:dyDescent="0.15">
      <c r="A39" s="20">
        <v>37</v>
      </c>
      <c r="B39" s="21" t="s">
        <v>58</v>
      </c>
      <c r="C39" s="21" t="s">
        <v>59</v>
      </c>
      <c r="D39" s="21">
        <v>59</v>
      </c>
      <c r="E39" s="21">
        <v>5.5</v>
      </c>
      <c r="F39" s="21">
        <v>1</v>
      </c>
      <c r="G39" s="22" t="s">
        <v>124</v>
      </c>
      <c r="H39" s="21" t="s">
        <v>62</v>
      </c>
      <c r="I39" s="21" t="s">
        <v>52</v>
      </c>
      <c r="J39" s="21" t="s">
        <v>63</v>
      </c>
      <c r="M39" s="20" t="s">
        <v>10</v>
      </c>
      <c r="P39" s="21"/>
    </row>
    <row r="40" spans="1:16" s="20" customFormat="1" ht="28" hidden="1" x14ac:dyDescent="0.15">
      <c r="A40" s="20">
        <v>38</v>
      </c>
      <c r="B40" s="21" t="s">
        <v>58</v>
      </c>
      <c r="C40" s="21" t="s">
        <v>59</v>
      </c>
      <c r="D40" s="21">
        <v>59</v>
      </c>
      <c r="E40" s="21">
        <v>5.5</v>
      </c>
      <c r="F40" s="21">
        <v>1</v>
      </c>
      <c r="G40" s="22" t="s">
        <v>125</v>
      </c>
      <c r="H40" s="21" t="s">
        <v>62</v>
      </c>
      <c r="I40" s="21" t="s">
        <v>52</v>
      </c>
      <c r="J40" s="21" t="s">
        <v>63</v>
      </c>
      <c r="M40" s="20" t="s">
        <v>10</v>
      </c>
      <c r="P40" s="21"/>
    </row>
    <row r="41" spans="1:16" s="20" customFormat="1" ht="14" hidden="1" x14ac:dyDescent="0.15">
      <c r="A41" s="20">
        <v>39</v>
      </c>
      <c r="B41" s="21" t="s">
        <v>58</v>
      </c>
      <c r="C41" s="21" t="s">
        <v>59</v>
      </c>
      <c r="D41" s="21">
        <v>59</v>
      </c>
      <c r="E41" s="21" t="s">
        <v>126</v>
      </c>
      <c r="F41" s="21">
        <v>11</v>
      </c>
      <c r="G41" s="22" t="s">
        <v>127</v>
      </c>
      <c r="H41" s="21" t="s">
        <v>62</v>
      </c>
      <c r="I41" s="21" t="s">
        <v>52</v>
      </c>
      <c r="J41" s="21" t="s">
        <v>63</v>
      </c>
      <c r="M41" s="20" t="s">
        <v>10</v>
      </c>
      <c r="P41" s="21"/>
    </row>
    <row r="42" spans="1:16" s="20" customFormat="1" ht="14" hidden="1" x14ac:dyDescent="0.15">
      <c r="A42" s="20">
        <v>40</v>
      </c>
      <c r="B42" s="21" t="s">
        <v>58</v>
      </c>
      <c r="C42" s="21" t="s">
        <v>59</v>
      </c>
      <c r="D42" s="21">
        <v>60</v>
      </c>
      <c r="E42" s="21" t="s">
        <v>128</v>
      </c>
      <c r="F42" s="21">
        <v>3</v>
      </c>
      <c r="G42" s="22" t="s">
        <v>129</v>
      </c>
      <c r="H42" s="21" t="s">
        <v>62</v>
      </c>
      <c r="I42" s="21" t="s">
        <v>52</v>
      </c>
      <c r="J42" s="21" t="s">
        <v>63</v>
      </c>
      <c r="M42" s="20" t="s">
        <v>10</v>
      </c>
      <c r="P42" s="21"/>
    </row>
    <row r="43" spans="1:16" s="20" customFormat="1" ht="14" hidden="1" x14ac:dyDescent="0.15">
      <c r="A43" s="20">
        <v>41</v>
      </c>
      <c r="B43" s="21" t="s">
        <v>58</v>
      </c>
      <c r="C43" s="21" t="s">
        <v>59</v>
      </c>
      <c r="D43" s="21">
        <v>60</v>
      </c>
      <c r="E43" s="21" t="s">
        <v>128</v>
      </c>
      <c r="F43" s="21">
        <v>3</v>
      </c>
      <c r="G43" s="22" t="s">
        <v>130</v>
      </c>
      <c r="H43" s="21" t="s">
        <v>62</v>
      </c>
      <c r="I43" s="21" t="s">
        <v>52</v>
      </c>
      <c r="J43" s="21" t="s">
        <v>63</v>
      </c>
      <c r="M43" s="20" t="s">
        <v>10</v>
      </c>
      <c r="P43" s="21"/>
    </row>
    <row r="44" spans="1:16" s="20" customFormat="1" ht="28" hidden="1" x14ac:dyDescent="0.15">
      <c r="A44" s="20">
        <v>42</v>
      </c>
      <c r="B44" s="21" t="s">
        <v>58</v>
      </c>
      <c r="C44" s="21" t="s">
        <v>59</v>
      </c>
      <c r="D44" s="21">
        <v>60</v>
      </c>
      <c r="E44" s="21" t="s">
        <v>128</v>
      </c>
      <c r="F44" s="21">
        <v>9</v>
      </c>
      <c r="G44" s="22" t="s">
        <v>131</v>
      </c>
      <c r="H44" s="21" t="s">
        <v>62</v>
      </c>
      <c r="I44" s="21" t="s">
        <v>52</v>
      </c>
      <c r="J44" s="21" t="s">
        <v>63</v>
      </c>
      <c r="M44" s="20" t="s">
        <v>10</v>
      </c>
      <c r="P44" s="21"/>
    </row>
    <row r="45" spans="1:16" s="20" customFormat="1" ht="28" hidden="1" x14ac:dyDescent="0.15">
      <c r="A45" s="20">
        <v>43</v>
      </c>
      <c r="B45" s="21" t="s">
        <v>58</v>
      </c>
      <c r="C45" s="21" t="s">
        <v>59</v>
      </c>
      <c r="D45" s="21">
        <v>60</v>
      </c>
      <c r="E45" s="21" t="s">
        <v>128</v>
      </c>
      <c r="F45" s="21">
        <v>9</v>
      </c>
      <c r="G45" s="22" t="s">
        <v>132</v>
      </c>
      <c r="H45" s="21" t="s">
        <v>62</v>
      </c>
      <c r="I45" s="21" t="s">
        <v>52</v>
      </c>
      <c r="J45" s="21" t="s">
        <v>63</v>
      </c>
      <c r="M45" s="20" t="s">
        <v>10</v>
      </c>
      <c r="P45" s="21"/>
    </row>
    <row r="46" spans="1:16" s="20" customFormat="1" ht="14" hidden="1" x14ac:dyDescent="0.15">
      <c r="A46" s="20">
        <v>44</v>
      </c>
      <c r="B46" s="21" t="s">
        <v>58</v>
      </c>
      <c r="C46" s="21" t="s">
        <v>59</v>
      </c>
      <c r="D46" s="21">
        <v>61</v>
      </c>
      <c r="E46" s="21" t="s">
        <v>133</v>
      </c>
      <c r="F46" s="21">
        <v>4</v>
      </c>
      <c r="G46" s="22" t="s">
        <v>134</v>
      </c>
      <c r="H46" s="21" t="s">
        <v>62</v>
      </c>
      <c r="I46" s="21" t="s">
        <v>52</v>
      </c>
      <c r="J46" s="21" t="s">
        <v>63</v>
      </c>
      <c r="M46" s="20" t="s">
        <v>10</v>
      </c>
      <c r="P46" s="21"/>
    </row>
    <row r="47" spans="1:16" s="20" customFormat="1" ht="14" hidden="1" x14ac:dyDescent="0.15">
      <c r="A47" s="20">
        <v>45</v>
      </c>
      <c r="B47" s="21" t="s">
        <v>58</v>
      </c>
      <c r="C47" s="21" t="s">
        <v>59</v>
      </c>
      <c r="D47" s="21">
        <v>61</v>
      </c>
      <c r="E47" s="21" t="s">
        <v>133</v>
      </c>
      <c r="F47" s="21">
        <v>4</v>
      </c>
      <c r="G47" s="22" t="s">
        <v>135</v>
      </c>
      <c r="H47" s="21" t="s">
        <v>62</v>
      </c>
      <c r="I47" s="21" t="s">
        <v>52</v>
      </c>
      <c r="J47" s="21" t="s">
        <v>63</v>
      </c>
      <c r="M47" s="20" t="s">
        <v>10</v>
      </c>
      <c r="P47" s="21"/>
    </row>
    <row r="48" spans="1:16" s="20" customFormat="1" ht="154" x14ac:dyDescent="0.15">
      <c r="A48" s="20">
        <v>46</v>
      </c>
      <c r="B48" s="21" t="s">
        <v>64</v>
      </c>
      <c r="C48" s="21" t="s">
        <v>65</v>
      </c>
      <c r="D48" s="21">
        <v>61</v>
      </c>
      <c r="E48" s="21" t="s">
        <v>133</v>
      </c>
      <c r="F48" s="21">
        <v>7</v>
      </c>
      <c r="G48" s="22" t="s">
        <v>136</v>
      </c>
      <c r="H48" s="22" t="s">
        <v>137</v>
      </c>
      <c r="I48" s="21" t="s">
        <v>44</v>
      </c>
      <c r="J48" s="21" t="s">
        <v>138</v>
      </c>
      <c r="K48" s="20" t="s">
        <v>74</v>
      </c>
      <c r="L48" s="23" t="s">
        <v>139</v>
      </c>
      <c r="P48" s="21"/>
    </row>
    <row r="49" spans="1:16" s="20" customFormat="1" ht="28" hidden="1" x14ac:dyDescent="0.15">
      <c r="A49" s="20">
        <v>47</v>
      </c>
      <c r="B49" s="21" t="s">
        <v>58</v>
      </c>
      <c r="C49" s="21" t="s">
        <v>59</v>
      </c>
      <c r="D49" s="21">
        <v>61</v>
      </c>
      <c r="E49" s="21" t="s">
        <v>133</v>
      </c>
      <c r="F49" s="21">
        <v>7</v>
      </c>
      <c r="G49" s="22" t="s">
        <v>140</v>
      </c>
      <c r="H49" s="21" t="s">
        <v>62</v>
      </c>
      <c r="I49" s="21" t="s">
        <v>52</v>
      </c>
      <c r="J49" s="21" t="s">
        <v>63</v>
      </c>
      <c r="M49" s="20" t="s">
        <v>10</v>
      </c>
      <c r="P49" s="21"/>
    </row>
    <row r="50" spans="1:16" s="20" customFormat="1" ht="14" hidden="1" x14ac:dyDescent="0.15">
      <c r="A50" s="20">
        <v>48</v>
      </c>
      <c r="B50" s="21" t="s">
        <v>58</v>
      </c>
      <c r="C50" s="21" t="s">
        <v>59</v>
      </c>
      <c r="D50" s="21">
        <v>61</v>
      </c>
      <c r="E50" s="21" t="s">
        <v>133</v>
      </c>
      <c r="F50" s="21">
        <v>7</v>
      </c>
      <c r="G50" s="22" t="s">
        <v>141</v>
      </c>
      <c r="H50" s="21" t="s">
        <v>62</v>
      </c>
      <c r="I50" s="21" t="s">
        <v>52</v>
      </c>
      <c r="J50" s="21" t="s">
        <v>63</v>
      </c>
      <c r="M50" s="20" t="s">
        <v>10</v>
      </c>
      <c r="P50" s="21"/>
    </row>
    <row r="51" spans="1:16" s="20" customFormat="1" ht="14" hidden="1" x14ac:dyDescent="0.15">
      <c r="A51" s="20">
        <v>49</v>
      </c>
      <c r="B51" s="21" t="s">
        <v>58</v>
      </c>
      <c r="C51" s="21" t="s">
        <v>59</v>
      </c>
      <c r="D51" s="21">
        <v>61</v>
      </c>
      <c r="E51" s="21" t="s">
        <v>133</v>
      </c>
      <c r="F51" s="21">
        <v>7</v>
      </c>
      <c r="G51" s="22" t="s">
        <v>142</v>
      </c>
      <c r="H51" s="21" t="s">
        <v>62</v>
      </c>
      <c r="I51" s="21" t="s">
        <v>52</v>
      </c>
      <c r="J51" s="21" t="s">
        <v>63</v>
      </c>
      <c r="M51" s="20" t="s">
        <v>10</v>
      </c>
      <c r="P51" s="21"/>
    </row>
    <row r="52" spans="1:16" s="20" customFormat="1" ht="14" hidden="1" x14ac:dyDescent="0.15">
      <c r="A52" s="20">
        <v>50</v>
      </c>
      <c r="B52" s="21" t="s">
        <v>58</v>
      </c>
      <c r="C52" s="21" t="s">
        <v>59</v>
      </c>
      <c r="D52" s="21">
        <v>61</v>
      </c>
      <c r="E52" s="21" t="s">
        <v>133</v>
      </c>
      <c r="F52" s="21">
        <v>10</v>
      </c>
      <c r="G52" s="22" t="s">
        <v>143</v>
      </c>
      <c r="H52" s="21" t="s">
        <v>62</v>
      </c>
      <c r="I52" s="21" t="s">
        <v>52</v>
      </c>
      <c r="J52" s="21" t="s">
        <v>63</v>
      </c>
      <c r="M52" s="20" t="s">
        <v>10</v>
      </c>
      <c r="P52" s="21"/>
    </row>
    <row r="53" spans="1:16" s="20" customFormat="1" ht="14" hidden="1" x14ac:dyDescent="0.15">
      <c r="A53" s="20">
        <v>51</v>
      </c>
      <c r="B53" s="21" t="s">
        <v>58</v>
      </c>
      <c r="C53" s="21" t="s">
        <v>59</v>
      </c>
      <c r="D53" s="21">
        <v>61</v>
      </c>
      <c r="E53" s="21" t="s">
        <v>133</v>
      </c>
      <c r="F53" s="21">
        <v>10</v>
      </c>
      <c r="G53" s="22" t="s">
        <v>144</v>
      </c>
      <c r="H53" s="21" t="s">
        <v>62</v>
      </c>
      <c r="I53" s="21" t="s">
        <v>52</v>
      </c>
      <c r="J53" s="21" t="s">
        <v>63</v>
      </c>
      <c r="M53" s="20" t="s">
        <v>10</v>
      </c>
      <c r="P53" s="21"/>
    </row>
    <row r="54" spans="1:16" s="20" customFormat="1" ht="14" hidden="1" x14ac:dyDescent="0.15">
      <c r="A54" s="20">
        <v>52</v>
      </c>
      <c r="B54" s="21" t="s">
        <v>58</v>
      </c>
      <c r="C54" s="21" t="s">
        <v>59</v>
      </c>
      <c r="D54" s="21">
        <v>62</v>
      </c>
      <c r="E54" s="21" t="s">
        <v>133</v>
      </c>
      <c r="F54" s="21">
        <v>2</v>
      </c>
      <c r="G54" s="22" t="s">
        <v>145</v>
      </c>
      <c r="H54" s="21" t="s">
        <v>62</v>
      </c>
      <c r="I54" s="21" t="s">
        <v>52</v>
      </c>
      <c r="J54" s="21" t="s">
        <v>63</v>
      </c>
      <c r="M54" s="20" t="s">
        <v>10</v>
      </c>
      <c r="P54" s="21"/>
    </row>
    <row r="55" spans="1:16" s="20" customFormat="1" ht="14" hidden="1" x14ac:dyDescent="0.15">
      <c r="A55" s="20">
        <v>53</v>
      </c>
      <c r="B55" s="21" t="s">
        <v>58</v>
      </c>
      <c r="C55" s="21" t="s">
        <v>59</v>
      </c>
      <c r="D55" s="21">
        <v>62</v>
      </c>
      <c r="E55" s="21" t="s">
        <v>146</v>
      </c>
      <c r="F55" s="21">
        <v>8</v>
      </c>
      <c r="G55" s="22" t="s">
        <v>147</v>
      </c>
      <c r="H55" s="21" t="s">
        <v>62</v>
      </c>
      <c r="I55" s="21" t="s">
        <v>52</v>
      </c>
      <c r="J55" s="21" t="s">
        <v>63</v>
      </c>
      <c r="M55" s="20" t="s">
        <v>10</v>
      </c>
      <c r="P55" s="21"/>
    </row>
    <row r="56" spans="1:16" s="20" customFormat="1" ht="42" x14ac:dyDescent="0.15">
      <c r="A56" s="20">
        <v>54</v>
      </c>
      <c r="B56" s="21" t="s">
        <v>54</v>
      </c>
      <c r="C56" s="21" t="s">
        <v>55</v>
      </c>
      <c r="D56" s="21">
        <v>62</v>
      </c>
      <c r="E56" s="21" t="s">
        <v>148</v>
      </c>
      <c r="F56" s="21">
        <v>20</v>
      </c>
      <c r="G56" s="22" t="s">
        <v>149</v>
      </c>
      <c r="H56" s="22" t="s">
        <v>150</v>
      </c>
      <c r="I56" s="21" t="s">
        <v>44</v>
      </c>
      <c r="K56" s="20" t="s">
        <v>78</v>
      </c>
      <c r="L56" s="23"/>
      <c r="N56" s="20" t="s">
        <v>47</v>
      </c>
      <c r="P56" s="21"/>
    </row>
    <row r="57" spans="1:16" s="20" customFormat="1" ht="28" hidden="1" x14ac:dyDescent="0.15">
      <c r="A57" s="20">
        <v>55</v>
      </c>
      <c r="B57" s="21" t="s">
        <v>58</v>
      </c>
      <c r="C57" s="21" t="s">
        <v>59</v>
      </c>
      <c r="D57" s="21">
        <v>62</v>
      </c>
      <c r="E57" s="21" t="s">
        <v>148</v>
      </c>
      <c r="F57" s="21">
        <v>21</v>
      </c>
      <c r="G57" s="22" t="s">
        <v>151</v>
      </c>
      <c r="H57" s="21" t="s">
        <v>62</v>
      </c>
      <c r="I57" s="21" t="s">
        <v>52</v>
      </c>
      <c r="J57" s="21" t="s">
        <v>63</v>
      </c>
      <c r="M57" s="20" t="s">
        <v>10</v>
      </c>
      <c r="P57" s="21"/>
    </row>
    <row r="58" spans="1:16" s="20" customFormat="1" ht="56" x14ac:dyDescent="0.15">
      <c r="A58" s="20">
        <v>56</v>
      </c>
      <c r="B58" s="21" t="s">
        <v>54</v>
      </c>
      <c r="C58" s="21" t="s">
        <v>55</v>
      </c>
      <c r="D58" s="21">
        <v>62</v>
      </c>
      <c r="E58" s="21" t="s">
        <v>148</v>
      </c>
      <c r="F58" s="21">
        <v>21</v>
      </c>
      <c r="G58" s="22" t="s">
        <v>152</v>
      </c>
      <c r="H58" s="22" t="s">
        <v>153</v>
      </c>
      <c r="I58" s="21" t="s">
        <v>44</v>
      </c>
      <c r="L58" s="23"/>
      <c r="M58" s="23" t="s">
        <v>154</v>
      </c>
      <c r="P58" s="21"/>
    </row>
    <row r="59" spans="1:16" s="20" customFormat="1" ht="42" hidden="1" x14ac:dyDescent="0.15">
      <c r="A59" s="20">
        <v>57</v>
      </c>
      <c r="B59" s="21" t="s">
        <v>58</v>
      </c>
      <c r="C59" s="21" t="s">
        <v>59</v>
      </c>
      <c r="D59" s="21">
        <v>62</v>
      </c>
      <c r="E59" s="21" t="s">
        <v>148</v>
      </c>
      <c r="F59" s="21">
        <v>22</v>
      </c>
      <c r="G59" s="22" t="s">
        <v>155</v>
      </c>
      <c r="H59" s="21" t="s">
        <v>62</v>
      </c>
      <c r="I59" s="21" t="s">
        <v>52</v>
      </c>
      <c r="J59" s="21" t="s">
        <v>63</v>
      </c>
      <c r="M59" s="20" t="s">
        <v>10</v>
      </c>
      <c r="P59" s="21"/>
    </row>
    <row r="60" spans="1:16" s="20" customFormat="1" ht="28" hidden="1" x14ac:dyDescent="0.15">
      <c r="A60" s="20">
        <v>58</v>
      </c>
      <c r="B60" s="21" t="s">
        <v>58</v>
      </c>
      <c r="C60" s="21" t="s">
        <v>59</v>
      </c>
      <c r="D60" s="21">
        <v>62</v>
      </c>
      <c r="E60" s="21" t="s">
        <v>148</v>
      </c>
      <c r="F60" s="21">
        <v>24</v>
      </c>
      <c r="G60" s="22" t="s">
        <v>156</v>
      </c>
      <c r="H60" s="21" t="s">
        <v>62</v>
      </c>
      <c r="I60" s="21" t="s">
        <v>52</v>
      </c>
      <c r="J60" s="21" t="s">
        <v>63</v>
      </c>
      <c r="M60" s="20" t="s">
        <v>10</v>
      </c>
      <c r="P60" s="21"/>
    </row>
    <row r="61" spans="1:16" s="20" customFormat="1" ht="28" hidden="1" x14ac:dyDescent="0.15">
      <c r="A61" s="20">
        <v>59</v>
      </c>
      <c r="B61" s="21" t="s">
        <v>58</v>
      </c>
      <c r="C61" s="21" t="s">
        <v>59</v>
      </c>
      <c r="D61" s="21">
        <v>62</v>
      </c>
      <c r="E61" s="21" t="s">
        <v>148</v>
      </c>
      <c r="F61" s="21">
        <v>25</v>
      </c>
      <c r="G61" s="22" t="s">
        <v>157</v>
      </c>
      <c r="H61" s="21" t="s">
        <v>62</v>
      </c>
      <c r="I61" s="21" t="s">
        <v>52</v>
      </c>
      <c r="J61" s="21" t="s">
        <v>63</v>
      </c>
      <c r="M61" s="20" t="s">
        <v>10</v>
      </c>
      <c r="P61" s="21"/>
    </row>
    <row r="62" spans="1:16" s="20" customFormat="1" ht="42" hidden="1" x14ac:dyDescent="0.15">
      <c r="A62" s="20">
        <v>60</v>
      </c>
      <c r="B62" s="21" t="s">
        <v>158</v>
      </c>
      <c r="C62" s="21" t="s">
        <v>55</v>
      </c>
      <c r="D62" s="21">
        <v>63</v>
      </c>
      <c r="E62" s="21" t="s">
        <v>159</v>
      </c>
      <c r="F62" s="25" t="s">
        <v>160</v>
      </c>
      <c r="G62" s="22" t="s">
        <v>161</v>
      </c>
      <c r="H62" s="21" t="s">
        <v>162</v>
      </c>
      <c r="I62" s="21" t="s">
        <v>52</v>
      </c>
      <c r="J62" s="21" t="s">
        <v>63</v>
      </c>
      <c r="M62" s="20" t="s">
        <v>10</v>
      </c>
      <c r="P62" s="21"/>
    </row>
    <row r="63" spans="1:16" s="20" customFormat="1" ht="14" hidden="1" x14ac:dyDescent="0.15">
      <c r="A63" s="20">
        <v>61</v>
      </c>
      <c r="B63" s="21" t="s">
        <v>163</v>
      </c>
      <c r="C63" s="21" t="s">
        <v>164</v>
      </c>
      <c r="D63" s="24">
        <v>63</v>
      </c>
      <c r="E63" s="21" t="s">
        <v>159</v>
      </c>
      <c r="F63" s="21"/>
      <c r="G63" s="22" t="s">
        <v>165</v>
      </c>
      <c r="H63" s="22" t="s">
        <v>166</v>
      </c>
      <c r="I63" s="21" t="s">
        <v>52</v>
      </c>
      <c r="J63" s="21" t="s">
        <v>63</v>
      </c>
      <c r="M63" s="20" t="s">
        <v>10</v>
      </c>
      <c r="P63" s="21"/>
    </row>
    <row r="64" spans="1:16" s="20" customFormat="1" ht="28" hidden="1" x14ac:dyDescent="0.15">
      <c r="A64" s="20">
        <v>62</v>
      </c>
      <c r="B64" s="21" t="s">
        <v>58</v>
      </c>
      <c r="C64" s="21" t="s">
        <v>59</v>
      </c>
      <c r="D64" s="21">
        <v>64</v>
      </c>
      <c r="E64" s="21" t="s">
        <v>167</v>
      </c>
      <c r="F64" s="21">
        <v>2</v>
      </c>
      <c r="G64" s="22" t="s">
        <v>168</v>
      </c>
      <c r="H64" s="21" t="s">
        <v>62</v>
      </c>
      <c r="I64" s="21" t="s">
        <v>52</v>
      </c>
      <c r="J64" s="21" t="s">
        <v>63</v>
      </c>
      <c r="M64" s="20" t="s">
        <v>10</v>
      </c>
      <c r="P64" s="21"/>
    </row>
    <row r="65" spans="1:16" s="20" customFormat="1" ht="42" hidden="1" x14ac:dyDescent="0.15">
      <c r="A65" s="20">
        <v>63</v>
      </c>
      <c r="B65" s="21" t="s">
        <v>54</v>
      </c>
      <c r="C65" s="21" t="s">
        <v>55</v>
      </c>
      <c r="D65" s="21">
        <v>64</v>
      </c>
      <c r="E65" s="21" t="s">
        <v>169</v>
      </c>
      <c r="F65" s="21">
        <v>24</v>
      </c>
      <c r="G65" s="22" t="s">
        <v>170</v>
      </c>
      <c r="H65" s="22" t="s">
        <v>171</v>
      </c>
      <c r="I65" s="21" t="s">
        <v>52</v>
      </c>
      <c r="M65" s="20" t="s">
        <v>10</v>
      </c>
      <c r="P65" s="21"/>
    </row>
    <row r="66" spans="1:16" s="20" customFormat="1" ht="42" x14ac:dyDescent="0.15">
      <c r="A66" s="20">
        <v>64</v>
      </c>
      <c r="B66" s="21" t="s">
        <v>54</v>
      </c>
      <c r="C66" s="21" t="s">
        <v>55</v>
      </c>
      <c r="D66" s="21">
        <v>64</v>
      </c>
      <c r="E66" s="21" t="s">
        <v>172</v>
      </c>
      <c r="F66" s="21" t="s">
        <v>173</v>
      </c>
      <c r="G66" s="22" t="s">
        <v>174</v>
      </c>
      <c r="H66" s="22" t="s">
        <v>175</v>
      </c>
      <c r="I66" s="21" t="s">
        <v>44</v>
      </c>
      <c r="K66" s="20" t="s">
        <v>176</v>
      </c>
      <c r="L66" s="23" t="s">
        <v>177</v>
      </c>
      <c r="P66" s="21"/>
    </row>
    <row r="67" spans="1:16" s="20" customFormat="1" ht="28" hidden="1" x14ac:dyDescent="0.15">
      <c r="A67" s="20">
        <v>65</v>
      </c>
      <c r="B67" s="21" t="s">
        <v>58</v>
      </c>
      <c r="C67" s="21" t="s">
        <v>59</v>
      </c>
      <c r="D67" s="21">
        <v>65</v>
      </c>
      <c r="E67" s="21" t="s">
        <v>178</v>
      </c>
      <c r="F67" s="21">
        <v>15</v>
      </c>
      <c r="G67" s="22" t="s">
        <v>179</v>
      </c>
      <c r="H67" s="21" t="s">
        <v>62</v>
      </c>
      <c r="I67" s="21" t="s">
        <v>52</v>
      </c>
      <c r="J67" s="21" t="s">
        <v>63</v>
      </c>
      <c r="M67" s="20" t="s">
        <v>10</v>
      </c>
      <c r="P67" s="21"/>
    </row>
    <row r="68" spans="1:16" s="20" customFormat="1" ht="14" hidden="1" x14ac:dyDescent="0.15">
      <c r="A68" s="20">
        <v>66</v>
      </c>
      <c r="B68" s="21" t="s">
        <v>58</v>
      </c>
      <c r="C68" s="21" t="s">
        <v>59</v>
      </c>
      <c r="D68" s="21">
        <v>65</v>
      </c>
      <c r="E68" s="21" t="s">
        <v>178</v>
      </c>
      <c r="F68" s="21">
        <v>16</v>
      </c>
      <c r="G68" s="22" t="s">
        <v>180</v>
      </c>
      <c r="H68" s="21" t="s">
        <v>62</v>
      </c>
      <c r="I68" s="21" t="s">
        <v>52</v>
      </c>
      <c r="J68" s="21" t="s">
        <v>63</v>
      </c>
      <c r="M68" s="20" t="s">
        <v>10</v>
      </c>
      <c r="P68" s="21"/>
    </row>
    <row r="69" spans="1:16" s="20" customFormat="1" ht="28" hidden="1" x14ac:dyDescent="0.15">
      <c r="A69" s="20">
        <v>67</v>
      </c>
      <c r="B69" s="21" t="s">
        <v>58</v>
      </c>
      <c r="C69" s="21" t="s">
        <v>59</v>
      </c>
      <c r="D69" s="21">
        <v>65</v>
      </c>
      <c r="E69" s="21" t="s">
        <v>178</v>
      </c>
      <c r="F69" s="21">
        <v>19</v>
      </c>
      <c r="G69" s="22" t="s">
        <v>181</v>
      </c>
      <c r="H69" s="21" t="s">
        <v>62</v>
      </c>
      <c r="I69" s="21" t="s">
        <v>52</v>
      </c>
      <c r="J69" s="21" t="s">
        <v>63</v>
      </c>
      <c r="M69" s="20" t="s">
        <v>10</v>
      </c>
      <c r="P69" s="21"/>
    </row>
    <row r="70" spans="1:16" s="20" customFormat="1" ht="14" hidden="1" x14ac:dyDescent="0.15">
      <c r="A70" s="20">
        <v>68</v>
      </c>
      <c r="B70" s="21" t="s">
        <v>58</v>
      </c>
      <c r="C70" s="21" t="s">
        <v>59</v>
      </c>
      <c r="D70" s="21">
        <v>65</v>
      </c>
      <c r="E70" s="21" t="s">
        <v>182</v>
      </c>
      <c r="F70" s="21">
        <v>28</v>
      </c>
      <c r="G70" s="22" t="s">
        <v>183</v>
      </c>
      <c r="H70" s="21" t="s">
        <v>62</v>
      </c>
      <c r="I70" s="21" t="s">
        <v>52</v>
      </c>
      <c r="J70" s="21" t="s">
        <v>63</v>
      </c>
      <c r="M70" s="20" t="s">
        <v>10</v>
      </c>
      <c r="P70" s="21"/>
    </row>
    <row r="71" spans="1:16" s="20" customFormat="1" ht="28" hidden="1" x14ac:dyDescent="0.15">
      <c r="A71" s="20">
        <v>69</v>
      </c>
      <c r="B71" s="21" t="s">
        <v>54</v>
      </c>
      <c r="C71" s="21" t="s">
        <v>55</v>
      </c>
      <c r="D71" s="21">
        <v>66</v>
      </c>
      <c r="E71" s="21" t="s">
        <v>184</v>
      </c>
      <c r="F71" s="21">
        <v>24</v>
      </c>
      <c r="G71" s="22" t="s">
        <v>185</v>
      </c>
      <c r="H71" s="22" t="s">
        <v>186</v>
      </c>
      <c r="I71" s="21" t="s">
        <v>52</v>
      </c>
      <c r="M71" s="20" t="s">
        <v>10</v>
      </c>
      <c r="P71" s="21"/>
    </row>
    <row r="72" spans="1:16" s="20" customFormat="1" ht="28" hidden="1" x14ac:dyDescent="0.15">
      <c r="A72" s="20">
        <v>70</v>
      </c>
      <c r="B72" s="21" t="s">
        <v>54</v>
      </c>
      <c r="C72" s="21" t="s">
        <v>55</v>
      </c>
      <c r="D72" s="21">
        <v>66</v>
      </c>
      <c r="E72" s="21" t="s">
        <v>184</v>
      </c>
      <c r="F72" s="21">
        <v>24</v>
      </c>
      <c r="G72" s="22" t="s">
        <v>187</v>
      </c>
      <c r="H72" s="22" t="s">
        <v>188</v>
      </c>
      <c r="I72" s="21" t="s">
        <v>52</v>
      </c>
      <c r="M72" s="20" t="s">
        <v>10</v>
      </c>
      <c r="P72" s="21"/>
    </row>
    <row r="73" spans="1:16" s="20" customFormat="1" ht="28" hidden="1" x14ac:dyDescent="0.15">
      <c r="A73" s="20">
        <v>71</v>
      </c>
      <c r="B73" s="21" t="s">
        <v>54</v>
      </c>
      <c r="C73" s="21" t="s">
        <v>55</v>
      </c>
      <c r="D73" s="21">
        <v>66</v>
      </c>
      <c r="E73" s="21" t="s">
        <v>184</v>
      </c>
      <c r="F73" s="21">
        <v>32</v>
      </c>
      <c r="G73" s="22" t="s">
        <v>189</v>
      </c>
      <c r="H73" s="22" t="s">
        <v>190</v>
      </c>
      <c r="I73" s="21" t="s">
        <v>52</v>
      </c>
      <c r="M73" s="20" t="s">
        <v>10</v>
      </c>
      <c r="P73" s="21"/>
    </row>
    <row r="74" spans="1:16" s="20" customFormat="1" ht="42" x14ac:dyDescent="0.15">
      <c r="A74" s="20">
        <v>72</v>
      </c>
      <c r="B74" s="21" t="s">
        <v>58</v>
      </c>
      <c r="C74" s="21" t="s">
        <v>59</v>
      </c>
      <c r="D74" s="21">
        <v>67</v>
      </c>
      <c r="E74" s="21" t="s">
        <v>191</v>
      </c>
      <c r="F74" s="21">
        <v>36</v>
      </c>
      <c r="G74" s="22" t="s">
        <v>192</v>
      </c>
      <c r="H74" s="21" t="s">
        <v>62</v>
      </c>
      <c r="I74" s="21" t="s">
        <v>44</v>
      </c>
      <c r="J74" s="21" t="s">
        <v>45</v>
      </c>
      <c r="K74" s="20" t="s">
        <v>74</v>
      </c>
      <c r="L74" s="23" t="s">
        <v>193</v>
      </c>
      <c r="P74" s="21"/>
    </row>
    <row r="75" spans="1:16" s="20" customFormat="1" ht="14" hidden="1" x14ac:dyDescent="0.15">
      <c r="A75" s="20">
        <v>73</v>
      </c>
      <c r="B75" s="21" t="s">
        <v>58</v>
      </c>
      <c r="C75" s="21" t="s">
        <v>59</v>
      </c>
      <c r="D75" s="21">
        <v>68</v>
      </c>
      <c r="E75" s="21" t="s">
        <v>194</v>
      </c>
      <c r="F75" s="21">
        <v>4</v>
      </c>
      <c r="G75" s="22" t="s">
        <v>195</v>
      </c>
      <c r="H75" s="21" t="s">
        <v>62</v>
      </c>
      <c r="I75" s="21" t="s">
        <v>52</v>
      </c>
      <c r="J75" s="21" t="s">
        <v>63</v>
      </c>
      <c r="M75" s="20" t="s">
        <v>10</v>
      </c>
      <c r="P75" s="21"/>
    </row>
    <row r="76" spans="1:16" s="20" customFormat="1" ht="14" hidden="1" x14ac:dyDescent="0.15">
      <c r="A76" s="20">
        <v>74</v>
      </c>
      <c r="B76" s="21" t="s">
        <v>58</v>
      </c>
      <c r="C76" s="21" t="s">
        <v>59</v>
      </c>
      <c r="D76" s="21">
        <v>68</v>
      </c>
      <c r="E76" s="21" t="s">
        <v>194</v>
      </c>
      <c r="F76" s="21">
        <v>14</v>
      </c>
      <c r="G76" s="22" t="s">
        <v>196</v>
      </c>
      <c r="H76" s="21" t="s">
        <v>62</v>
      </c>
      <c r="I76" s="21" t="s">
        <v>52</v>
      </c>
      <c r="J76" s="21" t="s">
        <v>63</v>
      </c>
      <c r="M76" s="20" t="s">
        <v>10</v>
      </c>
      <c r="P76" s="21"/>
    </row>
    <row r="77" spans="1:16" s="20" customFormat="1" ht="154" x14ac:dyDescent="0.15">
      <c r="A77" s="20">
        <v>75</v>
      </c>
      <c r="B77" s="21" t="s">
        <v>54</v>
      </c>
      <c r="C77" s="21" t="s">
        <v>55</v>
      </c>
      <c r="D77" s="21">
        <v>68</v>
      </c>
      <c r="E77" s="21" t="s">
        <v>194</v>
      </c>
      <c r="F77" s="21">
        <v>18</v>
      </c>
      <c r="G77" s="22" t="s">
        <v>197</v>
      </c>
      <c r="H77" s="22" t="s">
        <v>198</v>
      </c>
      <c r="I77" s="21" t="s">
        <v>44</v>
      </c>
      <c r="L77" s="23"/>
      <c r="M77" s="22" t="s">
        <v>163</v>
      </c>
      <c r="N77" s="20" t="s">
        <v>199</v>
      </c>
      <c r="P77" s="21"/>
    </row>
    <row r="78" spans="1:16" s="20" customFormat="1" ht="56" hidden="1" x14ac:dyDescent="0.15">
      <c r="A78" s="20">
        <v>76</v>
      </c>
      <c r="B78" s="21" t="s">
        <v>163</v>
      </c>
      <c r="C78" s="21" t="s">
        <v>164</v>
      </c>
      <c r="D78" s="24">
        <v>69</v>
      </c>
      <c r="E78" s="21" t="s">
        <v>194</v>
      </c>
      <c r="F78" s="21">
        <v>2</v>
      </c>
      <c r="G78" s="22" t="s">
        <v>200</v>
      </c>
      <c r="H78" s="22"/>
      <c r="I78" s="21" t="s">
        <v>52</v>
      </c>
      <c r="J78" s="21" t="s">
        <v>63</v>
      </c>
      <c r="M78" s="20" t="s">
        <v>10</v>
      </c>
      <c r="P78" s="21"/>
    </row>
    <row r="79" spans="1:16" s="20" customFormat="1" ht="14" hidden="1" x14ac:dyDescent="0.15">
      <c r="A79" s="20">
        <v>77</v>
      </c>
      <c r="B79" s="21" t="s">
        <v>64</v>
      </c>
      <c r="C79" s="21" t="s">
        <v>65</v>
      </c>
      <c r="D79" s="21">
        <v>69</v>
      </c>
      <c r="E79" s="21">
        <v>5.9</v>
      </c>
      <c r="F79" s="21">
        <v>28</v>
      </c>
      <c r="G79" s="22" t="s">
        <v>201</v>
      </c>
      <c r="H79" s="22" t="s">
        <v>202</v>
      </c>
      <c r="I79" s="21" t="s">
        <v>52</v>
      </c>
      <c r="J79" s="21" t="s">
        <v>69</v>
      </c>
      <c r="M79" s="20" t="s">
        <v>10</v>
      </c>
      <c r="P79" s="21"/>
    </row>
    <row r="80" spans="1:16" s="20" customFormat="1" ht="14" hidden="1" x14ac:dyDescent="0.15">
      <c r="A80" s="20">
        <v>78</v>
      </c>
      <c r="B80" s="21" t="s">
        <v>58</v>
      </c>
      <c r="C80" s="21" t="s">
        <v>59</v>
      </c>
      <c r="D80" s="21">
        <v>69</v>
      </c>
      <c r="E80" s="21">
        <v>5.9</v>
      </c>
      <c r="F80" s="21">
        <v>30</v>
      </c>
      <c r="G80" s="22" t="s">
        <v>203</v>
      </c>
      <c r="H80" s="21" t="s">
        <v>62</v>
      </c>
      <c r="I80" s="21" t="s">
        <v>52</v>
      </c>
      <c r="J80" s="21" t="s">
        <v>63</v>
      </c>
      <c r="M80" s="20" t="s">
        <v>10</v>
      </c>
      <c r="P80" s="21"/>
    </row>
    <row r="81" spans="1:16" s="20" customFormat="1" ht="14" hidden="1" x14ac:dyDescent="0.15">
      <c r="A81" s="20">
        <v>79</v>
      </c>
      <c r="B81" s="21" t="s">
        <v>64</v>
      </c>
      <c r="C81" s="21" t="s">
        <v>65</v>
      </c>
      <c r="D81" s="21">
        <v>70</v>
      </c>
      <c r="E81" s="21">
        <v>5.9</v>
      </c>
      <c r="F81" s="21">
        <v>1</v>
      </c>
      <c r="G81" s="22" t="s">
        <v>204</v>
      </c>
      <c r="H81" s="22" t="s">
        <v>205</v>
      </c>
      <c r="I81" s="21" t="s">
        <v>52</v>
      </c>
      <c r="J81" s="21" t="s">
        <v>69</v>
      </c>
      <c r="M81" s="20" t="s">
        <v>10</v>
      </c>
      <c r="P81" s="21"/>
    </row>
    <row r="82" spans="1:16" s="20" customFormat="1" ht="14" hidden="1" x14ac:dyDescent="0.15">
      <c r="A82" s="20">
        <v>80</v>
      </c>
      <c r="B82" s="22" t="s">
        <v>10</v>
      </c>
      <c r="C82" s="22" t="s">
        <v>107</v>
      </c>
      <c r="D82" s="22">
        <v>70</v>
      </c>
      <c r="E82" s="22">
        <v>5.9</v>
      </c>
      <c r="F82" s="22">
        <v>1</v>
      </c>
      <c r="G82" s="22" t="s">
        <v>206</v>
      </c>
      <c r="H82" s="22" t="s">
        <v>207</v>
      </c>
      <c r="I82" s="21" t="s">
        <v>52</v>
      </c>
      <c r="J82" s="21"/>
      <c r="M82" s="20" t="s">
        <v>10</v>
      </c>
      <c r="P82" s="21"/>
    </row>
    <row r="83" spans="1:16" s="20" customFormat="1" ht="14" hidden="1" x14ac:dyDescent="0.15">
      <c r="A83" s="20">
        <v>81</v>
      </c>
      <c r="B83" s="21" t="s">
        <v>58</v>
      </c>
      <c r="C83" s="21" t="s">
        <v>59</v>
      </c>
      <c r="D83" s="21">
        <v>75</v>
      </c>
      <c r="E83" s="21" t="s">
        <v>208</v>
      </c>
      <c r="F83" s="21">
        <v>19</v>
      </c>
      <c r="G83" s="22" t="s">
        <v>209</v>
      </c>
      <c r="H83" s="21" t="s">
        <v>62</v>
      </c>
      <c r="I83" s="21" t="s">
        <v>52</v>
      </c>
      <c r="J83" s="21" t="s">
        <v>63</v>
      </c>
      <c r="M83" s="20" t="s">
        <v>10</v>
      </c>
      <c r="P83" s="21"/>
    </row>
    <row r="84" spans="1:16" s="20" customFormat="1" ht="14" hidden="1" x14ac:dyDescent="0.15">
      <c r="A84" s="20">
        <v>82</v>
      </c>
      <c r="B84" s="21" t="s">
        <v>58</v>
      </c>
      <c r="C84" s="21" t="s">
        <v>59</v>
      </c>
      <c r="D84" s="21">
        <v>75</v>
      </c>
      <c r="E84" s="21" t="s">
        <v>208</v>
      </c>
      <c r="F84" s="21">
        <v>19</v>
      </c>
      <c r="G84" s="22" t="s">
        <v>210</v>
      </c>
      <c r="H84" s="21" t="s">
        <v>62</v>
      </c>
      <c r="I84" s="21" t="s">
        <v>52</v>
      </c>
      <c r="J84" s="21" t="s">
        <v>63</v>
      </c>
      <c r="M84" s="20" t="s">
        <v>10</v>
      </c>
      <c r="P84" s="21"/>
    </row>
    <row r="85" spans="1:16" s="20" customFormat="1" ht="56" x14ac:dyDescent="0.15">
      <c r="A85" s="20">
        <v>83</v>
      </c>
      <c r="B85" s="21" t="s">
        <v>158</v>
      </c>
      <c r="C85" s="21" t="s">
        <v>55</v>
      </c>
      <c r="D85" s="21">
        <v>76</v>
      </c>
      <c r="E85" s="21" t="s">
        <v>211</v>
      </c>
      <c r="F85" s="21">
        <v>19</v>
      </c>
      <c r="G85" s="22" t="s">
        <v>212</v>
      </c>
      <c r="H85" s="22" t="s">
        <v>213</v>
      </c>
      <c r="I85" s="21" t="s">
        <v>44</v>
      </c>
      <c r="J85" s="21" t="s">
        <v>63</v>
      </c>
      <c r="K85" s="20" t="s">
        <v>78</v>
      </c>
      <c r="L85" s="23"/>
      <c r="P85" s="21"/>
    </row>
    <row r="86" spans="1:16" s="20" customFormat="1" ht="84" x14ac:dyDescent="0.15">
      <c r="A86" s="20">
        <v>84</v>
      </c>
      <c r="B86" s="21" t="s">
        <v>58</v>
      </c>
      <c r="C86" s="21" t="s">
        <v>59</v>
      </c>
      <c r="D86" s="21">
        <v>76</v>
      </c>
      <c r="E86" s="21" t="s">
        <v>211</v>
      </c>
      <c r="F86" s="21" t="s">
        <v>214</v>
      </c>
      <c r="G86" s="22" t="s">
        <v>215</v>
      </c>
      <c r="H86" s="21" t="s">
        <v>62</v>
      </c>
      <c r="I86" s="21" t="s">
        <v>44</v>
      </c>
      <c r="J86" s="21" t="s">
        <v>45</v>
      </c>
      <c r="K86" s="20" t="s">
        <v>78</v>
      </c>
      <c r="L86" s="23"/>
      <c r="P86" s="21"/>
    </row>
    <row r="87" spans="1:16" s="20" customFormat="1" ht="70" x14ac:dyDescent="0.15">
      <c r="A87" s="20">
        <v>85</v>
      </c>
      <c r="B87" s="21" t="s">
        <v>158</v>
      </c>
      <c r="C87" s="21" t="s">
        <v>55</v>
      </c>
      <c r="D87" s="21">
        <v>77</v>
      </c>
      <c r="E87" s="21" t="s">
        <v>211</v>
      </c>
      <c r="F87" s="21">
        <v>1</v>
      </c>
      <c r="G87" s="22" t="s">
        <v>216</v>
      </c>
      <c r="H87" s="21" t="s">
        <v>217</v>
      </c>
      <c r="I87" s="21" t="s">
        <v>44</v>
      </c>
      <c r="J87" s="21" t="s">
        <v>63</v>
      </c>
      <c r="K87" s="20" t="s">
        <v>78</v>
      </c>
      <c r="L87" s="23"/>
      <c r="O87" s="23" t="s">
        <v>218</v>
      </c>
      <c r="P87" s="21"/>
    </row>
    <row r="88" spans="1:16" s="20" customFormat="1" hidden="1" x14ac:dyDescent="0.15">
      <c r="A88" s="20">
        <v>86</v>
      </c>
      <c r="B88" s="21" t="s">
        <v>158</v>
      </c>
      <c r="C88" s="21" t="s">
        <v>55</v>
      </c>
      <c r="D88" s="21">
        <v>78</v>
      </c>
      <c r="E88" s="21" t="s">
        <v>211</v>
      </c>
      <c r="F88" s="21">
        <v>6</v>
      </c>
      <c r="G88" s="21" t="s">
        <v>219</v>
      </c>
      <c r="H88" s="21" t="s">
        <v>220</v>
      </c>
      <c r="I88" s="21" t="s">
        <v>52</v>
      </c>
      <c r="J88" s="21" t="s">
        <v>63</v>
      </c>
      <c r="M88" s="20" t="s">
        <v>10</v>
      </c>
      <c r="P88" s="21"/>
    </row>
    <row r="89" spans="1:16" s="20" customFormat="1" ht="42" hidden="1" x14ac:dyDescent="0.15">
      <c r="A89" s="20">
        <v>87</v>
      </c>
      <c r="B89" s="21" t="s">
        <v>58</v>
      </c>
      <c r="C89" s="21" t="s">
        <v>59</v>
      </c>
      <c r="D89" s="21">
        <v>78</v>
      </c>
      <c r="E89" s="21" t="s">
        <v>221</v>
      </c>
      <c r="F89" s="21">
        <v>40</v>
      </c>
      <c r="G89" s="22" t="s">
        <v>222</v>
      </c>
      <c r="H89" s="21" t="s">
        <v>62</v>
      </c>
      <c r="I89" s="21" t="s">
        <v>52</v>
      </c>
      <c r="J89" s="21" t="s">
        <v>63</v>
      </c>
      <c r="M89" s="20" t="s">
        <v>10</v>
      </c>
      <c r="P89" s="21"/>
    </row>
    <row r="90" spans="1:16" s="20" customFormat="1" ht="28" hidden="1" x14ac:dyDescent="0.15">
      <c r="A90" s="20">
        <v>88</v>
      </c>
      <c r="B90" s="21" t="s">
        <v>158</v>
      </c>
      <c r="C90" s="21" t="s">
        <v>55</v>
      </c>
      <c r="D90" s="21">
        <v>78</v>
      </c>
      <c r="E90" s="21" t="s">
        <v>221</v>
      </c>
      <c r="F90" s="21">
        <v>40</v>
      </c>
      <c r="G90" s="22" t="s">
        <v>223</v>
      </c>
      <c r="H90" s="22" t="s">
        <v>224</v>
      </c>
      <c r="I90" s="21" t="s">
        <v>52</v>
      </c>
      <c r="J90" s="21" t="s">
        <v>63</v>
      </c>
      <c r="M90" s="20" t="s">
        <v>10</v>
      </c>
      <c r="P90" s="21"/>
    </row>
    <row r="91" spans="1:16" s="20" customFormat="1" ht="42" hidden="1" x14ac:dyDescent="0.15">
      <c r="A91" s="20">
        <v>89</v>
      </c>
      <c r="B91" s="21" t="s">
        <v>54</v>
      </c>
      <c r="C91" s="21" t="s">
        <v>55</v>
      </c>
      <c r="D91" s="21">
        <v>78</v>
      </c>
      <c r="E91" s="21" t="s">
        <v>221</v>
      </c>
      <c r="F91" s="21">
        <v>40</v>
      </c>
      <c r="G91" s="22" t="s">
        <v>225</v>
      </c>
      <c r="H91" s="22" t="s">
        <v>226</v>
      </c>
      <c r="I91" s="21" t="s">
        <v>52</v>
      </c>
      <c r="M91" s="20" t="s">
        <v>10</v>
      </c>
      <c r="P91" s="21"/>
    </row>
    <row r="92" spans="1:16" s="20" customFormat="1" ht="14" hidden="1" x14ac:dyDescent="0.15">
      <c r="A92" s="20">
        <v>90</v>
      </c>
      <c r="B92" s="21" t="s">
        <v>158</v>
      </c>
      <c r="C92" s="21" t="s">
        <v>55</v>
      </c>
      <c r="D92" s="21">
        <v>78</v>
      </c>
      <c r="E92" s="21" t="s">
        <v>211</v>
      </c>
      <c r="F92" s="21" t="s">
        <v>227</v>
      </c>
      <c r="G92" s="22" t="s">
        <v>228</v>
      </c>
      <c r="H92" s="21" t="s">
        <v>229</v>
      </c>
      <c r="I92" s="21" t="s">
        <v>52</v>
      </c>
      <c r="J92" s="21" t="s">
        <v>63</v>
      </c>
      <c r="M92" s="20" t="s">
        <v>10</v>
      </c>
      <c r="P92" s="21"/>
    </row>
    <row r="93" spans="1:16" s="20" customFormat="1" ht="14" hidden="1" x14ac:dyDescent="0.15">
      <c r="A93" s="20">
        <v>91</v>
      </c>
      <c r="B93" s="21" t="s">
        <v>58</v>
      </c>
      <c r="C93" s="21" t="s">
        <v>59</v>
      </c>
      <c r="D93" s="21">
        <v>80</v>
      </c>
      <c r="E93" s="21" t="s">
        <v>230</v>
      </c>
      <c r="F93" s="21">
        <v>6</v>
      </c>
      <c r="G93" s="22" t="s">
        <v>231</v>
      </c>
      <c r="H93" s="21" t="s">
        <v>62</v>
      </c>
      <c r="I93" s="21" t="s">
        <v>52</v>
      </c>
      <c r="J93" s="21" t="s">
        <v>63</v>
      </c>
      <c r="M93" s="20" t="s">
        <v>10</v>
      </c>
      <c r="P93" s="21"/>
    </row>
    <row r="94" spans="1:16" s="20" customFormat="1" ht="28" hidden="1" x14ac:dyDescent="0.15">
      <c r="A94" s="20">
        <v>92</v>
      </c>
      <c r="B94" s="21" t="s">
        <v>58</v>
      </c>
      <c r="C94" s="21" t="s">
        <v>59</v>
      </c>
      <c r="D94" s="21">
        <v>80</v>
      </c>
      <c r="E94" s="21" t="s">
        <v>230</v>
      </c>
      <c r="F94" s="21">
        <v>40</v>
      </c>
      <c r="G94" s="22" t="s">
        <v>232</v>
      </c>
      <c r="H94" s="21" t="s">
        <v>62</v>
      </c>
      <c r="I94" s="21" t="s">
        <v>52</v>
      </c>
      <c r="J94" s="21" t="s">
        <v>63</v>
      </c>
      <c r="M94" s="20" t="s">
        <v>10</v>
      </c>
      <c r="P94" s="21"/>
    </row>
    <row r="95" spans="1:16" s="20" customFormat="1" ht="14" hidden="1" x14ac:dyDescent="0.15">
      <c r="A95" s="20">
        <v>93</v>
      </c>
      <c r="B95" s="21" t="s">
        <v>58</v>
      </c>
      <c r="C95" s="21" t="s">
        <v>59</v>
      </c>
      <c r="D95" s="21">
        <v>83</v>
      </c>
      <c r="E95" s="21" t="s">
        <v>233</v>
      </c>
      <c r="F95" s="21">
        <v>18</v>
      </c>
      <c r="G95" s="22" t="s">
        <v>234</v>
      </c>
      <c r="H95" s="21" t="s">
        <v>62</v>
      </c>
      <c r="I95" s="21" t="s">
        <v>52</v>
      </c>
      <c r="J95" s="21" t="s">
        <v>63</v>
      </c>
      <c r="M95" s="20" t="s">
        <v>10</v>
      </c>
      <c r="P95" s="21"/>
    </row>
    <row r="96" spans="1:16" s="20" customFormat="1" ht="42" hidden="1" x14ac:dyDescent="0.15">
      <c r="A96" s="20">
        <v>94</v>
      </c>
      <c r="B96" s="21" t="s">
        <v>58</v>
      </c>
      <c r="C96" s="21" t="s">
        <v>59</v>
      </c>
      <c r="D96" s="21">
        <v>87</v>
      </c>
      <c r="E96" s="21" t="s">
        <v>235</v>
      </c>
      <c r="F96" s="21" t="s">
        <v>236</v>
      </c>
      <c r="G96" s="22" t="s">
        <v>237</v>
      </c>
      <c r="H96" s="21" t="s">
        <v>62</v>
      </c>
      <c r="I96" s="21" t="s">
        <v>52</v>
      </c>
      <c r="J96" s="21" t="s">
        <v>63</v>
      </c>
      <c r="M96" s="20" t="s">
        <v>10</v>
      </c>
      <c r="P96" s="21"/>
    </row>
    <row r="97" spans="1:16" s="20" customFormat="1" ht="14" hidden="1" x14ac:dyDescent="0.15">
      <c r="A97" s="20">
        <v>95</v>
      </c>
      <c r="B97" s="21" t="s">
        <v>58</v>
      </c>
      <c r="C97" s="21" t="s">
        <v>59</v>
      </c>
      <c r="D97" s="21">
        <v>89</v>
      </c>
      <c r="E97" s="21" t="s">
        <v>238</v>
      </c>
      <c r="F97" s="21">
        <v>16</v>
      </c>
      <c r="G97" s="22" t="s">
        <v>239</v>
      </c>
      <c r="H97" s="21" t="s">
        <v>62</v>
      </c>
      <c r="I97" s="21" t="s">
        <v>52</v>
      </c>
      <c r="J97" s="21" t="s">
        <v>63</v>
      </c>
      <c r="M97" s="20" t="s">
        <v>10</v>
      </c>
      <c r="P97" s="21"/>
    </row>
    <row r="98" spans="1:16" s="20" customFormat="1" ht="98" x14ac:dyDescent="0.15">
      <c r="A98" s="20">
        <v>96</v>
      </c>
      <c r="B98" s="21" t="s">
        <v>54</v>
      </c>
      <c r="C98" s="21" t="s">
        <v>55</v>
      </c>
      <c r="D98" s="21">
        <v>95</v>
      </c>
      <c r="E98" s="21" t="s">
        <v>240</v>
      </c>
      <c r="F98" s="21">
        <v>17</v>
      </c>
      <c r="G98" s="22" t="s">
        <v>241</v>
      </c>
      <c r="H98" s="22" t="s">
        <v>242</v>
      </c>
      <c r="I98" s="21" t="s">
        <v>44</v>
      </c>
      <c r="K98" s="20" t="s">
        <v>74</v>
      </c>
      <c r="L98" s="23" t="s">
        <v>243</v>
      </c>
      <c r="P98" s="21"/>
    </row>
    <row r="99" spans="1:16" s="20" customFormat="1" ht="28" hidden="1" x14ac:dyDescent="0.15">
      <c r="A99" s="20">
        <v>97</v>
      </c>
      <c r="B99" s="21" t="s">
        <v>54</v>
      </c>
      <c r="C99" s="21" t="s">
        <v>55</v>
      </c>
      <c r="D99" s="21">
        <v>96</v>
      </c>
      <c r="E99" s="21" t="s">
        <v>244</v>
      </c>
      <c r="F99" s="21">
        <v>23</v>
      </c>
      <c r="G99" s="22" t="s">
        <v>245</v>
      </c>
      <c r="H99" s="22" t="s">
        <v>246</v>
      </c>
      <c r="I99" s="21" t="s">
        <v>52</v>
      </c>
      <c r="M99" s="20" t="s">
        <v>10</v>
      </c>
      <c r="P99" s="21"/>
    </row>
    <row r="100" spans="1:16" s="20" customFormat="1" ht="14" hidden="1" x14ac:dyDescent="0.15">
      <c r="A100" s="20">
        <v>98</v>
      </c>
      <c r="B100" s="21" t="s">
        <v>58</v>
      </c>
      <c r="C100" s="21" t="s">
        <v>59</v>
      </c>
      <c r="D100" s="21">
        <v>100</v>
      </c>
      <c r="E100" s="21" t="s">
        <v>247</v>
      </c>
      <c r="F100" s="21">
        <v>2</v>
      </c>
      <c r="G100" s="22" t="s">
        <v>248</v>
      </c>
      <c r="H100" s="21" t="s">
        <v>62</v>
      </c>
      <c r="I100" s="21" t="s">
        <v>52</v>
      </c>
      <c r="J100" s="21" t="s">
        <v>63</v>
      </c>
      <c r="M100" s="20" t="s">
        <v>10</v>
      </c>
      <c r="P100" s="21"/>
    </row>
    <row r="101" spans="1:16" s="20" customFormat="1" ht="28" x14ac:dyDescent="0.15">
      <c r="A101" s="20">
        <v>99</v>
      </c>
      <c r="B101" s="21" t="s">
        <v>54</v>
      </c>
      <c r="C101" s="21" t="s">
        <v>55</v>
      </c>
      <c r="D101" s="21">
        <v>100</v>
      </c>
      <c r="E101" s="21" t="s">
        <v>249</v>
      </c>
      <c r="F101" s="21">
        <v>33</v>
      </c>
      <c r="G101" s="22" t="s">
        <v>250</v>
      </c>
      <c r="H101" s="22" t="s">
        <v>251</v>
      </c>
      <c r="I101" s="21" t="s">
        <v>44</v>
      </c>
      <c r="K101" s="20" t="s">
        <v>74</v>
      </c>
      <c r="L101" s="23" t="s">
        <v>252</v>
      </c>
      <c r="P101" s="21"/>
    </row>
    <row r="102" spans="1:16" s="20" customFormat="1" ht="28" x14ac:dyDescent="0.15">
      <c r="A102" s="20">
        <v>100</v>
      </c>
      <c r="B102" s="21" t="s">
        <v>58</v>
      </c>
      <c r="C102" s="21" t="s">
        <v>59</v>
      </c>
      <c r="D102" s="21">
        <v>102</v>
      </c>
      <c r="E102" s="21" t="s">
        <v>253</v>
      </c>
      <c r="F102" s="21">
        <v>32</v>
      </c>
      <c r="G102" s="22" t="s">
        <v>254</v>
      </c>
      <c r="H102" s="21" t="s">
        <v>62</v>
      </c>
      <c r="I102" s="21" t="s">
        <v>44</v>
      </c>
      <c r="J102" s="21" t="s">
        <v>63</v>
      </c>
      <c r="L102" s="23"/>
      <c r="M102" s="20" t="s">
        <v>58</v>
      </c>
      <c r="N102" s="20" t="s">
        <v>255</v>
      </c>
      <c r="P102" s="21"/>
    </row>
    <row r="103" spans="1:16" s="20" customFormat="1" ht="28" x14ac:dyDescent="0.15">
      <c r="A103" s="20">
        <v>101</v>
      </c>
      <c r="B103" s="21" t="s">
        <v>58</v>
      </c>
      <c r="C103" s="21" t="s">
        <v>59</v>
      </c>
      <c r="D103" s="21">
        <v>102</v>
      </c>
      <c r="E103" s="21" t="s">
        <v>253</v>
      </c>
      <c r="F103" s="21">
        <v>35</v>
      </c>
      <c r="G103" s="22" t="s">
        <v>256</v>
      </c>
      <c r="H103" s="21" t="s">
        <v>62</v>
      </c>
      <c r="I103" s="21" t="s">
        <v>44</v>
      </c>
      <c r="J103" s="21" t="s">
        <v>63</v>
      </c>
      <c r="L103" s="23"/>
      <c r="M103" s="20" t="s">
        <v>58</v>
      </c>
      <c r="N103" s="20" t="s">
        <v>255</v>
      </c>
      <c r="P103" s="21"/>
    </row>
    <row r="104" spans="1:16" s="20" customFormat="1" ht="210" x14ac:dyDescent="0.15">
      <c r="A104" s="20">
        <v>102</v>
      </c>
      <c r="B104" s="21" t="s">
        <v>58</v>
      </c>
      <c r="C104" s="21" t="s">
        <v>59</v>
      </c>
      <c r="D104" s="21">
        <v>104</v>
      </c>
      <c r="E104" s="21" t="s">
        <v>253</v>
      </c>
      <c r="F104" s="21" t="s">
        <v>257</v>
      </c>
      <c r="G104" s="22" t="s">
        <v>258</v>
      </c>
      <c r="H104" s="21" t="s">
        <v>62</v>
      </c>
      <c r="I104" s="21" t="s">
        <v>44</v>
      </c>
      <c r="J104" s="21" t="s">
        <v>45</v>
      </c>
      <c r="K104" s="20" t="s">
        <v>74</v>
      </c>
      <c r="L104" s="23" t="s">
        <v>259</v>
      </c>
      <c r="P104" s="21"/>
    </row>
    <row r="105" spans="1:16" s="20" customFormat="1" ht="56" x14ac:dyDescent="0.15">
      <c r="A105" s="20">
        <v>103</v>
      </c>
      <c r="B105" s="21" t="s">
        <v>54</v>
      </c>
      <c r="C105" s="21" t="s">
        <v>55</v>
      </c>
      <c r="D105" s="21">
        <v>105</v>
      </c>
      <c r="E105" s="21" t="s">
        <v>260</v>
      </c>
      <c r="F105" s="21">
        <v>26</v>
      </c>
      <c r="G105" s="22" t="s">
        <v>261</v>
      </c>
      <c r="H105" s="22" t="s">
        <v>262</v>
      </c>
      <c r="I105" s="21" t="s">
        <v>44</v>
      </c>
      <c r="K105" s="20" t="s">
        <v>74</v>
      </c>
      <c r="L105" s="23" t="s">
        <v>263</v>
      </c>
      <c r="P105" s="21"/>
    </row>
    <row r="106" spans="1:16" s="20" customFormat="1" ht="56" hidden="1" x14ac:dyDescent="0.15">
      <c r="A106" s="20">
        <v>104</v>
      </c>
      <c r="B106" s="21" t="s">
        <v>54</v>
      </c>
      <c r="C106" s="21" t="s">
        <v>55</v>
      </c>
      <c r="D106" s="21">
        <v>106</v>
      </c>
      <c r="E106" s="21" t="s">
        <v>264</v>
      </c>
      <c r="F106" s="21">
        <v>5</v>
      </c>
      <c r="G106" s="22" t="s">
        <v>265</v>
      </c>
      <c r="H106" s="22" t="s">
        <v>266</v>
      </c>
      <c r="I106" s="21" t="s">
        <v>52</v>
      </c>
      <c r="M106" s="20" t="s">
        <v>10</v>
      </c>
      <c r="P106" s="21"/>
    </row>
    <row r="107" spans="1:16" s="20" customFormat="1" ht="28" hidden="1" x14ac:dyDescent="0.15">
      <c r="A107" s="20">
        <v>105</v>
      </c>
      <c r="B107" s="21" t="s">
        <v>54</v>
      </c>
      <c r="C107" s="21" t="s">
        <v>55</v>
      </c>
      <c r="D107" s="21">
        <v>106</v>
      </c>
      <c r="E107" s="21" t="s">
        <v>264</v>
      </c>
      <c r="F107" s="21">
        <v>10</v>
      </c>
      <c r="G107" s="22" t="s">
        <v>267</v>
      </c>
      <c r="H107" s="22" t="s">
        <v>268</v>
      </c>
      <c r="I107" s="21" t="s">
        <v>52</v>
      </c>
      <c r="M107" s="20" t="s">
        <v>10</v>
      </c>
      <c r="P107" s="21"/>
    </row>
    <row r="108" spans="1:16" s="20" customFormat="1" ht="70" x14ac:dyDescent="0.15">
      <c r="A108" s="20">
        <v>106</v>
      </c>
      <c r="B108" s="21" t="s">
        <v>58</v>
      </c>
      <c r="C108" s="21" t="s">
        <v>59</v>
      </c>
      <c r="D108" s="21">
        <v>106</v>
      </c>
      <c r="E108" s="21" t="s">
        <v>264</v>
      </c>
      <c r="F108" s="21">
        <v>13</v>
      </c>
      <c r="G108" s="22" t="s">
        <v>269</v>
      </c>
      <c r="H108" s="21" t="s">
        <v>62</v>
      </c>
      <c r="I108" s="21" t="s">
        <v>44</v>
      </c>
      <c r="J108" s="21" t="s">
        <v>63</v>
      </c>
      <c r="L108" s="23"/>
      <c r="M108" s="20" t="s">
        <v>58</v>
      </c>
      <c r="N108" s="20" t="s">
        <v>255</v>
      </c>
      <c r="P108" s="21"/>
    </row>
    <row r="109" spans="1:16" s="20" customFormat="1" ht="28" x14ac:dyDescent="0.15">
      <c r="A109" s="20">
        <v>107</v>
      </c>
      <c r="B109" s="21" t="s">
        <v>58</v>
      </c>
      <c r="C109" s="21" t="s">
        <v>59</v>
      </c>
      <c r="D109" s="21">
        <v>106</v>
      </c>
      <c r="E109" s="21" t="s">
        <v>264</v>
      </c>
      <c r="F109" s="21">
        <v>16</v>
      </c>
      <c r="G109" s="22" t="s">
        <v>270</v>
      </c>
      <c r="H109" s="21" t="s">
        <v>62</v>
      </c>
      <c r="I109" s="21" t="s">
        <v>44</v>
      </c>
      <c r="J109" s="21" t="s">
        <v>45</v>
      </c>
      <c r="L109" s="23"/>
      <c r="M109" s="20" t="s">
        <v>58</v>
      </c>
      <c r="N109" s="20" t="s">
        <v>255</v>
      </c>
      <c r="P109" s="21"/>
    </row>
    <row r="110" spans="1:16" s="20" customFormat="1" ht="28" x14ac:dyDescent="0.15">
      <c r="A110" s="20">
        <v>108</v>
      </c>
      <c r="B110" s="21" t="s">
        <v>58</v>
      </c>
      <c r="C110" s="21" t="s">
        <v>59</v>
      </c>
      <c r="D110" s="21">
        <v>106</v>
      </c>
      <c r="E110" s="21" t="s">
        <v>264</v>
      </c>
      <c r="F110" s="21">
        <v>17</v>
      </c>
      <c r="G110" s="22" t="s">
        <v>271</v>
      </c>
      <c r="H110" s="21" t="s">
        <v>62</v>
      </c>
      <c r="I110" s="21" t="s">
        <v>44</v>
      </c>
      <c r="J110" s="21" t="s">
        <v>45</v>
      </c>
      <c r="L110" s="23"/>
      <c r="M110" s="20" t="s">
        <v>58</v>
      </c>
      <c r="N110" s="20" t="s">
        <v>255</v>
      </c>
      <c r="P110" s="21"/>
    </row>
    <row r="111" spans="1:16" s="20" customFormat="1" ht="112" x14ac:dyDescent="0.15">
      <c r="A111" s="20">
        <v>109</v>
      </c>
      <c r="B111" s="21" t="s">
        <v>54</v>
      </c>
      <c r="C111" s="21" t="s">
        <v>55</v>
      </c>
      <c r="D111" s="21">
        <v>108</v>
      </c>
      <c r="E111" s="21" t="s">
        <v>272</v>
      </c>
      <c r="F111" s="21">
        <v>10</v>
      </c>
      <c r="G111" s="22" t="s">
        <v>273</v>
      </c>
      <c r="H111" s="22" t="s">
        <v>274</v>
      </c>
      <c r="I111" s="21" t="s">
        <v>44</v>
      </c>
      <c r="K111" s="20" t="s">
        <v>74</v>
      </c>
      <c r="L111" s="23" t="s">
        <v>998</v>
      </c>
      <c r="M111" s="20" t="s">
        <v>507</v>
      </c>
      <c r="P111" s="21"/>
    </row>
    <row r="112" spans="1:16" s="20" customFormat="1" ht="14" hidden="1" x14ac:dyDescent="0.15">
      <c r="A112" s="20">
        <v>110</v>
      </c>
      <c r="B112" s="21" t="s">
        <v>58</v>
      </c>
      <c r="C112" s="21" t="s">
        <v>59</v>
      </c>
      <c r="D112" s="21">
        <v>115</v>
      </c>
      <c r="E112" s="21" t="s">
        <v>276</v>
      </c>
      <c r="F112" s="21">
        <v>20</v>
      </c>
      <c r="G112" s="22" t="s">
        <v>277</v>
      </c>
      <c r="H112" s="21" t="s">
        <v>62</v>
      </c>
      <c r="I112" s="21" t="s">
        <v>52</v>
      </c>
      <c r="J112" s="21" t="s">
        <v>63</v>
      </c>
      <c r="M112" s="20" t="s">
        <v>10</v>
      </c>
      <c r="P112" s="21"/>
    </row>
    <row r="113" spans="1:16" s="20" customFormat="1" ht="14" hidden="1" x14ac:dyDescent="0.15">
      <c r="A113" s="20">
        <v>111</v>
      </c>
      <c r="B113" s="21" t="s">
        <v>58</v>
      </c>
      <c r="C113" s="21" t="s">
        <v>59</v>
      </c>
      <c r="D113" s="21">
        <v>115</v>
      </c>
      <c r="E113" s="21" t="s">
        <v>276</v>
      </c>
      <c r="F113" s="21">
        <v>41</v>
      </c>
      <c r="G113" s="22" t="s">
        <v>278</v>
      </c>
      <c r="H113" s="21" t="s">
        <v>62</v>
      </c>
      <c r="I113" s="21" t="s">
        <v>52</v>
      </c>
      <c r="J113" s="21" t="s">
        <v>63</v>
      </c>
      <c r="M113" s="20" t="s">
        <v>10</v>
      </c>
      <c r="P113" s="21"/>
    </row>
    <row r="114" spans="1:16" s="20" customFormat="1" ht="42" hidden="1" x14ac:dyDescent="0.15">
      <c r="A114" s="20">
        <v>112</v>
      </c>
      <c r="B114" s="21" t="s">
        <v>58</v>
      </c>
      <c r="C114" s="21" t="s">
        <v>59</v>
      </c>
      <c r="D114" s="21">
        <v>124</v>
      </c>
      <c r="E114" s="21" t="s">
        <v>279</v>
      </c>
      <c r="F114" s="21" t="s">
        <v>280</v>
      </c>
      <c r="G114" s="22" t="s">
        <v>281</v>
      </c>
      <c r="H114" s="21" t="s">
        <v>62</v>
      </c>
      <c r="I114" s="21" t="s">
        <v>52</v>
      </c>
      <c r="J114" s="21" t="s">
        <v>63</v>
      </c>
      <c r="M114" s="20" t="s">
        <v>10</v>
      </c>
      <c r="P114" s="21"/>
    </row>
    <row r="115" spans="1:16" s="20" customFormat="1" ht="42" hidden="1" x14ac:dyDescent="0.15">
      <c r="A115" s="20">
        <v>113</v>
      </c>
      <c r="B115" s="21" t="s">
        <v>58</v>
      </c>
      <c r="C115" s="21" t="s">
        <v>59</v>
      </c>
      <c r="D115" s="21">
        <v>124</v>
      </c>
      <c r="E115" s="21" t="s">
        <v>279</v>
      </c>
      <c r="F115" s="21" t="s">
        <v>282</v>
      </c>
      <c r="G115" s="22" t="s">
        <v>283</v>
      </c>
      <c r="H115" s="21" t="s">
        <v>62</v>
      </c>
      <c r="I115" s="21" t="s">
        <v>52</v>
      </c>
      <c r="J115" s="21" t="s">
        <v>63</v>
      </c>
      <c r="M115" s="20" t="s">
        <v>10</v>
      </c>
      <c r="P115" s="21"/>
    </row>
    <row r="116" spans="1:16" s="20" customFormat="1" ht="28" hidden="1" x14ac:dyDescent="0.15">
      <c r="A116" s="20">
        <v>114</v>
      </c>
      <c r="B116" s="23" t="s">
        <v>284</v>
      </c>
      <c r="C116" s="23" t="s">
        <v>285</v>
      </c>
      <c r="D116" s="23">
        <v>131</v>
      </c>
      <c r="E116" s="23" t="s">
        <v>286</v>
      </c>
      <c r="F116" s="23">
        <v>18</v>
      </c>
      <c r="G116" s="23" t="s">
        <v>287</v>
      </c>
      <c r="H116" s="23" t="s">
        <v>288</v>
      </c>
      <c r="I116" s="21" t="s">
        <v>52</v>
      </c>
      <c r="J116" s="23" t="s">
        <v>45</v>
      </c>
      <c r="M116" s="20" t="s">
        <v>10</v>
      </c>
      <c r="P116" s="21"/>
    </row>
    <row r="117" spans="1:16" s="20" customFormat="1" ht="14" hidden="1" x14ac:dyDescent="0.15">
      <c r="A117" s="20">
        <v>115</v>
      </c>
      <c r="B117" s="21" t="s">
        <v>58</v>
      </c>
      <c r="C117" s="21" t="s">
        <v>59</v>
      </c>
      <c r="D117" s="21">
        <v>131</v>
      </c>
      <c r="E117" s="21" t="s">
        <v>286</v>
      </c>
      <c r="F117" s="21">
        <v>22</v>
      </c>
      <c r="G117" s="22" t="s">
        <v>289</v>
      </c>
      <c r="H117" s="21" t="s">
        <v>62</v>
      </c>
      <c r="I117" s="21" t="s">
        <v>52</v>
      </c>
      <c r="J117" s="21" t="s">
        <v>63</v>
      </c>
      <c r="M117" s="20" t="s">
        <v>10</v>
      </c>
      <c r="P117" s="21"/>
    </row>
    <row r="118" spans="1:16" s="20" customFormat="1" ht="14" hidden="1" x14ac:dyDescent="0.15">
      <c r="A118" s="20">
        <v>116</v>
      </c>
      <c r="B118" s="23" t="s">
        <v>284</v>
      </c>
      <c r="C118" s="23" t="s">
        <v>285</v>
      </c>
      <c r="D118" s="23">
        <v>131</v>
      </c>
      <c r="E118" s="23" t="s">
        <v>290</v>
      </c>
      <c r="F118" s="23">
        <v>29</v>
      </c>
      <c r="G118" s="23" t="s">
        <v>291</v>
      </c>
      <c r="H118" s="23" t="s">
        <v>292</v>
      </c>
      <c r="I118" s="21" t="s">
        <v>52</v>
      </c>
      <c r="J118" s="23" t="s">
        <v>45</v>
      </c>
      <c r="M118" s="20" t="s">
        <v>10</v>
      </c>
      <c r="P118" s="21"/>
    </row>
    <row r="119" spans="1:16" s="20" customFormat="1" ht="28" hidden="1" x14ac:dyDescent="0.15">
      <c r="A119" s="20">
        <v>117</v>
      </c>
      <c r="B119" s="23" t="s">
        <v>284</v>
      </c>
      <c r="C119" s="23" t="s">
        <v>285</v>
      </c>
      <c r="D119" s="23">
        <v>132</v>
      </c>
      <c r="E119" s="23" t="s">
        <v>293</v>
      </c>
      <c r="F119" s="23">
        <v>23</v>
      </c>
      <c r="G119" s="23" t="s">
        <v>294</v>
      </c>
      <c r="H119" s="23" t="s">
        <v>295</v>
      </c>
      <c r="I119" s="21" t="s">
        <v>52</v>
      </c>
      <c r="J119" s="23" t="s">
        <v>45</v>
      </c>
      <c r="M119" s="20" t="s">
        <v>10</v>
      </c>
      <c r="P119" s="21"/>
    </row>
    <row r="120" spans="1:16" s="20" customFormat="1" ht="70" hidden="1" x14ac:dyDescent="0.15">
      <c r="A120" s="20">
        <v>118</v>
      </c>
      <c r="B120" s="21" t="s">
        <v>58</v>
      </c>
      <c r="C120" s="21" t="s">
        <v>59</v>
      </c>
      <c r="D120" s="21">
        <v>132</v>
      </c>
      <c r="E120" s="21" t="s">
        <v>293</v>
      </c>
      <c r="F120" s="21" t="s">
        <v>296</v>
      </c>
      <c r="G120" s="22" t="s">
        <v>297</v>
      </c>
      <c r="H120" s="21" t="s">
        <v>62</v>
      </c>
      <c r="I120" s="21" t="s">
        <v>52</v>
      </c>
      <c r="J120" s="21" t="s">
        <v>63</v>
      </c>
      <c r="M120" s="20" t="s">
        <v>10</v>
      </c>
      <c r="P120" s="21"/>
    </row>
    <row r="121" spans="1:16" s="20" customFormat="1" ht="14" hidden="1" x14ac:dyDescent="0.15">
      <c r="A121" s="20">
        <v>119</v>
      </c>
      <c r="B121" s="21" t="s">
        <v>58</v>
      </c>
      <c r="C121" s="21" t="s">
        <v>59</v>
      </c>
      <c r="D121" s="21">
        <v>138</v>
      </c>
      <c r="E121" s="21" t="s">
        <v>298</v>
      </c>
      <c r="F121" s="21">
        <v>4</v>
      </c>
      <c r="G121" s="22" t="s">
        <v>299</v>
      </c>
      <c r="H121" s="21" t="s">
        <v>62</v>
      </c>
      <c r="I121" s="21" t="s">
        <v>52</v>
      </c>
      <c r="J121" s="21" t="s">
        <v>63</v>
      </c>
      <c r="M121" s="20" t="s">
        <v>10</v>
      </c>
      <c r="P121" s="21"/>
    </row>
    <row r="122" spans="1:16" s="20" customFormat="1" ht="84" x14ac:dyDescent="0.15">
      <c r="A122" s="20">
        <v>120</v>
      </c>
      <c r="B122" s="21" t="s">
        <v>58</v>
      </c>
      <c r="C122" s="21" t="s">
        <v>59</v>
      </c>
      <c r="D122" s="21">
        <v>141</v>
      </c>
      <c r="E122" s="21" t="s">
        <v>300</v>
      </c>
      <c r="F122" s="21">
        <v>29</v>
      </c>
      <c r="G122" s="22" t="s">
        <v>301</v>
      </c>
      <c r="H122" s="21" t="s">
        <v>62</v>
      </c>
      <c r="I122" s="21" t="s">
        <v>44</v>
      </c>
      <c r="J122" s="21" t="s">
        <v>63</v>
      </c>
      <c r="L122" s="23"/>
      <c r="M122" s="20" t="s">
        <v>58</v>
      </c>
      <c r="N122" s="20" t="s">
        <v>255</v>
      </c>
      <c r="P122" s="21"/>
    </row>
    <row r="123" spans="1:16" s="20" customFormat="1" ht="42" x14ac:dyDescent="0.15">
      <c r="A123" s="20">
        <v>121</v>
      </c>
      <c r="B123" s="21" t="s">
        <v>58</v>
      </c>
      <c r="C123" s="21" t="s">
        <v>59</v>
      </c>
      <c r="D123" s="21">
        <v>141</v>
      </c>
      <c r="E123" s="21" t="s">
        <v>300</v>
      </c>
      <c r="F123" s="21">
        <v>32</v>
      </c>
      <c r="G123" s="22" t="s">
        <v>302</v>
      </c>
      <c r="H123" s="21" t="s">
        <v>62</v>
      </c>
      <c r="I123" s="21" t="s">
        <v>44</v>
      </c>
      <c r="J123" s="21" t="s">
        <v>63</v>
      </c>
      <c r="L123" s="23"/>
      <c r="M123" s="20" t="s">
        <v>58</v>
      </c>
      <c r="N123" s="20" t="s">
        <v>255</v>
      </c>
      <c r="P123" s="21"/>
    </row>
    <row r="124" spans="1:16" s="20" customFormat="1" ht="42" x14ac:dyDescent="0.15">
      <c r="A124" s="20">
        <v>122</v>
      </c>
      <c r="B124" s="21" t="s">
        <v>58</v>
      </c>
      <c r="C124" s="21" t="s">
        <v>59</v>
      </c>
      <c r="D124" s="21">
        <v>141</v>
      </c>
      <c r="E124" s="21" t="s">
        <v>300</v>
      </c>
      <c r="F124" s="21">
        <v>37</v>
      </c>
      <c r="G124" s="22" t="s">
        <v>303</v>
      </c>
      <c r="H124" s="21" t="s">
        <v>62</v>
      </c>
      <c r="I124" s="21" t="s">
        <v>44</v>
      </c>
      <c r="J124" s="21" t="s">
        <v>63</v>
      </c>
      <c r="L124" s="23"/>
      <c r="M124" s="20" t="s">
        <v>58</v>
      </c>
      <c r="N124" s="20" t="s">
        <v>255</v>
      </c>
      <c r="P124" s="21"/>
    </row>
    <row r="125" spans="1:16" s="20" customFormat="1" ht="42" x14ac:dyDescent="0.15">
      <c r="A125" s="20">
        <v>123</v>
      </c>
      <c r="B125" s="21" t="s">
        <v>58</v>
      </c>
      <c r="C125" s="21" t="s">
        <v>59</v>
      </c>
      <c r="D125" s="21">
        <v>141</v>
      </c>
      <c r="E125" s="21" t="s">
        <v>300</v>
      </c>
      <c r="F125" s="21">
        <v>43</v>
      </c>
      <c r="G125" s="22" t="s">
        <v>304</v>
      </c>
      <c r="H125" s="21" t="s">
        <v>62</v>
      </c>
      <c r="I125" s="21" t="s">
        <v>44</v>
      </c>
      <c r="J125" s="21" t="s">
        <v>63</v>
      </c>
      <c r="L125" s="23"/>
      <c r="M125" s="20" t="s">
        <v>58</v>
      </c>
      <c r="N125" s="20" t="s">
        <v>255</v>
      </c>
      <c r="P125" s="21"/>
    </row>
    <row r="126" spans="1:16" s="20" customFormat="1" ht="98" x14ac:dyDescent="0.15">
      <c r="A126" s="20">
        <v>124</v>
      </c>
      <c r="B126" s="21" t="s">
        <v>58</v>
      </c>
      <c r="C126" s="21" t="s">
        <v>59</v>
      </c>
      <c r="D126" s="21">
        <v>141</v>
      </c>
      <c r="E126" s="21" t="s">
        <v>300</v>
      </c>
      <c r="F126" s="21" t="s">
        <v>305</v>
      </c>
      <c r="G126" s="22" t="s">
        <v>306</v>
      </c>
      <c r="H126" s="21" t="s">
        <v>62</v>
      </c>
      <c r="I126" s="21" t="s">
        <v>44</v>
      </c>
      <c r="J126" s="21" t="s">
        <v>63</v>
      </c>
      <c r="L126" s="23"/>
      <c r="M126" s="20" t="s">
        <v>58</v>
      </c>
      <c r="N126" s="20" t="s">
        <v>255</v>
      </c>
      <c r="P126" s="21"/>
    </row>
    <row r="127" spans="1:16" s="20" customFormat="1" ht="42" x14ac:dyDescent="0.15">
      <c r="A127" s="20">
        <v>125</v>
      </c>
      <c r="B127" s="21" t="s">
        <v>58</v>
      </c>
      <c r="C127" s="21" t="s">
        <v>59</v>
      </c>
      <c r="D127" s="21">
        <v>144</v>
      </c>
      <c r="E127" s="21" t="s">
        <v>307</v>
      </c>
      <c r="F127" s="21">
        <v>24</v>
      </c>
      <c r="G127" s="22" t="s">
        <v>308</v>
      </c>
      <c r="H127" s="21" t="s">
        <v>62</v>
      </c>
      <c r="I127" s="21" t="s">
        <v>44</v>
      </c>
      <c r="J127" s="21" t="s">
        <v>63</v>
      </c>
      <c r="L127" s="23"/>
      <c r="M127" s="20" t="s">
        <v>58</v>
      </c>
      <c r="N127" s="20" t="s">
        <v>255</v>
      </c>
      <c r="P127" s="21"/>
    </row>
    <row r="128" spans="1:16" s="20" customFormat="1" ht="42" x14ac:dyDescent="0.15">
      <c r="A128" s="20">
        <v>126</v>
      </c>
      <c r="B128" s="21" t="s">
        <v>58</v>
      </c>
      <c r="C128" s="21" t="s">
        <v>59</v>
      </c>
      <c r="D128" s="21">
        <v>145</v>
      </c>
      <c r="E128" s="21" t="s">
        <v>307</v>
      </c>
      <c r="F128" s="21">
        <v>1</v>
      </c>
      <c r="G128" s="22" t="s">
        <v>309</v>
      </c>
      <c r="H128" s="21" t="s">
        <v>62</v>
      </c>
      <c r="I128" s="21" t="s">
        <v>44</v>
      </c>
      <c r="J128" s="21" t="s">
        <v>63</v>
      </c>
      <c r="L128" s="23"/>
      <c r="M128" s="20" t="s">
        <v>58</v>
      </c>
      <c r="N128" s="20" t="s">
        <v>255</v>
      </c>
      <c r="P128" s="21"/>
    </row>
    <row r="129" spans="1:16" s="20" customFormat="1" ht="42" x14ac:dyDescent="0.15">
      <c r="A129" s="20">
        <v>127</v>
      </c>
      <c r="B129" s="21" t="s">
        <v>58</v>
      </c>
      <c r="C129" s="21" t="s">
        <v>59</v>
      </c>
      <c r="D129" s="21">
        <v>145</v>
      </c>
      <c r="E129" s="21" t="s">
        <v>307</v>
      </c>
      <c r="F129" s="21">
        <v>7</v>
      </c>
      <c r="G129" s="22" t="s">
        <v>310</v>
      </c>
      <c r="H129" s="21" t="s">
        <v>62</v>
      </c>
      <c r="I129" s="21" t="s">
        <v>44</v>
      </c>
      <c r="J129" s="21" t="s">
        <v>63</v>
      </c>
      <c r="L129" s="23"/>
      <c r="M129" s="20" t="s">
        <v>58</v>
      </c>
      <c r="N129" s="20" t="s">
        <v>255</v>
      </c>
      <c r="P129" s="21"/>
    </row>
    <row r="130" spans="1:16" s="20" customFormat="1" ht="42" x14ac:dyDescent="0.15">
      <c r="A130" s="20">
        <v>128</v>
      </c>
      <c r="B130" s="21" t="s">
        <v>58</v>
      </c>
      <c r="C130" s="21" t="s">
        <v>59</v>
      </c>
      <c r="D130" s="21">
        <v>146</v>
      </c>
      <c r="E130" s="21" t="s">
        <v>311</v>
      </c>
      <c r="F130" s="21">
        <v>28</v>
      </c>
      <c r="G130" s="22" t="s">
        <v>312</v>
      </c>
      <c r="H130" s="21" t="s">
        <v>62</v>
      </c>
      <c r="I130" s="21" t="s">
        <v>44</v>
      </c>
      <c r="J130" s="21" t="s">
        <v>63</v>
      </c>
      <c r="L130" s="23"/>
      <c r="M130" s="20" t="s">
        <v>58</v>
      </c>
      <c r="N130" s="20" t="s">
        <v>255</v>
      </c>
      <c r="P130" s="21"/>
    </row>
    <row r="131" spans="1:16" s="20" customFormat="1" ht="56" x14ac:dyDescent="0.15">
      <c r="A131" s="20">
        <v>129</v>
      </c>
      <c r="B131" s="21" t="s">
        <v>58</v>
      </c>
      <c r="C131" s="21" t="s">
        <v>59</v>
      </c>
      <c r="D131" s="21">
        <v>146</v>
      </c>
      <c r="E131" s="21" t="s">
        <v>311</v>
      </c>
      <c r="F131" s="21">
        <v>30</v>
      </c>
      <c r="G131" s="22" t="s">
        <v>313</v>
      </c>
      <c r="H131" s="21" t="s">
        <v>62</v>
      </c>
      <c r="I131" s="21" t="s">
        <v>44</v>
      </c>
      <c r="J131" s="21" t="s">
        <v>63</v>
      </c>
      <c r="L131" s="23"/>
      <c r="M131" s="20" t="s">
        <v>58</v>
      </c>
      <c r="N131" s="20" t="s">
        <v>255</v>
      </c>
      <c r="P131" s="21"/>
    </row>
    <row r="132" spans="1:16" s="20" customFormat="1" ht="42" hidden="1" x14ac:dyDescent="0.15">
      <c r="A132" s="20">
        <v>130</v>
      </c>
      <c r="B132" s="21" t="s">
        <v>58</v>
      </c>
      <c r="C132" s="21" t="s">
        <v>59</v>
      </c>
      <c r="D132" s="21">
        <v>146</v>
      </c>
      <c r="E132" s="21" t="s">
        <v>311</v>
      </c>
      <c r="F132" s="21">
        <v>32</v>
      </c>
      <c r="G132" s="22" t="s">
        <v>314</v>
      </c>
      <c r="H132" s="21" t="s">
        <v>62</v>
      </c>
      <c r="I132" s="21" t="s">
        <v>52</v>
      </c>
      <c r="J132" s="21" t="s">
        <v>63</v>
      </c>
      <c r="M132" s="20" t="s">
        <v>10</v>
      </c>
      <c r="P132" s="21"/>
    </row>
    <row r="133" spans="1:16" s="20" customFormat="1" ht="409.6" x14ac:dyDescent="0.15">
      <c r="A133" s="20">
        <v>131</v>
      </c>
      <c r="B133" s="21" t="s">
        <v>58</v>
      </c>
      <c r="C133" s="21" t="s">
        <v>59</v>
      </c>
      <c r="D133" s="21">
        <v>156</v>
      </c>
      <c r="E133" s="21" t="s">
        <v>315</v>
      </c>
      <c r="F133" s="21">
        <v>4</v>
      </c>
      <c r="G133" s="22" t="s">
        <v>316</v>
      </c>
      <c r="H133" s="21" t="s">
        <v>62</v>
      </c>
      <c r="I133" s="21" t="s">
        <v>44</v>
      </c>
      <c r="J133" s="21" t="s">
        <v>63</v>
      </c>
      <c r="L133" s="23"/>
      <c r="M133" s="20" t="s">
        <v>10</v>
      </c>
      <c r="N133" s="20" t="s">
        <v>47</v>
      </c>
      <c r="O133" s="23" t="s">
        <v>317</v>
      </c>
      <c r="P133" s="21"/>
    </row>
    <row r="134" spans="1:16" s="20" customFormat="1" ht="45" x14ac:dyDescent="0.15">
      <c r="A134" s="20">
        <v>132</v>
      </c>
      <c r="B134" s="21" t="s">
        <v>64</v>
      </c>
      <c r="C134" s="21" t="s">
        <v>65</v>
      </c>
      <c r="D134" s="21">
        <v>164</v>
      </c>
      <c r="E134" s="21">
        <v>6.17</v>
      </c>
      <c r="F134" s="21">
        <v>16</v>
      </c>
      <c r="G134" s="22" t="s">
        <v>318</v>
      </c>
      <c r="H134" s="22" t="s">
        <v>319</v>
      </c>
      <c r="I134" s="21" t="s">
        <v>44</v>
      </c>
      <c r="J134" s="21" t="s">
        <v>69</v>
      </c>
      <c r="K134" s="20" t="s">
        <v>74</v>
      </c>
      <c r="L134" s="70" t="s">
        <v>1037</v>
      </c>
      <c r="P134" s="21"/>
    </row>
    <row r="135" spans="1:16" s="20" customFormat="1" ht="14" hidden="1" x14ac:dyDescent="0.15">
      <c r="A135" s="20">
        <v>133</v>
      </c>
      <c r="B135" s="21" t="s">
        <v>64</v>
      </c>
      <c r="C135" s="21" t="s">
        <v>65</v>
      </c>
      <c r="D135" s="21">
        <v>164</v>
      </c>
      <c r="E135" s="21" t="s">
        <v>320</v>
      </c>
      <c r="F135" s="21">
        <v>20</v>
      </c>
      <c r="G135" s="22" t="s">
        <v>321</v>
      </c>
      <c r="H135" s="22" t="s">
        <v>322</v>
      </c>
      <c r="I135" s="21" t="s">
        <v>52</v>
      </c>
      <c r="J135" s="21" t="s">
        <v>69</v>
      </c>
      <c r="M135" s="20" t="s">
        <v>10</v>
      </c>
      <c r="P135" s="21"/>
    </row>
    <row r="136" spans="1:16" s="20" customFormat="1" ht="14" hidden="1" x14ac:dyDescent="0.15">
      <c r="A136" s="20">
        <v>134</v>
      </c>
      <c r="B136" s="21" t="s">
        <v>163</v>
      </c>
      <c r="C136" s="21" t="s">
        <v>164</v>
      </c>
      <c r="D136" s="24">
        <v>164</v>
      </c>
      <c r="E136" s="21" t="s">
        <v>320</v>
      </c>
      <c r="F136" s="21">
        <v>20</v>
      </c>
      <c r="G136" s="22" t="s">
        <v>323</v>
      </c>
      <c r="H136" s="22" t="s">
        <v>324</v>
      </c>
      <c r="I136" s="21" t="s">
        <v>52</v>
      </c>
      <c r="J136" s="21" t="s">
        <v>63</v>
      </c>
      <c r="M136" s="20" t="s">
        <v>10</v>
      </c>
      <c r="P136" s="21"/>
    </row>
    <row r="137" spans="1:16" s="20" customFormat="1" ht="42" x14ac:dyDescent="0.15">
      <c r="A137" s="20">
        <v>135</v>
      </c>
      <c r="B137" s="21" t="s">
        <v>64</v>
      </c>
      <c r="C137" s="21" t="s">
        <v>65</v>
      </c>
      <c r="D137" s="21">
        <v>164</v>
      </c>
      <c r="E137" s="21" t="s">
        <v>320</v>
      </c>
      <c r="F137" s="21">
        <v>22</v>
      </c>
      <c r="G137" s="22" t="s">
        <v>325</v>
      </c>
      <c r="H137" s="22" t="s">
        <v>326</v>
      </c>
      <c r="I137" s="21" t="s">
        <v>44</v>
      </c>
      <c r="J137" s="21" t="s">
        <v>138</v>
      </c>
      <c r="L137" s="23"/>
      <c r="M137" s="20" t="s">
        <v>163</v>
      </c>
      <c r="N137" s="20" t="s">
        <v>199</v>
      </c>
      <c r="P137" s="21"/>
    </row>
    <row r="138" spans="1:16" s="20" customFormat="1" ht="28" x14ac:dyDescent="0.15">
      <c r="A138" s="20">
        <v>136</v>
      </c>
      <c r="B138" s="21" t="s">
        <v>64</v>
      </c>
      <c r="C138" s="21" t="s">
        <v>65</v>
      </c>
      <c r="D138" s="21">
        <v>164</v>
      </c>
      <c r="E138" s="21" t="s">
        <v>320</v>
      </c>
      <c r="F138" s="21">
        <v>23</v>
      </c>
      <c r="G138" s="22" t="s">
        <v>327</v>
      </c>
      <c r="H138" s="22" t="s">
        <v>328</v>
      </c>
      <c r="I138" s="21" t="s">
        <v>44</v>
      </c>
      <c r="J138" s="21" t="s">
        <v>138</v>
      </c>
      <c r="L138" s="23"/>
      <c r="M138" s="20" t="s">
        <v>163</v>
      </c>
      <c r="N138" s="20" t="s">
        <v>199</v>
      </c>
      <c r="P138" s="21"/>
    </row>
    <row r="139" spans="1:16" s="20" customFormat="1" ht="84" hidden="1" x14ac:dyDescent="0.15">
      <c r="A139" s="20">
        <v>137</v>
      </c>
      <c r="B139" s="21" t="s">
        <v>163</v>
      </c>
      <c r="C139" s="21" t="s">
        <v>164</v>
      </c>
      <c r="D139" s="24">
        <v>164</v>
      </c>
      <c r="E139" s="21">
        <v>6.17</v>
      </c>
      <c r="F139" s="21"/>
      <c r="G139" s="22" t="s">
        <v>329</v>
      </c>
      <c r="H139" s="22"/>
      <c r="I139" s="21" t="s">
        <v>52</v>
      </c>
      <c r="J139" s="21" t="s">
        <v>63</v>
      </c>
      <c r="M139" s="20" t="s">
        <v>10</v>
      </c>
      <c r="P139" s="21"/>
    </row>
    <row r="140" spans="1:16" s="20" customFormat="1" ht="42" x14ac:dyDescent="0.15">
      <c r="A140" s="20">
        <v>138</v>
      </c>
      <c r="B140" s="21" t="s">
        <v>58</v>
      </c>
      <c r="C140" s="21" t="s">
        <v>59</v>
      </c>
      <c r="D140" s="21">
        <v>165</v>
      </c>
      <c r="E140" s="21" t="s">
        <v>330</v>
      </c>
      <c r="F140" s="21" t="s">
        <v>331</v>
      </c>
      <c r="G140" s="22" t="s">
        <v>332</v>
      </c>
      <c r="H140" s="21" t="s">
        <v>62</v>
      </c>
      <c r="I140" s="21" t="s">
        <v>44</v>
      </c>
      <c r="J140" s="21" t="s">
        <v>45</v>
      </c>
      <c r="K140" s="20" t="s">
        <v>74</v>
      </c>
      <c r="L140" s="23" t="s">
        <v>1038</v>
      </c>
      <c r="P140" s="21"/>
    </row>
    <row r="141" spans="1:16" s="20" customFormat="1" ht="28" x14ac:dyDescent="0.15">
      <c r="A141" s="20">
        <v>139</v>
      </c>
      <c r="B141" s="21" t="s">
        <v>58</v>
      </c>
      <c r="C141" s="21" t="s">
        <v>59</v>
      </c>
      <c r="D141" s="21">
        <v>165</v>
      </c>
      <c r="E141" s="21" t="s">
        <v>333</v>
      </c>
      <c r="F141" s="21" t="s">
        <v>334</v>
      </c>
      <c r="G141" s="22" t="s">
        <v>335</v>
      </c>
      <c r="H141" s="21" t="s">
        <v>62</v>
      </c>
      <c r="I141" s="21" t="s">
        <v>44</v>
      </c>
      <c r="J141" s="21" t="s">
        <v>63</v>
      </c>
      <c r="K141" s="20" t="s">
        <v>74</v>
      </c>
      <c r="L141" s="23" t="s">
        <v>1039</v>
      </c>
      <c r="P141" s="21"/>
    </row>
    <row r="142" spans="1:16" s="20" customFormat="1" ht="42" hidden="1" x14ac:dyDescent="0.15">
      <c r="A142" s="20">
        <v>140</v>
      </c>
      <c r="B142" s="21" t="s">
        <v>64</v>
      </c>
      <c r="C142" s="21" t="s">
        <v>65</v>
      </c>
      <c r="D142" s="21">
        <v>166</v>
      </c>
      <c r="E142" s="21" t="s">
        <v>336</v>
      </c>
      <c r="F142" s="21">
        <v>1</v>
      </c>
      <c r="G142" s="22" t="s">
        <v>337</v>
      </c>
      <c r="H142" s="22" t="s">
        <v>338</v>
      </c>
      <c r="I142" s="21" t="s">
        <v>52</v>
      </c>
      <c r="J142" s="21" t="s">
        <v>138</v>
      </c>
      <c r="M142" s="20" t="s">
        <v>10</v>
      </c>
      <c r="P142" s="21"/>
    </row>
    <row r="143" spans="1:16" s="20" customFormat="1" ht="28" x14ac:dyDescent="0.15">
      <c r="A143" s="20">
        <v>141</v>
      </c>
      <c r="B143" s="21" t="s">
        <v>58</v>
      </c>
      <c r="C143" s="21" t="s">
        <v>59</v>
      </c>
      <c r="D143" s="21">
        <v>166</v>
      </c>
      <c r="E143" s="21" t="s">
        <v>339</v>
      </c>
      <c r="F143" s="21" t="s">
        <v>340</v>
      </c>
      <c r="G143" s="22" t="s">
        <v>341</v>
      </c>
      <c r="H143" s="21" t="s">
        <v>62</v>
      </c>
      <c r="I143" s="21" t="s">
        <v>44</v>
      </c>
      <c r="J143" s="21" t="s">
        <v>63</v>
      </c>
      <c r="K143" s="20" t="s">
        <v>74</v>
      </c>
      <c r="L143" s="23" t="s">
        <v>1039</v>
      </c>
      <c r="P143" s="21"/>
    </row>
    <row r="144" spans="1:16" s="20" customFormat="1" ht="28" x14ac:dyDescent="0.15">
      <c r="A144" s="20">
        <v>142</v>
      </c>
      <c r="B144" s="21" t="s">
        <v>58</v>
      </c>
      <c r="C144" s="21" t="s">
        <v>59</v>
      </c>
      <c r="D144" s="21">
        <v>166</v>
      </c>
      <c r="E144" s="21" t="s">
        <v>342</v>
      </c>
      <c r="F144" s="21" t="s">
        <v>343</v>
      </c>
      <c r="G144" s="22" t="s">
        <v>344</v>
      </c>
      <c r="H144" s="21" t="s">
        <v>62</v>
      </c>
      <c r="I144" s="21" t="s">
        <v>44</v>
      </c>
      <c r="J144" s="21" t="s">
        <v>63</v>
      </c>
      <c r="K144" s="20" t="s">
        <v>74</v>
      </c>
      <c r="L144" s="23" t="s">
        <v>1039</v>
      </c>
      <c r="P144" s="21"/>
    </row>
    <row r="145" spans="1:16" s="20" customFormat="1" hidden="1" x14ac:dyDescent="0.15">
      <c r="A145" s="20">
        <v>143</v>
      </c>
      <c r="B145" s="21" t="s">
        <v>345</v>
      </c>
      <c r="C145" s="21" t="s">
        <v>55</v>
      </c>
      <c r="D145" s="21">
        <v>167</v>
      </c>
      <c r="E145" s="21" t="s">
        <v>336</v>
      </c>
      <c r="F145" s="21">
        <v>2</v>
      </c>
      <c r="G145" s="21" t="s">
        <v>346</v>
      </c>
      <c r="H145" s="21" t="s">
        <v>347</v>
      </c>
      <c r="I145" s="21" t="s">
        <v>52</v>
      </c>
      <c r="J145" s="21" t="s">
        <v>45</v>
      </c>
      <c r="M145" s="20" t="s">
        <v>10</v>
      </c>
      <c r="P145" s="21"/>
    </row>
    <row r="146" spans="1:16" s="20" customFormat="1" ht="28" hidden="1" x14ac:dyDescent="0.15">
      <c r="A146" s="20">
        <v>144</v>
      </c>
      <c r="B146" s="21" t="s">
        <v>58</v>
      </c>
      <c r="C146" s="21" t="s">
        <v>59</v>
      </c>
      <c r="D146" s="21">
        <v>167</v>
      </c>
      <c r="E146" s="21" t="s">
        <v>348</v>
      </c>
      <c r="F146" s="21">
        <v>2</v>
      </c>
      <c r="G146" s="22" t="s">
        <v>349</v>
      </c>
      <c r="H146" s="21" t="s">
        <v>62</v>
      </c>
      <c r="I146" s="21" t="s">
        <v>52</v>
      </c>
      <c r="J146" s="21" t="s">
        <v>63</v>
      </c>
      <c r="M146" s="20" t="s">
        <v>10</v>
      </c>
      <c r="P146" s="21"/>
    </row>
    <row r="147" spans="1:16" s="20" customFormat="1" hidden="1" x14ac:dyDescent="0.15">
      <c r="A147" s="20">
        <v>145</v>
      </c>
      <c r="B147" s="21" t="s">
        <v>345</v>
      </c>
      <c r="C147" s="21" t="s">
        <v>55</v>
      </c>
      <c r="D147" s="21">
        <v>167</v>
      </c>
      <c r="E147" s="21" t="s">
        <v>336</v>
      </c>
      <c r="F147" s="21">
        <v>6</v>
      </c>
      <c r="G147" s="21" t="s">
        <v>346</v>
      </c>
      <c r="H147" s="21" t="s">
        <v>350</v>
      </c>
      <c r="I147" s="21" t="s">
        <v>52</v>
      </c>
      <c r="J147" s="21" t="s">
        <v>45</v>
      </c>
      <c r="M147" s="20" t="s">
        <v>10</v>
      </c>
      <c r="P147" s="21"/>
    </row>
    <row r="148" spans="1:16" s="20" customFormat="1" ht="28" hidden="1" x14ac:dyDescent="0.15">
      <c r="A148" s="20">
        <v>146</v>
      </c>
      <c r="B148" s="21" t="s">
        <v>58</v>
      </c>
      <c r="C148" s="21" t="s">
        <v>59</v>
      </c>
      <c r="D148" s="21">
        <v>167</v>
      </c>
      <c r="E148" s="21" t="s">
        <v>348</v>
      </c>
      <c r="F148" s="21">
        <v>6</v>
      </c>
      <c r="G148" s="22" t="s">
        <v>351</v>
      </c>
      <c r="H148" s="21" t="s">
        <v>62</v>
      </c>
      <c r="I148" s="21" t="s">
        <v>52</v>
      </c>
      <c r="J148" s="21" t="s">
        <v>63</v>
      </c>
      <c r="M148" s="20" t="s">
        <v>10</v>
      </c>
      <c r="P148" s="21"/>
    </row>
    <row r="149" spans="1:16" s="20" customFormat="1" ht="56" hidden="1" x14ac:dyDescent="0.15">
      <c r="A149" s="20">
        <v>147</v>
      </c>
      <c r="B149" s="21" t="s">
        <v>58</v>
      </c>
      <c r="C149" s="21" t="s">
        <v>59</v>
      </c>
      <c r="D149" s="21">
        <v>167</v>
      </c>
      <c r="E149" s="21" t="s">
        <v>348</v>
      </c>
      <c r="F149" s="21">
        <v>13</v>
      </c>
      <c r="G149" s="22" t="s">
        <v>352</v>
      </c>
      <c r="H149" s="21" t="s">
        <v>62</v>
      </c>
      <c r="I149" s="21" t="s">
        <v>52</v>
      </c>
      <c r="J149" s="21" t="s">
        <v>63</v>
      </c>
      <c r="M149" s="20" t="s">
        <v>10</v>
      </c>
      <c r="P149" s="21"/>
    </row>
    <row r="150" spans="1:16" s="20" customFormat="1" ht="42" hidden="1" x14ac:dyDescent="0.15">
      <c r="A150" s="20">
        <v>148</v>
      </c>
      <c r="B150" s="21" t="s">
        <v>58</v>
      </c>
      <c r="C150" s="21" t="s">
        <v>59</v>
      </c>
      <c r="D150" s="21">
        <v>167</v>
      </c>
      <c r="E150" s="21" t="s">
        <v>348</v>
      </c>
      <c r="F150" s="21">
        <v>16</v>
      </c>
      <c r="G150" s="22" t="s">
        <v>353</v>
      </c>
      <c r="H150" s="21" t="s">
        <v>62</v>
      </c>
      <c r="I150" s="21" t="s">
        <v>52</v>
      </c>
      <c r="J150" s="21" t="s">
        <v>63</v>
      </c>
      <c r="M150" s="20" t="s">
        <v>10</v>
      </c>
      <c r="P150" s="21"/>
    </row>
    <row r="151" spans="1:16" s="20" customFormat="1" ht="56" x14ac:dyDescent="0.15">
      <c r="A151" s="20">
        <v>149</v>
      </c>
      <c r="B151" s="21" t="s">
        <v>58</v>
      </c>
      <c r="C151" s="21" t="s">
        <v>59</v>
      </c>
      <c r="D151" s="21">
        <v>167</v>
      </c>
      <c r="E151" s="21" t="s">
        <v>348</v>
      </c>
      <c r="F151" s="21">
        <v>16</v>
      </c>
      <c r="G151" s="22" t="s">
        <v>354</v>
      </c>
      <c r="H151" s="21" t="s">
        <v>62</v>
      </c>
      <c r="I151" s="21" t="s">
        <v>44</v>
      </c>
      <c r="J151" s="21" t="s">
        <v>63</v>
      </c>
      <c r="L151" s="23"/>
      <c r="M151" s="20" t="s">
        <v>163</v>
      </c>
      <c r="N151" s="20" t="s">
        <v>199</v>
      </c>
      <c r="O151" s="23" t="s">
        <v>355</v>
      </c>
      <c r="P151" s="21"/>
    </row>
    <row r="152" spans="1:16" s="20" customFormat="1" ht="14" hidden="1" x14ac:dyDescent="0.15">
      <c r="A152" s="20">
        <v>150</v>
      </c>
      <c r="B152" s="21" t="s">
        <v>58</v>
      </c>
      <c r="C152" s="21" t="s">
        <v>59</v>
      </c>
      <c r="D152" s="21">
        <v>167</v>
      </c>
      <c r="E152" s="21" t="s">
        <v>348</v>
      </c>
      <c r="F152" s="21">
        <v>17</v>
      </c>
      <c r="G152" s="22" t="s">
        <v>356</v>
      </c>
      <c r="H152" s="21" t="s">
        <v>62</v>
      </c>
      <c r="I152" s="21" t="s">
        <v>52</v>
      </c>
      <c r="J152" s="21" t="s">
        <v>63</v>
      </c>
      <c r="M152" s="20" t="s">
        <v>10</v>
      </c>
      <c r="P152" s="21"/>
    </row>
    <row r="153" spans="1:16" s="20" customFormat="1" ht="14" hidden="1" x14ac:dyDescent="0.15">
      <c r="A153" s="20">
        <v>151</v>
      </c>
      <c r="B153" s="21" t="s">
        <v>163</v>
      </c>
      <c r="C153" s="21" t="s">
        <v>164</v>
      </c>
      <c r="D153" s="24">
        <v>167</v>
      </c>
      <c r="E153" s="21" t="s">
        <v>336</v>
      </c>
      <c r="F153" s="21" t="s">
        <v>357</v>
      </c>
      <c r="G153" s="22" t="s">
        <v>358</v>
      </c>
      <c r="H153" s="22"/>
      <c r="I153" s="21" t="s">
        <v>52</v>
      </c>
      <c r="J153" s="21" t="s">
        <v>63</v>
      </c>
      <c r="M153" s="20" t="s">
        <v>10</v>
      </c>
      <c r="P153" s="21"/>
    </row>
    <row r="154" spans="1:16" s="20" customFormat="1" ht="28" x14ac:dyDescent="0.15">
      <c r="A154" s="20">
        <v>152</v>
      </c>
      <c r="B154" s="21" t="s">
        <v>58</v>
      </c>
      <c r="C154" s="21" t="s">
        <v>59</v>
      </c>
      <c r="D154" s="21">
        <v>167</v>
      </c>
      <c r="E154" s="21" t="s">
        <v>336</v>
      </c>
      <c r="F154" s="21" t="s">
        <v>359</v>
      </c>
      <c r="G154" s="22" t="s">
        <v>360</v>
      </c>
      <c r="H154" s="21" t="s">
        <v>62</v>
      </c>
      <c r="I154" s="21" t="s">
        <v>44</v>
      </c>
      <c r="J154" s="21" t="s">
        <v>63</v>
      </c>
      <c r="K154" s="20" t="s">
        <v>74</v>
      </c>
      <c r="L154" s="23" t="s">
        <v>1039</v>
      </c>
      <c r="P154" s="21"/>
    </row>
    <row r="155" spans="1:16" s="20" customFormat="1" ht="28" x14ac:dyDescent="0.15">
      <c r="A155" s="20">
        <v>153</v>
      </c>
      <c r="B155" s="21" t="s">
        <v>58</v>
      </c>
      <c r="C155" s="21" t="s">
        <v>59</v>
      </c>
      <c r="D155" s="21">
        <v>167</v>
      </c>
      <c r="E155" s="21" t="s">
        <v>348</v>
      </c>
      <c r="F155" s="21" t="s">
        <v>361</v>
      </c>
      <c r="G155" s="22" t="s">
        <v>362</v>
      </c>
      <c r="H155" s="21" t="s">
        <v>62</v>
      </c>
      <c r="I155" s="21" t="s">
        <v>44</v>
      </c>
      <c r="J155" s="21" t="s">
        <v>63</v>
      </c>
      <c r="K155" s="20" t="s">
        <v>74</v>
      </c>
      <c r="L155" s="23" t="s">
        <v>1039</v>
      </c>
      <c r="P155" s="21"/>
    </row>
    <row r="156" spans="1:16" s="20" customFormat="1" ht="14" hidden="1" x14ac:dyDescent="0.15">
      <c r="A156" s="20">
        <v>154</v>
      </c>
      <c r="B156" s="21" t="s">
        <v>58</v>
      </c>
      <c r="C156" s="21" t="s">
        <v>59</v>
      </c>
      <c r="D156" s="21">
        <v>168</v>
      </c>
      <c r="E156" s="21" t="s">
        <v>363</v>
      </c>
      <c r="F156" s="21">
        <v>15</v>
      </c>
      <c r="G156" s="22" t="s">
        <v>364</v>
      </c>
      <c r="H156" s="21" t="s">
        <v>62</v>
      </c>
      <c r="I156" s="21" t="s">
        <v>52</v>
      </c>
      <c r="J156" s="21" t="s">
        <v>63</v>
      </c>
      <c r="M156" s="20" t="s">
        <v>10</v>
      </c>
      <c r="P156" s="21"/>
    </row>
    <row r="157" spans="1:16" s="20" customFormat="1" ht="14" hidden="1" x14ac:dyDescent="0.15">
      <c r="A157" s="20">
        <v>155</v>
      </c>
      <c r="B157" s="21" t="s">
        <v>163</v>
      </c>
      <c r="C157" s="21" t="s">
        <v>164</v>
      </c>
      <c r="D157" s="24">
        <v>168</v>
      </c>
      <c r="E157" s="21" t="s">
        <v>365</v>
      </c>
      <c r="F157" s="21">
        <v>24</v>
      </c>
      <c r="G157" s="22" t="s">
        <v>366</v>
      </c>
      <c r="H157" s="22"/>
      <c r="I157" s="21" t="s">
        <v>52</v>
      </c>
      <c r="J157" s="21" t="s">
        <v>63</v>
      </c>
      <c r="M157" s="20" t="s">
        <v>10</v>
      </c>
      <c r="P157" s="21"/>
    </row>
    <row r="158" spans="1:16" s="20" customFormat="1" ht="14" hidden="1" x14ac:dyDescent="0.15">
      <c r="A158" s="20">
        <v>156</v>
      </c>
      <c r="B158" s="22" t="s">
        <v>10</v>
      </c>
      <c r="C158" s="22" t="s">
        <v>107</v>
      </c>
      <c r="D158" s="22">
        <v>168</v>
      </c>
      <c r="E158" s="22" t="s">
        <v>365</v>
      </c>
      <c r="F158" s="22">
        <v>26</v>
      </c>
      <c r="G158" s="22" t="s">
        <v>367</v>
      </c>
      <c r="H158" s="22" t="s">
        <v>368</v>
      </c>
      <c r="I158" s="21" t="s">
        <v>52</v>
      </c>
      <c r="J158" s="21"/>
      <c r="M158" s="20" t="s">
        <v>10</v>
      </c>
      <c r="P158" s="21"/>
    </row>
    <row r="159" spans="1:16" s="20" customFormat="1" ht="28" hidden="1" x14ac:dyDescent="0.15">
      <c r="A159" s="20">
        <v>157</v>
      </c>
      <c r="B159" s="21" t="s">
        <v>163</v>
      </c>
      <c r="C159" s="21" t="s">
        <v>164</v>
      </c>
      <c r="D159" s="24">
        <v>168</v>
      </c>
      <c r="E159" s="21" t="s">
        <v>365</v>
      </c>
      <c r="F159" s="21">
        <v>26</v>
      </c>
      <c r="G159" s="22" t="s">
        <v>369</v>
      </c>
      <c r="H159" s="22"/>
      <c r="I159" s="21" t="s">
        <v>52</v>
      </c>
      <c r="J159" s="21" t="s">
        <v>63</v>
      </c>
      <c r="M159" s="20" t="s">
        <v>10</v>
      </c>
      <c r="P159" s="21"/>
    </row>
    <row r="160" spans="1:16" s="20" customFormat="1" ht="28" hidden="1" x14ac:dyDescent="0.15">
      <c r="A160" s="20">
        <v>158</v>
      </c>
      <c r="B160" s="21" t="s">
        <v>345</v>
      </c>
      <c r="C160" s="21" t="s">
        <v>55</v>
      </c>
      <c r="D160" s="21">
        <v>168</v>
      </c>
      <c r="E160" s="21" t="s">
        <v>365</v>
      </c>
      <c r="F160" s="21">
        <v>26</v>
      </c>
      <c r="G160" s="21" t="s">
        <v>370</v>
      </c>
      <c r="H160" s="22" t="s">
        <v>371</v>
      </c>
      <c r="I160" s="21" t="s">
        <v>52</v>
      </c>
      <c r="J160" s="21" t="s">
        <v>45</v>
      </c>
      <c r="M160" s="20" t="s">
        <v>10</v>
      </c>
      <c r="P160" s="21"/>
    </row>
    <row r="161" spans="1:16" s="20" customFormat="1" ht="28" hidden="1" x14ac:dyDescent="0.15">
      <c r="A161" s="20">
        <v>159</v>
      </c>
      <c r="B161" s="21" t="s">
        <v>58</v>
      </c>
      <c r="C161" s="21" t="s">
        <v>59</v>
      </c>
      <c r="D161" s="21">
        <v>168</v>
      </c>
      <c r="E161" s="21" t="s">
        <v>365</v>
      </c>
      <c r="F161" s="21" t="s">
        <v>372</v>
      </c>
      <c r="G161" s="22" t="s">
        <v>373</v>
      </c>
      <c r="H161" s="21" t="s">
        <v>62</v>
      </c>
      <c r="I161" s="21" t="s">
        <v>52</v>
      </c>
      <c r="J161" s="21" t="s">
        <v>63</v>
      </c>
      <c r="M161" s="20" t="s">
        <v>10</v>
      </c>
      <c r="P161" s="21"/>
    </row>
    <row r="162" spans="1:16" s="20" customFormat="1" ht="56" x14ac:dyDescent="0.15">
      <c r="A162" s="20">
        <v>160</v>
      </c>
      <c r="B162" s="21" t="s">
        <v>58</v>
      </c>
      <c r="C162" s="21" t="s">
        <v>59</v>
      </c>
      <c r="D162" s="21">
        <v>168</v>
      </c>
      <c r="E162" s="21" t="s">
        <v>363</v>
      </c>
      <c r="F162" s="21" t="s">
        <v>374</v>
      </c>
      <c r="G162" s="22" t="s">
        <v>375</v>
      </c>
      <c r="H162" s="21" t="s">
        <v>62</v>
      </c>
      <c r="I162" s="21" t="s">
        <v>44</v>
      </c>
      <c r="J162" s="21" t="s">
        <v>63</v>
      </c>
      <c r="L162" s="23"/>
      <c r="M162" s="20" t="s">
        <v>163</v>
      </c>
      <c r="N162" s="20" t="s">
        <v>199</v>
      </c>
      <c r="P162" s="21"/>
    </row>
    <row r="163" spans="1:16" s="20" customFormat="1" ht="14" hidden="1" x14ac:dyDescent="0.15">
      <c r="A163" s="20">
        <v>161</v>
      </c>
      <c r="B163" s="21" t="s">
        <v>163</v>
      </c>
      <c r="C163" s="21" t="s">
        <v>164</v>
      </c>
      <c r="D163" s="24">
        <v>169</v>
      </c>
      <c r="E163" s="21" t="s">
        <v>376</v>
      </c>
      <c r="F163" s="26" t="s">
        <v>377</v>
      </c>
      <c r="G163" s="22" t="s">
        <v>378</v>
      </c>
      <c r="H163" s="22" t="s">
        <v>379</v>
      </c>
      <c r="I163" s="21" t="s">
        <v>52</v>
      </c>
      <c r="J163" s="21" t="s">
        <v>63</v>
      </c>
      <c r="M163" s="20" t="s">
        <v>10</v>
      </c>
      <c r="P163" s="21"/>
    </row>
    <row r="164" spans="1:16" s="20" customFormat="1" ht="14" x14ac:dyDescent="0.15">
      <c r="A164" s="20">
        <v>162</v>
      </c>
      <c r="B164" s="21" t="s">
        <v>163</v>
      </c>
      <c r="C164" s="21" t="s">
        <v>164</v>
      </c>
      <c r="D164" s="24">
        <v>169</v>
      </c>
      <c r="E164" s="21" t="s">
        <v>380</v>
      </c>
      <c r="F164" s="26" t="s">
        <v>381</v>
      </c>
      <c r="G164" s="22" t="s">
        <v>382</v>
      </c>
      <c r="H164" s="22"/>
      <c r="I164" s="21" t="s">
        <v>44</v>
      </c>
      <c r="J164" s="21" t="s">
        <v>63</v>
      </c>
      <c r="K164" s="20" t="s">
        <v>74</v>
      </c>
      <c r="L164" s="23" t="s">
        <v>1039</v>
      </c>
      <c r="O164" s="20" t="s">
        <v>383</v>
      </c>
      <c r="P164" s="21"/>
    </row>
    <row r="165" spans="1:16" s="20" customFormat="1" ht="14" hidden="1" x14ac:dyDescent="0.15">
      <c r="A165" s="20">
        <v>163</v>
      </c>
      <c r="B165" s="21" t="s">
        <v>163</v>
      </c>
      <c r="C165" s="21" t="s">
        <v>164</v>
      </c>
      <c r="D165" s="24">
        <v>169</v>
      </c>
      <c r="E165" s="21" t="s">
        <v>384</v>
      </c>
      <c r="F165" s="26" t="s">
        <v>385</v>
      </c>
      <c r="G165" s="22" t="s">
        <v>386</v>
      </c>
      <c r="H165" s="22"/>
      <c r="I165" s="21" t="s">
        <v>52</v>
      </c>
      <c r="J165" s="21" t="s">
        <v>63</v>
      </c>
      <c r="M165" s="20" t="s">
        <v>10</v>
      </c>
      <c r="P165" s="21"/>
    </row>
    <row r="166" spans="1:16" s="20" customFormat="1" ht="28" x14ac:dyDescent="0.15">
      <c r="A166" s="20">
        <v>164</v>
      </c>
      <c r="B166" s="21" t="s">
        <v>58</v>
      </c>
      <c r="C166" s="21" t="s">
        <v>59</v>
      </c>
      <c r="D166" s="21">
        <v>169</v>
      </c>
      <c r="E166" s="21" t="s">
        <v>365</v>
      </c>
      <c r="F166" s="21" t="s">
        <v>372</v>
      </c>
      <c r="G166" s="22" t="s">
        <v>387</v>
      </c>
      <c r="H166" s="21" t="s">
        <v>62</v>
      </c>
      <c r="I166" s="21" t="s">
        <v>44</v>
      </c>
      <c r="J166" s="21" t="s">
        <v>63</v>
      </c>
      <c r="L166" s="23"/>
      <c r="M166" s="20" t="s">
        <v>163</v>
      </c>
      <c r="N166" s="20" t="s">
        <v>199</v>
      </c>
      <c r="P166" s="21"/>
    </row>
    <row r="167" spans="1:16" s="20" customFormat="1" ht="28" hidden="1" x14ac:dyDescent="0.15">
      <c r="A167" s="20">
        <v>165</v>
      </c>
      <c r="B167" s="23" t="s">
        <v>284</v>
      </c>
      <c r="C167" s="23" t="s">
        <v>285</v>
      </c>
      <c r="D167" s="23">
        <v>170</v>
      </c>
      <c r="E167" s="23" t="s">
        <v>388</v>
      </c>
      <c r="F167" s="23">
        <v>5</v>
      </c>
      <c r="G167" s="23" t="s">
        <v>389</v>
      </c>
      <c r="H167" s="23" t="s">
        <v>390</v>
      </c>
      <c r="I167" s="21" t="s">
        <v>52</v>
      </c>
      <c r="J167" s="23" t="s">
        <v>45</v>
      </c>
      <c r="M167" s="20" t="s">
        <v>10</v>
      </c>
      <c r="P167" s="21"/>
    </row>
    <row r="168" spans="1:16" s="20" customFormat="1" ht="42" hidden="1" x14ac:dyDescent="0.15">
      <c r="A168" s="20">
        <v>166</v>
      </c>
      <c r="B168" s="21" t="s">
        <v>58</v>
      </c>
      <c r="C168" s="21" t="s">
        <v>59</v>
      </c>
      <c r="D168" s="21">
        <v>170</v>
      </c>
      <c r="E168" s="21" t="s">
        <v>391</v>
      </c>
      <c r="F168" s="21">
        <v>19</v>
      </c>
      <c r="G168" s="22" t="s">
        <v>392</v>
      </c>
      <c r="H168" s="21" t="s">
        <v>62</v>
      </c>
      <c r="I168" s="21" t="s">
        <v>52</v>
      </c>
      <c r="J168" s="21" t="s">
        <v>63</v>
      </c>
      <c r="M168" s="20" t="s">
        <v>10</v>
      </c>
      <c r="P168" s="21"/>
    </row>
    <row r="169" spans="1:16" s="20" customFormat="1" ht="28" hidden="1" x14ac:dyDescent="0.15">
      <c r="A169" s="20">
        <v>167</v>
      </c>
      <c r="B169" s="21" t="s">
        <v>58</v>
      </c>
      <c r="C169" s="21" t="s">
        <v>59</v>
      </c>
      <c r="D169" s="21">
        <v>170</v>
      </c>
      <c r="E169" s="21" t="s">
        <v>391</v>
      </c>
      <c r="F169" s="21">
        <v>20</v>
      </c>
      <c r="G169" s="22" t="s">
        <v>393</v>
      </c>
      <c r="H169" s="21" t="s">
        <v>62</v>
      </c>
      <c r="I169" s="21" t="s">
        <v>52</v>
      </c>
      <c r="J169" s="21" t="s">
        <v>63</v>
      </c>
      <c r="M169" s="20" t="s">
        <v>10</v>
      </c>
      <c r="P169" s="21"/>
    </row>
    <row r="170" spans="1:16" s="20" customFormat="1" ht="42" hidden="1" x14ac:dyDescent="0.15">
      <c r="A170" s="20">
        <v>168</v>
      </c>
      <c r="B170" s="21" t="s">
        <v>58</v>
      </c>
      <c r="C170" s="21" t="s">
        <v>59</v>
      </c>
      <c r="D170" s="21">
        <v>170</v>
      </c>
      <c r="E170" s="21" t="s">
        <v>391</v>
      </c>
      <c r="F170" s="21">
        <v>30</v>
      </c>
      <c r="G170" s="22" t="s">
        <v>394</v>
      </c>
      <c r="H170" s="21" t="s">
        <v>62</v>
      </c>
      <c r="I170" s="21" t="s">
        <v>52</v>
      </c>
      <c r="J170" s="21" t="s">
        <v>63</v>
      </c>
      <c r="M170" s="20" t="s">
        <v>10</v>
      </c>
      <c r="P170" s="21"/>
    </row>
    <row r="171" spans="1:16" s="20" customFormat="1" ht="28" hidden="1" x14ac:dyDescent="0.15">
      <c r="A171" s="20">
        <v>169</v>
      </c>
      <c r="B171" s="23" t="s">
        <v>284</v>
      </c>
      <c r="C171" s="23" t="s">
        <v>285</v>
      </c>
      <c r="D171" s="23">
        <v>171</v>
      </c>
      <c r="E171" s="23" t="s">
        <v>395</v>
      </c>
      <c r="F171" s="23">
        <v>1</v>
      </c>
      <c r="G171" s="23" t="s">
        <v>396</v>
      </c>
      <c r="H171" s="23" t="s">
        <v>397</v>
      </c>
      <c r="I171" s="21" t="s">
        <v>52</v>
      </c>
      <c r="J171" s="23" t="s">
        <v>45</v>
      </c>
      <c r="M171" s="20" t="s">
        <v>10</v>
      </c>
      <c r="P171" s="21"/>
    </row>
    <row r="172" spans="1:16" s="20" customFormat="1" ht="14" hidden="1" x14ac:dyDescent="0.15">
      <c r="A172" s="20">
        <v>170</v>
      </c>
      <c r="B172" s="23" t="s">
        <v>284</v>
      </c>
      <c r="C172" s="23" t="s">
        <v>285</v>
      </c>
      <c r="D172" s="23">
        <v>171</v>
      </c>
      <c r="E172" s="20" t="s">
        <v>376</v>
      </c>
      <c r="F172" s="23">
        <v>7</v>
      </c>
      <c r="G172" s="23" t="s">
        <v>398</v>
      </c>
      <c r="H172" s="23" t="s">
        <v>295</v>
      </c>
      <c r="I172" s="21" t="s">
        <v>52</v>
      </c>
      <c r="J172" s="23" t="s">
        <v>45</v>
      </c>
      <c r="M172" s="20" t="s">
        <v>10</v>
      </c>
      <c r="P172" s="21"/>
    </row>
    <row r="173" spans="1:16" s="20" customFormat="1" ht="14" hidden="1" x14ac:dyDescent="0.15">
      <c r="A173" s="20">
        <v>171</v>
      </c>
      <c r="B173" s="23" t="s">
        <v>284</v>
      </c>
      <c r="C173" s="23" t="s">
        <v>285</v>
      </c>
      <c r="D173" s="23">
        <v>171</v>
      </c>
      <c r="E173" s="20" t="s">
        <v>380</v>
      </c>
      <c r="F173" s="23">
        <v>11</v>
      </c>
      <c r="G173" s="23" t="s">
        <v>398</v>
      </c>
      <c r="H173" s="23" t="s">
        <v>295</v>
      </c>
      <c r="I173" s="21" t="s">
        <v>52</v>
      </c>
      <c r="J173" s="23" t="s">
        <v>45</v>
      </c>
      <c r="M173" s="20" t="s">
        <v>10</v>
      </c>
      <c r="P173" s="21"/>
    </row>
    <row r="174" spans="1:16" s="20" customFormat="1" ht="56" x14ac:dyDescent="0.15">
      <c r="A174" s="20">
        <v>172</v>
      </c>
      <c r="B174" s="21" t="s">
        <v>58</v>
      </c>
      <c r="C174" s="21" t="s">
        <v>59</v>
      </c>
      <c r="D174" s="21">
        <v>171</v>
      </c>
      <c r="E174" s="21" t="s">
        <v>395</v>
      </c>
      <c r="F174" s="21" t="s">
        <v>399</v>
      </c>
      <c r="G174" s="22" t="s">
        <v>400</v>
      </c>
      <c r="H174" s="21" t="s">
        <v>62</v>
      </c>
      <c r="I174" s="21" t="s">
        <v>44</v>
      </c>
      <c r="J174" s="21" t="s">
        <v>63</v>
      </c>
      <c r="K174" s="20" t="s">
        <v>74</v>
      </c>
      <c r="L174" s="23" t="s">
        <v>1040</v>
      </c>
      <c r="P174" s="21"/>
    </row>
    <row r="175" spans="1:16" s="20" customFormat="1" ht="56" x14ac:dyDescent="0.15">
      <c r="A175" s="20">
        <v>173</v>
      </c>
      <c r="B175" s="21" t="s">
        <v>58</v>
      </c>
      <c r="C175" s="21" t="s">
        <v>59</v>
      </c>
      <c r="D175" s="21">
        <v>171</v>
      </c>
      <c r="E175" s="21" t="s">
        <v>395</v>
      </c>
      <c r="F175" s="21" t="s">
        <v>401</v>
      </c>
      <c r="G175" s="22" t="s">
        <v>402</v>
      </c>
      <c r="H175" s="21" t="s">
        <v>62</v>
      </c>
      <c r="I175" s="21" t="s">
        <v>44</v>
      </c>
      <c r="J175" s="21" t="s">
        <v>63</v>
      </c>
      <c r="K175" s="20" t="s">
        <v>74</v>
      </c>
      <c r="L175" s="23" t="s">
        <v>1039</v>
      </c>
      <c r="O175" s="20" t="s">
        <v>403</v>
      </c>
      <c r="P175" s="21"/>
    </row>
    <row r="176" spans="1:16" s="20" customFormat="1" ht="42" x14ac:dyDescent="0.15">
      <c r="A176" s="20">
        <v>174</v>
      </c>
      <c r="B176" s="21" t="s">
        <v>58</v>
      </c>
      <c r="C176" s="21" t="s">
        <v>59</v>
      </c>
      <c r="D176" s="21">
        <v>171</v>
      </c>
      <c r="E176" s="21" t="s">
        <v>376</v>
      </c>
      <c r="F176" s="21" t="s">
        <v>404</v>
      </c>
      <c r="G176" s="22" t="s">
        <v>405</v>
      </c>
      <c r="H176" s="21" t="s">
        <v>62</v>
      </c>
      <c r="I176" s="21" t="s">
        <v>44</v>
      </c>
      <c r="J176" s="21" t="s">
        <v>63</v>
      </c>
      <c r="K176" s="20" t="s">
        <v>74</v>
      </c>
      <c r="L176" s="23" t="s">
        <v>1039</v>
      </c>
      <c r="P176" s="21"/>
    </row>
    <row r="177" spans="1:16" s="20" customFormat="1" ht="28" hidden="1" x14ac:dyDescent="0.15">
      <c r="A177" s="20">
        <v>175</v>
      </c>
      <c r="B177" s="23" t="s">
        <v>284</v>
      </c>
      <c r="C177" s="23" t="s">
        <v>285</v>
      </c>
      <c r="D177" s="23">
        <v>172</v>
      </c>
      <c r="E177" s="20" t="s">
        <v>380</v>
      </c>
      <c r="F177" s="23">
        <v>5</v>
      </c>
      <c r="G177" s="23" t="s">
        <v>406</v>
      </c>
      <c r="H177" s="23" t="s">
        <v>295</v>
      </c>
      <c r="I177" s="21" t="s">
        <v>52</v>
      </c>
      <c r="J177" s="23" t="s">
        <v>45</v>
      </c>
      <c r="M177" s="20" t="s">
        <v>10</v>
      </c>
      <c r="P177" s="21"/>
    </row>
    <row r="178" spans="1:16" s="20" customFormat="1" ht="14" hidden="1" x14ac:dyDescent="0.15">
      <c r="A178" s="20">
        <v>176</v>
      </c>
      <c r="B178" s="23" t="s">
        <v>284</v>
      </c>
      <c r="C178" s="23" t="s">
        <v>285</v>
      </c>
      <c r="D178" s="23">
        <v>172</v>
      </c>
      <c r="E178" s="20" t="s">
        <v>380</v>
      </c>
      <c r="F178" s="23">
        <v>7</v>
      </c>
      <c r="G178" s="23" t="s">
        <v>398</v>
      </c>
      <c r="H178" s="23" t="s">
        <v>295</v>
      </c>
      <c r="I178" s="21" t="s">
        <v>52</v>
      </c>
      <c r="J178" s="23" t="s">
        <v>45</v>
      </c>
      <c r="M178" s="20" t="s">
        <v>10</v>
      </c>
      <c r="P178" s="21"/>
    </row>
    <row r="179" spans="1:16" s="20" customFormat="1" ht="84" x14ac:dyDescent="0.15">
      <c r="A179" s="20">
        <v>177</v>
      </c>
      <c r="B179" s="21" t="s">
        <v>58</v>
      </c>
      <c r="C179" s="21" t="s">
        <v>59</v>
      </c>
      <c r="D179" s="21">
        <v>172</v>
      </c>
      <c r="E179" s="21" t="s">
        <v>380</v>
      </c>
      <c r="F179" s="21" t="s">
        <v>404</v>
      </c>
      <c r="G179" s="22" t="s">
        <v>407</v>
      </c>
      <c r="H179" s="21" t="s">
        <v>62</v>
      </c>
      <c r="I179" s="21" t="s">
        <v>44</v>
      </c>
      <c r="J179" s="21" t="s">
        <v>63</v>
      </c>
      <c r="L179" s="23"/>
      <c r="M179" s="20" t="s">
        <v>163</v>
      </c>
      <c r="N179" s="20" t="s">
        <v>199</v>
      </c>
      <c r="O179" s="20" t="s">
        <v>408</v>
      </c>
      <c r="P179" s="21"/>
    </row>
    <row r="180" spans="1:16" s="20" customFormat="1" ht="14" hidden="1" x14ac:dyDescent="0.15">
      <c r="A180" s="20">
        <v>178</v>
      </c>
      <c r="B180" s="22" t="s">
        <v>10</v>
      </c>
      <c r="C180" s="22" t="s">
        <v>107</v>
      </c>
      <c r="D180" s="22">
        <v>173</v>
      </c>
      <c r="E180" s="22">
        <v>6.18</v>
      </c>
      <c r="F180" s="22">
        <v>26</v>
      </c>
      <c r="G180" s="22" t="s">
        <v>409</v>
      </c>
      <c r="H180" s="22"/>
      <c r="I180" s="21" t="s">
        <v>52</v>
      </c>
      <c r="J180" s="21"/>
      <c r="M180" s="20" t="s">
        <v>10</v>
      </c>
      <c r="P180" s="21"/>
    </row>
    <row r="181" spans="1:16" s="20" customFormat="1" ht="14" hidden="1" x14ac:dyDescent="0.15">
      <c r="A181" s="20">
        <v>179</v>
      </c>
      <c r="B181" s="21" t="s">
        <v>64</v>
      </c>
      <c r="C181" s="21" t="s">
        <v>65</v>
      </c>
      <c r="D181" s="21">
        <v>174</v>
      </c>
      <c r="E181" s="21">
        <v>6.18</v>
      </c>
      <c r="F181" s="21">
        <v>16</v>
      </c>
      <c r="G181" s="22" t="s">
        <v>410</v>
      </c>
      <c r="H181" s="22" t="s">
        <v>205</v>
      </c>
      <c r="I181" s="21" t="s">
        <v>52</v>
      </c>
      <c r="J181" s="21" t="s">
        <v>69</v>
      </c>
      <c r="M181" s="20" t="s">
        <v>10</v>
      </c>
      <c r="P181" s="21"/>
    </row>
    <row r="182" spans="1:16" s="20" customFormat="1" ht="14" hidden="1" x14ac:dyDescent="0.15">
      <c r="A182" s="20">
        <v>180</v>
      </c>
      <c r="B182" s="21" t="s">
        <v>64</v>
      </c>
      <c r="C182" s="21" t="s">
        <v>65</v>
      </c>
      <c r="D182" s="21">
        <v>175</v>
      </c>
      <c r="E182" s="21">
        <v>6.18</v>
      </c>
      <c r="F182" s="21">
        <v>1</v>
      </c>
      <c r="G182" s="22" t="s">
        <v>411</v>
      </c>
      <c r="H182" s="22" t="s">
        <v>412</v>
      </c>
      <c r="I182" s="21" t="s">
        <v>52</v>
      </c>
      <c r="J182" s="21" t="s">
        <v>69</v>
      </c>
      <c r="M182" s="20" t="s">
        <v>10</v>
      </c>
      <c r="P182" s="21"/>
    </row>
    <row r="183" spans="1:16" s="20" customFormat="1" ht="28" hidden="1" x14ac:dyDescent="0.15">
      <c r="A183" s="20">
        <v>181</v>
      </c>
      <c r="B183" s="21" t="s">
        <v>58</v>
      </c>
      <c r="C183" s="21" t="s">
        <v>59</v>
      </c>
      <c r="D183" s="21">
        <v>176</v>
      </c>
      <c r="E183" s="21">
        <v>7.1</v>
      </c>
      <c r="F183" s="21">
        <v>3</v>
      </c>
      <c r="G183" s="22" t="s">
        <v>413</v>
      </c>
      <c r="H183" s="21" t="s">
        <v>62</v>
      </c>
      <c r="I183" s="21" t="s">
        <v>52</v>
      </c>
      <c r="J183" s="21" t="s">
        <v>63</v>
      </c>
      <c r="M183" s="20" t="s">
        <v>10</v>
      </c>
      <c r="P183" s="21"/>
    </row>
    <row r="184" spans="1:16" s="20" customFormat="1" ht="28" hidden="1" x14ac:dyDescent="0.15">
      <c r="A184" s="20">
        <v>182</v>
      </c>
      <c r="B184" s="21" t="s">
        <v>163</v>
      </c>
      <c r="C184" s="21" t="s">
        <v>164</v>
      </c>
      <c r="D184" s="24">
        <v>177</v>
      </c>
      <c r="E184" s="21" t="s">
        <v>414</v>
      </c>
      <c r="F184" s="21">
        <v>15</v>
      </c>
      <c r="G184" s="22" t="s">
        <v>415</v>
      </c>
      <c r="H184" s="22" t="s">
        <v>416</v>
      </c>
      <c r="I184" s="21" t="s">
        <v>52</v>
      </c>
      <c r="J184" s="21" t="s">
        <v>63</v>
      </c>
      <c r="M184" s="20" t="s">
        <v>10</v>
      </c>
      <c r="P184" s="21"/>
    </row>
    <row r="185" spans="1:16" s="20" customFormat="1" ht="28" hidden="1" x14ac:dyDescent="0.15">
      <c r="A185" s="20">
        <v>183</v>
      </c>
      <c r="B185" s="21" t="s">
        <v>58</v>
      </c>
      <c r="C185" s="21" t="s">
        <v>59</v>
      </c>
      <c r="D185" s="21">
        <v>177</v>
      </c>
      <c r="E185" s="21" t="s">
        <v>417</v>
      </c>
      <c r="F185" s="21">
        <v>15</v>
      </c>
      <c r="G185" s="22" t="s">
        <v>418</v>
      </c>
      <c r="H185" s="21" t="s">
        <v>62</v>
      </c>
      <c r="I185" s="21" t="s">
        <v>52</v>
      </c>
      <c r="J185" s="21" t="s">
        <v>63</v>
      </c>
      <c r="M185" s="20" t="s">
        <v>10</v>
      </c>
      <c r="P185" s="21"/>
    </row>
    <row r="186" spans="1:16" s="20" customFormat="1" ht="28" hidden="1" x14ac:dyDescent="0.15">
      <c r="A186" s="20">
        <v>184</v>
      </c>
      <c r="B186" s="21" t="s">
        <v>64</v>
      </c>
      <c r="C186" s="21" t="s">
        <v>65</v>
      </c>
      <c r="D186" s="21">
        <v>185</v>
      </c>
      <c r="E186" s="21" t="s">
        <v>419</v>
      </c>
      <c r="F186" s="21">
        <v>11</v>
      </c>
      <c r="G186" s="22" t="s">
        <v>420</v>
      </c>
      <c r="H186" s="22" t="s">
        <v>421</v>
      </c>
      <c r="I186" s="21" t="s">
        <v>52</v>
      </c>
      <c r="J186" s="21" t="s">
        <v>69</v>
      </c>
      <c r="M186" s="20" t="s">
        <v>10</v>
      </c>
      <c r="P186" s="21"/>
    </row>
    <row r="187" spans="1:16" s="20" customFormat="1" ht="42" hidden="1" x14ac:dyDescent="0.15">
      <c r="A187" s="20">
        <v>185</v>
      </c>
      <c r="B187" s="21" t="s">
        <v>58</v>
      </c>
      <c r="C187" s="21" t="s">
        <v>59</v>
      </c>
      <c r="D187" s="21">
        <v>185</v>
      </c>
      <c r="E187" s="21" t="s">
        <v>422</v>
      </c>
      <c r="F187" s="21">
        <v>23</v>
      </c>
      <c r="G187" s="22" t="s">
        <v>423</v>
      </c>
      <c r="H187" s="21" t="s">
        <v>62</v>
      </c>
      <c r="I187" s="21" t="s">
        <v>52</v>
      </c>
      <c r="J187" s="21" t="s">
        <v>63</v>
      </c>
      <c r="M187" s="20" t="s">
        <v>10</v>
      </c>
      <c r="P187" s="21"/>
    </row>
    <row r="188" spans="1:16" s="20" customFormat="1" ht="42" hidden="1" x14ac:dyDescent="0.15">
      <c r="A188" s="20">
        <v>186</v>
      </c>
      <c r="B188" s="21" t="s">
        <v>58</v>
      </c>
      <c r="C188" s="21" t="s">
        <v>59</v>
      </c>
      <c r="D188" s="21">
        <v>185</v>
      </c>
      <c r="E188" s="21" t="s">
        <v>422</v>
      </c>
      <c r="F188" s="21" t="s">
        <v>424</v>
      </c>
      <c r="G188" s="22" t="s">
        <v>425</v>
      </c>
      <c r="H188" s="21" t="s">
        <v>62</v>
      </c>
      <c r="I188" s="21" t="s">
        <v>52</v>
      </c>
      <c r="J188" s="21" t="s">
        <v>63</v>
      </c>
      <c r="M188" s="20" t="s">
        <v>10</v>
      </c>
      <c r="P188" s="21"/>
    </row>
    <row r="189" spans="1:16" s="20" customFormat="1" ht="14" hidden="1" x14ac:dyDescent="0.15">
      <c r="A189" s="20">
        <v>187</v>
      </c>
      <c r="B189" s="21" t="s">
        <v>58</v>
      </c>
      <c r="C189" s="21" t="s">
        <v>59</v>
      </c>
      <c r="D189" s="21">
        <v>189</v>
      </c>
      <c r="E189" s="21" t="s">
        <v>426</v>
      </c>
      <c r="F189" s="21">
        <v>20</v>
      </c>
      <c r="G189" s="22" t="s">
        <v>427</v>
      </c>
      <c r="H189" s="21" t="s">
        <v>62</v>
      </c>
      <c r="I189" s="21" t="s">
        <v>52</v>
      </c>
      <c r="J189" s="21" t="s">
        <v>63</v>
      </c>
      <c r="M189" s="20" t="s">
        <v>10</v>
      </c>
      <c r="P189" s="21"/>
    </row>
    <row r="190" spans="1:16" s="20" customFormat="1" ht="14" hidden="1" x14ac:dyDescent="0.15">
      <c r="A190" s="20">
        <v>188</v>
      </c>
      <c r="B190" s="21" t="s">
        <v>58</v>
      </c>
      <c r="C190" s="21" t="s">
        <v>59</v>
      </c>
      <c r="D190" s="21">
        <v>190</v>
      </c>
      <c r="E190" s="21" t="s">
        <v>428</v>
      </c>
      <c r="F190" s="21">
        <v>24</v>
      </c>
      <c r="G190" s="22" t="s">
        <v>429</v>
      </c>
      <c r="H190" s="21" t="s">
        <v>62</v>
      </c>
      <c r="I190" s="21" t="s">
        <v>52</v>
      </c>
      <c r="J190" s="21" t="s">
        <v>63</v>
      </c>
      <c r="M190" s="20" t="s">
        <v>10</v>
      </c>
      <c r="P190" s="21"/>
    </row>
    <row r="191" spans="1:16" s="20" customFormat="1" ht="28" hidden="1" x14ac:dyDescent="0.15">
      <c r="A191" s="20">
        <v>189</v>
      </c>
      <c r="B191" s="21" t="s">
        <v>58</v>
      </c>
      <c r="C191" s="21" t="s">
        <v>59</v>
      </c>
      <c r="D191" s="21">
        <v>196</v>
      </c>
      <c r="E191" s="21" t="s">
        <v>430</v>
      </c>
      <c r="F191" s="21">
        <v>5</v>
      </c>
      <c r="G191" s="22" t="s">
        <v>431</v>
      </c>
      <c r="H191" s="21" t="s">
        <v>62</v>
      </c>
      <c r="I191" s="21" t="s">
        <v>52</v>
      </c>
      <c r="J191" s="21" t="s">
        <v>63</v>
      </c>
      <c r="M191" s="20" t="s">
        <v>10</v>
      </c>
      <c r="P191" s="21"/>
    </row>
    <row r="192" spans="1:16" s="20" customFormat="1" ht="28" hidden="1" x14ac:dyDescent="0.15">
      <c r="A192" s="20">
        <v>190</v>
      </c>
      <c r="B192" s="21" t="s">
        <v>58</v>
      </c>
      <c r="C192" s="21" t="s">
        <v>59</v>
      </c>
      <c r="D192" s="21">
        <v>201</v>
      </c>
      <c r="E192" s="21" t="s">
        <v>432</v>
      </c>
      <c r="F192" s="21">
        <v>11</v>
      </c>
      <c r="G192" s="22" t="s">
        <v>433</v>
      </c>
      <c r="H192" s="21" t="s">
        <v>62</v>
      </c>
      <c r="I192" s="21" t="s">
        <v>52</v>
      </c>
      <c r="J192" s="21" t="s">
        <v>63</v>
      </c>
      <c r="M192" s="20" t="s">
        <v>10</v>
      </c>
      <c r="P192" s="21"/>
    </row>
    <row r="193" spans="1:16" s="20" customFormat="1" ht="14" hidden="1" x14ac:dyDescent="0.15">
      <c r="A193" s="20">
        <v>191</v>
      </c>
      <c r="B193" s="21" t="s">
        <v>58</v>
      </c>
      <c r="C193" s="21" t="s">
        <v>59</v>
      </c>
      <c r="D193" s="21">
        <v>207</v>
      </c>
      <c r="E193" s="21" t="s">
        <v>434</v>
      </c>
      <c r="F193" s="21">
        <v>1</v>
      </c>
      <c r="G193" s="22" t="s">
        <v>435</v>
      </c>
      <c r="H193" s="21" t="s">
        <v>62</v>
      </c>
      <c r="I193" s="21" t="s">
        <v>52</v>
      </c>
      <c r="J193" s="21" t="s">
        <v>63</v>
      </c>
      <c r="M193" s="20" t="s">
        <v>10</v>
      </c>
      <c r="P193" s="21"/>
    </row>
    <row r="194" spans="1:16" s="20" customFormat="1" ht="14" hidden="1" x14ac:dyDescent="0.15">
      <c r="A194" s="20">
        <v>192</v>
      </c>
      <c r="B194" s="21" t="s">
        <v>163</v>
      </c>
      <c r="C194" s="21" t="s">
        <v>164</v>
      </c>
      <c r="D194" s="24">
        <v>209</v>
      </c>
      <c r="E194" s="21" t="s">
        <v>436</v>
      </c>
      <c r="F194" s="21">
        <v>13</v>
      </c>
      <c r="G194" s="22" t="s">
        <v>437</v>
      </c>
      <c r="H194" s="22" t="s">
        <v>438</v>
      </c>
      <c r="I194" s="21" t="s">
        <v>52</v>
      </c>
      <c r="J194" s="21" t="s">
        <v>63</v>
      </c>
      <c r="M194" s="20" t="s">
        <v>10</v>
      </c>
      <c r="P194" s="21"/>
    </row>
    <row r="195" spans="1:16" s="20" customFormat="1" ht="14" hidden="1" x14ac:dyDescent="0.15">
      <c r="A195" s="20">
        <v>193</v>
      </c>
      <c r="B195" s="21" t="s">
        <v>163</v>
      </c>
      <c r="C195" s="21" t="s">
        <v>164</v>
      </c>
      <c r="D195" s="24">
        <v>209</v>
      </c>
      <c r="E195" s="21" t="s">
        <v>436</v>
      </c>
      <c r="F195" s="21" t="s">
        <v>439</v>
      </c>
      <c r="G195" s="22" t="s">
        <v>440</v>
      </c>
      <c r="H195" s="22"/>
      <c r="I195" s="21" t="s">
        <v>52</v>
      </c>
      <c r="J195" s="21" t="s">
        <v>63</v>
      </c>
      <c r="M195" s="20" t="s">
        <v>10</v>
      </c>
      <c r="P195" s="21"/>
    </row>
    <row r="196" spans="1:16" s="20" customFormat="1" ht="28" x14ac:dyDescent="0.15">
      <c r="A196" s="20">
        <v>194</v>
      </c>
      <c r="B196" s="21" t="s">
        <v>58</v>
      </c>
      <c r="C196" s="21" t="s">
        <v>59</v>
      </c>
      <c r="D196" s="21">
        <v>209</v>
      </c>
      <c r="E196" s="21" t="s">
        <v>436</v>
      </c>
      <c r="F196" s="21" t="s">
        <v>441</v>
      </c>
      <c r="G196" s="22" t="s">
        <v>442</v>
      </c>
      <c r="H196" s="21" t="s">
        <v>62</v>
      </c>
      <c r="I196" s="21" t="s">
        <v>44</v>
      </c>
      <c r="J196" s="21" t="s">
        <v>63</v>
      </c>
      <c r="K196" s="20" t="s">
        <v>74</v>
      </c>
      <c r="L196" s="23" t="s">
        <v>1039</v>
      </c>
      <c r="P196" s="21"/>
    </row>
    <row r="197" spans="1:16" s="20" customFormat="1" ht="28" hidden="1" x14ac:dyDescent="0.15">
      <c r="A197" s="20">
        <v>195</v>
      </c>
      <c r="B197" s="21" t="s">
        <v>58</v>
      </c>
      <c r="C197" s="21" t="s">
        <v>59</v>
      </c>
      <c r="D197" s="21">
        <v>209</v>
      </c>
      <c r="E197" s="21" t="s">
        <v>436</v>
      </c>
      <c r="F197" s="21" t="s">
        <v>443</v>
      </c>
      <c r="G197" s="22" t="s">
        <v>444</v>
      </c>
      <c r="H197" s="21" t="s">
        <v>62</v>
      </c>
      <c r="I197" s="21" t="s">
        <v>52</v>
      </c>
      <c r="J197" s="21" t="s">
        <v>63</v>
      </c>
      <c r="M197" s="20" t="s">
        <v>10</v>
      </c>
      <c r="P197" s="21"/>
    </row>
    <row r="198" spans="1:16" s="20" customFormat="1" ht="42" hidden="1" x14ac:dyDescent="0.15">
      <c r="A198" s="20">
        <v>196</v>
      </c>
      <c r="B198" s="21" t="s">
        <v>58</v>
      </c>
      <c r="C198" s="21" t="s">
        <v>59</v>
      </c>
      <c r="D198" s="21">
        <v>210</v>
      </c>
      <c r="E198" s="21" t="s">
        <v>436</v>
      </c>
      <c r="F198" s="21" t="s">
        <v>443</v>
      </c>
      <c r="G198" s="22" t="s">
        <v>445</v>
      </c>
      <c r="H198" s="21" t="s">
        <v>62</v>
      </c>
      <c r="I198" s="21" t="s">
        <v>52</v>
      </c>
      <c r="J198" s="21" t="s">
        <v>63</v>
      </c>
      <c r="M198" s="20" t="s">
        <v>10</v>
      </c>
      <c r="P198" s="21"/>
    </row>
    <row r="199" spans="1:16" s="20" customFormat="1" ht="28" hidden="1" x14ac:dyDescent="0.15">
      <c r="A199" s="20">
        <v>197</v>
      </c>
      <c r="B199" s="21" t="s">
        <v>163</v>
      </c>
      <c r="C199" s="21" t="s">
        <v>164</v>
      </c>
      <c r="D199" s="24">
        <v>210</v>
      </c>
      <c r="E199" s="21" t="s">
        <v>436</v>
      </c>
      <c r="F199" s="21"/>
      <c r="G199" s="22" t="s">
        <v>446</v>
      </c>
      <c r="H199" s="22" t="s">
        <v>447</v>
      </c>
      <c r="I199" s="21" t="s">
        <v>52</v>
      </c>
      <c r="J199" s="21" t="s">
        <v>63</v>
      </c>
      <c r="M199" s="20" t="s">
        <v>10</v>
      </c>
      <c r="P199" s="21"/>
    </row>
    <row r="200" spans="1:16" s="20" customFormat="1" ht="14" hidden="1" x14ac:dyDescent="0.15">
      <c r="A200" s="20">
        <v>198</v>
      </c>
      <c r="B200" s="21"/>
      <c r="C200" s="21"/>
      <c r="D200" s="24">
        <v>211</v>
      </c>
      <c r="E200" s="21" t="s">
        <v>448</v>
      </c>
      <c r="F200" s="21">
        <v>18</v>
      </c>
      <c r="G200" s="22" t="s">
        <v>449</v>
      </c>
      <c r="H200" s="22"/>
      <c r="I200" s="21" t="s">
        <v>52</v>
      </c>
      <c r="J200" s="21" t="s">
        <v>63</v>
      </c>
      <c r="M200" s="20" t="s">
        <v>10</v>
      </c>
      <c r="P200" s="21"/>
    </row>
    <row r="201" spans="1:16" s="20" customFormat="1" ht="28" x14ac:dyDescent="0.15">
      <c r="A201" s="20">
        <v>199</v>
      </c>
      <c r="B201" s="21" t="s">
        <v>450</v>
      </c>
      <c r="C201" s="21" t="s">
        <v>451</v>
      </c>
      <c r="D201" s="21">
        <v>215</v>
      </c>
      <c r="E201" s="27" t="s">
        <v>452</v>
      </c>
      <c r="F201" s="27" t="s">
        <v>453</v>
      </c>
      <c r="G201" s="23" t="s">
        <v>454</v>
      </c>
      <c r="H201" s="23" t="s">
        <v>455</v>
      </c>
      <c r="I201" s="21" t="s">
        <v>44</v>
      </c>
      <c r="J201" s="21" t="s">
        <v>138</v>
      </c>
      <c r="K201" s="20" t="s">
        <v>78</v>
      </c>
      <c r="L201" s="23"/>
      <c r="O201" s="20" t="s">
        <v>456</v>
      </c>
      <c r="P201" s="21"/>
    </row>
    <row r="202" spans="1:16" s="20" customFormat="1" ht="28" x14ac:dyDescent="0.15">
      <c r="A202" s="20">
        <v>200</v>
      </c>
      <c r="B202" s="21" t="s">
        <v>450</v>
      </c>
      <c r="C202" s="21" t="s">
        <v>451</v>
      </c>
      <c r="D202" s="21">
        <v>215</v>
      </c>
      <c r="E202" s="27" t="s">
        <v>452</v>
      </c>
      <c r="F202" s="27" t="s">
        <v>453</v>
      </c>
      <c r="G202" s="23" t="s">
        <v>457</v>
      </c>
      <c r="H202" s="23" t="s">
        <v>458</v>
      </c>
      <c r="I202" s="21" t="s">
        <v>44</v>
      </c>
      <c r="J202" s="21" t="s">
        <v>138</v>
      </c>
      <c r="K202" s="20" t="s">
        <v>74</v>
      </c>
      <c r="L202" s="23" t="s">
        <v>459</v>
      </c>
      <c r="P202" s="21"/>
    </row>
    <row r="203" spans="1:16" s="20" customFormat="1" ht="28" hidden="1" x14ac:dyDescent="0.15">
      <c r="A203" s="20">
        <v>201</v>
      </c>
      <c r="B203" s="21" t="s">
        <v>58</v>
      </c>
      <c r="C203" s="21" t="s">
        <v>59</v>
      </c>
      <c r="D203" s="21">
        <v>222</v>
      </c>
      <c r="E203" s="21" t="s">
        <v>460</v>
      </c>
      <c r="F203" s="21">
        <v>5</v>
      </c>
      <c r="G203" s="22" t="s">
        <v>461</v>
      </c>
      <c r="H203" s="21" t="s">
        <v>62</v>
      </c>
      <c r="I203" s="21" t="s">
        <v>52</v>
      </c>
      <c r="J203" s="21" t="s">
        <v>63</v>
      </c>
      <c r="M203" s="20" t="s">
        <v>10</v>
      </c>
      <c r="P203" s="21"/>
    </row>
    <row r="204" spans="1:16" s="20" customFormat="1" ht="42" hidden="1" x14ac:dyDescent="0.15">
      <c r="A204" s="20">
        <v>202</v>
      </c>
      <c r="B204" s="21" t="s">
        <v>58</v>
      </c>
      <c r="C204" s="21" t="s">
        <v>59</v>
      </c>
      <c r="D204" s="21">
        <v>222</v>
      </c>
      <c r="E204" s="21" t="s">
        <v>460</v>
      </c>
      <c r="F204" s="21">
        <v>7</v>
      </c>
      <c r="G204" s="22" t="s">
        <v>462</v>
      </c>
      <c r="H204" s="21" t="s">
        <v>62</v>
      </c>
      <c r="I204" s="21" t="s">
        <v>52</v>
      </c>
      <c r="J204" s="21" t="s">
        <v>63</v>
      </c>
      <c r="M204" s="20" t="s">
        <v>10</v>
      </c>
      <c r="P204" s="21"/>
    </row>
    <row r="205" spans="1:16" s="20" customFormat="1" ht="28" hidden="1" x14ac:dyDescent="0.15">
      <c r="A205" s="20">
        <v>203</v>
      </c>
      <c r="B205" s="21" t="s">
        <v>58</v>
      </c>
      <c r="C205" s="21" t="s">
        <v>59</v>
      </c>
      <c r="D205" s="21">
        <v>222</v>
      </c>
      <c r="E205" s="21" t="s">
        <v>460</v>
      </c>
      <c r="F205" s="21">
        <v>9</v>
      </c>
      <c r="G205" s="22" t="s">
        <v>463</v>
      </c>
      <c r="H205" s="21" t="s">
        <v>62</v>
      </c>
      <c r="I205" s="21" t="s">
        <v>52</v>
      </c>
      <c r="J205" s="21" t="s">
        <v>63</v>
      </c>
      <c r="M205" s="20" t="s">
        <v>10</v>
      </c>
      <c r="P205" s="21"/>
    </row>
    <row r="206" spans="1:16" s="20" customFormat="1" ht="14" hidden="1" x14ac:dyDescent="0.15">
      <c r="A206" s="20">
        <v>204</v>
      </c>
      <c r="B206" s="21" t="s">
        <v>58</v>
      </c>
      <c r="C206" s="21" t="s">
        <v>59</v>
      </c>
      <c r="D206" s="21">
        <v>231</v>
      </c>
      <c r="E206" s="21" t="s">
        <v>464</v>
      </c>
      <c r="F206" s="21">
        <v>8</v>
      </c>
      <c r="G206" s="22" t="s">
        <v>465</v>
      </c>
      <c r="H206" s="21" t="s">
        <v>62</v>
      </c>
      <c r="I206" s="21" t="s">
        <v>52</v>
      </c>
      <c r="J206" s="21" t="s">
        <v>63</v>
      </c>
      <c r="M206" s="20" t="s">
        <v>10</v>
      </c>
      <c r="P206" s="21"/>
    </row>
    <row r="207" spans="1:16" s="20" customFormat="1" ht="42" x14ac:dyDescent="0.15">
      <c r="A207" s="20">
        <v>205</v>
      </c>
      <c r="B207" s="21" t="s">
        <v>58</v>
      </c>
      <c r="C207" s="21" t="s">
        <v>59</v>
      </c>
      <c r="D207" s="21">
        <v>232</v>
      </c>
      <c r="E207" s="21" t="s">
        <v>466</v>
      </c>
      <c r="F207" s="21" t="s">
        <v>467</v>
      </c>
      <c r="G207" s="22" t="s">
        <v>468</v>
      </c>
      <c r="H207" s="21" t="s">
        <v>62</v>
      </c>
      <c r="I207" s="21" t="s">
        <v>44</v>
      </c>
      <c r="J207" s="21" t="s">
        <v>45</v>
      </c>
      <c r="L207" s="23"/>
      <c r="P207" s="21"/>
    </row>
    <row r="208" spans="1:16" s="20" customFormat="1" ht="14" hidden="1" x14ac:dyDescent="0.15">
      <c r="A208" s="20">
        <v>206</v>
      </c>
      <c r="B208" s="21" t="s">
        <v>58</v>
      </c>
      <c r="C208" s="21" t="s">
        <v>59</v>
      </c>
      <c r="D208" s="21">
        <v>235</v>
      </c>
      <c r="E208" s="21" t="s">
        <v>469</v>
      </c>
      <c r="F208" s="21">
        <v>4</v>
      </c>
      <c r="G208" s="22" t="s">
        <v>470</v>
      </c>
      <c r="H208" s="21" t="s">
        <v>62</v>
      </c>
      <c r="I208" s="21" t="s">
        <v>52</v>
      </c>
      <c r="J208" s="21" t="s">
        <v>63</v>
      </c>
      <c r="M208" s="20" t="s">
        <v>10</v>
      </c>
      <c r="P208" s="21"/>
    </row>
    <row r="209" spans="1:16" s="20" customFormat="1" ht="14" hidden="1" x14ac:dyDescent="0.15">
      <c r="A209" s="20">
        <v>207</v>
      </c>
      <c r="B209" s="21" t="s">
        <v>58</v>
      </c>
      <c r="C209" s="21" t="s">
        <v>59</v>
      </c>
      <c r="D209" s="21">
        <v>239</v>
      </c>
      <c r="E209" s="21" t="s">
        <v>471</v>
      </c>
      <c r="F209" s="21">
        <v>8</v>
      </c>
      <c r="G209" s="22" t="s">
        <v>472</v>
      </c>
      <c r="H209" s="21" t="s">
        <v>62</v>
      </c>
      <c r="I209" s="21" t="s">
        <v>52</v>
      </c>
      <c r="J209" s="21" t="s">
        <v>63</v>
      </c>
      <c r="M209" s="20" t="s">
        <v>10</v>
      </c>
      <c r="P209" s="21"/>
    </row>
    <row r="210" spans="1:16" s="20" customFormat="1" ht="14" hidden="1" x14ac:dyDescent="0.15">
      <c r="A210" s="20">
        <v>208</v>
      </c>
      <c r="B210" s="21" t="s">
        <v>58</v>
      </c>
      <c r="C210" s="21" t="s">
        <v>59</v>
      </c>
      <c r="D210" s="21">
        <v>245</v>
      </c>
      <c r="E210" s="21" t="s">
        <v>473</v>
      </c>
      <c r="F210" s="21">
        <v>1</v>
      </c>
      <c r="G210" s="22" t="s">
        <v>474</v>
      </c>
      <c r="H210" s="21" t="s">
        <v>62</v>
      </c>
      <c r="I210" s="21" t="s">
        <v>52</v>
      </c>
      <c r="J210" s="21" t="s">
        <v>63</v>
      </c>
      <c r="M210" s="20" t="s">
        <v>10</v>
      </c>
      <c r="P210" s="21"/>
    </row>
    <row r="211" spans="1:16" s="20" customFormat="1" ht="14" hidden="1" x14ac:dyDescent="0.15">
      <c r="A211" s="20">
        <v>209</v>
      </c>
      <c r="B211" s="21" t="s">
        <v>58</v>
      </c>
      <c r="C211" s="21" t="s">
        <v>59</v>
      </c>
      <c r="D211" s="21">
        <v>248</v>
      </c>
      <c r="E211" s="21" t="s">
        <v>475</v>
      </c>
      <c r="F211" s="21">
        <v>13</v>
      </c>
      <c r="G211" s="22" t="s">
        <v>476</v>
      </c>
      <c r="H211" s="21" t="s">
        <v>62</v>
      </c>
      <c r="I211" s="21" t="s">
        <v>52</v>
      </c>
      <c r="J211" s="21" t="s">
        <v>63</v>
      </c>
      <c r="M211" s="20" t="s">
        <v>10</v>
      </c>
      <c r="P211" s="21"/>
    </row>
    <row r="212" spans="1:16" s="20" customFormat="1" ht="14" hidden="1" x14ac:dyDescent="0.15">
      <c r="A212" s="20">
        <v>210</v>
      </c>
      <c r="B212" s="21" t="s">
        <v>450</v>
      </c>
      <c r="C212" s="21" t="s">
        <v>451</v>
      </c>
      <c r="D212" s="21">
        <v>251</v>
      </c>
      <c r="E212" s="27" t="s">
        <v>477</v>
      </c>
      <c r="F212" s="27">
        <v>18</v>
      </c>
      <c r="G212" s="23" t="s">
        <v>478</v>
      </c>
      <c r="H212" s="23" t="s">
        <v>455</v>
      </c>
      <c r="I212" s="21" t="s">
        <v>52</v>
      </c>
      <c r="J212" s="21" t="s">
        <v>138</v>
      </c>
      <c r="M212" s="20" t="s">
        <v>10</v>
      </c>
      <c r="P212" s="21"/>
    </row>
    <row r="213" spans="1:16" s="20" customFormat="1" ht="28" hidden="1" x14ac:dyDescent="0.15">
      <c r="A213" s="20">
        <v>211</v>
      </c>
      <c r="B213" s="21" t="s">
        <v>450</v>
      </c>
      <c r="C213" s="21" t="s">
        <v>451</v>
      </c>
      <c r="D213" s="21">
        <v>251</v>
      </c>
      <c r="E213" s="27" t="s">
        <v>477</v>
      </c>
      <c r="F213" s="27"/>
      <c r="G213" s="23" t="s">
        <v>479</v>
      </c>
      <c r="H213" s="23" t="s">
        <v>480</v>
      </c>
      <c r="I213" s="21" t="s">
        <v>52</v>
      </c>
      <c r="J213" s="21" t="s">
        <v>138</v>
      </c>
      <c r="M213" s="20" t="s">
        <v>10</v>
      </c>
      <c r="P213" s="21"/>
    </row>
    <row r="214" spans="1:16" s="20" customFormat="1" ht="56" x14ac:dyDescent="0.15">
      <c r="A214" s="20">
        <v>212</v>
      </c>
      <c r="B214" s="21" t="s">
        <v>58</v>
      </c>
      <c r="C214" s="21" t="s">
        <v>59</v>
      </c>
      <c r="D214" s="21">
        <v>266</v>
      </c>
      <c r="E214" s="21" t="s">
        <v>481</v>
      </c>
      <c r="F214" s="21">
        <v>7</v>
      </c>
      <c r="G214" s="22" t="s">
        <v>482</v>
      </c>
      <c r="H214" s="21" t="s">
        <v>62</v>
      </c>
      <c r="I214" s="21" t="s">
        <v>44</v>
      </c>
      <c r="J214" s="21" t="s">
        <v>63</v>
      </c>
      <c r="L214" s="23"/>
      <c r="M214" s="20" t="s">
        <v>58</v>
      </c>
      <c r="N214" s="20" t="s">
        <v>255</v>
      </c>
      <c r="P214" s="21"/>
    </row>
    <row r="215" spans="1:16" s="20" customFormat="1" ht="42" x14ac:dyDescent="0.15">
      <c r="A215" s="20">
        <v>213</v>
      </c>
      <c r="B215" s="21" t="s">
        <v>58</v>
      </c>
      <c r="C215" s="21" t="s">
        <v>59</v>
      </c>
      <c r="D215" s="21">
        <v>266</v>
      </c>
      <c r="E215" s="21" t="s">
        <v>481</v>
      </c>
      <c r="F215" s="21" t="s">
        <v>483</v>
      </c>
      <c r="G215" s="22" t="s">
        <v>484</v>
      </c>
      <c r="H215" s="21" t="s">
        <v>62</v>
      </c>
      <c r="I215" s="21" t="s">
        <v>44</v>
      </c>
      <c r="J215" s="21" t="s">
        <v>63</v>
      </c>
      <c r="L215" s="23"/>
      <c r="M215" s="20" t="s">
        <v>58</v>
      </c>
      <c r="N215" s="20" t="s">
        <v>255</v>
      </c>
      <c r="P215" s="21"/>
    </row>
    <row r="216" spans="1:16" s="20" customFormat="1" ht="28" x14ac:dyDescent="0.15">
      <c r="A216" s="20">
        <v>214</v>
      </c>
      <c r="B216" s="21" t="s">
        <v>58</v>
      </c>
      <c r="C216" s="21" t="s">
        <v>59</v>
      </c>
      <c r="D216" s="21">
        <v>266</v>
      </c>
      <c r="E216" s="21" t="s">
        <v>481</v>
      </c>
      <c r="F216" s="21" t="s">
        <v>305</v>
      </c>
      <c r="G216" s="22" t="s">
        <v>485</v>
      </c>
      <c r="H216" s="21" t="s">
        <v>62</v>
      </c>
      <c r="I216" s="21" t="s">
        <v>44</v>
      </c>
      <c r="J216" s="21" t="s">
        <v>63</v>
      </c>
      <c r="L216" s="23"/>
      <c r="M216" s="20" t="s">
        <v>58</v>
      </c>
      <c r="N216" s="20" t="s">
        <v>255</v>
      </c>
      <c r="P216" s="21"/>
    </row>
    <row r="217" spans="1:16" s="20" customFormat="1" ht="56" x14ac:dyDescent="0.15">
      <c r="A217" s="20">
        <v>215</v>
      </c>
      <c r="B217" s="21" t="s">
        <v>58</v>
      </c>
      <c r="C217" s="21" t="s">
        <v>59</v>
      </c>
      <c r="D217" s="21">
        <v>268</v>
      </c>
      <c r="E217" s="21" t="s">
        <v>486</v>
      </c>
      <c r="F217" s="21">
        <v>1</v>
      </c>
      <c r="G217" s="22" t="s">
        <v>487</v>
      </c>
      <c r="H217" s="21" t="s">
        <v>62</v>
      </c>
      <c r="I217" s="21" t="s">
        <v>44</v>
      </c>
      <c r="J217" s="21" t="s">
        <v>63</v>
      </c>
      <c r="L217" s="23"/>
      <c r="M217" s="20" t="s">
        <v>58</v>
      </c>
      <c r="N217" s="20" t="s">
        <v>255</v>
      </c>
      <c r="P217" s="21"/>
    </row>
    <row r="218" spans="1:16" s="20" customFormat="1" ht="14" hidden="1" x14ac:dyDescent="0.15">
      <c r="A218" s="20">
        <v>216</v>
      </c>
      <c r="B218" s="21" t="s">
        <v>64</v>
      </c>
      <c r="C218" s="21" t="s">
        <v>65</v>
      </c>
      <c r="D218" s="21">
        <v>274</v>
      </c>
      <c r="E218" s="21" t="s">
        <v>488</v>
      </c>
      <c r="F218" s="21">
        <v>24</v>
      </c>
      <c r="G218" s="22" t="s">
        <v>489</v>
      </c>
      <c r="H218" s="22" t="s">
        <v>137</v>
      </c>
      <c r="I218" s="21" t="s">
        <v>52</v>
      </c>
      <c r="J218" s="21" t="s">
        <v>69</v>
      </c>
      <c r="M218" s="20" t="s">
        <v>10</v>
      </c>
      <c r="P218" s="21"/>
    </row>
    <row r="219" spans="1:16" s="20" customFormat="1" ht="45" x14ac:dyDescent="0.15">
      <c r="A219" s="20">
        <v>217</v>
      </c>
      <c r="B219" s="21" t="s">
        <v>163</v>
      </c>
      <c r="C219" s="21" t="s">
        <v>164</v>
      </c>
      <c r="D219" s="24">
        <v>274</v>
      </c>
      <c r="E219" s="21" t="s">
        <v>488</v>
      </c>
      <c r="F219" s="22" t="s">
        <v>490</v>
      </c>
      <c r="G219" s="22" t="s">
        <v>491</v>
      </c>
      <c r="H219" s="22"/>
      <c r="I219" s="21" t="s">
        <v>44</v>
      </c>
      <c r="J219" s="21" t="s">
        <v>63</v>
      </c>
      <c r="K219" s="20" t="s">
        <v>176</v>
      </c>
      <c r="L219" s="70" t="s">
        <v>1041</v>
      </c>
      <c r="P219" s="21"/>
    </row>
    <row r="220" spans="1:16" s="20" customFormat="1" ht="42" x14ac:dyDescent="0.15">
      <c r="A220" s="20">
        <v>218</v>
      </c>
      <c r="B220" s="21" t="s">
        <v>58</v>
      </c>
      <c r="C220" s="21" t="s">
        <v>59</v>
      </c>
      <c r="D220" s="21">
        <v>274</v>
      </c>
      <c r="E220" s="21" t="s">
        <v>488</v>
      </c>
      <c r="F220" s="21" t="s">
        <v>492</v>
      </c>
      <c r="G220" s="22" t="s">
        <v>493</v>
      </c>
      <c r="H220" s="21" t="s">
        <v>62</v>
      </c>
      <c r="I220" s="21" t="s">
        <v>44</v>
      </c>
      <c r="J220" s="21" t="s">
        <v>63</v>
      </c>
      <c r="K220" s="20" t="s">
        <v>74</v>
      </c>
      <c r="L220" s="23" t="s">
        <v>1042</v>
      </c>
      <c r="P220" s="21"/>
    </row>
    <row r="221" spans="1:16" s="20" customFormat="1" ht="28" hidden="1" x14ac:dyDescent="0.15">
      <c r="A221" s="20">
        <v>219</v>
      </c>
      <c r="B221" s="21" t="s">
        <v>58</v>
      </c>
      <c r="C221" s="21" t="s">
        <v>59</v>
      </c>
      <c r="D221" s="21">
        <v>274</v>
      </c>
      <c r="E221" s="21" t="s">
        <v>488</v>
      </c>
      <c r="F221" s="21" t="s">
        <v>494</v>
      </c>
      <c r="G221" s="22" t="s">
        <v>495</v>
      </c>
      <c r="H221" s="21" t="s">
        <v>62</v>
      </c>
      <c r="I221" s="21" t="s">
        <v>52</v>
      </c>
      <c r="J221" s="21" t="s">
        <v>63</v>
      </c>
      <c r="M221" s="20" t="s">
        <v>10</v>
      </c>
      <c r="P221" s="21"/>
    </row>
    <row r="222" spans="1:16" s="20" customFormat="1" ht="42" x14ac:dyDescent="0.15">
      <c r="A222" s="20">
        <v>220</v>
      </c>
      <c r="B222" s="21" t="s">
        <v>58</v>
      </c>
      <c r="C222" s="21" t="s">
        <v>59</v>
      </c>
      <c r="D222" s="21">
        <v>274</v>
      </c>
      <c r="E222" s="21" t="s">
        <v>488</v>
      </c>
      <c r="F222" s="21" t="s">
        <v>494</v>
      </c>
      <c r="G222" s="22" t="s">
        <v>496</v>
      </c>
      <c r="H222" s="21" t="s">
        <v>62</v>
      </c>
      <c r="I222" s="21" t="s">
        <v>44</v>
      </c>
      <c r="J222" s="21" t="s">
        <v>63</v>
      </c>
      <c r="M222" s="20" t="s">
        <v>58</v>
      </c>
      <c r="N222" s="20" t="s">
        <v>199</v>
      </c>
      <c r="P222" s="21"/>
    </row>
    <row r="223" spans="1:16" s="20" customFormat="1" ht="42" x14ac:dyDescent="0.15">
      <c r="A223" s="20">
        <v>221</v>
      </c>
      <c r="B223" s="21" t="s">
        <v>58</v>
      </c>
      <c r="C223" s="21" t="s">
        <v>59</v>
      </c>
      <c r="D223" s="21">
        <v>275</v>
      </c>
      <c r="E223" s="21" t="s">
        <v>497</v>
      </c>
      <c r="F223" s="21">
        <v>2</v>
      </c>
      <c r="G223" s="22" t="s">
        <v>498</v>
      </c>
      <c r="H223" s="21" t="s">
        <v>62</v>
      </c>
      <c r="I223" s="21" t="s">
        <v>44</v>
      </c>
      <c r="J223" s="21" t="s">
        <v>63</v>
      </c>
      <c r="L223" s="23"/>
      <c r="M223" s="20" t="s">
        <v>163</v>
      </c>
      <c r="N223" s="20" t="s">
        <v>199</v>
      </c>
      <c r="P223" s="21"/>
    </row>
    <row r="224" spans="1:16" s="20" customFormat="1" ht="28" x14ac:dyDescent="0.15">
      <c r="A224" s="20">
        <v>222</v>
      </c>
      <c r="B224" s="21" t="s">
        <v>64</v>
      </c>
      <c r="C224" s="21" t="s">
        <v>65</v>
      </c>
      <c r="D224" s="21">
        <v>275</v>
      </c>
      <c r="E224" s="21" t="s">
        <v>488</v>
      </c>
      <c r="F224" s="21">
        <v>3</v>
      </c>
      <c r="G224" s="22" t="s">
        <v>499</v>
      </c>
      <c r="H224" s="22" t="s">
        <v>500</v>
      </c>
      <c r="I224" s="21" t="s">
        <v>44</v>
      </c>
      <c r="J224" s="21" t="s">
        <v>138</v>
      </c>
      <c r="L224" s="23"/>
      <c r="M224" s="20" t="s">
        <v>163</v>
      </c>
      <c r="N224" s="20" t="s">
        <v>199</v>
      </c>
      <c r="P224" s="21"/>
    </row>
    <row r="225" spans="1:16" s="20" customFormat="1" ht="28" x14ac:dyDescent="0.15">
      <c r="A225" s="20">
        <v>223</v>
      </c>
      <c r="B225" s="21" t="s">
        <v>58</v>
      </c>
      <c r="C225" s="21" t="s">
        <v>59</v>
      </c>
      <c r="D225" s="21">
        <v>275</v>
      </c>
      <c r="E225" s="21" t="s">
        <v>497</v>
      </c>
      <c r="F225" s="21">
        <v>4</v>
      </c>
      <c r="G225" s="22" t="s">
        <v>501</v>
      </c>
      <c r="H225" s="21" t="s">
        <v>62</v>
      </c>
      <c r="I225" s="21" t="s">
        <v>44</v>
      </c>
      <c r="J225" s="21" t="s">
        <v>63</v>
      </c>
      <c r="L225" s="23"/>
      <c r="M225" s="20" t="s">
        <v>163</v>
      </c>
      <c r="N225" s="20" t="s">
        <v>199</v>
      </c>
      <c r="O225" s="20" t="s">
        <v>502</v>
      </c>
      <c r="P225" s="21"/>
    </row>
    <row r="226" spans="1:16" s="20" customFormat="1" ht="56" x14ac:dyDescent="0.15">
      <c r="A226" s="20">
        <v>224</v>
      </c>
      <c r="B226" s="21" t="s">
        <v>58</v>
      </c>
      <c r="C226" s="21" t="s">
        <v>59</v>
      </c>
      <c r="D226" s="21">
        <v>275</v>
      </c>
      <c r="E226" s="21" t="s">
        <v>497</v>
      </c>
      <c r="F226" s="21">
        <v>6</v>
      </c>
      <c r="G226" s="22" t="s">
        <v>503</v>
      </c>
      <c r="H226" s="21" t="s">
        <v>62</v>
      </c>
      <c r="I226" s="21" t="s">
        <v>44</v>
      </c>
      <c r="J226" s="21" t="s">
        <v>63</v>
      </c>
      <c r="L226" s="23"/>
      <c r="M226" s="20" t="s">
        <v>163</v>
      </c>
      <c r="N226" s="20" t="s">
        <v>199</v>
      </c>
      <c r="P226" s="21"/>
    </row>
    <row r="227" spans="1:16" s="20" customFormat="1" ht="56" x14ac:dyDescent="0.15">
      <c r="A227" s="20">
        <v>225</v>
      </c>
      <c r="B227" s="21" t="s">
        <v>64</v>
      </c>
      <c r="C227" s="21" t="s">
        <v>65</v>
      </c>
      <c r="D227" s="21">
        <v>274</v>
      </c>
      <c r="E227" s="21" t="s">
        <v>488</v>
      </c>
      <c r="F227" s="21">
        <v>25</v>
      </c>
      <c r="G227" s="22" t="s">
        <v>504</v>
      </c>
      <c r="H227" s="22" t="s">
        <v>505</v>
      </c>
      <c r="I227" s="21" t="s">
        <v>44</v>
      </c>
      <c r="J227" s="21" t="s">
        <v>69</v>
      </c>
      <c r="K227" s="20" t="s">
        <v>74</v>
      </c>
      <c r="L227" s="23" t="s">
        <v>506</v>
      </c>
      <c r="M227" s="20" t="s">
        <v>507</v>
      </c>
      <c r="N227" s="20" t="s">
        <v>507</v>
      </c>
      <c r="P227" s="21"/>
    </row>
    <row r="228" spans="1:16" s="20" customFormat="1" ht="56" x14ac:dyDescent="0.15">
      <c r="A228" s="20">
        <v>226</v>
      </c>
      <c r="B228" s="21" t="s">
        <v>58</v>
      </c>
      <c r="C228" s="21" t="s">
        <v>59</v>
      </c>
      <c r="D228" s="21">
        <v>275</v>
      </c>
      <c r="E228" s="21" t="s">
        <v>497</v>
      </c>
      <c r="F228" s="21">
        <v>8</v>
      </c>
      <c r="G228" s="22" t="s">
        <v>508</v>
      </c>
      <c r="H228" s="21" t="s">
        <v>62</v>
      </c>
      <c r="I228" s="21" t="s">
        <v>44</v>
      </c>
      <c r="J228" s="21" t="s">
        <v>63</v>
      </c>
      <c r="L228" s="23"/>
      <c r="M228" s="20" t="s">
        <v>163</v>
      </c>
      <c r="N228" s="20" t="s">
        <v>199</v>
      </c>
      <c r="P228" s="21"/>
    </row>
    <row r="229" spans="1:16" s="20" customFormat="1" ht="70" x14ac:dyDescent="0.15">
      <c r="A229" s="20">
        <v>227</v>
      </c>
      <c r="B229" s="21" t="s">
        <v>64</v>
      </c>
      <c r="C229" s="21" t="s">
        <v>65</v>
      </c>
      <c r="D229" s="21">
        <v>275</v>
      </c>
      <c r="E229" s="21" t="s">
        <v>488</v>
      </c>
      <c r="F229" s="21">
        <v>9</v>
      </c>
      <c r="G229" s="22" t="s">
        <v>509</v>
      </c>
      <c r="H229" s="22" t="s">
        <v>137</v>
      </c>
      <c r="I229" s="21" t="s">
        <v>44</v>
      </c>
      <c r="J229" s="21" t="s">
        <v>138</v>
      </c>
      <c r="L229" s="23"/>
      <c r="M229" s="20" t="s">
        <v>163</v>
      </c>
      <c r="N229" s="20" t="s">
        <v>199</v>
      </c>
      <c r="P229" s="21"/>
    </row>
    <row r="230" spans="1:16" s="20" customFormat="1" ht="14" hidden="1" x14ac:dyDescent="0.15">
      <c r="A230" s="20">
        <v>228</v>
      </c>
      <c r="B230" s="21" t="s">
        <v>64</v>
      </c>
      <c r="C230" s="21" t="s">
        <v>65</v>
      </c>
      <c r="D230" s="21">
        <v>275</v>
      </c>
      <c r="E230" s="21" t="s">
        <v>488</v>
      </c>
      <c r="F230" s="21">
        <v>19</v>
      </c>
      <c r="G230" s="22" t="s">
        <v>510</v>
      </c>
      <c r="H230" s="22" t="s">
        <v>137</v>
      </c>
      <c r="I230" s="21" t="s">
        <v>52</v>
      </c>
      <c r="J230" s="21" t="s">
        <v>69</v>
      </c>
      <c r="M230" s="20" t="s">
        <v>10</v>
      </c>
      <c r="P230" s="21"/>
    </row>
    <row r="231" spans="1:16" s="20" customFormat="1" ht="14" hidden="1" x14ac:dyDescent="0.15">
      <c r="A231" s="20">
        <v>229</v>
      </c>
      <c r="B231" s="21" t="s">
        <v>64</v>
      </c>
      <c r="C231" s="21" t="s">
        <v>65</v>
      </c>
      <c r="D231" s="21">
        <v>275</v>
      </c>
      <c r="E231" s="21" t="s">
        <v>488</v>
      </c>
      <c r="F231" s="21">
        <v>19</v>
      </c>
      <c r="G231" s="22" t="s">
        <v>511</v>
      </c>
      <c r="H231" s="22" t="s">
        <v>137</v>
      </c>
      <c r="I231" s="21" t="s">
        <v>52</v>
      </c>
      <c r="J231" s="21" t="s">
        <v>69</v>
      </c>
      <c r="M231" s="20" t="s">
        <v>10</v>
      </c>
      <c r="P231" s="21"/>
    </row>
    <row r="232" spans="1:16" s="20" customFormat="1" ht="70" x14ac:dyDescent="0.15">
      <c r="A232" s="20">
        <v>230</v>
      </c>
      <c r="B232" s="21" t="s">
        <v>58</v>
      </c>
      <c r="C232" s="21" t="s">
        <v>59</v>
      </c>
      <c r="D232" s="21">
        <v>275</v>
      </c>
      <c r="E232" s="21" t="s">
        <v>488</v>
      </c>
      <c r="F232" s="21" t="s">
        <v>492</v>
      </c>
      <c r="G232" s="22" t="s">
        <v>512</v>
      </c>
      <c r="H232" s="21" t="s">
        <v>62</v>
      </c>
      <c r="I232" s="21" t="s">
        <v>44</v>
      </c>
      <c r="J232" s="21" t="s">
        <v>63</v>
      </c>
      <c r="K232" s="20" t="s">
        <v>74</v>
      </c>
      <c r="L232" s="23" t="s">
        <v>1042</v>
      </c>
      <c r="P232" s="21"/>
    </row>
    <row r="233" spans="1:16" s="20" customFormat="1" ht="56" x14ac:dyDescent="0.15">
      <c r="A233" s="20">
        <v>231</v>
      </c>
      <c r="B233" s="21" t="s">
        <v>58</v>
      </c>
      <c r="C233" s="21" t="s">
        <v>59</v>
      </c>
      <c r="D233" s="21">
        <v>275</v>
      </c>
      <c r="E233" s="21" t="s">
        <v>513</v>
      </c>
      <c r="F233" s="21" t="s">
        <v>492</v>
      </c>
      <c r="G233" s="22" t="s">
        <v>514</v>
      </c>
      <c r="H233" s="21" t="s">
        <v>62</v>
      </c>
      <c r="I233" s="21" t="s">
        <v>44</v>
      </c>
      <c r="J233" s="21" t="s">
        <v>63</v>
      </c>
      <c r="L233" s="23"/>
      <c r="M233" s="20" t="s">
        <v>163</v>
      </c>
      <c r="N233" s="20" t="s">
        <v>199</v>
      </c>
      <c r="P233" s="21"/>
    </row>
    <row r="234" spans="1:16" s="20" customFormat="1" ht="28" x14ac:dyDescent="0.15">
      <c r="A234" s="20">
        <v>232</v>
      </c>
      <c r="B234" s="21" t="s">
        <v>58</v>
      </c>
      <c r="C234" s="21" t="s">
        <v>59</v>
      </c>
      <c r="D234" s="21">
        <v>275</v>
      </c>
      <c r="E234" s="21" t="s">
        <v>488</v>
      </c>
      <c r="F234" s="21" t="s">
        <v>515</v>
      </c>
      <c r="G234" s="22" t="s">
        <v>516</v>
      </c>
      <c r="H234" s="21" t="s">
        <v>62</v>
      </c>
      <c r="I234" s="21" t="s">
        <v>44</v>
      </c>
      <c r="J234" s="21" t="s">
        <v>63</v>
      </c>
      <c r="L234" s="23"/>
      <c r="M234" s="20" t="s">
        <v>163</v>
      </c>
      <c r="N234" s="20" t="s">
        <v>199</v>
      </c>
      <c r="P234" s="21"/>
    </row>
    <row r="235" spans="1:16" s="20" customFormat="1" ht="28" x14ac:dyDescent="0.15">
      <c r="A235" s="20">
        <v>233</v>
      </c>
      <c r="B235" s="21" t="s">
        <v>58</v>
      </c>
      <c r="C235" s="21" t="s">
        <v>59</v>
      </c>
      <c r="D235" s="21">
        <v>275</v>
      </c>
      <c r="E235" s="21" t="s">
        <v>488</v>
      </c>
      <c r="F235" s="21" t="s">
        <v>517</v>
      </c>
      <c r="G235" s="22" t="s">
        <v>518</v>
      </c>
      <c r="H235" s="21" t="s">
        <v>62</v>
      </c>
      <c r="I235" s="21" t="s">
        <v>44</v>
      </c>
      <c r="J235" s="21" t="s">
        <v>63</v>
      </c>
      <c r="L235" s="23"/>
      <c r="M235" s="20" t="s">
        <v>163</v>
      </c>
      <c r="N235" s="20" t="s">
        <v>199</v>
      </c>
      <c r="P235" s="21"/>
    </row>
    <row r="236" spans="1:16" s="20" customFormat="1" ht="42" x14ac:dyDescent="0.15">
      <c r="A236" s="20">
        <v>234</v>
      </c>
      <c r="B236" s="21" t="s">
        <v>58</v>
      </c>
      <c r="C236" s="21" t="s">
        <v>59</v>
      </c>
      <c r="D236" s="21">
        <v>276</v>
      </c>
      <c r="E236" s="21" t="s">
        <v>513</v>
      </c>
      <c r="F236" s="21">
        <v>1</v>
      </c>
      <c r="G236" s="22" t="s">
        <v>519</v>
      </c>
      <c r="H236" s="21" t="s">
        <v>62</v>
      </c>
      <c r="I236" s="21" t="s">
        <v>44</v>
      </c>
      <c r="J236" s="21" t="s">
        <v>63</v>
      </c>
      <c r="L236" s="23"/>
      <c r="M236" s="20" t="s">
        <v>163</v>
      </c>
      <c r="N236" s="20" t="s">
        <v>199</v>
      </c>
      <c r="P236" s="21"/>
    </row>
    <row r="237" spans="1:16" s="20" customFormat="1" ht="42" x14ac:dyDescent="0.15">
      <c r="A237" s="20">
        <v>235</v>
      </c>
      <c r="B237" s="21" t="s">
        <v>58</v>
      </c>
      <c r="C237" s="21" t="s">
        <v>59</v>
      </c>
      <c r="D237" s="21">
        <v>276</v>
      </c>
      <c r="E237" s="21" t="s">
        <v>513</v>
      </c>
      <c r="F237" s="21">
        <v>6</v>
      </c>
      <c r="G237" s="22" t="s">
        <v>520</v>
      </c>
      <c r="H237" s="21" t="s">
        <v>62</v>
      </c>
      <c r="I237" s="21" t="s">
        <v>44</v>
      </c>
      <c r="J237" s="21" t="s">
        <v>63</v>
      </c>
      <c r="L237" s="23"/>
      <c r="M237" s="20" t="s">
        <v>163</v>
      </c>
      <c r="N237" s="20" t="s">
        <v>199</v>
      </c>
      <c r="P237" s="21"/>
    </row>
    <row r="238" spans="1:16" s="20" customFormat="1" ht="56" x14ac:dyDescent="0.15">
      <c r="A238" s="20">
        <v>236</v>
      </c>
      <c r="B238" s="21" t="s">
        <v>58</v>
      </c>
      <c r="C238" s="21" t="s">
        <v>59</v>
      </c>
      <c r="D238" s="21">
        <v>276</v>
      </c>
      <c r="E238" s="21" t="s">
        <v>513</v>
      </c>
      <c r="F238" s="21">
        <v>9</v>
      </c>
      <c r="G238" s="22" t="s">
        <v>521</v>
      </c>
      <c r="H238" s="21" t="s">
        <v>62</v>
      </c>
      <c r="I238" s="21" t="s">
        <v>44</v>
      </c>
      <c r="J238" s="21" t="s">
        <v>63</v>
      </c>
      <c r="L238" s="23"/>
      <c r="M238" s="20" t="s">
        <v>163</v>
      </c>
      <c r="N238" s="20" t="s">
        <v>199</v>
      </c>
      <c r="P238" s="21"/>
    </row>
    <row r="239" spans="1:16" s="20" customFormat="1" ht="28" x14ac:dyDescent="0.15">
      <c r="A239" s="20">
        <v>237</v>
      </c>
      <c r="B239" s="21" t="s">
        <v>58</v>
      </c>
      <c r="C239" s="21" t="s">
        <v>59</v>
      </c>
      <c r="D239" s="21">
        <v>276</v>
      </c>
      <c r="E239" s="21" t="s">
        <v>513</v>
      </c>
      <c r="F239" s="21" t="s">
        <v>522</v>
      </c>
      <c r="G239" s="22" t="s">
        <v>523</v>
      </c>
      <c r="H239" s="21" t="s">
        <v>62</v>
      </c>
      <c r="I239" s="21" t="s">
        <v>44</v>
      </c>
      <c r="J239" s="21" t="s">
        <v>63</v>
      </c>
      <c r="L239" s="23"/>
      <c r="M239" s="20" t="s">
        <v>163</v>
      </c>
      <c r="N239" s="20" t="s">
        <v>199</v>
      </c>
      <c r="P239" s="21"/>
    </row>
    <row r="240" spans="1:16" s="20" customFormat="1" ht="42" x14ac:dyDescent="0.15">
      <c r="A240" s="20">
        <v>238</v>
      </c>
      <c r="B240" s="21" t="s">
        <v>58</v>
      </c>
      <c r="C240" s="21" t="s">
        <v>59</v>
      </c>
      <c r="D240" s="21">
        <v>276</v>
      </c>
      <c r="E240" s="21" t="s">
        <v>513</v>
      </c>
      <c r="F240" s="21" t="s">
        <v>522</v>
      </c>
      <c r="G240" s="22" t="s">
        <v>524</v>
      </c>
      <c r="H240" s="21" t="s">
        <v>62</v>
      </c>
      <c r="I240" s="21" t="s">
        <v>44</v>
      </c>
      <c r="J240" s="21" t="s">
        <v>63</v>
      </c>
      <c r="L240" s="23"/>
      <c r="M240" s="20" t="s">
        <v>163</v>
      </c>
      <c r="N240" s="20" t="s">
        <v>199</v>
      </c>
      <c r="P240" s="21"/>
    </row>
    <row r="241" spans="1:16" s="20" customFormat="1" ht="56" x14ac:dyDescent="0.15">
      <c r="A241" s="20">
        <v>239</v>
      </c>
      <c r="B241" s="21" t="s">
        <v>58</v>
      </c>
      <c r="C241" s="21" t="s">
        <v>59</v>
      </c>
      <c r="D241" s="21">
        <v>276</v>
      </c>
      <c r="E241" s="21" t="s">
        <v>513</v>
      </c>
      <c r="F241" s="21" t="s">
        <v>522</v>
      </c>
      <c r="G241" s="22" t="s">
        <v>525</v>
      </c>
      <c r="H241" s="21" t="s">
        <v>62</v>
      </c>
      <c r="I241" s="21" t="s">
        <v>44</v>
      </c>
      <c r="J241" s="21" t="s">
        <v>63</v>
      </c>
      <c r="L241" s="23"/>
      <c r="M241" s="20" t="s">
        <v>163</v>
      </c>
      <c r="N241" s="20" t="s">
        <v>199</v>
      </c>
      <c r="P241" s="21"/>
    </row>
    <row r="242" spans="1:16" s="20" customFormat="1" ht="56" x14ac:dyDescent="0.15">
      <c r="A242" s="20">
        <v>240</v>
      </c>
      <c r="B242" s="21" t="s">
        <v>58</v>
      </c>
      <c r="C242" s="21" t="s">
        <v>59</v>
      </c>
      <c r="D242" s="21">
        <v>276</v>
      </c>
      <c r="E242" s="21" t="s">
        <v>526</v>
      </c>
      <c r="F242" s="21" t="s">
        <v>522</v>
      </c>
      <c r="G242" s="22" t="s">
        <v>527</v>
      </c>
      <c r="H242" s="21" t="s">
        <v>62</v>
      </c>
      <c r="I242" s="21" t="s">
        <v>44</v>
      </c>
      <c r="J242" s="21" t="s">
        <v>63</v>
      </c>
      <c r="L242" s="23"/>
      <c r="M242" s="20" t="s">
        <v>163</v>
      </c>
      <c r="N242" s="20" t="s">
        <v>199</v>
      </c>
      <c r="P242" s="21"/>
    </row>
    <row r="243" spans="1:16" s="20" customFormat="1" ht="56" x14ac:dyDescent="0.15">
      <c r="A243" s="20">
        <v>241</v>
      </c>
      <c r="B243" s="21" t="s">
        <v>58</v>
      </c>
      <c r="C243" s="21" t="s">
        <v>59</v>
      </c>
      <c r="D243" s="21">
        <v>276</v>
      </c>
      <c r="E243" s="21" t="s">
        <v>513</v>
      </c>
      <c r="F243" s="21" t="s">
        <v>528</v>
      </c>
      <c r="G243" s="22" t="s">
        <v>529</v>
      </c>
      <c r="H243" s="21" t="s">
        <v>62</v>
      </c>
      <c r="I243" s="21" t="s">
        <v>44</v>
      </c>
      <c r="J243" s="21" t="s">
        <v>63</v>
      </c>
      <c r="L243" s="23"/>
      <c r="M243" s="20" t="s">
        <v>163</v>
      </c>
      <c r="N243" s="20" t="s">
        <v>199</v>
      </c>
      <c r="P243" s="21"/>
    </row>
    <row r="244" spans="1:16" s="20" customFormat="1" ht="42" x14ac:dyDescent="0.15">
      <c r="A244" s="20">
        <v>242</v>
      </c>
      <c r="B244" s="21" t="s">
        <v>58</v>
      </c>
      <c r="C244" s="21" t="s">
        <v>59</v>
      </c>
      <c r="D244" s="21">
        <v>276</v>
      </c>
      <c r="E244" s="21" t="s">
        <v>526</v>
      </c>
      <c r="F244" s="21" t="s">
        <v>530</v>
      </c>
      <c r="G244" s="22" t="s">
        <v>531</v>
      </c>
      <c r="H244" s="21" t="s">
        <v>62</v>
      </c>
      <c r="I244" s="21" t="s">
        <v>44</v>
      </c>
      <c r="J244" s="21" t="s">
        <v>63</v>
      </c>
      <c r="L244" s="23"/>
      <c r="M244" s="20" t="s">
        <v>163</v>
      </c>
      <c r="N244" s="20" t="s">
        <v>199</v>
      </c>
      <c r="P244" s="21"/>
    </row>
    <row r="245" spans="1:16" s="20" customFormat="1" ht="28" hidden="1" x14ac:dyDescent="0.15">
      <c r="A245" s="20">
        <v>243</v>
      </c>
      <c r="B245" s="21" t="s">
        <v>58</v>
      </c>
      <c r="C245" s="21" t="s">
        <v>59</v>
      </c>
      <c r="D245" s="21">
        <v>276</v>
      </c>
      <c r="E245" s="21" t="s">
        <v>513</v>
      </c>
      <c r="F245" s="21" t="s">
        <v>443</v>
      </c>
      <c r="G245" s="22" t="s">
        <v>532</v>
      </c>
      <c r="H245" s="21" t="s">
        <v>62</v>
      </c>
      <c r="I245" s="21" t="s">
        <v>52</v>
      </c>
      <c r="J245" s="21" t="s">
        <v>63</v>
      </c>
      <c r="M245" s="20" t="s">
        <v>10</v>
      </c>
      <c r="P245" s="21"/>
    </row>
    <row r="246" spans="1:16" s="20" customFormat="1" ht="56" x14ac:dyDescent="0.15">
      <c r="A246" s="20">
        <v>244</v>
      </c>
      <c r="B246" s="21" t="s">
        <v>58</v>
      </c>
      <c r="C246" s="21" t="s">
        <v>59</v>
      </c>
      <c r="D246" s="21">
        <v>277</v>
      </c>
      <c r="E246" s="21" t="s">
        <v>526</v>
      </c>
      <c r="F246" s="21">
        <v>5</v>
      </c>
      <c r="G246" s="22" t="s">
        <v>533</v>
      </c>
      <c r="H246" s="21" t="s">
        <v>62</v>
      </c>
      <c r="I246" s="21" t="s">
        <v>44</v>
      </c>
      <c r="J246" s="21" t="s">
        <v>63</v>
      </c>
      <c r="L246" s="23"/>
      <c r="M246" s="20" t="s">
        <v>163</v>
      </c>
      <c r="N246" s="20" t="s">
        <v>199</v>
      </c>
      <c r="P246" s="21"/>
    </row>
    <row r="247" spans="1:16" s="20" customFormat="1" ht="28" x14ac:dyDescent="0.15">
      <c r="A247" s="20">
        <v>245</v>
      </c>
      <c r="B247" s="21" t="s">
        <v>58</v>
      </c>
      <c r="C247" s="21" t="s">
        <v>59</v>
      </c>
      <c r="D247" s="21">
        <v>277</v>
      </c>
      <c r="E247" s="21" t="s">
        <v>534</v>
      </c>
      <c r="F247" s="21" t="s">
        <v>528</v>
      </c>
      <c r="G247" s="22" t="s">
        <v>535</v>
      </c>
      <c r="H247" s="21" t="s">
        <v>62</v>
      </c>
      <c r="I247" s="21" t="s">
        <v>44</v>
      </c>
      <c r="J247" s="21" t="s">
        <v>63</v>
      </c>
      <c r="L247" s="23"/>
      <c r="M247" s="20" t="s">
        <v>163</v>
      </c>
      <c r="N247" s="20" t="s">
        <v>199</v>
      </c>
      <c r="P247" s="21"/>
    </row>
    <row r="248" spans="1:16" s="20" customFormat="1" ht="56" x14ac:dyDescent="0.15">
      <c r="A248" s="20">
        <v>246</v>
      </c>
      <c r="B248" s="21" t="s">
        <v>58</v>
      </c>
      <c r="C248" s="21" t="s">
        <v>59</v>
      </c>
      <c r="D248" s="21">
        <v>277</v>
      </c>
      <c r="E248" s="21" t="s">
        <v>534</v>
      </c>
      <c r="F248" s="21" t="s">
        <v>528</v>
      </c>
      <c r="G248" s="22" t="s">
        <v>536</v>
      </c>
      <c r="H248" s="21" t="s">
        <v>62</v>
      </c>
      <c r="I248" s="21" t="s">
        <v>44</v>
      </c>
      <c r="J248" s="21" t="s">
        <v>63</v>
      </c>
      <c r="L248" s="23"/>
      <c r="M248" s="20" t="s">
        <v>163</v>
      </c>
      <c r="N248" s="20" t="s">
        <v>199</v>
      </c>
      <c r="P248" s="21"/>
    </row>
    <row r="249" spans="1:16" s="20" customFormat="1" ht="14" hidden="1" x14ac:dyDescent="0.15">
      <c r="A249" s="20">
        <v>247</v>
      </c>
      <c r="B249" s="22" t="s">
        <v>10</v>
      </c>
      <c r="C249" s="22" t="s">
        <v>107</v>
      </c>
      <c r="D249" s="22">
        <v>279</v>
      </c>
      <c r="E249" s="22" t="s">
        <v>537</v>
      </c>
      <c r="F249" s="22">
        <v>2</v>
      </c>
      <c r="G249" s="22" t="s">
        <v>409</v>
      </c>
      <c r="H249" s="22"/>
      <c r="I249" s="21" t="s">
        <v>52</v>
      </c>
      <c r="J249" s="21"/>
      <c r="M249" s="20" t="s">
        <v>10</v>
      </c>
      <c r="P249" s="21"/>
    </row>
    <row r="250" spans="1:16" s="20" customFormat="1" ht="28" x14ac:dyDescent="0.15">
      <c r="A250" s="20">
        <v>248</v>
      </c>
      <c r="B250" s="21" t="s">
        <v>40</v>
      </c>
      <c r="C250" s="21" t="s">
        <v>41</v>
      </c>
      <c r="D250" s="21">
        <v>280</v>
      </c>
      <c r="E250" s="21">
        <v>8.1</v>
      </c>
      <c r="F250" s="21">
        <v>5</v>
      </c>
      <c r="G250" s="22" t="s">
        <v>538</v>
      </c>
      <c r="H250" s="22" t="s">
        <v>539</v>
      </c>
      <c r="I250" s="21" t="s">
        <v>44</v>
      </c>
      <c r="J250" s="21" t="s">
        <v>45</v>
      </c>
      <c r="K250" s="20" t="s">
        <v>78</v>
      </c>
      <c r="L250" s="23"/>
      <c r="N250" s="20" t="s">
        <v>47</v>
      </c>
      <c r="P250" s="21"/>
    </row>
    <row r="251" spans="1:16" s="20" customFormat="1" ht="28" hidden="1" x14ac:dyDescent="0.15">
      <c r="A251" s="20">
        <v>249</v>
      </c>
      <c r="B251" s="21" t="s">
        <v>58</v>
      </c>
      <c r="C251" s="21" t="s">
        <v>59</v>
      </c>
      <c r="D251" s="21">
        <v>280</v>
      </c>
      <c r="E251" s="21">
        <v>8.1</v>
      </c>
      <c r="F251" s="21">
        <v>10</v>
      </c>
      <c r="G251" s="22" t="s">
        <v>540</v>
      </c>
      <c r="H251" s="21" t="s">
        <v>62</v>
      </c>
      <c r="I251" s="21" t="s">
        <v>52</v>
      </c>
      <c r="J251" s="21" t="s">
        <v>63</v>
      </c>
      <c r="M251" s="20" t="s">
        <v>10</v>
      </c>
      <c r="P251" s="21"/>
    </row>
    <row r="252" spans="1:16" s="20" customFormat="1" ht="84" x14ac:dyDescent="0.15">
      <c r="A252" s="20">
        <v>250</v>
      </c>
      <c r="B252" s="21" t="s">
        <v>163</v>
      </c>
      <c r="C252" s="21" t="s">
        <v>164</v>
      </c>
      <c r="D252" s="24">
        <v>281</v>
      </c>
      <c r="E252" s="21" t="s">
        <v>541</v>
      </c>
      <c r="F252" s="21"/>
      <c r="G252" s="22" t="s">
        <v>542</v>
      </c>
      <c r="H252" s="22" t="s">
        <v>543</v>
      </c>
      <c r="I252" s="21" t="s">
        <v>44</v>
      </c>
      <c r="J252" s="21" t="s">
        <v>63</v>
      </c>
      <c r="K252" s="20" t="s">
        <v>74</v>
      </c>
      <c r="L252" s="23" t="s">
        <v>544</v>
      </c>
      <c r="N252" s="20" t="s">
        <v>199</v>
      </c>
      <c r="P252" s="21"/>
    </row>
    <row r="253" spans="1:16" s="20" customFormat="1" ht="252" x14ac:dyDescent="0.15">
      <c r="A253" s="20">
        <v>251</v>
      </c>
      <c r="B253" s="21" t="s">
        <v>58</v>
      </c>
      <c r="C253" s="21" t="s">
        <v>59</v>
      </c>
      <c r="D253" s="21">
        <v>282</v>
      </c>
      <c r="E253" s="21" t="s">
        <v>545</v>
      </c>
      <c r="F253" s="21">
        <v>21</v>
      </c>
      <c r="G253" s="22" t="s">
        <v>546</v>
      </c>
      <c r="H253" s="21" t="s">
        <v>62</v>
      </c>
      <c r="I253" s="21" t="s">
        <v>44</v>
      </c>
      <c r="J253" s="21" t="s">
        <v>63</v>
      </c>
      <c r="L253" s="23"/>
      <c r="M253" s="20" t="s">
        <v>58</v>
      </c>
      <c r="N253" s="20" t="s">
        <v>255</v>
      </c>
      <c r="P253" s="21"/>
    </row>
    <row r="254" spans="1:16" s="20" customFormat="1" ht="42" x14ac:dyDescent="0.15">
      <c r="A254" s="20">
        <v>252</v>
      </c>
      <c r="B254" s="21" t="s">
        <v>58</v>
      </c>
      <c r="C254" s="21" t="s">
        <v>59</v>
      </c>
      <c r="D254" s="21">
        <v>284</v>
      </c>
      <c r="E254" s="21" t="s">
        <v>547</v>
      </c>
      <c r="F254" s="21">
        <v>2</v>
      </c>
      <c r="G254" s="22" t="s">
        <v>548</v>
      </c>
      <c r="H254" s="21" t="s">
        <v>62</v>
      </c>
      <c r="I254" s="21" t="s">
        <v>44</v>
      </c>
      <c r="J254" s="21" t="s">
        <v>63</v>
      </c>
      <c r="L254" s="23"/>
      <c r="M254" s="20" t="s">
        <v>549</v>
      </c>
      <c r="N254" s="20" t="s">
        <v>550</v>
      </c>
      <c r="P254" s="21"/>
    </row>
    <row r="255" spans="1:16" s="20" customFormat="1" ht="56" x14ac:dyDescent="0.15">
      <c r="A255" s="20">
        <v>253</v>
      </c>
      <c r="B255" s="21" t="s">
        <v>58</v>
      </c>
      <c r="C255" s="21" t="s">
        <v>59</v>
      </c>
      <c r="D255" s="21">
        <v>284</v>
      </c>
      <c r="E255" s="21" t="s">
        <v>551</v>
      </c>
      <c r="F255" s="21">
        <v>9</v>
      </c>
      <c r="G255" s="22" t="s">
        <v>552</v>
      </c>
      <c r="H255" s="21" t="s">
        <v>62</v>
      </c>
      <c r="I255" s="21" t="s">
        <v>44</v>
      </c>
      <c r="J255" s="21" t="s">
        <v>63</v>
      </c>
      <c r="L255" s="23"/>
      <c r="M255" s="20" t="s">
        <v>549</v>
      </c>
      <c r="N255" s="20" t="s">
        <v>550</v>
      </c>
      <c r="P255" s="21"/>
    </row>
    <row r="256" spans="1:16" s="20" customFormat="1" ht="56" x14ac:dyDescent="0.15">
      <c r="A256" s="20">
        <v>254</v>
      </c>
      <c r="B256" s="21" t="s">
        <v>58</v>
      </c>
      <c r="C256" s="21" t="s">
        <v>59</v>
      </c>
      <c r="D256" s="21">
        <v>284</v>
      </c>
      <c r="E256" s="21" t="s">
        <v>547</v>
      </c>
      <c r="F256" s="21" t="s">
        <v>553</v>
      </c>
      <c r="G256" s="22" t="s">
        <v>554</v>
      </c>
      <c r="H256" s="21" t="s">
        <v>62</v>
      </c>
      <c r="I256" s="21" t="s">
        <v>44</v>
      </c>
      <c r="J256" s="21" t="s">
        <v>63</v>
      </c>
      <c r="K256" s="20" t="s">
        <v>78</v>
      </c>
      <c r="L256" s="23"/>
      <c r="P256" s="21"/>
    </row>
    <row r="257" spans="1:16" s="20" customFormat="1" ht="56" x14ac:dyDescent="0.15">
      <c r="A257" s="20">
        <v>255</v>
      </c>
      <c r="B257" s="21" t="s">
        <v>58</v>
      </c>
      <c r="C257" s="21" t="s">
        <v>59</v>
      </c>
      <c r="D257" s="21">
        <v>286</v>
      </c>
      <c r="E257" s="21" t="s">
        <v>555</v>
      </c>
      <c r="F257" s="21">
        <v>23</v>
      </c>
      <c r="G257" s="22" t="s">
        <v>556</v>
      </c>
      <c r="H257" s="21" t="s">
        <v>62</v>
      </c>
      <c r="I257" s="21" t="s">
        <v>44</v>
      </c>
      <c r="J257" s="21" t="s">
        <v>63</v>
      </c>
      <c r="L257" s="23"/>
      <c r="M257" s="20" t="s">
        <v>58</v>
      </c>
      <c r="N257" s="20" t="s">
        <v>255</v>
      </c>
      <c r="P257" s="21"/>
    </row>
    <row r="258" spans="1:16" s="20" customFormat="1" ht="70" x14ac:dyDescent="0.15">
      <c r="A258" s="20">
        <v>256</v>
      </c>
      <c r="B258" s="21" t="s">
        <v>58</v>
      </c>
      <c r="C258" s="21" t="s">
        <v>59</v>
      </c>
      <c r="D258" s="21">
        <v>286</v>
      </c>
      <c r="E258" s="21" t="s">
        <v>555</v>
      </c>
      <c r="F258" s="21">
        <v>26</v>
      </c>
      <c r="G258" s="22" t="s">
        <v>557</v>
      </c>
      <c r="H258" s="21" t="s">
        <v>62</v>
      </c>
      <c r="I258" s="21" t="s">
        <v>44</v>
      </c>
      <c r="J258" s="21" t="s">
        <v>63</v>
      </c>
      <c r="L258" s="23"/>
      <c r="M258" s="20" t="s">
        <v>549</v>
      </c>
      <c r="N258" s="20" t="s">
        <v>550</v>
      </c>
      <c r="P258" s="21"/>
    </row>
    <row r="259" spans="1:16" s="20" customFormat="1" ht="56" x14ac:dyDescent="0.15">
      <c r="A259" s="20">
        <v>257</v>
      </c>
      <c r="B259" s="21" t="s">
        <v>58</v>
      </c>
      <c r="C259" s="21" t="s">
        <v>59</v>
      </c>
      <c r="D259" s="21">
        <v>286</v>
      </c>
      <c r="E259" s="21" t="s">
        <v>555</v>
      </c>
      <c r="F259" s="21">
        <v>29</v>
      </c>
      <c r="G259" s="22" t="s">
        <v>558</v>
      </c>
      <c r="H259" s="21" t="s">
        <v>62</v>
      </c>
      <c r="I259" s="21" t="s">
        <v>44</v>
      </c>
      <c r="J259" s="21" t="s">
        <v>63</v>
      </c>
      <c r="L259" s="23"/>
      <c r="M259" s="20" t="s">
        <v>58</v>
      </c>
      <c r="N259" s="20" t="s">
        <v>255</v>
      </c>
      <c r="P259" s="21"/>
    </row>
    <row r="260" spans="1:16" s="20" customFormat="1" ht="56" x14ac:dyDescent="0.15">
      <c r="A260" s="20">
        <v>258</v>
      </c>
      <c r="B260" s="21" t="s">
        <v>58</v>
      </c>
      <c r="C260" s="21" t="s">
        <v>59</v>
      </c>
      <c r="D260" s="21">
        <v>286</v>
      </c>
      <c r="E260" s="21" t="s">
        <v>551</v>
      </c>
      <c r="F260" s="21" t="s">
        <v>553</v>
      </c>
      <c r="G260" s="22" t="s">
        <v>559</v>
      </c>
      <c r="H260" s="21" t="s">
        <v>62</v>
      </c>
      <c r="I260" s="21" t="s">
        <v>44</v>
      </c>
      <c r="J260" s="21" t="s">
        <v>63</v>
      </c>
      <c r="K260" s="20" t="s">
        <v>78</v>
      </c>
      <c r="L260" s="23"/>
      <c r="P260" s="21"/>
    </row>
    <row r="261" spans="1:16" s="20" customFormat="1" ht="98" x14ac:dyDescent="0.15">
      <c r="A261" s="20">
        <v>259</v>
      </c>
      <c r="B261" s="21" t="s">
        <v>58</v>
      </c>
      <c r="C261" s="21" t="s">
        <v>59</v>
      </c>
      <c r="D261" s="21">
        <v>287</v>
      </c>
      <c r="E261" s="21" t="s">
        <v>560</v>
      </c>
      <c r="F261" s="21">
        <v>7</v>
      </c>
      <c r="G261" s="22" t="s">
        <v>561</v>
      </c>
      <c r="H261" s="21" t="s">
        <v>62</v>
      </c>
      <c r="I261" s="21" t="s">
        <v>44</v>
      </c>
      <c r="J261" s="21" t="s">
        <v>63</v>
      </c>
      <c r="L261" s="23"/>
      <c r="M261" s="20" t="s">
        <v>58</v>
      </c>
      <c r="N261" s="20" t="s">
        <v>255</v>
      </c>
      <c r="P261" s="21"/>
    </row>
    <row r="262" spans="1:16" s="20" customFormat="1" ht="126" x14ac:dyDescent="0.15">
      <c r="A262" s="20">
        <v>260</v>
      </c>
      <c r="B262" s="21" t="s">
        <v>58</v>
      </c>
      <c r="C262" s="21" t="s">
        <v>59</v>
      </c>
      <c r="D262" s="21">
        <v>287</v>
      </c>
      <c r="E262" s="21" t="s">
        <v>555</v>
      </c>
      <c r="F262" s="21" t="s">
        <v>562</v>
      </c>
      <c r="G262" s="22" t="s">
        <v>563</v>
      </c>
      <c r="H262" s="21" t="s">
        <v>62</v>
      </c>
      <c r="I262" s="21" t="s">
        <v>44</v>
      </c>
      <c r="J262" s="21" t="s">
        <v>63</v>
      </c>
      <c r="L262" s="23"/>
      <c r="M262" s="20" t="s">
        <v>58</v>
      </c>
      <c r="N262" s="20" t="s">
        <v>255</v>
      </c>
      <c r="P262" s="21"/>
    </row>
    <row r="263" spans="1:16" s="20" customFormat="1" ht="140" x14ac:dyDescent="0.15">
      <c r="A263" s="20">
        <v>261</v>
      </c>
      <c r="B263" s="21" t="s">
        <v>58</v>
      </c>
      <c r="C263" s="21" t="s">
        <v>59</v>
      </c>
      <c r="D263" s="21">
        <v>288</v>
      </c>
      <c r="E263" s="21" t="s">
        <v>560</v>
      </c>
      <c r="F263" s="21" t="s">
        <v>562</v>
      </c>
      <c r="G263" s="22" t="s">
        <v>564</v>
      </c>
      <c r="H263" s="21" t="s">
        <v>62</v>
      </c>
      <c r="I263" s="21" t="s">
        <v>44</v>
      </c>
      <c r="J263" s="21" t="s">
        <v>63</v>
      </c>
      <c r="L263" s="23"/>
      <c r="M263" s="20" t="s">
        <v>58</v>
      </c>
      <c r="N263" s="20" t="s">
        <v>255</v>
      </c>
      <c r="P263" s="21"/>
    </row>
    <row r="264" spans="1:16" s="20" customFormat="1" ht="140" x14ac:dyDescent="0.15">
      <c r="A264" s="20">
        <v>262</v>
      </c>
      <c r="B264" s="21" t="s">
        <v>58</v>
      </c>
      <c r="C264" s="21" t="s">
        <v>59</v>
      </c>
      <c r="D264" s="21">
        <v>288</v>
      </c>
      <c r="E264" s="21" t="s">
        <v>560</v>
      </c>
      <c r="F264" s="21" t="s">
        <v>562</v>
      </c>
      <c r="G264" s="22" t="s">
        <v>565</v>
      </c>
      <c r="H264" s="21" t="s">
        <v>62</v>
      </c>
      <c r="I264" s="21" t="s">
        <v>44</v>
      </c>
      <c r="J264" s="21" t="s">
        <v>63</v>
      </c>
      <c r="L264" s="23"/>
      <c r="M264" s="20" t="s">
        <v>58</v>
      </c>
      <c r="N264" s="20" t="s">
        <v>255</v>
      </c>
      <c r="P264" s="21"/>
    </row>
    <row r="265" spans="1:16" s="20" customFormat="1" ht="84" x14ac:dyDescent="0.15">
      <c r="A265" s="20">
        <v>263</v>
      </c>
      <c r="B265" s="21" t="s">
        <v>58</v>
      </c>
      <c r="C265" s="21" t="s">
        <v>59</v>
      </c>
      <c r="D265" s="21">
        <v>289</v>
      </c>
      <c r="E265" s="21" t="s">
        <v>560</v>
      </c>
      <c r="F265" s="21">
        <v>2</v>
      </c>
      <c r="G265" s="22" t="s">
        <v>566</v>
      </c>
      <c r="H265" s="21" t="s">
        <v>62</v>
      </c>
      <c r="I265" s="21" t="s">
        <v>44</v>
      </c>
      <c r="J265" s="21" t="s">
        <v>63</v>
      </c>
      <c r="L265" s="23"/>
      <c r="M265" s="20" t="s">
        <v>58</v>
      </c>
      <c r="N265" s="20" t="s">
        <v>255</v>
      </c>
      <c r="P265" s="21"/>
    </row>
    <row r="266" spans="1:16" s="20" customFormat="1" ht="70" x14ac:dyDescent="0.15">
      <c r="A266" s="20">
        <v>264</v>
      </c>
      <c r="B266" s="21" t="s">
        <v>40</v>
      </c>
      <c r="C266" s="21" t="s">
        <v>41</v>
      </c>
      <c r="D266" s="21">
        <v>292</v>
      </c>
      <c r="E266" s="21" t="s">
        <v>567</v>
      </c>
      <c r="F266" s="21">
        <v>6</v>
      </c>
      <c r="G266" s="22" t="s">
        <v>568</v>
      </c>
      <c r="H266" s="22" t="s">
        <v>569</v>
      </c>
      <c r="I266" s="21" t="s">
        <v>44</v>
      </c>
      <c r="J266" s="21" t="s">
        <v>45</v>
      </c>
      <c r="K266" s="20" t="s">
        <v>74</v>
      </c>
      <c r="L266" s="23" t="s">
        <v>570</v>
      </c>
      <c r="N266" s="20" t="s">
        <v>47</v>
      </c>
      <c r="P266" s="21"/>
    </row>
    <row r="267" spans="1:16" s="20" customFormat="1" ht="126" x14ac:dyDescent="0.15">
      <c r="A267" s="20">
        <v>265</v>
      </c>
      <c r="B267" s="23" t="s">
        <v>284</v>
      </c>
      <c r="C267" s="23" t="s">
        <v>285</v>
      </c>
      <c r="D267" s="23">
        <v>294</v>
      </c>
      <c r="E267" s="23" t="s">
        <v>571</v>
      </c>
      <c r="F267" s="23">
        <v>27</v>
      </c>
      <c r="G267" s="23" t="s">
        <v>572</v>
      </c>
      <c r="H267" s="23" t="s">
        <v>573</v>
      </c>
      <c r="I267" s="23" t="s">
        <v>44</v>
      </c>
      <c r="J267" s="23" t="s">
        <v>45</v>
      </c>
      <c r="K267" s="20" t="s">
        <v>74</v>
      </c>
      <c r="L267" s="23" t="s">
        <v>574</v>
      </c>
      <c r="P267" s="21"/>
    </row>
    <row r="268" spans="1:16" s="20" customFormat="1" ht="84" x14ac:dyDescent="0.15">
      <c r="A268" s="20">
        <v>266</v>
      </c>
      <c r="B268" s="21" t="s">
        <v>64</v>
      </c>
      <c r="C268" s="21" t="s">
        <v>65</v>
      </c>
      <c r="D268" s="21">
        <v>297</v>
      </c>
      <c r="E268" s="21" t="s">
        <v>575</v>
      </c>
      <c r="F268" s="21">
        <v>14</v>
      </c>
      <c r="G268" s="22" t="s">
        <v>576</v>
      </c>
      <c r="H268" s="22" t="s">
        <v>577</v>
      </c>
      <c r="I268" s="21" t="s">
        <v>44</v>
      </c>
      <c r="J268" s="21" t="s">
        <v>138</v>
      </c>
      <c r="K268" s="20" t="s">
        <v>176</v>
      </c>
      <c r="L268" s="23"/>
      <c r="P268" s="21"/>
    </row>
    <row r="269" spans="1:16" s="20" customFormat="1" ht="14" hidden="1" x14ac:dyDescent="0.15">
      <c r="A269" s="20">
        <v>267</v>
      </c>
      <c r="B269" s="21" t="s">
        <v>64</v>
      </c>
      <c r="C269" s="21" t="s">
        <v>65</v>
      </c>
      <c r="D269" s="21">
        <v>300</v>
      </c>
      <c r="E269" s="21" t="s">
        <v>578</v>
      </c>
      <c r="F269" s="21">
        <v>3</v>
      </c>
      <c r="G269" s="22" t="s">
        <v>579</v>
      </c>
      <c r="H269" s="22" t="s">
        <v>137</v>
      </c>
      <c r="I269" s="21" t="s">
        <v>52</v>
      </c>
      <c r="J269" s="21" t="s">
        <v>69</v>
      </c>
      <c r="M269" s="20" t="s">
        <v>10</v>
      </c>
      <c r="P269" s="21"/>
    </row>
    <row r="270" spans="1:16" s="20" customFormat="1" ht="42" x14ac:dyDescent="0.15">
      <c r="A270" s="20">
        <v>268</v>
      </c>
      <c r="B270" s="21" t="s">
        <v>40</v>
      </c>
      <c r="C270" s="21" t="s">
        <v>41</v>
      </c>
      <c r="D270" s="21">
        <v>301</v>
      </c>
      <c r="E270" s="21" t="s">
        <v>580</v>
      </c>
      <c r="F270" s="21">
        <v>15</v>
      </c>
      <c r="G270" s="22" t="s">
        <v>581</v>
      </c>
      <c r="H270" s="22" t="s">
        <v>582</v>
      </c>
      <c r="I270" s="21" t="s">
        <v>44</v>
      </c>
      <c r="J270" s="21" t="s">
        <v>45</v>
      </c>
      <c r="K270" s="20" t="s">
        <v>78</v>
      </c>
      <c r="L270" s="23"/>
      <c r="N270" s="20" t="s">
        <v>47</v>
      </c>
      <c r="P270" s="21"/>
    </row>
    <row r="271" spans="1:16" s="20" customFormat="1" ht="14" hidden="1" x14ac:dyDescent="0.15">
      <c r="A271" s="20">
        <v>269</v>
      </c>
      <c r="B271" s="21" t="s">
        <v>64</v>
      </c>
      <c r="C271" s="21" t="s">
        <v>65</v>
      </c>
      <c r="D271" s="21">
        <v>301</v>
      </c>
      <c r="E271" s="21" t="s">
        <v>580</v>
      </c>
      <c r="F271" s="21">
        <v>18</v>
      </c>
      <c r="G271" s="22" t="s">
        <v>579</v>
      </c>
      <c r="H271" s="22" t="s">
        <v>137</v>
      </c>
      <c r="I271" s="21" t="s">
        <v>52</v>
      </c>
      <c r="J271" s="21" t="s">
        <v>69</v>
      </c>
      <c r="M271" s="20" t="s">
        <v>10</v>
      </c>
      <c r="P271" s="21"/>
    </row>
    <row r="272" spans="1:16" s="20" customFormat="1" ht="56" x14ac:dyDescent="0.15">
      <c r="A272" s="20">
        <v>270</v>
      </c>
      <c r="B272" s="21" t="s">
        <v>58</v>
      </c>
      <c r="C272" s="21" t="s">
        <v>59</v>
      </c>
      <c r="D272" s="21">
        <v>302</v>
      </c>
      <c r="E272" s="21" t="s">
        <v>583</v>
      </c>
      <c r="F272" s="21">
        <v>7</v>
      </c>
      <c r="G272" s="22" t="s">
        <v>584</v>
      </c>
      <c r="H272" s="21" t="s">
        <v>62</v>
      </c>
      <c r="I272" s="21" t="s">
        <v>44</v>
      </c>
      <c r="J272" s="21" t="s">
        <v>63</v>
      </c>
      <c r="K272" s="20" t="s">
        <v>78</v>
      </c>
      <c r="L272" s="23"/>
      <c r="M272" s="20" t="s">
        <v>58</v>
      </c>
      <c r="N272" s="20" t="s">
        <v>255</v>
      </c>
      <c r="P272" s="21"/>
    </row>
    <row r="273" spans="1:16" s="20" customFormat="1" ht="28" x14ac:dyDescent="0.15">
      <c r="A273" s="20">
        <v>271</v>
      </c>
      <c r="B273" s="21" t="s">
        <v>40</v>
      </c>
      <c r="C273" s="21" t="s">
        <v>41</v>
      </c>
      <c r="D273" s="21">
        <v>309</v>
      </c>
      <c r="E273" s="21" t="s">
        <v>585</v>
      </c>
      <c r="F273" s="21">
        <v>4</v>
      </c>
      <c r="G273" s="22" t="s">
        <v>586</v>
      </c>
      <c r="H273" s="22" t="s">
        <v>587</v>
      </c>
      <c r="I273" s="21" t="s">
        <v>44</v>
      </c>
      <c r="J273" s="21" t="s">
        <v>45</v>
      </c>
      <c r="K273" s="20" t="s">
        <v>78</v>
      </c>
      <c r="L273" s="23"/>
      <c r="N273" s="20" t="s">
        <v>47</v>
      </c>
      <c r="P273" s="21"/>
    </row>
    <row r="274" spans="1:16" s="20" customFormat="1" ht="42" x14ac:dyDescent="0.15">
      <c r="A274" s="20">
        <v>272</v>
      </c>
      <c r="B274" s="21" t="s">
        <v>58</v>
      </c>
      <c r="C274" s="21" t="s">
        <v>59</v>
      </c>
      <c r="D274" s="21">
        <v>314</v>
      </c>
      <c r="E274" s="21" t="s">
        <v>588</v>
      </c>
      <c r="F274" s="21" t="s">
        <v>589</v>
      </c>
      <c r="G274" s="22" t="s">
        <v>590</v>
      </c>
      <c r="H274" s="21" t="s">
        <v>62</v>
      </c>
      <c r="I274" s="21" t="s">
        <v>44</v>
      </c>
      <c r="J274" s="21" t="s">
        <v>63</v>
      </c>
      <c r="L274" s="23"/>
      <c r="M274" s="20" t="s">
        <v>58</v>
      </c>
      <c r="N274" s="20" t="s">
        <v>255</v>
      </c>
      <c r="P274" s="21"/>
    </row>
    <row r="275" spans="1:16" s="20" customFormat="1" ht="140" hidden="1" x14ac:dyDescent="0.15">
      <c r="A275" s="20">
        <v>273</v>
      </c>
      <c r="B275" s="23" t="s">
        <v>284</v>
      </c>
      <c r="C275" s="23" t="s">
        <v>285</v>
      </c>
      <c r="D275" s="23">
        <v>316</v>
      </c>
      <c r="E275" s="23" t="s">
        <v>591</v>
      </c>
      <c r="F275" s="23">
        <v>42</v>
      </c>
      <c r="G275" s="23" t="s">
        <v>592</v>
      </c>
      <c r="H275" s="23" t="s">
        <v>593</v>
      </c>
      <c r="I275" s="21" t="s">
        <v>52</v>
      </c>
      <c r="J275" s="23" t="s">
        <v>45</v>
      </c>
      <c r="M275" s="20" t="s">
        <v>10</v>
      </c>
      <c r="P275" s="21"/>
    </row>
    <row r="276" spans="1:16" s="20" customFormat="1" ht="42" x14ac:dyDescent="0.15">
      <c r="A276" s="20">
        <v>274</v>
      </c>
      <c r="B276" s="21" t="s">
        <v>40</v>
      </c>
      <c r="C276" s="21" t="s">
        <v>41</v>
      </c>
      <c r="D276" s="21">
        <v>324</v>
      </c>
      <c r="E276" s="21" t="s">
        <v>594</v>
      </c>
      <c r="F276" s="21">
        <v>11</v>
      </c>
      <c r="G276" s="22" t="s">
        <v>595</v>
      </c>
      <c r="H276" s="22" t="s">
        <v>80</v>
      </c>
      <c r="I276" s="21" t="s">
        <v>44</v>
      </c>
      <c r="J276" s="21" t="s">
        <v>45</v>
      </c>
      <c r="K276" s="20" t="s">
        <v>78</v>
      </c>
      <c r="L276" s="23"/>
      <c r="N276" s="20" t="s">
        <v>47</v>
      </c>
      <c r="P276" s="21"/>
    </row>
    <row r="277" spans="1:16" s="20" customFormat="1" ht="56" x14ac:dyDescent="0.15">
      <c r="A277" s="20">
        <v>275</v>
      </c>
      <c r="B277" s="21" t="s">
        <v>58</v>
      </c>
      <c r="C277" s="21" t="s">
        <v>59</v>
      </c>
      <c r="D277" s="21">
        <v>325</v>
      </c>
      <c r="E277" s="21" t="s">
        <v>596</v>
      </c>
      <c r="F277" s="21">
        <v>24</v>
      </c>
      <c r="G277" s="22" t="s">
        <v>597</v>
      </c>
      <c r="H277" s="21" t="s">
        <v>62</v>
      </c>
      <c r="I277" s="21" t="s">
        <v>44</v>
      </c>
      <c r="J277" s="21" t="s">
        <v>63</v>
      </c>
      <c r="K277" s="20" t="s">
        <v>78</v>
      </c>
      <c r="L277" s="23"/>
      <c r="P277" s="21"/>
    </row>
    <row r="278" spans="1:16" s="20" customFormat="1" ht="140" x14ac:dyDescent="0.15">
      <c r="A278" s="20">
        <v>276</v>
      </c>
      <c r="B278" s="21" t="s">
        <v>58</v>
      </c>
      <c r="C278" s="21" t="s">
        <v>59</v>
      </c>
      <c r="D278" s="21">
        <v>326</v>
      </c>
      <c r="E278" s="21" t="s">
        <v>596</v>
      </c>
      <c r="F278" s="21" t="s">
        <v>598</v>
      </c>
      <c r="G278" s="22" t="s">
        <v>599</v>
      </c>
      <c r="H278" s="21" t="s">
        <v>62</v>
      </c>
      <c r="I278" s="21" t="s">
        <v>44</v>
      </c>
      <c r="J278" s="21" t="s">
        <v>63</v>
      </c>
      <c r="K278" s="20" t="s">
        <v>78</v>
      </c>
      <c r="L278" s="23"/>
      <c r="M278" s="20" t="s">
        <v>58</v>
      </c>
      <c r="N278" s="20" t="s">
        <v>255</v>
      </c>
      <c r="P278" s="21"/>
    </row>
    <row r="279" spans="1:16" s="20" customFormat="1" ht="70" x14ac:dyDescent="0.15">
      <c r="A279" s="20">
        <v>277</v>
      </c>
      <c r="B279" s="21" t="s">
        <v>58</v>
      </c>
      <c r="C279" s="21" t="s">
        <v>59</v>
      </c>
      <c r="D279" s="21">
        <v>326</v>
      </c>
      <c r="E279" s="21" t="s">
        <v>596</v>
      </c>
      <c r="F279" s="21" t="s">
        <v>598</v>
      </c>
      <c r="G279" s="22" t="s">
        <v>600</v>
      </c>
      <c r="H279" s="21" t="s">
        <v>62</v>
      </c>
      <c r="I279" s="21" t="s">
        <v>44</v>
      </c>
      <c r="J279" s="21" t="s">
        <v>63</v>
      </c>
      <c r="K279" s="20" t="s">
        <v>176</v>
      </c>
      <c r="L279" s="23" t="s">
        <v>601</v>
      </c>
      <c r="M279" s="20" t="s">
        <v>58</v>
      </c>
      <c r="N279" s="20" t="s">
        <v>255</v>
      </c>
      <c r="P279" s="21"/>
    </row>
    <row r="280" spans="1:16" s="20" customFormat="1" ht="84" x14ac:dyDescent="0.15">
      <c r="A280" s="20">
        <v>278</v>
      </c>
      <c r="B280" s="21" t="s">
        <v>58</v>
      </c>
      <c r="C280" s="21" t="s">
        <v>59</v>
      </c>
      <c r="D280" s="21">
        <v>327</v>
      </c>
      <c r="E280" s="21" t="s">
        <v>602</v>
      </c>
      <c r="F280" s="21" t="s">
        <v>603</v>
      </c>
      <c r="G280" s="22" t="s">
        <v>604</v>
      </c>
      <c r="H280" s="21" t="s">
        <v>62</v>
      </c>
      <c r="I280" s="21" t="s">
        <v>44</v>
      </c>
      <c r="J280" s="21" t="s">
        <v>63</v>
      </c>
      <c r="L280" s="23"/>
      <c r="M280" s="20" t="s">
        <v>58</v>
      </c>
      <c r="N280" s="20" t="s">
        <v>255</v>
      </c>
      <c r="P280" s="21"/>
    </row>
    <row r="281" spans="1:16" s="20" customFormat="1" ht="84" x14ac:dyDescent="0.15">
      <c r="A281" s="20">
        <v>279</v>
      </c>
      <c r="B281" s="21" t="s">
        <v>58</v>
      </c>
      <c r="C281" s="21" t="s">
        <v>59</v>
      </c>
      <c r="D281" s="21">
        <v>328</v>
      </c>
      <c r="E281" s="21" t="s">
        <v>602</v>
      </c>
      <c r="F281" s="21">
        <v>9</v>
      </c>
      <c r="G281" s="22" t="s">
        <v>605</v>
      </c>
      <c r="H281" s="21" t="s">
        <v>62</v>
      </c>
      <c r="I281" s="21" t="s">
        <v>44</v>
      </c>
      <c r="J281" s="21" t="s">
        <v>63</v>
      </c>
      <c r="L281" s="23"/>
      <c r="M281" s="20" t="s">
        <v>58</v>
      </c>
      <c r="N281" s="20" t="s">
        <v>255</v>
      </c>
      <c r="P281" s="21"/>
    </row>
    <row r="282" spans="1:16" s="20" customFormat="1" ht="56" x14ac:dyDescent="0.15">
      <c r="A282" s="20">
        <v>280</v>
      </c>
      <c r="B282" s="21" t="s">
        <v>58</v>
      </c>
      <c r="C282" s="21" t="s">
        <v>59</v>
      </c>
      <c r="D282" s="21">
        <v>329</v>
      </c>
      <c r="E282" s="21" t="s">
        <v>606</v>
      </c>
      <c r="F282" s="21" t="s">
        <v>607</v>
      </c>
      <c r="G282" s="22" t="s">
        <v>608</v>
      </c>
      <c r="H282" s="21" t="s">
        <v>62</v>
      </c>
      <c r="I282" s="21" t="s">
        <v>44</v>
      </c>
      <c r="J282" s="21" t="s">
        <v>63</v>
      </c>
      <c r="K282" s="20" t="s">
        <v>78</v>
      </c>
      <c r="L282" s="23"/>
      <c r="P282" s="21"/>
    </row>
    <row r="283" spans="1:16" s="20" customFormat="1" ht="42" x14ac:dyDescent="0.15">
      <c r="A283" s="20">
        <v>281</v>
      </c>
      <c r="B283" s="21" t="s">
        <v>40</v>
      </c>
      <c r="C283" s="21" t="s">
        <v>41</v>
      </c>
      <c r="D283" s="21">
        <v>330</v>
      </c>
      <c r="E283" s="21" t="s">
        <v>606</v>
      </c>
      <c r="F283" s="21">
        <v>1</v>
      </c>
      <c r="G283" s="22" t="s">
        <v>609</v>
      </c>
      <c r="H283" s="22" t="s">
        <v>610</v>
      </c>
      <c r="I283" s="21" t="s">
        <v>44</v>
      </c>
      <c r="J283" s="21" t="s">
        <v>45</v>
      </c>
      <c r="K283" s="20" t="s">
        <v>78</v>
      </c>
      <c r="L283" s="23"/>
      <c r="N283" s="20" t="s">
        <v>47</v>
      </c>
      <c r="P283" s="21"/>
    </row>
    <row r="284" spans="1:16" s="20" customFormat="1" ht="42" x14ac:dyDescent="0.15">
      <c r="A284" s="20">
        <v>282</v>
      </c>
      <c r="B284" s="21" t="s">
        <v>40</v>
      </c>
      <c r="C284" s="21" t="s">
        <v>41</v>
      </c>
      <c r="D284" s="21">
        <v>332</v>
      </c>
      <c r="E284" s="21" t="s">
        <v>611</v>
      </c>
      <c r="F284" s="21">
        <v>5</v>
      </c>
      <c r="G284" s="22" t="s">
        <v>612</v>
      </c>
      <c r="H284" s="22" t="s">
        <v>80</v>
      </c>
      <c r="I284" s="21" t="s">
        <v>44</v>
      </c>
      <c r="J284" s="21" t="s">
        <v>45</v>
      </c>
      <c r="K284" s="20" t="s">
        <v>78</v>
      </c>
      <c r="L284" s="23"/>
      <c r="N284" s="20" t="s">
        <v>47</v>
      </c>
      <c r="P284" s="21"/>
    </row>
    <row r="285" spans="1:16" s="20" customFormat="1" ht="42" x14ac:dyDescent="0.15">
      <c r="A285" s="20">
        <v>283</v>
      </c>
      <c r="B285" s="21" t="s">
        <v>58</v>
      </c>
      <c r="C285" s="21" t="s">
        <v>59</v>
      </c>
      <c r="D285" s="21">
        <v>332</v>
      </c>
      <c r="E285" s="21" t="s">
        <v>611</v>
      </c>
      <c r="F285" s="21" t="s">
        <v>613</v>
      </c>
      <c r="G285" s="22" t="s">
        <v>614</v>
      </c>
      <c r="H285" s="21" t="s">
        <v>62</v>
      </c>
      <c r="I285" s="21" t="s">
        <v>44</v>
      </c>
      <c r="J285" s="21" t="s">
        <v>63</v>
      </c>
      <c r="K285" s="20" t="s">
        <v>78</v>
      </c>
      <c r="L285" s="23"/>
      <c r="P285" s="21"/>
    </row>
    <row r="286" spans="1:16" s="20" customFormat="1" ht="14" x14ac:dyDescent="0.15">
      <c r="A286" s="20">
        <v>284</v>
      </c>
      <c r="B286" s="21" t="s">
        <v>40</v>
      </c>
      <c r="C286" s="21" t="s">
        <v>41</v>
      </c>
      <c r="D286" s="21">
        <v>333</v>
      </c>
      <c r="E286" s="21" t="s">
        <v>615</v>
      </c>
      <c r="F286" s="21">
        <v>2</v>
      </c>
      <c r="G286" s="22" t="s">
        <v>616</v>
      </c>
      <c r="H286" s="22"/>
      <c r="I286" s="21" t="s">
        <v>44</v>
      </c>
      <c r="J286" s="21"/>
      <c r="K286" s="20" t="s">
        <v>74</v>
      </c>
      <c r="L286" s="23" t="s">
        <v>617</v>
      </c>
      <c r="N286" s="20" t="s">
        <v>47</v>
      </c>
      <c r="P286" s="21"/>
    </row>
    <row r="287" spans="1:16" s="20" customFormat="1" ht="28" x14ac:dyDescent="0.15">
      <c r="A287" s="20">
        <v>285</v>
      </c>
      <c r="B287" s="21" t="s">
        <v>40</v>
      </c>
      <c r="C287" s="21" t="s">
        <v>41</v>
      </c>
      <c r="D287" s="21">
        <v>334</v>
      </c>
      <c r="E287" s="21" t="s">
        <v>618</v>
      </c>
      <c r="F287" s="21">
        <v>26</v>
      </c>
      <c r="G287" s="22" t="s">
        <v>619</v>
      </c>
      <c r="H287" s="22" t="s">
        <v>80</v>
      </c>
      <c r="I287" s="21" t="s">
        <v>44</v>
      </c>
      <c r="J287" s="21" t="s">
        <v>45</v>
      </c>
      <c r="K287" s="20" t="s">
        <v>78</v>
      </c>
      <c r="L287" s="23"/>
      <c r="N287" s="20" t="s">
        <v>47</v>
      </c>
      <c r="P287" s="21"/>
    </row>
    <row r="288" spans="1:16" s="20" customFormat="1" ht="28" x14ac:dyDescent="0.15">
      <c r="A288" s="20">
        <v>286</v>
      </c>
      <c r="B288" s="21" t="s">
        <v>58</v>
      </c>
      <c r="C288" s="21" t="s">
        <v>59</v>
      </c>
      <c r="D288" s="21">
        <v>343</v>
      </c>
      <c r="E288" s="21" t="s">
        <v>620</v>
      </c>
      <c r="F288" s="21">
        <v>24</v>
      </c>
      <c r="G288" s="22" t="s">
        <v>621</v>
      </c>
      <c r="H288" s="21" t="s">
        <v>62</v>
      </c>
      <c r="I288" s="21" t="s">
        <v>44</v>
      </c>
      <c r="J288" s="21" t="s">
        <v>63</v>
      </c>
      <c r="K288" s="20" t="s">
        <v>176</v>
      </c>
      <c r="L288" s="23"/>
      <c r="M288" s="20" t="s">
        <v>58</v>
      </c>
      <c r="N288" s="20" t="s">
        <v>255</v>
      </c>
      <c r="P288" s="21"/>
    </row>
    <row r="289" spans="1:16" s="20" customFormat="1" ht="70" x14ac:dyDescent="0.15">
      <c r="A289" s="20">
        <v>287</v>
      </c>
      <c r="B289" s="21" t="s">
        <v>58</v>
      </c>
      <c r="C289" s="21" t="s">
        <v>59</v>
      </c>
      <c r="D289" s="21">
        <v>344</v>
      </c>
      <c r="E289" s="21" t="s">
        <v>622</v>
      </c>
      <c r="F289" s="21">
        <v>23</v>
      </c>
      <c r="G289" s="22" t="s">
        <v>623</v>
      </c>
      <c r="H289" s="21" t="s">
        <v>62</v>
      </c>
      <c r="I289" s="21" t="s">
        <v>44</v>
      </c>
      <c r="J289" s="21" t="s">
        <v>63</v>
      </c>
      <c r="L289" s="23"/>
      <c r="M289" s="20" t="s">
        <v>58</v>
      </c>
      <c r="N289" s="20" t="s">
        <v>255</v>
      </c>
      <c r="P289" s="21"/>
    </row>
    <row r="290" spans="1:16" s="20" customFormat="1" ht="56" x14ac:dyDescent="0.15">
      <c r="A290" s="20">
        <v>288</v>
      </c>
      <c r="B290" s="21" t="s">
        <v>58</v>
      </c>
      <c r="C290" s="21" t="s">
        <v>59</v>
      </c>
      <c r="D290" s="21">
        <v>344</v>
      </c>
      <c r="E290" s="21" t="s">
        <v>624</v>
      </c>
      <c r="F290" s="21" t="s">
        <v>305</v>
      </c>
      <c r="G290" s="22" t="s">
        <v>625</v>
      </c>
      <c r="H290" s="21" t="s">
        <v>62</v>
      </c>
      <c r="I290" s="21" t="s">
        <v>44</v>
      </c>
      <c r="J290" s="21" t="s">
        <v>63</v>
      </c>
      <c r="L290" s="23"/>
      <c r="M290" s="20" t="s">
        <v>58</v>
      </c>
      <c r="N290" s="20" t="s">
        <v>255</v>
      </c>
      <c r="P290" s="21"/>
    </row>
    <row r="291" spans="1:16" s="20" customFormat="1" ht="154" x14ac:dyDescent="0.15">
      <c r="A291" s="20">
        <v>289</v>
      </c>
      <c r="B291" s="21" t="s">
        <v>58</v>
      </c>
      <c r="C291" s="21" t="s">
        <v>59</v>
      </c>
      <c r="D291" s="21">
        <v>344</v>
      </c>
      <c r="E291" s="21" t="s">
        <v>624</v>
      </c>
      <c r="F291" s="21" t="s">
        <v>626</v>
      </c>
      <c r="G291" s="22" t="s">
        <v>627</v>
      </c>
      <c r="H291" s="21" t="s">
        <v>62</v>
      </c>
      <c r="I291" s="21" t="s">
        <v>44</v>
      </c>
      <c r="J291" s="21" t="s">
        <v>63</v>
      </c>
      <c r="L291" s="23"/>
      <c r="M291" s="20" t="s">
        <v>58</v>
      </c>
      <c r="N291" s="20" t="s">
        <v>255</v>
      </c>
      <c r="P291" s="21"/>
    </row>
    <row r="292" spans="1:16" s="20" customFormat="1" ht="70" x14ac:dyDescent="0.15">
      <c r="A292" s="20">
        <v>290</v>
      </c>
      <c r="B292" s="21" t="s">
        <v>58</v>
      </c>
      <c r="C292" s="21" t="s">
        <v>59</v>
      </c>
      <c r="D292" s="21">
        <v>344</v>
      </c>
      <c r="E292" s="21" t="s">
        <v>622</v>
      </c>
      <c r="F292" s="21" t="s">
        <v>626</v>
      </c>
      <c r="G292" s="22" t="s">
        <v>628</v>
      </c>
      <c r="H292" s="21" t="s">
        <v>62</v>
      </c>
      <c r="I292" s="21" t="s">
        <v>44</v>
      </c>
      <c r="J292" s="21" t="s">
        <v>63</v>
      </c>
      <c r="L292" s="23"/>
      <c r="M292" s="20" t="s">
        <v>58</v>
      </c>
      <c r="N292" s="20" t="s">
        <v>255</v>
      </c>
      <c r="P292" s="21"/>
    </row>
    <row r="293" spans="1:16" s="20" customFormat="1" ht="84" x14ac:dyDescent="0.15">
      <c r="A293" s="20">
        <v>291</v>
      </c>
      <c r="B293" s="21" t="s">
        <v>58</v>
      </c>
      <c r="C293" s="21" t="s">
        <v>59</v>
      </c>
      <c r="D293" s="21">
        <v>345</v>
      </c>
      <c r="E293" s="21" t="s">
        <v>622</v>
      </c>
      <c r="F293" s="21">
        <v>2</v>
      </c>
      <c r="G293" s="22" t="s">
        <v>629</v>
      </c>
      <c r="H293" s="21" t="s">
        <v>62</v>
      </c>
      <c r="I293" s="21" t="s">
        <v>44</v>
      </c>
      <c r="J293" s="21" t="s">
        <v>63</v>
      </c>
      <c r="L293" s="23"/>
      <c r="M293" s="20" t="s">
        <v>58</v>
      </c>
      <c r="N293" s="20" t="s">
        <v>255</v>
      </c>
      <c r="P293" s="21"/>
    </row>
    <row r="294" spans="1:16" s="20" customFormat="1" ht="84" x14ac:dyDescent="0.15">
      <c r="A294" s="20">
        <v>292</v>
      </c>
      <c r="B294" s="21" t="s">
        <v>58</v>
      </c>
      <c r="C294" s="21" t="s">
        <v>59</v>
      </c>
      <c r="D294" s="21">
        <v>345</v>
      </c>
      <c r="E294" s="21" t="s">
        <v>622</v>
      </c>
      <c r="F294" s="21">
        <v>2</v>
      </c>
      <c r="G294" s="22" t="s">
        <v>630</v>
      </c>
      <c r="H294" s="21" t="s">
        <v>62</v>
      </c>
      <c r="I294" s="21" t="s">
        <v>44</v>
      </c>
      <c r="J294" s="21" t="s">
        <v>63</v>
      </c>
      <c r="L294" s="23"/>
      <c r="M294" s="20" t="s">
        <v>58</v>
      </c>
      <c r="N294" s="20" t="s">
        <v>255</v>
      </c>
      <c r="P294" s="21"/>
    </row>
    <row r="295" spans="1:16" s="20" customFormat="1" ht="42" x14ac:dyDescent="0.15">
      <c r="A295" s="20">
        <v>293</v>
      </c>
      <c r="B295" s="21" t="s">
        <v>58</v>
      </c>
      <c r="C295" s="21" t="s">
        <v>59</v>
      </c>
      <c r="D295" s="21">
        <v>345</v>
      </c>
      <c r="E295" s="21" t="s">
        <v>622</v>
      </c>
      <c r="F295" s="21">
        <v>3</v>
      </c>
      <c r="G295" s="22" t="s">
        <v>631</v>
      </c>
      <c r="H295" s="21" t="s">
        <v>62</v>
      </c>
      <c r="I295" s="21" t="s">
        <v>44</v>
      </c>
      <c r="J295" s="21" t="s">
        <v>63</v>
      </c>
      <c r="K295" s="20" t="s">
        <v>78</v>
      </c>
      <c r="L295" s="23"/>
      <c r="P295" s="21"/>
    </row>
    <row r="296" spans="1:16" s="20" customFormat="1" ht="112" x14ac:dyDescent="0.15">
      <c r="A296" s="20">
        <v>294</v>
      </c>
      <c r="B296" s="21" t="s">
        <v>58</v>
      </c>
      <c r="C296" s="21" t="s">
        <v>59</v>
      </c>
      <c r="D296" s="21">
        <v>345</v>
      </c>
      <c r="E296" s="21" t="s">
        <v>622</v>
      </c>
      <c r="F296" s="21" t="s">
        <v>632</v>
      </c>
      <c r="G296" s="22" t="s">
        <v>633</v>
      </c>
      <c r="H296" s="21" t="s">
        <v>62</v>
      </c>
      <c r="I296" s="21" t="s">
        <v>44</v>
      </c>
      <c r="J296" s="21" t="s">
        <v>63</v>
      </c>
      <c r="L296" s="23"/>
      <c r="M296" s="20" t="s">
        <v>58</v>
      </c>
      <c r="N296" s="20" t="s">
        <v>255</v>
      </c>
      <c r="P296" s="21"/>
    </row>
    <row r="297" spans="1:16" s="20" customFormat="1" ht="98" x14ac:dyDescent="0.15">
      <c r="A297" s="20">
        <v>295</v>
      </c>
      <c r="B297" s="21" t="s">
        <v>58</v>
      </c>
      <c r="C297" s="21" t="s">
        <v>59</v>
      </c>
      <c r="D297" s="21">
        <v>345</v>
      </c>
      <c r="E297" s="21" t="s">
        <v>622</v>
      </c>
      <c r="F297" s="21" t="s">
        <v>305</v>
      </c>
      <c r="G297" s="22" t="s">
        <v>634</v>
      </c>
      <c r="H297" s="21" t="s">
        <v>62</v>
      </c>
      <c r="I297" s="21" t="s">
        <v>44</v>
      </c>
      <c r="J297" s="21" t="s">
        <v>63</v>
      </c>
      <c r="L297" s="23"/>
      <c r="M297" s="20" t="s">
        <v>58</v>
      </c>
      <c r="N297" s="20" t="s">
        <v>255</v>
      </c>
      <c r="P297" s="21"/>
    </row>
    <row r="298" spans="1:16" s="20" customFormat="1" ht="42" x14ac:dyDescent="0.15">
      <c r="A298" s="20">
        <v>296</v>
      </c>
      <c r="B298" s="21" t="s">
        <v>58</v>
      </c>
      <c r="C298" s="21" t="s">
        <v>59</v>
      </c>
      <c r="D298" s="21">
        <v>345</v>
      </c>
      <c r="E298" s="21" t="s">
        <v>622</v>
      </c>
      <c r="F298" s="21" t="s">
        <v>635</v>
      </c>
      <c r="G298" s="22" t="s">
        <v>636</v>
      </c>
      <c r="H298" s="21" t="s">
        <v>62</v>
      </c>
      <c r="I298" s="21" t="s">
        <v>44</v>
      </c>
      <c r="J298" s="21" t="s">
        <v>63</v>
      </c>
      <c r="K298" s="20" t="s">
        <v>176</v>
      </c>
      <c r="L298" s="23" t="s">
        <v>637</v>
      </c>
      <c r="M298" s="20" t="s">
        <v>58</v>
      </c>
      <c r="N298" s="20" t="s">
        <v>255</v>
      </c>
      <c r="P298" s="21"/>
    </row>
    <row r="299" spans="1:16" s="20" customFormat="1" ht="112" x14ac:dyDescent="0.15">
      <c r="A299" s="20">
        <v>297</v>
      </c>
      <c r="B299" s="21" t="s">
        <v>58</v>
      </c>
      <c r="C299" s="21" t="s">
        <v>59</v>
      </c>
      <c r="D299" s="21">
        <v>345</v>
      </c>
      <c r="E299" s="21" t="s">
        <v>622</v>
      </c>
      <c r="F299" s="21"/>
      <c r="G299" s="22" t="s">
        <v>638</v>
      </c>
      <c r="H299" s="21" t="s">
        <v>62</v>
      </c>
      <c r="I299" s="21" t="s">
        <v>44</v>
      </c>
      <c r="J299" s="21" t="s">
        <v>63</v>
      </c>
      <c r="L299" s="23"/>
      <c r="M299" s="20" t="s">
        <v>58</v>
      </c>
      <c r="N299" s="20" t="s">
        <v>255</v>
      </c>
      <c r="P299" s="21"/>
    </row>
    <row r="300" spans="1:16" s="20" customFormat="1" ht="42" x14ac:dyDescent="0.15">
      <c r="A300" s="20">
        <v>298</v>
      </c>
      <c r="B300" s="21" t="s">
        <v>58</v>
      </c>
      <c r="C300" s="21" t="s">
        <v>59</v>
      </c>
      <c r="D300" s="21">
        <v>356</v>
      </c>
      <c r="E300" s="21" t="s">
        <v>639</v>
      </c>
      <c r="F300" s="21" t="s">
        <v>640</v>
      </c>
      <c r="G300" s="22" t="s">
        <v>641</v>
      </c>
      <c r="H300" s="21" t="s">
        <v>62</v>
      </c>
      <c r="I300" s="21" t="s">
        <v>44</v>
      </c>
      <c r="J300" s="21" t="s">
        <v>63</v>
      </c>
      <c r="L300" s="23"/>
      <c r="M300" s="20" t="s">
        <v>10</v>
      </c>
      <c r="N300" s="20" t="s">
        <v>507</v>
      </c>
      <c r="P300" s="21"/>
    </row>
    <row r="301" spans="1:16" s="20" customFormat="1" ht="28" x14ac:dyDescent="0.15">
      <c r="A301" s="20">
        <v>299</v>
      </c>
      <c r="B301" s="21" t="s">
        <v>58</v>
      </c>
      <c r="C301" s="21" t="s">
        <v>59</v>
      </c>
      <c r="D301" s="21">
        <v>364</v>
      </c>
      <c r="E301" s="21" t="s">
        <v>642</v>
      </c>
      <c r="F301" s="21">
        <v>14</v>
      </c>
      <c r="G301" s="22" t="s">
        <v>643</v>
      </c>
      <c r="H301" s="21" t="s">
        <v>62</v>
      </c>
      <c r="I301" s="21" t="s">
        <v>44</v>
      </c>
      <c r="J301" s="21" t="s">
        <v>63</v>
      </c>
      <c r="L301" s="23"/>
      <c r="M301" s="20" t="s">
        <v>58</v>
      </c>
      <c r="N301" s="20" t="s">
        <v>199</v>
      </c>
      <c r="P301" s="21"/>
    </row>
    <row r="302" spans="1:16" s="20" customFormat="1" ht="42" x14ac:dyDescent="0.15">
      <c r="A302" s="20">
        <v>300</v>
      </c>
      <c r="B302" s="21" t="s">
        <v>58</v>
      </c>
      <c r="C302" s="21" t="s">
        <v>59</v>
      </c>
      <c r="D302" s="21">
        <v>364</v>
      </c>
      <c r="E302" s="21" t="s">
        <v>642</v>
      </c>
      <c r="F302" s="21">
        <v>18</v>
      </c>
      <c r="G302" s="22" t="s">
        <v>644</v>
      </c>
      <c r="H302" s="21" t="s">
        <v>62</v>
      </c>
      <c r="I302" s="21" t="s">
        <v>44</v>
      </c>
      <c r="J302" s="21" t="s">
        <v>63</v>
      </c>
      <c r="L302" s="23"/>
      <c r="M302" s="20" t="s">
        <v>163</v>
      </c>
      <c r="N302" s="20" t="s">
        <v>199</v>
      </c>
      <c r="P302" s="21"/>
    </row>
    <row r="303" spans="1:16" s="20" customFormat="1" ht="28" x14ac:dyDescent="0.15">
      <c r="A303" s="20">
        <v>301</v>
      </c>
      <c r="B303" s="21" t="s">
        <v>58</v>
      </c>
      <c r="C303" s="21" t="s">
        <v>59</v>
      </c>
      <c r="D303" s="21">
        <v>365</v>
      </c>
      <c r="E303" s="21" t="s">
        <v>645</v>
      </c>
      <c r="F303" s="21">
        <v>6</v>
      </c>
      <c r="G303" s="22" t="s">
        <v>646</v>
      </c>
      <c r="H303" s="21" t="s">
        <v>62</v>
      </c>
      <c r="I303" s="21" t="s">
        <v>44</v>
      </c>
      <c r="J303" s="21" t="s">
        <v>63</v>
      </c>
      <c r="K303" s="20" t="s">
        <v>78</v>
      </c>
      <c r="L303" s="23"/>
      <c r="N303" s="20" t="s">
        <v>199</v>
      </c>
      <c r="P303" s="21"/>
    </row>
    <row r="304" spans="1:16" s="20" customFormat="1" ht="14" hidden="1" x14ac:dyDescent="0.15">
      <c r="A304" s="20">
        <v>302</v>
      </c>
      <c r="B304" s="21" t="s">
        <v>58</v>
      </c>
      <c r="C304" s="21" t="s">
        <v>59</v>
      </c>
      <c r="D304" s="21">
        <v>365</v>
      </c>
      <c r="E304" s="21" t="s">
        <v>645</v>
      </c>
      <c r="F304" s="21">
        <v>7</v>
      </c>
      <c r="G304" s="22" t="s">
        <v>647</v>
      </c>
      <c r="H304" s="21" t="s">
        <v>62</v>
      </c>
      <c r="I304" s="21" t="s">
        <v>52</v>
      </c>
      <c r="J304" s="21" t="s">
        <v>63</v>
      </c>
      <c r="M304" s="20" t="s">
        <v>10</v>
      </c>
      <c r="P304" s="21"/>
    </row>
    <row r="305" spans="1:16" s="20" customFormat="1" ht="56" x14ac:dyDescent="0.15">
      <c r="A305" s="20">
        <v>303</v>
      </c>
      <c r="B305" s="21" t="s">
        <v>58</v>
      </c>
      <c r="C305" s="21" t="s">
        <v>59</v>
      </c>
      <c r="D305" s="21">
        <v>365</v>
      </c>
      <c r="E305" s="21" t="s">
        <v>642</v>
      </c>
      <c r="F305" s="21" t="s">
        <v>648</v>
      </c>
      <c r="G305" s="22" t="s">
        <v>649</v>
      </c>
      <c r="H305" s="21" t="s">
        <v>62</v>
      </c>
      <c r="I305" s="21" t="s">
        <v>44</v>
      </c>
      <c r="J305" s="21" t="s">
        <v>63</v>
      </c>
      <c r="L305" s="23"/>
      <c r="M305" s="20" t="s">
        <v>58</v>
      </c>
      <c r="N305" s="20" t="s">
        <v>199</v>
      </c>
      <c r="P305" s="21"/>
    </row>
    <row r="306" spans="1:16" s="20" customFormat="1" ht="56" x14ac:dyDescent="0.15">
      <c r="A306" s="20">
        <v>304</v>
      </c>
      <c r="B306" s="21" t="s">
        <v>58</v>
      </c>
      <c r="C306" s="21" t="s">
        <v>59</v>
      </c>
      <c r="D306" s="21">
        <v>365</v>
      </c>
      <c r="E306" s="21" t="s">
        <v>642</v>
      </c>
      <c r="F306" s="21" t="s">
        <v>648</v>
      </c>
      <c r="G306" s="22" t="s">
        <v>650</v>
      </c>
      <c r="H306" s="21" t="s">
        <v>62</v>
      </c>
      <c r="I306" s="21" t="s">
        <v>44</v>
      </c>
      <c r="J306" s="21" t="s">
        <v>63</v>
      </c>
      <c r="L306" s="23"/>
      <c r="M306" s="20" t="s">
        <v>163</v>
      </c>
      <c r="N306" s="20" t="s">
        <v>199</v>
      </c>
      <c r="P306" s="21"/>
    </row>
    <row r="307" spans="1:16" s="20" customFormat="1" ht="56" x14ac:dyDescent="0.15">
      <c r="A307" s="20">
        <v>305</v>
      </c>
      <c r="B307" s="21" t="s">
        <v>58</v>
      </c>
      <c r="C307" s="21" t="s">
        <v>59</v>
      </c>
      <c r="D307" s="21">
        <v>365</v>
      </c>
      <c r="E307" s="21" t="s">
        <v>642</v>
      </c>
      <c r="F307" s="21" t="s">
        <v>648</v>
      </c>
      <c r="G307" s="22" t="s">
        <v>651</v>
      </c>
      <c r="H307" s="21" t="s">
        <v>62</v>
      </c>
      <c r="I307" s="21" t="s">
        <v>44</v>
      </c>
      <c r="J307" s="21" t="s">
        <v>63</v>
      </c>
      <c r="L307" s="23"/>
      <c r="M307" s="20" t="s">
        <v>163</v>
      </c>
      <c r="N307" s="20" t="s">
        <v>199</v>
      </c>
      <c r="P307" s="21"/>
    </row>
    <row r="308" spans="1:16" s="20" customFormat="1" ht="56" x14ac:dyDescent="0.15">
      <c r="A308" s="20">
        <v>306</v>
      </c>
      <c r="B308" s="21" t="s">
        <v>58</v>
      </c>
      <c r="C308" s="21" t="s">
        <v>59</v>
      </c>
      <c r="D308" s="21">
        <v>365</v>
      </c>
      <c r="E308" s="21" t="s">
        <v>642</v>
      </c>
      <c r="F308" s="21" t="s">
        <v>648</v>
      </c>
      <c r="G308" s="22" t="s">
        <v>652</v>
      </c>
      <c r="H308" s="21" t="s">
        <v>62</v>
      </c>
      <c r="I308" s="21" t="s">
        <v>44</v>
      </c>
      <c r="J308" s="21" t="s">
        <v>63</v>
      </c>
      <c r="L308" s="23"/>
      <c r="M308" s="20" t="s">
        <v>163</v>
      </c>
      <c r="N308" s="20" t="s">
        <v>199</v>
      </c>
      <c r="P308" s="21"/>
    </row>
    <row r="309" spans="1:16" s="20" customFormat="1" ht="56" x14ac:dyDescent="0.15">
      <c r="A309" s="20">
        <v>307</v>
      </c>
      <c r="B309" s="21" t="s">
        <v>58</v>
      </c>
      <c r="C309" s="21" t="s">
        <v>59</v>
      </c>
      <c r="D309" s="21">
        <v>365</v>
      </c>
      <c r="E309" s="21" t="s">
        <v>642</v>
      </c>
      <c r="F309" s="21" t="s">
        <v>648</v>
      </c>
      <c r="G309" s="22" t="s">
        <v>653</v>
      </c>
      <c r="H309" s="21" t="s">
        <v>62</v>
      </c>
      <c r="I309" s="21" t="s">
        <v>44</v>
      </c>
      <c r="J309" s="21" t="s">
        <v>63</v>
      </c>
      <c r="L309" s="23"/>
      <c r="M309" s="20" t="s">
        <v>163</v>
      </c>
      <c r="N309" s="20" t="s">
        <v>199</v>
      </c>
      <c r="P309" s="21"/>
    </row>
    <row r="310" spans="1:16" s="20" customFormat="1" ht="70" x14ac:dyDescent="0.15">
      <c r="A310" s="20">
        <v>308</v>
      </c>
      <c r="B310" s="21" t="s">
        <v>58</v>
      </c>
      <c r="C310" s="21" t="s">
        <v>59</v>
      </c>
      <c r="D310" s="21">
        <v>365</v>
      </c>
      <c r="E310" s="21" t="s">
        <v>642</v>
      </c>
      <c r="F310" s="21" t="s">
        <v>648</v>
      </c>
      <c r="G310" s="22" t="s">
        <v>654</v>
      </c>
      <c r="H310" s="21" t="s">
        <v>62</v>
      </c>
      <c r="I310" s="21" t="s">
        <v>44</v>
      </c>
      <c r="J310" s="21" t="s">
        <v>63</v>
      </c>
      <c r="L310" s="23"/>
      <c r="M310" s="20" t="s">
        <v>163</v>
      </c>
      <c r="N310" s="20" t="s">
        <v>199</v>
      </c>
      <c r="P310" s="21"/>
    </row>
    <row r="311" spans="1:16" s="20" customFormat="1" ht="42" hidden="1" x14ac:dyDescent="0.15">
      <c r="A311" s="20">
        <v>309</v>
      </c>
      <c r="B311" s="21" t="s">
        <v>163</v>
      </c>
      <c r="C311" s="21" t="s">
        <v>164</v>
      </c>
      <c r="D311" s="24">
        <v>365</v>
      </c>
      <c r="E311" s="21" t="s">
        <v>655</v>
      </c>
      <c r="F311" s="21"/>
      <c r="G311" s="22" t="s">
        <v>656</v>
      </c>
      <c r="H311" s="22"/>
      <c r="I311" s="21" t="s">
        <v>52</v>
      </c>
      <c r="J311" s="21" t="s">
        <v>63</v>
      </c>
      <c r="M311" s="20" t="s">
        <v>10</v>
      </c>
      <c r="P311" s="21"/>
    </row>
    <row r="312" spans="1:16" s="20" customFormat="1" ht="28" hidden="1" x14ac:dyDescent="0.15">
      <c r="A312" s="20">
        <v>310</v>
      </c>
      <c r="B312" s="21" t="s">
        <v>163</v>
      </c>
      <c r="C312" s="21" t="s">
        <v>164</v>
      </c>
      <c r="D312" s="24">
        <v>365</v>
      </c>
      <c r="E312" s="21" t="s">
        <v>642</v>
      </c>
      <c r="F312" s="21"/>
      <c r="G312" s="22" t="s">
        <v>657</v>
      </c>
      <c r="H312" s="22"/>
      <c r="I312" s="21" t="s">
        <v>52</v>
      </c>
      <c r="J312" s="21" t="s">
        <v>63</v>
      </c>
      <c r="M312" s="20" t="s">
        <v>10</v>
      </c>
      <c r="P312" s="21"/>
    </row>
    <row r="313" spans="1:16" s="20" customFormat="1" ht="28" x14ac:dyDescent="0.15">
      <c r="A313" s="20">
        <v>311</v>
      </c>
      <c r="B313" s="21" t="s">
        <v>58</v>
      </c>
      <c r="C313" s="21" t="s">
        <v>59</v>
      </c>
      <c r="D313" s="21">
        <v>366</v>
      </c>
      <c r="E313" s="21" t="s">
        <v>645</v>
      </c>
      <c r="F313" s="21">
        <v>7</v>
      </c>
      <c r="G313" s="22" t="s">
        <v>658</v>
      </c>
      <c r="H313" s="21" t="s">
        <v>62</v>
      </c>
      <c r="I313" s="21" t="s">
        <v>44</v>
      </c>
      <c r="J313" s="21" t="s">
        <v>63</v>
      </c>
      <c r="L313" s="23"/>
      <c r="M313" s="20" t="s">
        <v>58</v>
      </c>
      <c r="N313" s="20" t="s">
        <v>199</v>
      </c>
      <c r="P313" s="21"/>
    </row>
    <row r="314" spans="1:16" s="20" customFormat="1" ht="56" x14ac:dyDescent="0.15">
      <c r="A314" s="20">
        <v>312</v>
      </c>
      <c r="B314" s="21" t="s">
        <v>58</v>
      </c>
      <c r="C314" s="21" t="s">
        <v>59</v>
      </c>
      <c r="D314" s="21">
        <v>366</v>
      </c>
      <c r="E314" s="21" t="s">
        <v>645</v>
      </c>
      <c r="F314" s="21">
        <v>11</v>
      </c>
      <c r="G314" s="22" t="s">
        <v>659</v>
      </c>
      <c r="H314" s="21" t="s">
        <v>62</v>
      </c>
      <c r="I314" s="21" t="s">
        <v>44</v>
      </c>
      <c r="J314" s="21" t="s">
        <v>63</v>
      </c>
      <c r="L314" s="23"/>
      <c r="M314" s="20" t="s">
        <v>163</v>
      </c>
      <c r="N314" s="20" t="s">
        <v>199</v>
      </c>
      <c r="P314" s="21"/>
    </row>
    <row r="315" spans="1:16" s="20" customFormat="1" ht="70" x14ac:dyDescent="0.15">
      <c r="A315" s="20">
        <v>313</v>
      </c>
      <c r="B315" s="21" t="s">
        <v>58</v>
      </c>
      <c r="C315" s="21" t="s">
        <v>59</v>
      </c>
      <c r="D315" s="21">
        <v>366</v>
      </c>
      <c r="E315" s="21" t="s">
        <v>645</v>
      </c>
      <c r="F315" s="21">
        <v>17</v>
      </c>
      <c r="G315" s="22" t="s">
        <v>660</v>
      </c>
      <c r="H315" s="21" t="s">
        <v>62</v>
      </c>
      <c r="I315" s="21" t="s">
        <v>44</v>
      </c>
      <c r="J315" s="21" t="s">
        <v>63</v>
      </c>
      <c r="K315" s="20" t="s">
        <v>78</v>
      </c>
      <c r="L315" s="23"/>
      <c r="N315" s="20" t="s">
        <v>199</v>
      </c>
      <c r="P315" s="21"/>
    </row>
    <row r="316" spans="1:16" s="20" customFormat="1" ht="56" x14ac:dyDescent="0.15">
      <c r="A316" s="20">
        <v>314</v>
      </c>
      <c r="B316" s="21" t="s">
        <v>58</v>
      </c>
      <c r="C316" s="21" t="s">
        <v>59</v>
      </c>
      <c r="D316" s="21">
        <v>366</v>
      </c>
      <c r="E316" s="21" t="s">
        <v>645</v>
      </c>
      <c r="F316" s="21" t="s">
        <v>661</v>
      </c>
      <c r="G316" s="22" t="s">
        <v>662</v>
      </c>
      <c r="H316" s="21" t="s">
        <v>62</v>
      </c>
      <c r="I316" s="21" t="s">
        <v>44</v>
      </c>
      <c r="J316" s="21" t="s">
        <v>63</v>
      </c>
      <c r="L316" s="23"/>
      <c r="M316" s="20" t="s">
        <v>58</v>
      </c>
      <c r="N316" s="20" t="s">
        <v>199</v>
      </c>
      <c r="P316" s="21"/>
    </row>
    <row r="317" spans="1:16" s="20" customFormat="1" ht="28" x14ac:dyDescent="0.15">
      <c r="A317" s="20">
        <v>315</v>
      </c>
      <c r="B317" s="21" t="s">
        <v>58</v>
      </c>
      <c r="C317" s="21" t="s">
        <v>59</v>
      </c>
      <c r="D317" s="21">
        <v>366</v>
      </c>
      <c r="E317" s="21" t="s">
        <v>645</v>
      </c>
      <c r="F317" s="21" t="s">
        <v>661</v>
      </c>
      <c r="G317" s="22" t="s">
        <v>663</v>
      </c>
      <c r="H317" s="21" t="s">
        <v>62</v>
      </c>
      <c r="I317" s="21" t="s">
        <v>44</v>
      </c>
      <c r="J317" s="21" t="s">
        <v>63</v>
      </c>
      <c r="L317" s="23"/>
      <c r="M317" s="20" t="s">
        <v>163</v>
      </c>
      <c r="N317" s="20" t="s">
        <v>199</v>
      </c>
      <c r="P317" s="21"/>
    </row>
    <row r="318" spans="1:16" s="20" customFormat="1" ht="28" x14ac:dyDescent="0.15">
      <c r="A318" s="20">
        <v>316</v>
      </c>
      <c r="B318" s="21" t="s">
        <v>58</v>
      </c>
      <c r="C318" s="21" t="s">
        <v>59</v>
      </c>
      <c r="D318" s="21">
        <v>366</v>
      </c>
      <c r="E318" s="21" t="s">
        <v>645</v>
      </c>
      <c r="F318" s="21" t="s">
        <v>661</v>
      </c>
      <c r="G318" s="22" t="s">
        <v>664</v>
      </c>
      <c r="H318" s="21" t="s">
        <v>62</v>
      </c>
      <c r="I318" s="21" t="s">
        <v>44</v>
      </c>
      <c r="J318" s="21" t="s">
        <v>63</v>
      </c>
      <c r="L318" s="23"/>
      <c r="M318" s="20" t="s">
        <v>163</v>
      </c>
      <c r="N318" s="20" t="s">
        <v>199</v>
      </c>
      <c r="P318" s="21"/>
    </row>
    <row r="319" spans="1:16" s="20" customFormat="1" ht="42" x14ac:dyDescent="0.15">
      <c r="A319" s="20">
        <v>317</v>
      </c>
      <c r="B319" s="21" t="s">
        <v>58</v>
      </c>
      <c r="C319" s="21" t="s">
        <v>59</v>
      </c>
      <c r="D319" s="21">
        <v>366</v>
      </c>
      <c r="E319" s="21" t="s">
        <v>645</v>
      </c>
      <c r="F319" s="21" t="s">
        <v>661</v>
      </c>
      <c r="G319" s="22" t="s">
        <v>665</v>
      </c>
      <c r="H319" s="21" t="s">
        <v>62</v>
      </c>
      <c r="I319" s="21" t="s">
        <v>44</v>
      </c>
      <c r="J319" s="21" t="s">
        <v>63</v>
      </c>
      <c r="L319" s="23"/>
      <c r="M319" s="20" t="s">
        <v>163</v>
      </c>
      <c r="N319" s="20" t="s">
        <v>199</v>
      </c>
      <c r="P319" s="21"/>
    </row>
    <row r="320" spans="1:16" s="20" customFormat="1" ht="42" x14ac:dyDescent="0.15">
      <c r="A320" s="20">
        <v>318</v>
      </c>
      <c r="B320" s="21" t="s">
        <v>58</v>
      </c>
      <c r="C320" s="21" t="s">
        <v>59</v>
      </c>
      <c r="D320" s="21">
        <v>367</v>
      </c>
      <c r="E320" s="21" t="s">
        <v>645</v>
      </c>
      <c r="F320" s="21" t="s">
        <v>661</v>
      </c>
      <c r="G320" s="22" t="s">
        <v>666</v>
      </c>
      <c r="H320" s="21" t="s">
        <v>62</v>
      </c>
      <c r="I320" s="21" t="s">
        <v>44</v>
      </c>
      <c r="J320" s="21" t="s">
        <v>63</v>
      </c>
      <c r="L320" s="23"/>
      <c r="M320" s="20" t="s">
        <v>163</v>
      </c>
      <c r="N320" s="20" t="s">
        <v>199</v>
      </c>
      <c r="P320" s="21"/>
    </row>
    <row r="321" spans="1:16" s="20" customFormat="1" ht="28" x14ac:dyDescent="0.15">
      <c r="A321" s="20">
        <v>319</v>
      </c>
      <c r="B321" s="21" t="s">
        <v>58</v>
      </c>
      <c r="C321" s="21" t="s">
        <v>59</v>
      </c>
      <c r="D321" s="21">
        <v>368</v>
      </c>
      <c r="E321" s="21" t="s">
        <v>667</v>
      </c>
      <c r="F321" s="21">
        <v>8</v>
      </c>
      <c r="G321" s="22" t="s">
        <v>668</v>
      </c>
      <c r="H321" s="21" t="s">
        <v>62</v>
      </c>
      <c r="I321" s="21" t="s">
        <v>44</v>
      </c>
      <c r="J321" s="21" t="s">
        <v>63</v>
      </c>
      <c r="L321" s="23"/>
      <c r="M321" s="20" t="s">
        <v>58</v>
      </c>
      <c r="N321" s="20" t="s">
        <v>199</v>
      </c>
      <c r="P321" s="21"/>
    </row>
    <row r="322" spans="1:16" s="20" customFormat="1" ht="42" x14ac:dyDescent="0.15">
      <c r="A322" s="20">
        <v>320</v>
      </c>
      <c r="B322" s="21" t="s">
        <v>58</v>
      </c>
      <c r="C322" s="21" t="s">
        <v>59</v>
      </c>
      <c r="D322" s="21">
        <v>368</v>
      </c>
      <c r="E322" s="21" t="s">
        <v>667</v>
      </c>
      <c r="F322" s="21">
        <v>12</v>
      </c>
      <c r="G322" s="22" t="s">
        <v>669</v>
      </c>
      <c r="H322" s="21" t="s">
        <v>62</v>
      </c>
      <c r="I322" s="21" t="s">
        <v>44</v>
      </c>
      <c r="J322" s="21" t="s">
        <v>63</v>
      </c>
      <c r="L322" s="23"/>
      <c r="M322" s="20" t="s">
        <v>163</v>
      </c>
      <c r="N322" s="20" t="s">
        <v>199</v>
      </c>
      <c r="P322" s="21"/>
    </row>
    <row r="323" spans="1:16" s="20" customFormat="1" ht="70" x14ac:dyDescent="0.15">
      <c r="A323" s="20">
        <v>321</v>
      </c>
      <c r="B323" s="21" t="s">
        <v>58</v>
      </c>
      <c r="C323" s="21" t="s">
        <v>59</v>
      </c>
      <c r="D323" s="21">
        <v>368</v>
      </c>
      <c r="E323" s="21" t="s">
        <v>667</v>
      </c>
      <c r="F323" s="21" t="s">
        <v>670</v>
      </c>
      <c r="G323" s="22" t="s">
        <v>671</v>
      </c>
      <c r="H323" s="21" t="s">
        <v>62</v>
      </c>
      <c r="I323" s="21" t="s">
        <v>44</v>
      </c>
      <c r="J323" s="21" t="s">
        <v>63</v>
      </c>
      <c r="L323" s="23"/>
      <c r="M323" s="20" t="s">
        <v>163</v>
      </c>
      <c r="N323" s="20" t="s">
        <v>199</v>
      </c>
      <c r="P323" s="21"/>
    </row>
    <row r="324" spans="1:16" s="20" customFormat="1" ht="56" x14ac:dyDescent="0.15">
      <c r="A324" s="20">
        <v>322</v>
      </c>
      <c r="B324" s="21" t="s">
        <v>58</v>
      </c>
      <c r="C324" s="21" t="s">
        <v>59</v>
      </c>
      <c r="D324" s="21">
        <v>369</v>
      </c>
      <c r="E324" s="21" t="s">
        <v>672</v>
      </c>
      <c r="F324" s="21">
        <v>12</v>
      </c>
      <c r="G324" s="22" t="s">
        <v>673</v>
      </c>
      <c r="H324" s="21" t="s">
        <v>62</v>
      </c>
      <c r="I324" s="21" t="s">
        <v>44</v>
      </c>
      <c r="J324" s="21" t="s">
        <v>63</v>
      </c>
      <c r="L324" s="23"/>
      <c r="M324" s="20" t="s">
        <v>163</v>
      </c>
      <c r="N324" s="20" t="s">
        <v>199</v>
      </c>
      <c r="P324" s="21"/>
    </row>
    <row r="325" spans="1:16" s="20" customFormat="1" ht="28" x14ac:dyDescent="0.15">
      <c r="A325" s="20">
        <v>323</v>
      </c>
      <c r="B325" s="21" t="s">
        <v>58</v>
      </c>
      <c r="C325" s="21" t="s">
        <v>59</v>
      </c>
      <c r="D325" s="21">
        <v>370</v>
      </c>
      <c r="E325" s="21" t="s">
        <v>674</v>
      </c>
      <c r="F325" s="21">
        <v>19</v>
      </c>
      <c r="G325" s="22" t="s">
        <v>675</v>
      </c>
      <c r="H325" s="21" t="s">
        <v>62</v>
      </c>
      <c r="I325" s="21" t="s">
        <v>44</v>
      </c>
      <c r="J325" s="21" t="s">
        <v>63</v>
      </c>
      <c r="K325" s="20" t="s">
        <v>78</v>
      </c>
      <c r="L325" s="23"/>
      <c r="N325" s="20" t="s">
        <v>199</v>
      </c>
      <c r="P325" s="21"/>
    </row>
    <row r="326" spans="1:16" s="20" customFormat="1" ht="112" x14ac:dyDescent="0.15">
      <c r="A326" s="20">
        <v>324</v>
      </c>
      <c r="B326" s="21" t="s">
        <v>58</v>
      </c>
      <c r="C326" s="21" t="s">
        <v>59</v>
      </c>
      <c r="D326" s="21">
        <v>370</v>
      </c>
      <c r="E326" s="21" t="s">
        <v>674</v>
      </c>
      <c r="F326" s="21">
        <v>18</v>
      </c>
      <c r="G326" s="22" t="s">
        <v>676</v>
      </c>
      <c r="H326" s="21" t="s">
        <v>62</v>
      </c>
      <c r="I326" s="21" t="s">
        <v>44</v>
      </c>
      <c r="J326" s="21" t="s">
        <v>63</v>
      </c>
      <c r="L326" s="23"/>
      <c r="M326" s="20" t="s">
        <v>163</v>
      </c>
      <c r="N326" s="20" t="s">
        <v>199</v>
      </c>
      <c r="P326" s="21"/>
    </row>
    <row r="327" spans="1:16" s="20" customFormat="1" ht="28" x14ac:dyDescent="0.15">
      <c r="A327" s="20">
        <v>325</v>
      </c>
      <c r="B327" s="21" t="s">
        <v>58</v>
      </c>
      <c r="C327" s="21" t="s">
        <v>59</v>
      </c>
      <c r="D327" s="21">
        <v>371</v>
      </c>
      <c r="E327" s="21" t="s">
        <v>674</v>
      </c>
      <c r="F327" s="21">
        <v>1</v>
      </c>
      <c r="G327" s="22" t="s">
        <v>677</v>
      </c>
      <c r="H327" s="21" t="s">
        <v>62</v>
      </c>
      <c r="I327" s="21" t="s">
        <v>44</v>
      </c>
      <c r="J327" s="21" t="s">
        <v>63</v>
      </c>
      <c r="K327" s="20" t="s">
        <v>78</v>
      </c>
      <c r="L327" s="23"/>
      <c r="N327" s="20" t="s">
        <v>199</v>
      </c>
      <c r="P327" s="21"/>
    </row>
    <row r="328" spans="1:16" s="20" customFormat="1" ht="28" x14ac:dyDescent="0.15">
      <c r="A328" s="20">
        <v>326</v>
      </c>
      <c r="B328" s="21" t="s">
        <v>58</v>
      </c>
      <c r="C328" s="21" t="s">
        <v>59</v>
      </c>
      <c r="D328" s="21">
        <v>371</v>
      </c>
      <c r="E328" s="21" t="s">
        <v>674</v>
      </c>
      <c r="F328" s="21">
        <v>8</v>
      </c>
      <c r="G328" s="22" t="s">
        <v>678</v>
      </c>
      <c r="H328" s="21" t="s">
        <v>62</v>
      </c>
      <c r="I328" s="21" t="s">
        <v>44</v>
      </c>
      <c r="J328" s="21" t="s">
        <v>63</v>
      </c>
      <c r="L328" s="23"/>
      <c r="M328" s="20" t="s">
        <v>58</v>
      </c>
      <c r="N328" s="20" t="s">
        <v>199</v>
      </c>
      <c r="P328" s="21"/>
    </row>
    <row r="329" spans="1:16" s="20" customFormat="1" ht="28" x14ac:dyDescent="0.15">
      <c r="A329" s="20">
        <v>327</v>
      </c>
      <c r="B329" s="21" t="s">
        <v>58</v>
      </c>
      <c r="C329" s="21" t="s">
        <v>59</v>
      </c>
      <c r="D329" s="21">
        <v>371</v>
      </c>
      <c r="E329" s="21" t="s">
        <v>674</v>
      </c>
      <c r="F329" s="21">
        <v>21</v>
      </c>
      <c r="G329" s="22" t="s">
        <v>679</v>
      </c>
      <c r="H329" s="21" t="s">
        <v>62</v>
      </c>
      <c r="I329" s="21" t="s">
        <v>44</v>
      </c>
      <c r="J329" s="21" t="s">
        <v>63</v>
      </c>
      <c r="K329" s="20" t="s">
        <v>78</v>
      </c>
      <c r="L329" s="23"/>
      <c r="N329" s="20" t="s">
        <v>199</v>
      </c>
      <c r="P329" s="21"/>
    </row>
    <row r="330" spans="1:16" s="20" customFormat="1" ht="28" x14ac:dyDescent="0.15">
      <c r="A330" s="20">
        <v>328</v>
      </c>
      <c r="B330" s="21" t="s">
        <v>58</v>
      </c>
      <c r="C330" s="21" t="s">
        <v>59</v>
      </c>
      <c r="D330" s="21">
        <v>372</v>
      </c>
      <c r="E330" s="21" t="s">
        <v>674</v>
      </c>
      <c r="F330" s="21">
        <v>1</v>
      </c>
      <c r="G330" s="22" t="s">
        <v>677</v>
      </c>
      <c r="H330" s="21" t="s">
        <v>62</v>
      </c>
      <c r="I330" s="21" t="s">
        <v>44</v>
      </c>
      <c r="J330" s="21" t="s">
        <v>63</v>
      </c>
      <c r="K330" s="20" t="s">
        <v>78</v>
      </c>
      <c r="L330" s="23"/>
      <c r="N330" s="20" t="s">
        <v>199</v>
      </c>
      <c r="P330" s="21"/>
    </row>
    <row r="331" spans="1:16" s="20" customFormat="1" ht="28" x14ac:dyDescent="0.15">
      <c r="A331" s="20">
        <v>329</v>
      </c>
      <c r="B331" s="21" t="s">
        <v>58</v>
      </c>
      <c r="C331" s="21" t="s">
        <v>59</v>
      </c>
      <c r="D331" s="21">
        <v>372</v>
      </c>
      <c r="E331" s="21" t="s">
        <v>680</v>
      </c>
      <c r="F331" s="21">
        <v>4</v>
      </c>
      <c r="G331" s="22" t="s">
        <v>681</v>
      </c>
      <c r="H331" s="21" t="s">
        <v>62</v>
      </c>
      <c r="I331" s="21" t="s">
        <v>44</v>
      </c>
      <c r="J331" s="21" t="s">
        <v>63</v>
      </c>
      <c r="K331" s="20" t="s">
        <v>78</v>
      </c>
      <c r="L331" s="23"/>
      <c r="N331" s="20" t="s">
        <v>199</v>
      </c>
      <c r="P331" s="21"/>
    </row>
    <row r="332" spans="1:16" s="20" customFormat="1" ht="28" x14ac:dyDescent="0.15">
      <c r="A332" s="20">
        <v>330</v>
      </c>
      <c r="B332" s="21" t="s">
        <v>58</v>
      </c>
      <c r="C332" s="21" t="s">
        <v>59</v>
      </c>
      <c r="D332" s="21">
        <v>372</v>
      </c>
      <c r="E332" s="21" t="s">
        <v>680</v>
      </c>
      <c r="F332" s="21">
        <v>5</v>
      </c>
      <c r="G332" s="22" t="s">
        <v>682</v>
      </c>
      <c r="H332" s="21" t="s">
        <v>62</v>
      </c>
      <c r="I332" s="21" t="s">
        <v>44</v>
      </c>
      <c r="J332" s="21" t="s">
        <v>63</v>
      </c>
      <c r="K332" s="20" t="s">
        <v>78</v>
      </c>
      <c r="L332" s="23"/>
      <c r="N332" s="20" t="s">
        <v>199</v>
      </c>
      <c r="P332" s="21"/>
    </row>
    <row r="333" spans="1:16" s="20" customFormat="1" ht="28" x14ac:dyDescent="0.15">
      <c r="A333" s="20">
        <v>331</v>
      </c>
      <c r="B333" s="21" t="s">
        <v>58</v>
      </c>
      <c r="C333" s="21" t="s">
        <v>59</v>
      </c>
      <c r="D333" s="21">
        <v>372</v>
      </c>
      <c r="E333" s="21" t="s">
        <v>680</v>
      </c>
      <c r="F333" s="21">
        <v>7</v>
      </c>
      <c r="G333" s="22" t="s">
        <v>683</v>
      </c>
      <c r="H333" s="21" t="s">
        <v>62</v>
      </c>
      <c r="I333" s="21" t="s">
        <v>44</v>
      </c>
      <c r="J333" s="21" t="s">
        <v>63</v>
      </c>
      <c r="K333" s="20" t="s">
        <v>78</v>
      </c>
      <c r="L333" s="23"/>
      <c r="N333" s="20" t="s">
        <v>199</v>
      </c>
      <c r="P333" s="21"/>
    </row>
    <row r="334" spans="1:16" s="20" customFormat="1" ht="28" x14ac:dyDescent="0.15">
      <c r="A334" s="20">
        <v>332</v>
      </c>
      <c r="B334" s="21" t="s">
        <v>58</v>
      </c>
      <c r="C334" s="21" t="s">
        <v>59</v>
      </c>
      <c r="D334" s="21">
        <v>372</v>
      </c>
      <c r="E334" s="21" t="s">
        <v>680</v>
      </c>
      <c r="F334" s="21">
        <v>8</v>
      </c>
      <c r="G334" s="22" t="s">
        <v>684</v>
      </c>
      <c r="H334" s="21" t="s">
        <v>62</v>
      </c>
      <c r="I334" s="21" t="s">
        <v>44</v>
      </c>
      <c r="J334" s="21" t="s">
        <v>63</v>
      </c>
      <c r="L334" s="23"/>
      <c r="M334" s="20" t="s">
        <v>58</v>
      </c>
      <c r="N334" s="20" t="s">
        <v>199</v>
      </c>
      <c r="P334" s="21"/>
    </row>
    <row r="335" spans="1:16" s="20" customFormat="1" ht="28" x14ac:dyDescent="0.15">
      <c r="A335" s="20">
        <v>333</v>
      </c>
      <c r="B335" s="21" t="s">
        <v>58</v>
      </c>
      <c r="C335" s="21" t="s">
        <v>59</v>
      </c>
      <c r="D335" s="21">
        <v>372</v>
      </c>
      <c r="E335" s="21" t="s">
        <v>680</v>
      </c>
      <c r="F335" s="21">
        <v>11</v>
      </c>
      <c r="G335" s="22" t="s">
        <v>685</v>
      </c>
      <c r="H335" s="21" t="s">
        <v>62</v>
      </c>
      <c r="I335" s="21" t="s">
        <v>44</v>
      </c>
      <c r="J335" s="21" t="s">
        <v>63</v>
      </c>
      <c r="L335" s="23"/>
      <c r="M335" s="20" t="s">
        <v>58</v>
      </c>
      <c r="N335" s="20" t="s">
        <v>199</v>
      </c>
      <c r="P335" s="21"/>
    </row>
    <row r="336" spans="1:16" s="20" customFormat="1" ht="28" x14ac:dyDescent="0.15">
      <c r="A336" s="20">
        <v>334</v>
      </c>
      <c r="B336" s="21" t="s">
        <v>58</v>
      </c>
      <c r="C336" s="21" t="s">
        <v>59</v>
      </c>
      <c r="D336" s="21">
        <v>372</v>
      </c>
      <c r="E336" s="21" t="s">
        <v>680</v>
      </c>
      <c r="F336" s="21">
        <v>23</v>
      </c>
      <c r="G336" s="22" t="s">
        <v>686</v>
      </c>
      <c r="H336" s="21" t="s">
        <v>62</v>
      </c>
      <c r="I336" s="21" t="s">
        <v>44</v>
      </c>
      <c r="J336" s="21" t="s">
        <v>63</v>
      </c>
      <c r="K336" s="20" t="s">
        <v>78</v>
      </c>
      <c r="L336" s="23"/>
      <c r="P336" s="21"/>
    </row>
    <row r="337" spans="1:16" s="20" customFormat="1" ht="56" x14ac:dyDescent="0.15">
      <c r="A337" s="20">
        <v>335</v>
      </c>
      <c r="B337" s="21" t="s">
        <v>58</v>
      </c>
      <c r="C337" s="21" t="s">
        <v>59</v>
      </c>
      <c r="D337" s="21">
        <v>372</v>
      </c>
      <c r="E337" s="21" t="s">
        <v>674</v>
      </c>
      <c r="F337" s="21" t="s">
        <v>494</v>
      </c>
      <c r="G337" s="22" t="s">
        <v>687</v>
      </c>
      <c r="H337" s="21" t="s">
        <v>62</v>
      </c>
      <c r="I337" s="21" t="s">
        <v>44</v>
      </c>
      <c r="J337" s="21" t="s">
        <v>63</v>
      </c>
      <c r="L337" s="23"/>
      <c r="M337" s="20" t="s">
        <v>58</v>
      </c>
      <c r="N337" s="20" t="s">
        <v>199</v>
      </c>
      <c r="P337" s="21"/>
    </row>
    <row r="338" spans="1:16" s="20" customFormat="1" ht="28" x14ac:dyDescent="0.15">
      <c r="A338" s="20">
        <v>336</v>
      </c>
      <c r="B338" s="21" t="s">
        <v>58</v>
      </c>
      <c r="C338" s="21" t="s">
        <v>59</v>
      </c>
      <c r="D338" s="21">
        <v>373</v>
      </c>
      <c r="E338" s="21" t="s">
        <v>680</v>
      </c>
      <c r="F338" s="21">
        <v>2</v>
      </c>
      <c r="G338" s="22" t="s">
        <v>688</v>
      </c>
      <c r="H338" s="21" t="s">
        <v>62</v>
      </c>
      <c r="I338" s="21" t="s">
        <v>44</v>
      </c>
      <c r="J338" s="21" t="s">
        <v>63</v>
      </c>
      <c r="K338" s="20" t="s">
        <v>78</v>
      </c>
      <c r="L338" s="23"/>
      <c r="N338" s="20" t="s">
        <v>199</v>
      </c>
      <c r="P338" s="21"/>
    </row>
    <row r="339" spans="1:16" s="20" customFormat="1" ht="28" x14ac:dyDescent="0.15">
      <c r="A339" s="20">
        <v>337</v>
      </c>
      <c r="B339" s="21" t="s">
        <v>58</v>
      </c>
      <c r="C339" s="21" t="s">
        <v>59</v>
      </c>
      <c r="D339" s="21">
        <v>373</v>
      </c>
      <c r="E339" s="21" t="s">
        <v>680</v>
      </c>
      <c r="F339" s="21">
        <v>3</v>
      </c>
      <c r="G339" s="22" t="s">
        <v>689</v>
      </c>
      <c r="H339" s="21" t="s">
        <v>62</v>
      </c>
      <c r="I339" s="21" t="s">
        <v>44</v>
      </c>
      <c r="J339" s="21" t="s">
        <v>63</v>
      </c>
      <c r="K339" s="20" t="s">
        <v>78</v>
      </c>
      <c r="L339" s="23"/>
      <c r="N339" s="20" t="s">
        <v>199</v>
      </c>
      <c r="P339" s="21"/>
    </row>
    <row r="340" spans="1:16" s="20" customFormat="1" ht="42" x14ac:dyDescent="0.15">
      <c r="A340" s="20">
        <v>338</v>
      </c>
      <c r="B340" s="21" t="s">
        <v>58</v>
      </c>
      <c r="C340" s="21" t="s">
        <v>59</v>
      </c>
      <c r="D340" s="21">
        <v>373</v>
      </c>
      <c r="E340" s="21" t="s">
        <v>680</v>
      </c>
      <c r="F340" s="21">
        <v>5</v>
      </c>
      <c r="G340" s="22" t="s">
        <v>690</v>
      </c>
      <c r="H340" s="21" t="s">
        <v>62</v>
      </c>
      <c r="I340" s="21" t="s">
        <v>44</v>
      </c>
      <c r="J340" s="21" t="s">
        <v>63</v>
      </c>
      <c r="L340" s="23"/>
      <c r="M340" s="20" t="s">
        <v>58</v>
      </c>
      <c r="N340" s="20" t="s">
        <v>199</v>
      </c>
      <c r="P340" s="21"/>
    </row>
    <row r="341" spans="1:16" s="20" customFormat="1" ht="28" x14ac:dyDescent="0.15">
      <c r="A341" s="20">
        <v>339</v>
      </c>
      <c r="B341" s="21" t="s">
        <v>58</v>
      </c>
      <c r="C341" s="21" t="s">
        <v>59</v>
      </c>
      <c r="D341" s="21">
        <v>373</v>
      </c>
      <c r="E341" s="21" t="s">
        <v>680</v>
      </c>
      <c r="F341" s="21" t="s">
        <v>691</v>
      </c>
      <c r="G341" s="22" t="s">
        <v>692</v>
      </c>
      <c r="H341" s="21" t="s">
        <v>62</v>
      </c>
      <c r="I341" s="21" t="s">
        <v>44</v>
      </c>
      <c r="J341" s="21" t="s">
        <v>63</v>
      </c>
      <c r="L341" s="23"/>
      <c r="M341" s="20" t="s">
        <v>58</v>
      </c>
      <c r="N341" s="20" t="s">
        <v>199</v>
      </c>
      <c r="P341" s="21"/>
    </row>
    <row r="342" spans="1:16" s="20" customFormat="1" ht="84" x14ac:dyDescent="0.15">
      <c r="A342" s="20">
        <v>340</v>
      </c>
      <c r="B342" s="21" t="s">
        <v>58</v>
      </c>
      <c r="C342" s="21" t="s">
        <v>59</v>
      </c>
      <c r="D342" s="21">
        <v>374</v>
      </c>
      <c r="E342" s="21" t="s">
        <v>693</v>
      </c>
      <c r="F342" s="21">
        <v>1</v>
      </c>
      <c r="G342" s="22" t="s">
        <v>694</v>
      </c>
      <c r="H342" s="21" t="s">
        <v>62</v>
      </c>
      <c r="I342" s="21" t="s">
        <v>44</v>
      </c>
      <c r="J342" s="21" t="s">
        <v>63</v>
      </c>
      <c r="K342" s="20" t="s">
        <v>78</v>
      </c>
      <c r="L342" s="23"/>
      <c r="N342" s="20" t="s">
        <v>199</v>
      </c>
      <c r="P342" s="21"/>
    </row>
    <row r="343" spans="1:16" s="20" customFormat="1" ht="42" x14ac:dyDescent="0.15">
      <c r="A343" s="20">
        <v>341</v>
      </c>
      <c r="B343" s="21" t="s">
        <v>58</v>
      </c>
      <c r="C343" s="21" t="s">
        <v>59</v>
      </c>
      <c r="D343" s="21">
        <v>374</v>
      </c>
      <c r="E343" s="21" t="s">
        <v>693</v>
      </c>
      <c r="F343" s="21">
        <v>11</v>
      </c>
      <c r="G343" s="22" t="s">
        <v>695</v>
      </c>
      <c r="H343" s="21" t="s">
        <v>62</v>
      </c>
      <c r="I343" s="21" t="s">
        <v>44</v>
      </c>
      <c r="J343" s="21" t="s">
        <v>63</v>
      </c>
      <c r="L343" s="23"/>
      <c r="M343" s="20" t="s">
        <v>1000</v>
      </c>
      <c r="N343" s="20" t="s">
        <v>199</v>
      </c>
      <c r="P343" s="21"/>
    </row>
    <row r="344" spans="1:16" s="20" customFormat="1" ht="28" x14ac:dyDescent="0.15">
      <c r="A344" s="20">
        <v>342</v>
      </c>
      <c r="B344" s="21" t="s">
        <v>58</v>
      </c>
      <c r="C344" s="21" t="s">
        <v>59</v>
      </c>
      <c r="D344" s="21">
        <v>374</v>
      </c>
      <c r="E344" s="21" t="s">
        <v>693</v>
      </c>
      <c r="F344" s="21">
        <v>12</v>
      </c>
      <c r="G344" s="22" t="s">
        <v>696</v>
      </c>
      <c r="H344" s="21" t="s">
        <v>62</v>
      </c>
      <c r="I344" s="21" t="s">
        <v>44</v>
      </c>
      <c r="J344" s="21" t="s">
        <v>63</v>
      </c>
      <c r="K344" s="20" t="s">
        <v>78</v>
      </c>
      <c r="L344" s="23"/>
      <c r="N344" s="20" t="s">
        <v>199</v>
      </c>
      <c r="P344" s="21"/>
    </row>
    <row r="345" spans="1:16" s="20" customFormat="1" ht="28" x14ac:dyDescent="0.15">
      <c r="A345" s="20">
        <v>343</v>
      </c>
      <c r="B345" s="21" t="s">
        <v>58</v>
      </c>
      <c r="C345" s="21" t="s">
        <v>59</v>
      </c>
      <c r="D345" s="21">
        <v>374</v>
      </c>
      <c r="E345" s="21" t="s">
        <v>693</v>
      </c>
      <c r="F345" s="21">
        <v>20</v>
      </c>
      <c r="G345" s="22" t="s">
        <v>697</v>
      </c>
      <c r="H345" s="21" t="s">
        <v>62</v>
      </c>
      <c r="I345" s="21" t="s">
        <v>44</v>
      </c>
      <c r="J345" s="21" t="s">
        <v>63</v>
      </c>
      <c r="K345" s="20" t="s">
        <v>78</v>
      </c>
      <c r="L345" s="23"/>
      <c r="N345" s="20" t="s">
        <v>199</v>
      </c>
      <c r="P345" s="21"/>
    </row>
    <row r="346" spans="1:16" s="20" customFormat="1" ht="28" x14ac:dyDescent="0.15">
      <c r="A346" s="20">
        <v>344</v>
      </c>
      <c r="B346" s="21" t="s">
        <v>64</v>
      </c>
      <c r="C346" s="21" t="s">
        <v>65</v>
      </c>
      <c r="D346" s="21">
        <v>374</v>
      </c>
      <c r="E346" s="21" t="s">
        <v>693</v>
      </c>
      <c r="F346" s="21">
        <v>24</v>
      </c>
      <c r="G346" s="22" t="s">
        <v>698</v>
      </c>
      <c r="H346" s="22" t="s">
        <v>137</v>
      </c>
      <c r="I346" s="21" t="s">
        <v>44</v>
      </c>
      <c r="J346" s="21" t="s">
        <v>69</v>
      </c>
      <c r="K346" s="20" t="s">
        <v>74</v>
      </c>
      <c r="L346" s="23" t="s">
        <v>999</v>
      </c>
      <c r="N346" s="20" t="s">
        <v>199</v>
      </c>
      <c r="P346" s="21"/>
    </row>
    <row r="347" spans="1:16" s="20" customFormat="1" ht="70" x14ac:dyDescent="0.15">
      <c r="A347" s="20">
        <v>345</v>
      </c>
      <c r="B347" s="21" t="s">
        <v>58</v>
      </c>
      <c r="C347" s="21" t="s">
        <v>59</v>
      </c>
      <c r="D347" s="21">
        <v>374</v>
      </c>
      <c r="E347" s="21" t="s">
        <v>693</v>
      </c>
      <c r="F347" s="21" t="s">
        <v>699</v>
      </c>
      <c r="G347" s="22" t="s">
        <v>700</v>
      </c>
      <c r="H347" s="21" t="s">
        <v>62</v>
      </c>
      <c r="I347" s="21" t="s">
        <v>44</v>
      </c>
      <c r="J347" s="21" t="s">
        <v>63</v>
      </c>
      <c r="K347" s="20" t="s">
        <v>507</v>
      </c>
      <c r="L347" s="23"/>
      <c r="M347" s="20" t="s">
        <v>163</v>
      </c>
      <c r="N347" s="20" t="s">
        <v>199</v>
      </c>
      <c r="P347" s="21"/>
    </row>
    <row r="348" spans="1:16" s="20" customFormat="1" ht="56" x14ac:dyDescent="0.15">
      <c r="A348" s="20">
        <v>346</v>
      </c>
      <c r="B348" s="21" t="s">
        <v>58</v>
      </c>
      <c r="C348" s="21" t="s">
        <v>59</v>
      </c>
      <c r="D348" s="21">
        <v>374</v>
      </c>
      <c r="E348" s="21" t="s">
        <v>693</v>
      </c>
      <c r="F348" s="21" t="s">
        <v>699</v>
      </c>
      <c r="G348" s="22" t="s">
        <v>701</v>
      </c>
      <c r="H348" s="21" t="s">
        <v>62</v>
      </c>
      <c r="I348" s="21" t="s">
        <v>44</v>
      </c>
      <c r="J348" s="21" t="s">
        <v>63</v>
      </c>
      <c r="L348" s="23"/>
      <c r="M348" s="20" t="s">
        <v>58</v>
      </c>
      <c r="N348" s="20" t="s">
        <v>199</v>
      </c>
      <c r="P348" s="21"/>
    </row>
    <row r="349" spans="1:16" s="20" customFormat="1" ht="28" x14ac:dyDescent="0.15">
      <c r="A349" s="20">
        <v>347</v>
      </c>
      <c r="B349" s="21" t="s">
        <v>58</v>
      </c>
      <c r="C349" s="21" t="s">
        <v>59</v>
      </c>
      <c r="D349" s="21">
        <v>374</v>
      </c>
      <c r="E349" s="21" t="s">
        <v>693</v>
      </c>
      <c r="F349" s="21" t="s">
        <v>699</v>
      </c>
      <c r="G349" s="22" t="s">
        <v>702</v>
      </c>
      <c r="H349" s="21" t="s">
        <v>62</v>
      </c>
      <c r="I349" s="21" t="s">
        <v>44</v>
      </c>
      <c r="J349" s="21" t="s">
        <v>63</v>
      </c>
      <c r="K349" s="20" t="s">
        <v>78</v>
      </c>
      <c r="L349" s="23"/>
      <c r="N349" s="20" t="s">
        <v>199</v>
      </c>
      <c r="P349" s="21"/>
    </row>
    <row r="350" spans="1:16" s="20" customFormat="1" ht="28" x14ac:dyDescent="0.15">
      <c r="A350" s="20">
        <v>348</v>
      </c>
      <c r="B350" s="21" t="s">
        <v>58</v>
      </c>
      <c r="C350" s="21" t="s">
        <v>59</v>
      </c>
      <c r="D350" s="21">
        <v>375</v>
      </c>
      <c r="E350" s="21" t="s">
        <v>703</v>
      </c>
      <c r="F350" s="21">
        <v>4</v>
      </c>
      <c r="G350" s="22" t="s">
        <v>704</v>
      </c>
      <c r="H350" s="21" t="s">
        <v>62</v>
      </c>
      <c r="I350" s="21" t="s">
        <v>44</v>
      </c>
      <c r="J350" s="21" t="s">
        <v>63</v>
      </c>
      <c r="K350" s="20" t="s">
        <v>78</v>
      </c>
      <c r="L350" s="23"/>
      <c r="N350" s="20" t="s">
        <v>199</v>
      </c>
      <c r="P350" s="21"/>
    </row>
    <row r="351" spans="1:16" s="20" customFormat="1" ht="84" x14ac:dyDescent="0.15">
      <c r="A351" s="20">
        <v>349</v>
      </c>
      <c r="B351" s="21" t="s">
        <v>58</v>
      </c>
      <c r="C351" s="21" t="s">
        <v>59</v>
      </c>
      <c r="D351" s="21">
        <v>375</v>
      </c>
      <c r="E351" s="21" t="s">
        <v>703</v>
      </c>
      <c r="F351" s="21" t="s">
        <v>705</v>
      </c>
      <c r="G351" s="22" t="s">
        <v>706</v>
      </c>
      <c r="H351" s="21" t="s">
        <v>62</v>
      </c>
      <c r="I351" s="21" t="s">
        <v>44</v>
      </c>
      <c r="J351" s="21" t="s">
        <v>63</v>
      </c>
      <c r="L351" s="23"/>
      <c r="M351" s="20" t="s">
        <v>163</v>
      </c>
      <c r="N351" s="20" t="s">
        <v>199</v>
      </c>
      <c r="P351" s="21"/>
    </row>
    <row r="352" spans="1:16" s="20" customFormat="1" ht="70" x14ac:dyDescent="0.15">
      <c r="A352" s="20">
        <v>350</v>
      </c>
      <c r="B352" s="21" t="s">
        <v>58</v>
      </c>
      <c r="C352" s="21" t="s">
        <v>59</v>
      </c>
      <c r="D352" s="21">
        <v>376</v>
      </c>
      <c r="E352" s="21" t="s">
        <v>707</v>
      </c>
      <c r="F352" s="21" t="s">
        <v>517</v>
      </c>
      <c r="G352" s="22" t="s">
        <v>708</v>
      </c>
      <c r="H352" s="21" t="s">
        <v>62</v>
      </c>
      <c r="I352" s="21" t="s">
        <v>44</v>
      </c>
      <c r="J352" s="21" t="s">
        <v>63</v>
      </c>
      <c r="L352" s="23"/>
      <c r="M352" s="20" t="s">
        <v>58</v>
      </c>
      <c r="N352" s="20" t="s">
        <v>199</v>
      </c>
      <c r="P352" s="21"/>
    </row>
    <row r="353" spans="1:16" s="20" customFormat="1" ht="14" hidden="1" x14ac:dyDescent="0.15">
      <c r="A353" s="20">
        <v>351</v>
      </c>
      <c r="B353" s="21" t="s">
        <v>163</v>
      </c>
      <c r="C353" s="21" t="s">
        <v>164</v>
      </c>
      <c r="D353" s="24">
        <v>377</v>
      </c>
      <c r="E353" s="21" t="s">
        <v>709</v>
      </c>
      <c r="F353" s="21">
        <v>13</v>
      </c>
      <c r="G353" s="22" t="s">
        <v>710</v>
      </c>
      <c r="H353" s="22"/>
      <c r="I353" s="21" t="s">
        <v>52</v>
      </c>
      <c r="J353" s="21"/>
      <c r="M353" s="20" t="s">
        <v>10</v>
      </c>
      <c r="P353" s="21"/>
    </row>
    <row r="354" spans="1:16" s="20" customFormat="1" ht="84" x14ac:dyDescent="0.15">
      <c r="A354" s="20">
        <v>352</v>
      </c>
      <c r="B354" s="21" t="s">
        <v>58</v>
      </c>
      <c r="C354" s="21" t="s">
        <v>59</v>
      </c>
      <c r="D354" s="21">
        <v>377</v>
      </c>
      <c r="E354" s="21" t="s">
        <v>709</v>
      </c>
      <c r="F354" s="21" t="s">
        <v>711</v>
      </c>
      <c r="G354" s="22" t="s">
        <v>712</v>
      </c>
      <c r="H354" s="21" t="s">
        <v>62</v>
      </c>
      <c r="I354" s="21" t="s">
        <v>44</v>
      </c>
      <c r="J354" s="21" t="s">
        <v>63</v>
      </c>
      <c r="L354" s="23"/>
      <c r="M354" s="20" t="s">
        <v>58</v>
      </c>
      <c r="N354" s="20" t="s">
        <v>199</v>
      </c>
      <c r="P354" s="21"/>
    </row>
    <row r="355" spans="1:16" s="20" customFormat="1" ht="70" x14ac:dyDescent="0.15">
      <c r="A355" s="20">
        <v>353</v>
      </c>
      <c r="B355" s="23" t="s">
        <v>284</v>
      </c>
      <c r="C355" s="23" t="s">
        <v>285</v>
      </c>
      <c r="D355" s="23">
        <v>389</v>
      </c>
      <c r="E355" s="23" t="s">
        <v>713</v>
      </c>
      <c r="F355" s="23">
        <v>6</v>
      </c>
      <c r="G355" s="23" t="s">
        <v>714</v>
      </c>
      <c r="H355" s="23" t="s">
        <v>715</v>
      </c>
      <c r="I355" s="23" t="s">
        <v>44</v>
      </c>
      <c r="J355" s="23" t="s">
        <v>45</v>
      </c>
      <c r="K355" s="20" t="s">
        <v>507</v>
      </c>
      <c r="L355" s="23" t="s">
        <v>1001</v>
      </c>
      <c r="M355" s="20" t="s">
        <v>275</v>
      </c>
      <c r="P355" s="21"/>
    </row>
    <row r="356" spans="1:16" s="20" customFormat="1" ht="70" x14ac:dyDescent="0.15">
      <c r="A356" s="20">
        <v>354</v>
      </c>
      <c r="B356" s="21" t="s">
        <v>58</v>
      </c>
      <c r="C356" s="21" t="s">
        <v>59</v>
      </c>
      <c r="D356" s="21">
        <v>383</v>
      </c>
      <c r="E356" s="21" t="s">
        <v>716</v>
      </c>
      <c r="F356" s="21" t="s">
        <v>717</v>
      </c>
      <c r="G356" s="22" t="s">
        <v>718</v>
      </c>
      <c r="H356" s="21" t="s">
        <v>62</v>
      </c>
      <c r="I356" s="21" t="s">
        <v>44</v>
      </c>
      <c r="J356" s="21" t="s">
        <v>63</v>
      </c>
      <c r="L356" s="23"/>
      <c r="M356" s="20" t="s">
        <v>58</v>
      </c>
      <c r="P356" s="21"/>
    </row>
    <row r="357" spans="1:16" s="20" customFormat="1" ht="56" x14ac:dyDescent="0.15">
      <c r="A357" s="20">
        <v>355</v>
      </c>
      <c r="B357" s="21" t="s">
        <v>58</v>
      </c>
      <c r="C357" s="21" t="s">
        <v>59</v>
      </c>
      <c r="D357" s="21">
        <v>385</v>
      </c>
      <c r="E357" s="21" t="s">
        <v>716</v>
      </c>
      <c r="F357" s="21">
        <v>5</v>
      </c>
      <c r="G357" s="22" t="s">
        <v>719</v>
      </c>
      <c r="H357" s="21" t="s">
        <v>62</v>
      </c>
      <c r="I357" s="21" t="s">
        <v>44</v>
      </c>
      <c r="J357" s="21" t="s">
        <v>63</v>
      </c>
      <c r="K357" s="20" t="s">
        <v>78</v>
      </c>
      <c r="L357" s="23"/>
      <c r="P357" s="21"/>
    </row>
    <row r="358" spans="1:16" s="20" customFormat="1" ht="42" x14ac:dyDescent="0.15">
      <c r="A358" s="20">
        <v>356</v>
      </c>
      <c r="B358" s="21" t="s">
        <v>58</v>
      </c>
      <c r="C358" s="21" t="s">
        <v>59</v>
      </c>
      <c r="D358" s="21">
        <v>385</v>
      </c>
      <c r="E358" s="21" t="s">
        <v>716</v>
      </c>
      <c r="F358" s="21" t="s">
        <v>717</v>
      </c>
      <c r="G358" s="22" t="s">
        <v>720</v>
      </c>
      <c r="H358" s="21" t="s">
        <v>62</v>
      </c>
      <c r="I358" s="21" t="s">
        <v>44</v>
      </c>
      <c r="J358" s="21" t="s">
        <v>63</v>
      </c>
      <c r="L358" s="23"/>
      <c r="M358" s="20" t="s">
        <v>58</v>
      </c>
      <c r="N358" s="20" t="s">
        <v>255</v>
      </c>
      <c r="P358" s="21"/>
    </row>
    <row r="359" spans="1:16" s="20" customFormat="1" ht="42" x14ac:dyDescent="0.15">
      <c r="A359" s="20">
        <v>357</v>
      </c>
      <c r="B359" s="21" t="s">
        <v>58</v>
      </c>
      <c r="C359" s="21" t="s">
        <v>59</v>
      </c>
      <c r="D359" s="21">
        <v>385</v>
      </c>
      <c r="E359" s="21" t="s">
        <v>716</v>
      </c>
      <c r="F359" s="21" t="s">
        <v>717</v>
      </c>
      <c r="G359" s="22" t="s">
        <v>721</v>
      </c>
      <c r="H359" s="21" t="s">
        <v>62</v>
      </c>
      <c r="I359" s="21" t="s">
        <v>44</v>
      </c>
      <c r="J359" s="21" t="s">
        <v>63</v>
      </c>
      <c r="L359" s="23"/>
      <c r="M359" s="20" t="s">
        <v>58</v>
      </c>
      <c r="N359" s="20" t="s">
        <v>255</v>
      </c>
      <c r="P359" s="21"/>
    </row>
    <row r="360" spans="1:16" s="20" customFormat="1" ht="42" x14ac:dyDescent="0.15">
      <c r="A360" s="20">
        <v>358</v>
      </c>
      <c r="B360" s="21" t="s">
        <v>58</v>
      </c>
      <c r="C360" s="21" t="s">
        <v>59</v>
      </c>
      <c r="D360" s="21">
        <v>385</v>
      </c>
      <c r="E360" s="21" t="s">
        <v>716</v>
      </c>
      <c r="F360" s="21" t="s">
        <v>717</v>
      </c>
      <c r="G360" s="22" t="s">
        <v>722</v>
      </c>
      <c r="H360" s="21" t="s">
        <v>62</v>
      </c>
      <c r="I360" s="21" t="s">
        <v>44</v>
      </c>
      <c r="J360" s="21" t="s">
        <v>63</v>
      </c>
      <c r="L360" s="23"/>
      <c r="M360" s="20" t="s">
        <v>58</v>
      </c>
      <c r="N360" s="20" t="s">
        <v>255</v>
      </c>
      <c r="P360" s="21"/>
    </row>
    <row r="361" spans="1:16" s="20" customFormat="1" ht="42" x14ac:dyDescent="0.15">
      <c r="A361" s="20">
        <v>359</v>
      </c>
      <c r="B361" s="21" t="s">
        <v>58</v>
      </c>
      <c r="C361" s="21" t="s">
        <v>59</v>
      </c>
      <c r="D361" s="21">
        <v>385</v>
      </c>
      <c r="E361" s="21" t="s">
        <v>716</v>
      </c>
      <c r="F361" s="21" t="s">
        <v>717</v>
      </c>
      <c r="G361" s="22" t="s">
        <v>723</v>
      </c>
      <c r="H361" s="21" t="s">
        <v>62</v>
      </c>
      <c r="I361" s="21" t="s">
        <v>44</v>
      </c>
      <c r="J361" s="21" t="s">
        <v>63</v>
      </c>
      <c r="L361" s="23"/>
      <c r="M361" s="20" t="s">
        <v>58</v>
      </c>
      <c r="N361" s="20" t="s">
        <v>255</v>
      </c>
      <c r="P361" s="21"/>
    </row>
    <row r="362" spans="1:16" s="20" customFormat="1" ht="84" x14ac:dyDescent="0.15">
      <c r="A362" s="20">
        <v>360</v>
      </c>
      <c r="B362" s="21" t="s">
        <v>58</v>
      </c>
      <c r="C362" s="21" t="s">
        <v>59</v>
      </c>
      <c r="D362" s="21">
        <v>385</v>
      </c>
      <c r="E362" s="21" t="s">
        <v>716</v>
      </c>
      <c r="F362" s="21" t="s">
        <v>717</v>
      </c>
      <c r="G362" s="22" t="s">
        <v>724</v>
      </c>
      <c r="H362" s="21" t="s">
        <v>62</v>
      </c>
      <c r="I362" s="21" t="s">
        <v>44</v>
      </c>
      <c r="J362" s="21" t="s">
        <v>63</v>
      </c>
      <c r="L362" s="23"/>
      <c r="M362" s="20" t="s">
        <v>58</v>
      </c>
      <c r="N362" s="20" t="s">
        <v>255</v>
      </c>
      <c r="P362" s="21"/>
    </row>
    <row r="363" spans="1:16" s="20" customFormat="1" ht="56" hidden="1" x14ac:dyDescent="0.15">
      <c r="A363" s="20">
        <v>361</v>
      </c>
      <c r="B363" s="21" t="s">
        <v>58</v>
      </c>
      <c r="C363" s="21" t="s">
        <v>59</v>
      </c>
      <c r="D363" s="21">
        <v>390</v>
      </c>
      <c r="E363" s="21" t="s">
        <v>725</v>
      </c>
      <c r="F363" s="21" t="s">
        <v>726</v>
      </c>
      <c r="G363" s="22" t="s">
        <v>727</v>
      </c>
      <c r="H363" s="21" t="s">
        <v>62</v>
      </c>
      <c r="I363" s="21" t="s">
        <v>52</v>
      </c>
      <c r="J363" s="21" t="s">
        <v>63</v>
      </c>
      <c r="M363" s="20" t="s">
        <v>10</v>
      </c>
      <c r="P363" s="21"/>
    </row>
    <row r="364" spans="1:16" s="20" customFormat="1" ht="56" x14ac:dyDescent="0.15">
      <c r="A364" s="20">
        <v>362</v>
      </c>
      <c r="B364" s="23" t="s">
        <v>284</v>
      </c>
      <c r="C364" s="23" t="s">
        <v>285</v>
      </c>
      <c r="D364" s="23">
        <v>398</v>
      </c>
      <c r="E364" s="23" t="s">
        <v>728</v>
      </c>
      <c r="F364" s="23">
        <v>10</v>
      </c>
      <c r="G364" s="23" t="s">
        <v>729</v>
      </c>
      <c r="H364" s="23" t="s">
        <v>730</v>
      </c>
      <c r="I364" s="23" t="s">
        <v>44</v>
      </c>
      <c r="J364" s="23" t="s">
        <v>45</v>
      </c>
      <c r="K364" s="20" t="s">
        <v>78</v>
      </c>
      <c r="L364" s="23"/>
      <c r="P364" s="21"/>
    </row>
    <row r="365" spans="1:16" s="20" customFormat="1" ht="28" hidden="1" x14ac:dyDescent="0.15">
      <c r="A365" s="20">
        <v>363</v>
      </c>
      <c r="B365" s="23" t="s">
        <v>284</v>
      </c>
      <c r="C365" s="23" t="s">
        <v>285</v>
      </c>
      <c r="D365" s="23">
        <v>412</v>
      </c>
      <c r="E365" s="23" t="s">
        <v>731</v>
      </c>
      <c r="F365" s="23">
        <v>7</v>
      </c>
      <c r="G365" s="23" t="s">
        <v>732</v>
      </c>
      <c r="H365" s="23" t="s">
        <v>733</v>
      </c>
      <c r="I365" s="21" t="s">
        <v>52</v>
      </c>
      <c r="J365" s="23" t="s">
        <v>45</v>
      </c>
      <c r="M365" s="20" t="s">
        <v>10</v>
      </c>
      <c r="P365" s="21"/>
    </row>
    <row r="366" spans="1:16" s="20" customFormat="1" ht="28" hidden="1" x14ac:dyDescent="0.15">
      <c r="A366" s="20">
        <v>364</v>
      </c>
      <c r="B366" s="23" t="s">
        <v>284</v>
      </c>
      <c r="C366" s="23" t="s">
        <v>285</v>
      </c>
      <c r="D366" s="23">
        <v>414</v>
      </c>
      <c r="E366" s="23" t="s">
        <v>731</v>
      </c>
      <c r="F366" s="23">
        <v>1</v>
      </c>
      <c r="G366" s="23" t="s">
        <v>734</v>
      </c>
      <c r="H366" s="23" t="s">
        <v>735</v>
      </c>
      <c r="I366" s="21" t="s">
        <v>52</v>
      </c>
      <c r="J366" s="23" t="s">
        <v>45</v>
      </c>
      <c r="M366" s="20" t="s">
        <v>10</v>
      </c>
      <c r="P366" s="21"/>
    </row>
    <row r="367" spans="1:16" s="20" customFormat="1" ht="28" hidden="1" x14ac:dyDescent="0.15">
      <c r="A367" s="20">
        <v>365</v>
      </c>
      <c r="B367" s="23" t="s">
        <v>284</v>
      </c>
      <c r="C367" s="23" t="s">
        <v>285</v>
      </c>
      <c r="D367" s="23">
        <v>414</v>
      </c>
      <c r="E367" s="23" t="s">
        <v>731</v>
      </c>
      <c r="F367" s="23">
        <v>5</v>
      </c>
      <c r="G367" s="23" t="s">
        <v>736</v>
      </c>
      <c r="H367" s="23" t="s">
        <v>737</v>
      </c>
      <c r="I367" s="21" t="s">
        <v>52</v>
      </c>
      <c r="J367" s="23" t="s">
        <v>45</v>
      </c>
      <c r="M367" s="20" t="s">
        <v>10</v>
      </c>
      <c r="P367" s="21"/>
    </row>
    <row r="368" spans="1:16" s="20" customFormat="1" hidden="1" x14ac:dyDescent="0.15">
      <c r="A368" s="20">
        <v>366</v>
      </c>
      <c r="B368" s="21" t="s">
        <v>345</v>
      </c>
      <c r="C368" s="21" t="s">
        <v>55</v>
      </c>
      <c r="D368" s="21">
        <v>415</v>
      </c>
      <c r="E368" s="21" t="s">
        <v>731</v>
      </c>
      <c r="F368" s="21">
        <v>1</v>
      </c>
      <c r="G368" s="21" t="s">
        <v>738</v>
      </c>
      <c r="H368" s="21" t="s">
        <v>739</v>
      </c>
      <c r="I368" s="21" t="s">
        <v>52</v>
      </c>
      <c r="J368" s="21" t="s">
        <v>45</v>
      </c>
      <c r="M368" s="20" t="s">
        <v>10</v>
      </c>
      <c r="P368" s="21"/>
    </row>
    <row r="369" spans="1:16" s="20" customFormat="1" ht="14" hidden="1" x14ac:dyDescent="0.15">
      <c r="A369" s="20">
        <v>367</v>
      </c>
      <c r="B369" s="21" t="s">
        <v>64</v>
      </c>
      <c r="C369" s="21" t="s">
        <v>65</v>
      </c>
      <c r="D369" s="21">
        <v>416</v>
      </c>
      <c r="E369" s="21" t="s">
        <v>731</v>
      </c>
      <c r="F369" s="21">
        <v>1</v>
      </c>
      <c r="G369" s="22" t="s">
        <v>740</v>
      </c>
      <c r="H369" s="22" t="s">
        <v>741</v>
      </c>
      <c r="I369" s="21" t="s">
        <v>52</v>
      </c>
      <c r="J369" s="21" t="s">
        <v>69</v>
      </c>
      <c r="M369" s="20" t="s">
        <v>10</v>
      </c>
      <c r="P369" s="21"/>
    </row>
    <row r="370" spans="1:16" s="20" customFormat="1" ht="42" hidden="1" x14ac:dyDescent="0.15">
      <c r="A370" s="20">
        <v>368</v>
      </c>
      <c r="B370" s="21" t="s">
        <v>58</v>
      </c>
      <c r="C370" s="21" t="s">
        <v>59</v>
      </c>
      <c r="D370" s="21">
        <v>416</v>
      </c>
      <c r="E370" s="21" t="s">
        <v>731</v>
      </c>
      <c r="F370" s="21">
        <v>1</v>
      </c>
      <c r="G370" s="22" t="s">
        <v>742</v>
      </c>
      <c r="H370" s="21" t="s">
        <v>62</v>
      </c>
      <c r="I370" s="21" t="s">
        <v>52</v>
      </c>
      <c r="J370" s="21" t="s">
        <v>63</v>
      </c>
      <c r="M370" s="20" t="s">
        <v>10</v>
      </c>
      <c r="P370" s="21"/>
    </row>
    <row r="371" spans="1:16" s="20" customFormat="1" ht="70" x14ac:dyDescent="0.15">
      <c r="A371" s="20">
        <v>369</v>
      </c>
      <c r="B371" s="21" t="s">
        <v>58</v>
      </c>
      <c r="C371" s="21" t="s">
        <v>59</v>
      </c>
      <c r="D371" s="21">
        <v>425</v>
      </c>
      <c r="E371" s="21">
        <v>9.1</v>
      </c>
      <c r="F371" s="21">
        <v>10</v>
      </c>
      <c r="G371" s="22" t="s">
        <v>743</v>
      </c>
      <c r="H371" s="21" t="s">
        <v>62</v>
      </c>
      <c r="I371" s="21" t="s">
        <v>44</v>
      </c>
      <c r="J371" s="21" t="s">
        <v>45</v>
      </c>
      <c r="L371" s="23"/>
      <c r="M371" s="20" t="s">
        <v>58</v>
      </c>
      <c r="P371" s="21"/>
    </row>
    <row r="372" spans="1:16" s="20" customFormat="1" ht="14" hidden="1" x14ac:dyDescent="0.15">
      <c r="A372" s="20">
        <v>370</v>
      </c>
      <c r="B372" s="21" t="s">
        <v>64</v>
      </c>
      <c r="C372" s="21" t="s">
        <v>65</v>
      </c>
      <c r="D372" s="21">
        <v>425</v>
      </c>
      <c r="E372" s="21" t="s">
        <v>744</v>
      </c>
      <c r="F372" s="21">
        <v>22</v>
      </c>
      <c r="G372" s="22" t="s">
        <v>745</v>
      </c>
      <c r="H372" s="22" t="s">
        <v>137</v>
      </c>
      <c r="I372" s="21" t="s">
        <v>52</v>
      </c>
      <c r="J372" s="21" t="s">
        <v>69</v>
      </c>
      <c r="M372" s="20" t="s">
        <v>10</v>
      </c>
      <c r="P372" s="21"/>
    </row>
    <row r="373" spans="1:16" s="20" customFormat="1" ht="42" hidden="1" x14ac:dyDescent="0.15">
      <c r="A373" s="20">
        <v>371</v>
      </c>
      <c r="B373" s="21" t="s">
        <v>58</v>
      </c>
      <c r="C373" s="21" t="s">
        <v>59</v>
      </c>
      <c r="D373" s="21">
        <v>433</v>
      </c>
      <c r="E373" s="21">
        <v>9.3000000000000007</v>
      </c>
      <c r="F373" s="21">
        <v>5</v>
      </c>
      <c r="G373" s="22" t="s">
        <v>746</v>
      </c>
      <c r="H373" s="21" t="s">
        <v>62</v>
      </c>
      <c r="I373" s="21" t="s">
        <v>52</v>
      </c>
      <c r="J373" s="21" t="s">
        <v>63</v>
      </c>
      <c r="M373" s="20" t="s">
        <v>10</v>
      </c>
      <c r="P373" s="21"/>
    </row>
    <row r="374" spans="1:16" s="20" customFormat="1" ht="28" hidden="1" x14ac:dyDescent="0.15">
      <c r="A374" s="20">
        <v>372</v>
      </c>
      <c r="B374" s="21" t="s">
        <v>58</v>
      </c>
      <c r="C374" s="21" t="s">
        <v>59</v>
      </c>
      <c r="D374" s="21">
        <v>434</v>
      </c>
      <c r="E374" s="21" t="s">
        <v>747</v>
      </c>
      <c r="F374" s="21">
        <v>9</v>
      </c>
      <c r="G374" s="22" t="s">
        <v>748</v>
      </c>
      <c r="H374" s="21" t="s">
        <v>62</v>
      </c>
      <c r="I374" s="21" t="s">
        <v>52</v>
      </c>
      <c r="J374" s="21" t="s">
        <v>63</v>
      </c>
      <c r="M374" s="20" t="s">
        <v>10</v>
      </c>
      <c r="P374" s="21"/>
    </row>
    <row r="375" spans="1:16" s="20" customFormat="1" ht="42" hidden="1" x14ac:dyDescent="0.15">
      <c r="A375" s="20">
        <v>373</v>
      </c>
      <c r="B375" s="21" t="s">
        <v>58</v>
      </c>
      <c r="C375" s="21" t="s">
        <v>59</v>
      </c>
      <c r="D375" s="21">
        <v>438</v>
      </c>
      <c r="E375" s="21" t="s">
        <v>749</v>
      </c>
      <c r="F375" s="21">
        <v>4</v>
      </c>
      <c r="G375" s="22" t="s">
        <v>750</v>
      </c>
      <c r="H375" s="21" t="s">
        <v>62</v>
      </c>
      <c r="I375" s="21" t="s">
        <v>52</v>
      </c>
      <c r="J375" s="21" t="s">
        <v>63</v>
      </c>
      <c r="M375" s="20" t="s">
        <v>10</v>
      </c>
      <c r="P375" s="21"/>
    </row>
    <row r="376" spans="1:16" s="20" customFormat="1" ht="14" hidden="1" x14ac:dyDescent="0.15">
      <c r="A376" s="20">
        <v>374</v>
      </c>
      <c r="B376" s="21" t="s">
        <v>58</v>
      </c>
      <c r="C376" s="21" t="s">
        <v>59</v>
      </c>
      <c r="D376" s="21">
        <v>438</v>
      </c>
      <c r="E376" s="21" t="s">
        <v>749</v>
      </c>
      <c r="F376" s="21" t="s">
        <v>751</v>
      </c>
      <c r="G376" s="22" t="s">
        <v>752</v>
      </c>
      <c r="H376" s="21" t="s">
        <v>62</v>
      </c>
      <c r="I376" s="21" t="s">
        <v>52</v>
      </c>
      <c r="J376" s="21" t="s">
        <v>63</v>
      </c>
      <c r="M376" s="20" t="s">
        <v>10</v>
      </c>
      <c r="P376" s="21"/>
    </row>
    <row r="377" spans="1:16" s="20" customFormat="1" ht="14" hidden="1" x14ac:dyDescent="0.15">
      <c r="A377" s="20">
        <v>375</v>
      </c>
      <c r="B377" s="21" t="s">
        <v>64</v>
      </c>
      <c r="C377" s="21" t="s">
        <v>65</v>
      </c>
      <c r="D377" s="21">
        <v>446</v>
      </c>
      <c r="E377" s="21">
        <v>9.5</v>
      </c>
      <c r="F377" s="21">
        <v>1</v>
      </c>
      <c r="G377" s="22" t="s">
        <v>753</v>
      </c>
      <c r="H377" s="22" t="s">
        <v>741</v>
      </c>
      <c r="I377" s="21" t="s">
        <v>52</v>
      </c>
      <c r="J377" s="24" t="s">
        <v>69</v>
      </c>
      <c r="M377" s="20" t="s">
        <v>10</v>
      </c>
      <c r="P377" s="21"/>
    </row>
    <row r="378" spans="1:16" s="20" customFormat="1" ht="14" hidden="1" x14ac:dyDescent="0.15">
      <c r="A378" s="20">
        <v>376</v>
      </c>
      <c r="B378" s="21" t="s">
        <v>58</v>
      </c>
      <c r="C378" s="21" t="s">
        <v>59</v>
      </c>
      <c r="D378" s="21">
        <v>448</v>
      </c>
      <c r="E378" s="21">
        <v>10.1</v>
      </c>
      <c r="F378" s="21">
        <v>6</v>
      </c>
      <c r="G378" s="22" t="s">
        <v>754</v>
      </c>
      <c r="H378" s="21" t="s">
        <v>62</v>
      </c>
      <c r="I378" s="21" t="s">
        <v>52</v>
      </c>
      <c r="J378" s="21" t="s">
        <v>63</v>
      </c>
      <c r="M378" s="20" t="s">
        <v>10</v>
      </c>
      <c r="P378" s="21"/>
    </row>
    <row r="379" spans="1:16" s="20" customFormat="1" ht="14" hidden="1" x14ac:dyDescent="0.15">
      <c r="A379" s="20">
        <v>377</v>
      </c>
      <c r="B379" s="21" t="s">
        <v>58</v>
      </c>
      <c r="C379" s="21" t="s">
        <v>59</v>
      </c>
      <c r="D379" s="21">
        <v>448</v>
      </c>
      <c r="E379" s="21">
        <v>10.1</v>
      </c>
      <c r="F379" s="21">
        <v>7</v>
      </c>
      <c r="G379" s="22" t="s">
        <v>755</v>
      </c>
      <c r="H379" s="21" t="s">
        <v>62</v>
      </c>
      <c r="I379" s="21" t="s">
        <v>52</v>
      </c>
      <c r="J379" s="21" t="s">
        <v>63</v>
      </c>
      <c r="M379" s="20" t="s">
        <v>10</v>
      </c>
      <c r="P379" s="21"/>
    </row>
    <row r="380" spans="1:16" s="20" customFormat="1" ht="42" hidden="1" x14ac:dyDescent="0.15">
      <c r="A380" s="20">
        <v>378</v>
      </c>
      <c r="B380" s="21" t="s">
        <v>58</v>
      </c>
      <c r="C380" s="21" t="s">
        <v>59</v>
      </c>
      <c r="D380" s="21">
        <v>448</v>
      </c>
      <c r="E380" s="21">
        <v>10</v>
      </c>
      <c r="F380" s="21">
        <v>8</v>
      </c>
      <c r="G380" s="22" t="s">
        <v>756</v>
      </c>
      <c r="H380" s="21" t="s">
        <v>62</v>
      </c>
      <c r="I380" s="21" t="s">
        <v>52</v>
      </c>
      <c r="J380" s="21" t="s">
        <v>63</v>
      </c>
      <c r="M380" s="20" t="s">
        <v>10</v>
      </c>
      <c r="P380" s="21"/>
    </row>
    <row r="381" spans="1:16" s="20" customFormat="1" ht="28" hidden="1" x14ac:dyDescent="0.15">
      <c r="A381" s="20">
        <v>379</v>
      </c>
      <c r="B381" s="21" t="s">
        <v>58</v>
      </c>
      <c r="C381" s="21" t="s">
        <v>59</v>
      </c>
      <c r="D381" s="21">
        <v>448</v>
      </c>
      <c r="E381" s="21">
        <v>10.1</v>
      </c>
      <c r="F381" s="21">
        <v>8</v>
      </c>
      <c r="G381" s="22" t="s">
        <v>757</v>
      </c>
      <c r="H381" s="21" t="s">
        <v>62</v>
      </c>
      <c r="I381" s="21" t="s">
        <v>52</v>
      </c>
      <c r="J381" s="21" t="s">
        <v>63</v>
      </c>
      <c r="M381" s="20" t="s">
        <v>10</v>
      </c>
      <c r="P381" s="21"/>
    </row>
    <row r="382" spans="1:16" s="20" customFormat="1" ht="28" hidden="1" x14ac:dyDescent="0.15">
      <c r="A382" s="20">
        <v>380</v>
      </c>
      <c r="B382" s="21" t="s">
        <v>58</v>
      </c>
      <c r="C382" s="21" t="s">
        <v>59</v>
      </c>
      <c r="D382" s="21">
        <v>448</v>
      </c>
      <c r="E382" s="21">
        <v>10.1</v>
      </c>
      <c r="F382" s="21">
        <v>12</v>
      </c>
      <c r="G382" s="22" t="s">
        <v>758</v>
      </c>
      <c r="H382" s="21" t="s">
        <v>62</v>
      </c>
      <c r="I382" s="21" t="s">
        <v>52</v>
      </c>
      <c r="J382" s="21" t="s">
        <v>63</v>
      </c>
      <c r="M382" s="20" t="s">
        <v>10</v>
      </c>
      <c r="P382" s="21"/>
    </row>
    <row r="383" spans="1:16" s="20" customFormat="1" ht="28" hidden="1" x14ac:dyDescent="0.15">
      <c r="A383" s="20">
        <v>381</v>
      </c>
      <c r="B383" s="21" t="s">
        <v>58</v>
      </c>
      <c r="C383" s="21" t="s">
        <v>59</v>
      </c>
      <c r="D383" s="21">
        <v>448</v>
      </c>
      <c r="E383" s="21">
        <v>10.1</v>
      </c>
      <c r="F383" s="21">
        <v>14</v>
      </c>
      <c r="G383" s="22" t="s">
        <v>759</v>
      </c>
      <c r="H383" s="21" t="s">
        <v>62</v>
      </c>
      <c r="I383" s="21" t="s">
        <v>52</v>
      </c>
      <c r="J383" s="21" t="s">
        <v>63</v>
      </c>
      <c r="M383" s="20" t="s">
        <v>10</v>
      </c>
      <c r="P383" s="21"/>
    </row>
    <row r="384" spans="1:16" s="20" customFormat="1" ht="28" hidden="1" x14ac:dyDescent="0.15">
      <c r="A384" s="20">
        <v>382</v>
      </c>
      <c r="B384" s="21" t="s">
        <v>58</v>
      </c>
      <c r="C384" s="21" t="s">
        <v>59</v>
      </c>
      <c r="D384" s="21">
        <v>448</v>
      </c>
      <c r="E384" s="21">
        <v>10.1</v>
      </c>
      <c r="F384" s="21">
        <v>14</v>
      </c>
      <c r="G384" s="22" t="s">
        <v>760</v>
      </c>
      <c r="H384" s="21" t="s">
        <v>62</v>
      </c>
      <c r="I384" s="21" t="s">
        <v>52</v>
      </c>
      <c r="J384" s="21" t="s">
        <v>63</v>
      </c>
      <c r="M384" s="20" t="s">
        <v>10</v>
      </c>
      <c r="P384" s="21"/>
    </row>
    <row r="385" spans="1:16" s="20" customFormat="1" ht="28" hidden="1" x14ac:dyDescent="0.15">
      <c r="A385" s="20">
        <v>383</v>
      </c>
      <c r="B385" s="21" t="s">
        <v>58</v>
      </c>
      <c r="C385" s="21" t="s">
        <v>59</v>
      </c>
      <c r="D385" s="21">
        <v>448</v>
      </c>
      <c r="E385" s="21">
        <v>10.1</v>
      </c>
      <c r="F385" s="21">
        <v>17</v>
      </c>
      <c r="G385" s="22" t="s">
        <v>761</v>
      </c>
      <c r="H385" s="21" t="s">
        <v>62</v>
      </c>
      <c r="I385" s="21" t="s">
        <v>52</v>
      </c>
      <c r="J385" s="21" t="s">
        <v>63</v>
      </c>
      <c r="M385" s="20" t="s">
        <v>10</v>
      </c>
      <c r="P385" s="21"/>
    </row>
    <row r="386" spans="1:16" s="20" customFormat="1" ht="28" hidden="1" x14ac:dyDescent="0.15">
      <c r="A386" s="20">
        <v>384</v>
      </c>
      <c r="B386" s="21" t="s">
        <v>58</v>
      </c>
      <c r="C386" s="21" t="s">
        <v>59</v>
      </c>
      <c r="D386" s="21">
        <v>448</v>
      </c>
      <c r="E386" s="21">
        <v>10.1</v>
      </c>
      <c r="F386" s="21">
        <v>22</v>
      </c>
      <c r="G386" s="22" t="s">
        <v>762</v>
      </c>
      <c r="H386" s="21" t="s">
        <v>62</v>
      </c>
      <c r="I386" s="21" t="s">
        <v>52</v>
      </c>
      <c r="J386" s="21" t="s">
        <v>63</v>
      </c>
      <c r="M386" s="20" t="s">
        <v>10</v>
      </c>
      <c r="P386" s="21"/>
    </row>
    <row r="387" spans="1:16" s="20" customFormat="1" ht="28" hidden="1" x14ac:dyDescent="0.15">
      <c r="A387" s="20">
        <v>385</v>
      </c>
      <c r="B387" s="21" t="s">
        <v>58</v>
      </c>
      <c r="C387" s="21" t="s">
        <v>59</v>
      </c>
      <c r="D387" s="21">
        <v>448</v>
      </c>
      <c r="E387" s="21">
        <v>10.1</v>
      </c>
      <c r="F387" s="21">
        <v>30</v>
      </c>
      <c r="G387" s="22" t="s">
        <v>763</v>
      </c>
      <c r="H387" s="21" t="s">
        <v>62</v>
      </c>
      <c r="I387" s="21" t="s">
        <v>52</v>
      </c>
      <c r="J387" s="21" t="s">
        <v>63</v>
      </c>
      <c r="M387" s="20" t="s">
        <v>10</v>
      </c>
      <c r="P387" s="21"/>
    </row>
    <row r="388" spans="1:16" s="20" customFormat="1" ht="28" hidden="1" x14ac:dyDescent="0.15">
      <c r="A388" s="20">
        <v>386</v>
      </c>
      <c r="B388" s="21" t="s">
        <v>58</v>
      </c>
      <c r="C388" s="21" t="s">
        <v>59</v>
      </c>
      <c r="D388" s="21">
        <v>449</v>
      </c>
      <c r="E388" s="21">
        <v>10.1</v>
      </c>
      <c r="F388" s="21">
        <v>7</v>
      </c>
      <c r="G388" s="22" t="s">
        <v>764</v>
      </c>
      <c r="H388" s="21" t="s">
        <v>62</v>
      </c>
      <c r="I388" s="21" t="s">
        <v>52</v>
      </c>
      <c r="J388" s="21" t="s">
        <v>63</v>
      </c>
      <c r="M388" s="20" t="s">
        <v>10</v>
      </c>
      <c r="P388" s="21"/>
    </row>
    <row r="389" spans="1:16" s="20" customFormat="1" ht="28" hidden="1" x14ac:dyDescent="0.15">
      <c r="A389" s="20">
        <v>387</v>
      </c>
      <c r="B389" s="21" t="s">
        <v>58</v>
      </c>
      <c r="C389" s="21" t="s">
        <v>59</v>
      </c>
      <c r="D389" s="21">
        <v>449</v>
      </c>
      <c r="E389" s="21" t="s">
        <v>765</v>
      </c>
      <c r="F389" s="21">
        <v>9</v>
      </c>
      <c r="G389" s="22" t="s">
        <v>766</v>
      </c>
      <c r="H389" s="21" t="s">
        <v>62</v>
      </c>
      <c r="I389" s="21" t="s">
        <v>52</v>
      </c>
      <c r="J389" s="21" t="s">
        <v>63</v>
      </c>
      <c r="M389" s="20" t="s">
        <v>10</v>
      </c>
      <c r="P389" s="21"/>
    </row>
    <row r="390" spans="1:16" s="20" customFormat="1" ht="28" x14ac:dyDescent="0.15">
      <c r="A390" s="20">
        <v>388</v>
      </c>
      <c r="B390" s="21" t="s">
        <v>450</v>
      </c>
      <c r="C390" s="21" t="s">
        <v>451</v>
      </c>
      <c r="D390" s="21">
        <v>454</v>
      </c>
      <c r="E390" s="27" t="s">
        <v>767</v>
      </c>
      <c r="F390" s="27">
        <v>3</v>
      </c>
      <c r="G390" s="23" t="s">
        <v>768</v>
      </c>
      <c r="H390" s="23" t="s">
        <v>769</v>
      </c>
      <c r="I390" s="21" t="s">
        <v>44</v>
      </c>
      <c r="J390" s="21" t="s">
        <v>138</v>
      </c>
      <c r="L390" s="23"/>
      <c r="M390" s="20" t="s">
        <v>10</v>
      </c>
      <c r="P390" s="21"/>
    </row>
    <row r="391" spans="1:16" s="20" customFormat="1" ht="14" x14ac:dyDescent="0.15">
      <c r="A391" s="20">
        <v>389</v>
      </c>
      <c r="B391" s="21" t="s">
        <v>64</v>
      </c>
      <c r="C391" s="21" t="s">
        <v>65</v>
      </c>
      <c r="D391" s="21">
        <v>454</v>
      </c>
      <c r="E391" s="21" t="s">
        <v>767</v>
      </c>
      <c r="F391" s="21">
        <v>4</v>
      </c>
      <c r="G391" s="22" t="s">
        <v>770</v>
      </c>
      <c r="H391" s="22" t="s">
        <v>771</v>
      </c>
      <c r="I391" s="21" t="s">
        <v>44</v>
      </c>
      <c r="J391" s="21" t="s">
        <v>69</v>
      </c>
      <c r="L391" s="23"/>
      <c r="M391" s="20" t="s">
        <v>10</v>
      </c>
      <c r="P391" s="21"/>
    </row>
    <row r="392" spans="1:16" s="20" customFormat="1" ht="14" hidden="1" x14ac:dyDescent="0.15">
      <c r="A392" s="20">
        <v>390</v>
      </c>
      <c r="B392" s="21" t="s">
        <v>58</v>
      </c>
      <c r="C392" s="21" t="s">
        <v>59</v>
      </c>
      <c r="D392" s="21">
        <v>480</v>
      </c>
      <c r="E392" s="21" t="s">
        <v>772</v>
      </c>
      <c r="F392" s="21">
        <v>1</v>
      </c>
      <c r="G392" s="22" t="s">
        <v>773</v>
      </c>
      <c r="H392" s="21" t="s">
        <v>62</v>
      </c>
      <c r="I392" s="21" t="s">
        <v>52</v>
      </c>
      <c r="J392" s="21" t="s">
        <v>63</v>
      </c>
      <c r="M392" s="20" t="s">
        <v>10</v>
      </c>
      <c r="P392" s="21"/>
    </row>
    <row r="393" spans="1:16" s="20" customFormat="1" ht="28" hidden="1" x14ac:dyDescent="0.15">
      <c r="A393" s="20">
        <v>391</v>
      </c>
      <c r="B393" s="21" t="s">
        <v>58</v>
      </c>
      <c r="C393" s="21" t="s">
        <v>59</v>
      </c>
      <c r="D393" s="21">
        <v>480</v>
      </c>
      <c r="E393" s="21" t="s">
        <v>774</v>
      </c>
      <c r="F393" s="21">
        <v>11</v>
      </c>
      <c r="G393" s="22" t="s">
        <v>775</v>
      </c>
      <c r="H393" s="21" t="s">
        <v>62</v>
      </c>
      <c r="I393" s="21" t="s">
        <v>52</v>
      </c>
      <c r="J393" s="21" t="s">
        <v>63</v>
      </c>
      <c r="M393" s="20" t="s">
        <v>10</v>
      </c>
      <c r="P393" s="21"/>
    </row>
    <row r="394" spans="1:16" s="20" customFormat="1" ht="28" hidden="1" x14ac:dyDescent="0.15">
      <c r="A394" s="20">
        <v>392</v>
      </c>
      <c r="B394" s="21" t="s">
        <v>58</v>
      </c>
      <c r="C394" s="21" t="s">
        <v>59</v>
      </c>
      <c r="D394" s="21">
        <v>481</v>
      </c>
      <c r="E394" s="21" t="s">
        <v>776</v>
      </c>
      <c r="F394" s="21">
        <v>2</v>
      </c>
      <c r="G394" s="22" t="s">
        <v>777</v>
      </c>
      <c r="H394" s="21" t="s">
        <v>62</v>
      </c>
      <c r="I394" s="21" t="s">
        <v>52</v>
      </c>
      <c r="J394" s="21" t="s">
        <v>63</v>
      </c>
      <c r="M394" s="20" t="s">
        <v>10</v>
      </c>
      <c r="P394" s="21"/>
    </row>
    <row r="395" spans="1:16" s="20" customFormat="1" ht="112" x14ac:dyDescent="0.15">
      <c r="A395" s="20">
        <v>393</v>
      </c>
      <c r="B395" s="21" t="s">
        <v>54</v>
      </c>
      <c r="C395" s="21" t="s">
        <v>55</v>
      </c>
      <c r="D395" s="21">
        <v>482</v>
      </c>
      <c r="E395" s="21" t="s">
        <v>778</v>
      </c>
      <c r="F395" s="21">
        <v>13</v>
      </c>
      <c r="G395" s="22" t="s">
        <v>779</v>
      </c>
      <c r="H395" s="22" t="s">
        <v>780</v>
      </c>
      <c r="I395" s="21" t="s">
        <v>44</v>
      </c>
      <c r="K395" s="20" t="s">
        <v>176</v>
      </c>
      <c r="L395" s="23" t="s">
        <v>1002</v>
      </c>
      <c r="P395" s="21"/>
    </row>
    <row r="396" spans="1:16" s="20" customFormat="1" ht="28" hidden="1" x14ac:dyDescent="0.15">
      <c r="A396" s="20">
        <v>394</v>
      </c>
      <c r="B396" s="21" t="s">
        <v>58</v>
      </c>
      <c r="C396" s="21" t="s">
        <v>59</v>
      </c>
      <c r="D396" s="21">
        <v>484</v>
      </c>
      <c r="E396" s="21">
        <v>11.1</v>
      </c>
      <c r="F396" s="21">
        <v>6</v>
      </c>
      <c r="G396" s="22" t="s">
        <v>781</v>
      </c>
      <c r="H396" s="21" t="s">
        <v>62</v>
      </c>
      <c r="I396" s="21" t="s">
        <v>52</v>
      </c>
      <c r="J396" s="21" t="s">
        <v>63</v>
      </c>
      <c r="M396" s="20" t="s">
        <v>10</v>
      </c>
      <c r="P396" s="21"/>
    </row>
    <row r="397" spans="1:16" s="20" customFormat="1" ht="28" hidden="1" x14ac:dyDescent="0.15">
      <c r="A397" s="20">
        <v>395</v>
      </c>
      <c r="B397" s="21" t="s">
        <v>58</v>
      </c>
      <c r="C397" s="21" t="s">
        <v>59</v>
      </c>
      <c r="D397" s="21">
        <v>484</v>
      </c>
      <c r="E397" s="21">
        <v>11.1</v>
      </c>
      <c r="F397" s="21">
        <v>11</v>
      </c>
      <c r="G397" s="22" t="s">
        <v>782</v>
      </c>
      <c r="H397" s="21" t="s">
        <v>62</v>
      </c>
      <c r="I397" s="21" t="s">
        <v>52</v>
      </c>
      <c r="J397" s="21" t="s">
        <v>63</v>
      </c>
      <c r="M397" s="20" t="s">
        <v>10</v>
      </c>
      <c r="P397" s="21"/>
    </row>
    <row r="398" spans="1:16" s="20" customFormat="1" ht="56" x14ac:dyDescent="0.15">
      <c r="A398" s="20">
        <v>396</v>
      </c>
      <c r="B398" s="21" t="s">
        <v>58</v>
      </c>
      <c r="C398" s="21" t="s">
        <v>59</v>
      </c>
      <c r="D398" s="21">
        <v>485</v>
      </c>
      <c r="E398" s="21">
        <v>11.3</v>
      </c>
      <c r="F398" s="21" t="s">
        <v>783</v>
      </c>
      <c r="G398" s="22" t="s">
        <v>784</v>
      </c>
      <c r="H398" s="21" t="s">
        <v>62</v>
      </c>
      <c r="I398" s="21" t="s">
        <v>44</v>
      </c>
      <c r="J398" s="21" t="s">
        <v>63</v>
      </c>
      <c r="L398" s="23"/>
      <c r="M398" s="20" t="s">
        <v>10</v>
      </c>
      <c r="P398" s="21"/>
    </row>
    <row r="399" spans="1:16" s="20" customFormat="1" ht="56" hidden="1" x14ac:dyDescent="0.15">
      <c r="A399" s="20">
        <v>397</v>
      </c>
      <c r="B399" s="21" t="s">
        <v>58</v>
      </c>
      <c r="C399" s="21" t="s">
        <v>59</v>
      </c>
      <c r="D399" s="21">
        <v>486</v>
      </c>
      <c r="E399" s="21">
        <v>11</v>
      </c>
      <c r="F399" s="21"/>
      <c r="G399" s="22" t="s">
        <v>785</v>
      </c>
      <c r="H399" s="21" t="s">
        <v>62</v>
      </c>
      <c r="I399" s="21" t="s">
        <v>52</v>
      </c>
      <c r="J399" s="21" t="s">
        <v>63</v>
      </c>
      <c r="M399" s="20" t="s">
        <v>10</v>
      </c>
      <c r="P399" s="21"/>
    </row>
    <row r="400" spans="1:16" s="20" customFormat="1" ht="56" x14ac:dyDescent="0.15">
      <c r="A400" s="20">
        <v>398</v>
      </c>
      <c r="B400" s="21" t="s">
        <v>54</v>
      </c>
      <c r="C400" s="21" t="s">
        <v>55</v>
      </c>
      <c r="D400" s="21">
        <v>490</v>
      </c>
      <c r="E400" s="21">
        <v>11.3</v>
      </c>
      <c r="F400" s="21">
        <v>1</v>
      </c>
      <c r="G400" s="22" t="s">
        <v>786</v>
      </c>
      <c r="H400" s="22" t="s">
        <v>787</v>
      </c>
      <c r="I400" s="21" t="s">
        <v>44</v>
      </c>
      <c r="K400" s="20" t="s">
        <v>78</v>
      </c>
      <c r="L400" s="23"/>
      <c r="N400" s="20" t="s">
        <v>47</v>
      </c>
      <c r="P400" s="21"/>
    </row>
    <row r="401" spans="1:16" s="20" customFormat="1" ht="56" hidden="1" x14ac:dyDescent="0.15">
      <c r="A401" s="20">
        <v>399</v>
      </c>
      <c r="B401" s="21" t="s">
        <v>450</v>
      </c>
      <c r="C401" s="21" t="s">
        <v>451</v>
      </c>
      <c r="D401" s="21">
        <v>490</v>
      </c>
      <c r="E401" s="27">
        <v>11.3</v>
      </c>
      <c r="F401" s="27" t="s">
        <v>453</v>
      </c>
      <c r="G401" s="23" t="s">
        <v>788</v>
      </c>
      <c r="H401" s="23" t="s">
        <v>789</v>
      </c>
      <c r="I401" s="21" t="s">
        <v>52</v>
      </c>
      <c r="J401" s="21" t="s">
        <v>138</v>
      </c>
      <c r="M401" s="20" t="s">
        <v>10</v>
      </c>
      <c r="P401" s="21"/>
    </row>
    <row r="402" spans="1:16" s="20" customFormat="1" ht="42" hidden="1" x14ac:dyDescent="0.15">
      <c r="A402" s="20">
        <v>400</v>
      </c>
      <c r="B402" s="21" t="s">
        <v>450</v>
      </c>
      <c r="C402" s="21" t="s">
        <v>451</v>
      </c>
      <c r="D402" s="21">
        <v>490</v>
      </c>
      <c r="E402" s="27">
        <v>11.3</v>
      </c>
      <c r="F402" s="27" t="s">
        <v>453</v>
      </c>
      <c r="G402" s="23" t="s">
        <v>790</v>
      </c>
      <c r="H402" s="23" t="s">
        <v>791</v>
      </c>
      <c r="I402" s="21" t="s">
        <v>52</v>
      </c>
      <c r="J402" s="21" t="s">
        <v>138</v>
      </c>
      <c r="M402" s="20" t="s">
        <v>10</v>
      </c>
      <c r="P402" s="21"/>
    </row>
    <row r="403" spans="1:16" s="20" customFormat="1" ht="14" hidden="1" x14ac:dyDescent="0.15">
      <c r="A403" s="20">
        <v>401</v>
      </c>
      <c r="B403" s="21" t="s">
        <v>450</v>
      </c>
      <c r="C403" s="21" t="s">
        <v>451</v>
      </c>
      <c r="D403" s="21">
        <v>490</v>
      </c>
      <c r="E403" s="27">
        <v>11.3</v>
      </c>
      <c r="F403" s="27" t="s">
        <v>453</v>
      </c>
      <c r="G403" s="23" t="s">
        <v>792</v>
      </c>
      <c r="H403" s="23" t="s">
        <v>793</v>
      </c>
      <c r="I403" s="21" t="s">
        <v>52</v>
      </c>
      <c r="J403" s="21" t="s">
        <v>138</v>
      </c>
      <c r="M403" s="20" t="s">
        <v>10</v>
      </c>
      <c r="P403" s="21"/>
    </row>
    <row r="404" spans="1:16" s="20" customFormat="1" ht="42" hidden="1" x14ac:dyDescent="0.15">
      <c r="A404" s="20">
        <v>402</v>
      </c>
      <c r="B404" s="21" t="s">
        <v>450</v>
      </c>
      <c r="C404" s="21" t="s">
        <v>451</v>
      </c>
      <c r="D404" s="21">
        <v>490</v>
      </c>
      <c r="E404" s="27">
        <v>11.3</v>
      </c>
      <c r="F404" s="27" t="s">
        <v>453</v>
      </c>
      <c r="G404" s="23" t="s">
        <v>794</v>
      </c>
      <c r="H404" s="23" t="s">
        <v>795</v>
      </c>
      <c r="I404" s="21" t="s">
        <v>52</v>
      </c>
      <c r="J404" s="21" t="s">
        <v>138</v>
      </c>
      <c r="M404" s="20" t="s">
        <v>10</v>
      </c>
      <c r="P404" s="21"/>
    </row>
    <row r="405" spans="1:16" s="20" customFormat="1" ht="28" hidden="1" x14ac:dyDescent="0.15">
      <c r="A405" s="20">
        <v>403</v>
      </c>
      <c r="B405" s="21" t="s">
        <v>450</v>
      </c>
      <c r="C405" s="21" t="s">
        <v>451</v>
      </c>
      <c r="D405" s="21">
        <v>490</v>
      </c>
      <c r="E405" s="27">
        <v>11.3</v>
      </c>
      <c r="F405" s="27" t="s">
        <v>453</v>
      </c>
      <c r="G405" s="23" t="s">
        <v>796</v>
      </c>
      <c r="H405" s="23" t="s">
        <v>797</v>
      </c>
      <c r="I405" s="21" t="s">
        <v>52</v>
      </c>
      <c r="J405" s="21" t="s">
        <v>138</v>
      </c>
      <c r="M405" s="20" t="s">
        <v>10</v>
      </c>
      <c r="P405" s="21"/>
    </row>
    <row r="406" spans="1:16" s="20" customFormat="1" ht="70" hidden="1" x14ac:dyDescent="0.15">
      <c r="A406" s="20">
        <v>404</v>
      </c>
      <c r="B406" s="21" t="s">
        <v>58</v>
      </c>
      <c r="C406" s="21" t="s">
        <v>59</v>
      </c>
      <c r="D406" s="21">
        <v>492</v>
      </c>
      <c r="E406" s="21">
        <v>11.3</v>
      </c>
      <c r="F406" s="21" t="s">
        <v>783</v>
      </c>
      <c r="G406" s="22" t="s">
        <v>798</v>
      </c>
      <c r="H406" s="21" t="s">
        <v>62</v>
      </c>
      <c r="I406" s="21" t="s">
        <v>52</v>
      </c>
      <c r="J406" s="21" t="s">
        <v>63</v>
      </c>
      <c r="M406" s="20" t="s">
        <v>10</v>
      </c>
      <c r="P406" s="21"/>
    </row>
    <row r="407" spans="1:16" s="20" customFormat="1" ht="28" hidden="1" x14ac:dyDescent="0.15">
      <c r="A407" s="20">
        <v>405</v>
      </c>
      <c r="B407" s="21" t="s">
        <v>58</v>
      </c>
      <c r="C407" s="21" t="s">
        <v>59</v>
      </c>
      <c r="D407" s="21">
        <v>501</v>
      </c>
      <c r="E407" s="21">
        <v>13.2</v>
      </c>
      <c r="F407" s="21">
        <v>5</v>
      </c>
      <c r="G407" s="22" t="s">
        <v>799</v>
      </c>
      <c r="H407" s="21" t="s">
        <v>62</v>
      </c>
      <c r="I407" s="21" t="s">
        <v>52</v>
      </c>
      <c r="J407" s="21" t="s">
        <v>63</v>
      </c>
      <c r="M407" s="20" t="s">
        <v>10</v>
      </c>
      <c r="P407" s="21"/>
    </row>
    <row r="408" spans="1:16" s="20" customFormat="1" ht="42" hidden="1" x14ac:dyDescent="0.15">
      <c r="A408" s="20">
        <v>406</v>
      </c>
      <c r="B408" s="20" t="s">
        <v>800</v>
      </c>
      <c r="C408" s="20" t="s">
        <v>801</v>
      </c>
      <c r="D408" s="21">
        <v>507</v>
      </c>
      <c r="E408" s="21">
        <v>14.1</v>
      </c>
      <c r="F408" s="21">
        <v>3</v>
      </c>
      <c r="G408" s="22" t="s">
        <v>802</v>
      </c>
      <c r="H408" s="22" t="s">
        <v>803</v>
      </c>
      <c r="I408" s="21" t="s">
        <v>52</v>
      </c>
      <c r="J408" s="21" t="s">
        <v>45</v>
      </c>
      <c r="M408" s="20" t="s">
        <v>10</v>
      </c>
      <c r="P408" s="21"/>
    </row>
    <row r="409" spans="1:16" s="20" customFormat="1" ht="28" hidden="1" x14ac:dyDescent="0.15">
      <c r="A409" s="20">
        <v>407</v>
      </c>
      <c r="B409" s="21" t="s">
        <v>58</v>
      </c>
      <c r="C409" s="21" t="s">
        <v>59</v>
      </c>
      <c r="D409" s="21">
        <v>507</v>
      </c>
      <c r="E409" s="21" t="s">
        <v>804</v>
      </c>
      <c r="F409" s="21">
        <v>13</v>
      </c>
      <c r="G409" s="22" t="s">
        <v>805</v>
      </c>
      <c r="H409" s="21" t="s">
        <v>62</v>
      </c>
      <c r="I409" s="21" t="s">
        <v>52</v>
      </c>
      <c r="J409" s="21" t="s">
        <v>63</v>
      </c>
      <c r="M409" s="20" t="s">
        <v>10</v>
      </c>
      <c r="P409" s="21"/>
    </row>
    <row r="410" spans="1:16" s="20" customFormat="1" ht="28" hidden="1" x14ac:dyDescent="0.15">
      <c r="A410" s="20">
        <v>408</v>
      </c>
      <c r="B410" s="21" t="s">
        <v>58</v>
      </c>
      <c r="C410" s="21" t="s">
        <v>59</v>
      </c>
      <c r="D410" s="21">
        <v>508</v>
      </c>
      <c r="E410" s="21" t="s">
        <v>806</v>
      </c>
      <c r="F410" s="21">
        <v>9</v>
      </c>
      <c r="G410" s="22" t="s">
        <v>807</v>
      </c>
      <c r="H410" s="21" t="s">
        <v>62</v>
      </c>
      <c r="I410" s="21" t="s">
        <v>52</v>
      </c>
      <c r="J410" s="21" t="s">
        <v>63</v>
      </c>
      <c r="M410" s="20" t="s">
        <v>10</v>
      </c>
      <c r="P410" s="21"/>
    </row>
    <row r="411" spans="1:16" s="20" customFormat="1" ht="42" hidden="1" x14ac:dyDescent="0.15">
      <c r="A411" s="20">
        <v>409</v>
      </c>
      <c r="B411" s="21" t="s">
        <v>58</v>
      </c>
      <c r="C411" s="21" t="s">
        <v>59</v>
      </c>
      <c r="D411" s="21">
        <v>525</v>
      </c>
      <c r="E411" s="21">
        <v>15.1</v>
      </c>
      <c r="F411" s="21">
        <v>14</v>
      </c>
      <c r="G411" s="22" t="s">
        <v>808</v>
      </c>
      <c r="H411" s="21" t="s">
        <v>62</v>
      </c>
      <c r="I411" s="21" t="s">
        <v>52</v>
      </c>
      <c r="J411" s="21" t="s">
        <v>63</v>
      </c>
      <c r="M411" s="20" t="s">
        <v>10</v>
      </c>
      <c r="P411" s="21"/>
    </row>
    <row r="412" spans="1:16" s="20" customFormat="1" ht="42" hidden="1" x14ac:dyDescent="0.15">
      <c r="A412" s="20">
        <v>410</v>
      </c>
      <c r="B412" s="21" t="s">
        <v>58</v>
      </c>
      <c r="C412" s="21" t="s">
        <v>59</v>
      </c>
      <c r="D412" s="21">
        <v>525</v>
      </c>
      <c r="E412" s="21">
        <v>15.1</v>
      </c>
      <c r="F412" s="21">
        <v>14</v>
      </c>
      <c r="G412" s="22" t="s">
        <v>809</v>
      </c>
      <c r="H412" s="21" t="s">
        <v>62</v>
      </c>
      <c r="I412" s="21" t="s">
        <v>52</v>
      </c>
      <c r="J412" s="21" t="s">
        <v>63</v>
      </c>
      <c r="M412" s="20" t="s">
        <v>10</v>
      </c>
      <c r="P412" s="21"/>
    </row>
    <row r="413" spans="1:16" s="20" customFormat="1" ht="28" hidden="1" x14ac:dyDescent="0.15">
      <c r="A413" s="20">
        <v>411</v>
      </c>
      <c r="B413" s="21" t="s">
        <v>58</v>
      </c>
      <c r="C413" s="21" t="s">
        <v>59</v>
      </c>
      <c r="D413" s="21">
        <v>539</v>
      </c>
      <c r="E413" s="21" t="s">
        <v>810</v>
      </c>
      <c r="F413" s="21">
        <v>6</v>
      </c>
      <c r="G413" s="22" t="s">
        <v>811</v>
      </c>
      <c r="H413" s="21" t="s">
        <v>62</v>
      </c>
      <c r="I413" s="21" t="s">
        <v>52</v>
      </c>
      <c r="J413" s="21" t="s">
        <v>63</v>
      </c>
      <c r="M413" s="20" t="s">
        <v>10</v>
      </c>
      <c r="P413" s="21"/>
    </row>
    <row r="414" spans="1:16" s="20" customFormat="1" ht="28" x14ac:dyDescent="0.15">
      <c r="A414" s="20">
        <v>412</v>
      </c>
      <c r="B414" s="20" t="s">
        <v>800</v>
      </c>
      <c r="C414" s="20" t="s">
        <v>801</v>
      </c>
      <c r="D414" s="21">
        <v>543</v>
      </c>
      <c r="E414" s="21" t="s">
        <v>812</v>
      </c>
      <c r="F414" s="21">
        <v>13</v>
      </c>
      <c r="G414" s="22" t="s">
        <v>813</v>
      </c>
      <c r="H414" s="21" t="s">
        <v>814</v>
      </c>
      <c r="I414" s="21" t="s">
        <v>44</v>
      </c>
      <c r="J414" s="21" t="s">
        <v>45</v>
      </c>
      <c r="K414" s="20" t="s">
        <v>74</v>
      </c>
      <c r="L414" s="23" t="s">
        <v>1003</v>
      </c>
      <c r="P414" s="21"/>
    </row>
    <row r="415" spans="1:16" s="20" customFormat="1" ht="28" hidden="1" x14ac:dyDescent="0.15">
      <c r="A415" s="20">
        <v>413</v>
      </c>
      <c r="B415" s="21" t="s">
        <v>58</v>
      </c>
      <c r="C415" s="21" t="s">
        <v>59</v>
      </c>
      <c r="D415" s="21">
        <v>551</v>
      </c>
      <c r="E415" s="21">
        <v>15.7</v>
      </c>
      <c r="F415" s="21">
        <v>6</v>
      </c>
      <c r="G415" s="22" t="s">
        <v>815</v>
      </c>
      <c r="H415" s="21" t="s">
        <v>62</v>
      </c>
      <c r="I415" s="21" t="s">
        <v>52</v>
      </c>
      <c r="J415" s="21" t="s">
        <v>63</v>
      </c>
      <c r="M415" s="20" t="s">
        <v>10</v>
      </c>
      <c r="P415" s="21"/>
    </row>
    <row r="416" spans="1:16" s="20" customFormat="1" ht="14" hidden="1" x14ac:dyDescent="0.15">
      <c r="A416" s="20">
        <v>414</v>
      </c>
      <c r="B416" s="21" t="s">
        <v>450</v>
      </c>
      <c r="C416" s="21" t="s">
        <v>451</v>
      </c>
      <c r="D416" s="21">
        <v>560</v>
      </c>
      <c r="E416" s="27" t="s">
        <v>816</v>
      </c>
      <c r="F416" s="27">
        <v>6</v>
      </c>
      <c r="G416" s="23" t="s">
        <v>478</v>
      </c>
      <c r="H416" s="23" t="s">
        <v>817</v>
      </c>
      <c r="I416" s="21" t="s">
        <v>52</v>
      </c>
      <c r="J416" s="21" t="s">
        <v>138</v>
      </c>
      <c r="M416" s="20" t="s">
        <v>10</v>
      </c>
      <c r="P416" s="21"/>
    </row>
    <row r="417" spans="1:16" s="20" customFormat="1" ht="28" hidden="1" x14ac:dyDescent="0.15">
      <c r="A417" s="20">
        <v>415</v>
      </c>
      <c r="B417" s="21" t="s">
        <v>58</v>
      </c>
      <c r="C417" s="21" t="s">
        <v>59</v>
      </c>
      <c r="D417" s="21">
        <v>565</v>
      </c>
      <c r="E417" s="21">
        <v>18.100000000000001</v>
      </c>
      <c r="F417" s="21">
        <v>15</v>
      </c>
      <c r="G417" s="22" t="s">
        <v>818</v>
      </c>
      <c r="H417" s="21" t="s">
        <v>62</v>
      </c>
      <c r="I417" s="21" t="s">
        <v>52</v>
      </c>
      <c r="J417" s="21" t="s">
        <v>63</v>
      </c>
      <c r="M417" s="20" t="s">
        <v>10</v>
      </c>
      <c r="P417" s="21"/>
    </row>
    <row r="418" spans="1:16" s="20" customFormat="1" ht="28" hidden="1" x14ac:dyDescent="0.15">
      <c r="A418" s="20">
        <v>416</v>
      </c>
      <c r="B418" s="21" t="s">
        <v>58</v>
      </c>
      <c r="C418" s="21" t="s">
        <v>59</v>
      </c>
      <c r="D418" s="21">
        <v>565</v>
      </c>
      <c r="E418" s="21">
        <v>18.100000000000001</v>
      </c>
      <c r="F418" s="21">
        <v>15</v>
      </c>
      <c r="G418" s="22" t="s">
        <v>819</v>
      </c>
      <c r="H418" s="21" t="s">
        <v>62</v>
      </c>
      <c r="I418" s="21" t="s">
        <v>52</v>
      </c>
      <c r="J418" s="21" t="s">
        <v>63</v>
      </c>
      <c r="M418" s="20" t="s">
        <v>10</v>
      </c>
      <c r="P418" s="21"/>
    </row>
    <row r="419" spans="1:16" s="20" customFormat="1" ht="28" hidden="1" x14ac:dyDescent="0.15">
      <c r="A419" s="20">
        <v>417</v>
      </c>
      <c r="B419" s="21" t="s">
        <v>58</v>
      </c>
      <c r="C419" s="21" t="s">
        <v>59</v>
      </c>
      <c r="D419" s="21">
        <v>571</v>
      </c>
      <c r="E419" s="21" t="s">
        <v>820</v>
      </c>
      <c r="F419" s="21">
        <v>14</v>
      </c>
      <c r="G419" s="22" t="s">
        <v>821</v>
      </c>
      <c r="H419" s="21" t="s">
        <v>62</v>
      </c>
      <c r="I419" s="21" t="s">
        <v>52</v>
      </c>
      <c r="J419" s="21" t="s">
        <v>63</v>
      </c>
      <c r="M419" s="20" t="s">
        <v>10</v>
      </c>
      <c r="P419" s="21"/>
    </row>
    <row r="420" spans="1:16" s="20" customFormat="1" ht="42" x14ac:dyDescent="0.15">
      <c r="A420" s="20">
        <v>418</v>
      </c>
      <c r="B420" s="20" t="s">
        <v>800</v>
      </c>
      <c r="C420" s="20" t="s">
        <v>801</v>
      </c>
      <c r="D420" s="21">
        <v>574</v>
      </c>
      <c r="E420" s="21" t="s">
        <v>822</v>
      </c>
      <c r="F420" s="21" t="s">
        <v>823</v>
      </c>
      <c r="G420" s="21" t="s">
        <v>824</v>
      </c>
      <c r="H420" s="21" t="s">
        <v>825</v>
      </c>
      <c r="I420" s="21" t="s">
        <v>44</v>
      </c>
      <c r="J420" s="21" t="s">
        <v>45</v>
      </c>
      <c r="K420" s="20" t="s">
        <v>74</v>
      </c>
      <c r="L420" s="23" t="s">
        <v>1004</v>
      </c>
      <c r="P420" s="21"/>
    </row>
    <row r="421" spans="1:16" s="20" customFormat="1" ht="28" x14ac:dyDescent="0.15">
      <c r="A421" s="20">
        <v>419</v>
      </c>
      <c r="B421" s="22" t="s">
        <v>10</v>
      </c>
      <c r="C421" s="22" t="s">
        <v>107</v>
      </c>
      <c r="D421" s="22">
        <v>579</v>
      </c>
      <c r="E421" s="22" t="s">
        <v>826</v>
      </c>
      <c r="F421" s="22">
        <v>2</v>
      </c>
      <c r="G421" s="22" t="s">
        <v>827</v>
      </c>
      <c r="H421" s="22" t="s">
        <v>207</v>
      </c>
      <c r="I421" s="22" t="s">
        <v>44</v>
      </c>
      <c r="J421" s="21"/>
      <c r="K421" s="20" t="s">
        <v>78</v>
      </c>
      <c r="L421" s="23"/>
      <c r="P421" s="21"/>
    </row>
    <row r="422" spans="1:16" s="20" customFormat="1" ht="14" x14ac:dyDescent="0.15">
      <c r="A422" s="20">
        <v>420</v>
      </c>
      <c r="B422" s="22" t="s">
        <v>10</v>
      </c>
      <c r="C422" s="22" t="s">
        <v>107</v>
      </c>
      <c r="D422" s="22">
        <v>579</v>
      </c>
      <c r="E422" s="22" t="s">
        <v>826</v>
      </c>
      <c r="F422" s="22">
        <v>3</v>
      </c>
      <c r="G422" s="22" t="s">
        <v>828</v>
      </c>
      <c r="H422" s="22" t="s">
        <v>207</v>
      </c>
      <c r="I422" s="22" t="s">
        <v>44</v>
      </c>
      <c r="J422" s="21"/>
      <c r="K422" s="20" t="s">
        <v>78</v>
      </c>
      <c r="L422" s="23"/>
      <c r="P422" s="21"/>
    </row>
    <row r="423" spans="1:16" s="20" customFormat="1" ht="28" x14ac:dyDescent="0.15">
      <c r="A423" s="20">
        <v>421</v>
      </c>
      <c r="B423" s="22" t="s">
        <v>10</v>
      </c>
      <c r="C423" s="22" t="s">
        <v>107</v>
      </c>
      <c r="D423" s="22">
        <v>579</v>
      </c>
      <c r="E423" s="22" t="s">
        <v>829</v>
      </c>
      <c r="F423" s="22">
        <v>11</v>
      </c>
      <c r="G423" s="22" t="s">
        <v>830</v>
      </c>
      <c r="H423" s="22" t="s">
        <v>831</v>
      </c>
      <c r="I423" s="21" t="s">
        <v>44</v>
      </c>
      <c r="J423" s="21" t="s">
        <v>63</v>
      </c>
      <c r="L423" s="23"/>
      <c r="M423" s="20" t="s">
        <v>1022</v>
      </c>
      <c r="P423" s="21"/>
    </row>
    <row r="424" spans="1:16" s="20" customFormat="1" ht="56" x14ac:dyDescent="0.15">
      <c r="A424" s="20">
        <v>422</v>
      </c>
      <c r="B424" s="22" t="s">
        <v>64</v>
      </c>
      <c r="C424" s="22" t="s">
        <v>65</v>
      </c>
      <c r="D424" s="22">
        <v>580</v>
      </c>
      <c r="E424" s="22" t="s">
        <v>829</v>
      </c>
      <c r="F424" s="22">
        <v>17</v>
      </c>
      <c r="G424" s="22" t="s">
        <v>832</v>
      </c>
      <c r="H424" s="22" t="s">
        <v>833</v>
      </c>
      <c r="I424" s="21" t="s">
        <v>44</v>
      </c>
      <c r="J424" s="21" t="s">
        <v>138</v>
      </c>
      <c r="K424" s="20" t="s">
        <v>176</v>
      </c>
      <c r="L424" s="23" t="s">
        <v>1034</v>
      </c>
      <c r="M424" s="20" t="s">
        <v>1005</v>
      </c>
      <c r="P424" s="21"/>
    </row>
    <row r="425" spans="1:16" s="20" customFormat="1" ht="14" hidden="1" x14ac:dyDescent="0.15">
      <c r="A425" s="20">
        <v>423</v>
      </c>
      <c r="B425" s="22" t="s">
        <v>10</v>
      </c>
      <c r="C425" s="22" t="s">
        <v>107</v>
      </c>
      <c r="D425" s="22">
        <v>581</v>
      </c>
      <c r="E425" s="22">
        <v>19.3</v>
      </c>
      <c r="F425" s="22">
        <v>27</v>
      </c>
      <c r="G425" s="22" t="s">
        <v>834</v>
      </c>
      <c r="H425" s="22"/>
      <c r="I425" s="21" t="s">
        <v>52</v>
      </c>
      <c r="J425" s="21"/>
      <c r="M425" s="20" t="s">
        <v>10</v>
      </c>
      <c r="P425" s="21"/>
    </row>
    <row r="426" spans="1:16" s="20" customFormat="1" ht="14" hidden="1" x14ac:dyDescent="0.15">
      <c r="A426" s="20">
        <v>424</v>
      </c>
      <c r="B426" s="22" t="s">
        <v>10</v>
      </c>
      <c r="C426" s="22" t="s">
        <v>107</v>
      </c>
      <c r="D426" s="22">
        <v>583</v>
      </c>
      <c r="E426" s="22">
        <v>19.3</v>
      </c>
      <c r="F426" s="22">
        <v>4</v>
      </c>
      <c r="G426" s="22" t="s">
        <v>835</v>
      </c>
      <c r="H426" s="22"/>
      <c r="I426" s="21" t="s">
        <v>52</v>
      </c>
      <c r="J426" s="21"/>
      <c r="M426" s="20" t="s">
        <v>10</v>
      </c>
      <c r="P426" s="21"/>
    </row>
    <row r="427" spans="1:16" s="20" customFormat="1" ht="14" hidden="1" x14ac:dyDescent="0.15">
      <c r="A427" s="20">
        <v>425</v>
      </c>
      <c r="B427" s="21" t="s">
        <v>54</v>
      </c>
      <c r="C427" s="21" t="s">
        <v>55</v>
      </c>
      <c r="D427" s="21">
        <v>586</v>
      </c>
      <c r="E427" s="21">
        <v>19.3</v>
      </c>
      <c r="F427" s="21">
        <v>1</v>
      </c>
      <c r="G427" s="22" t="s">
        <v>836</v>
      </c>
      <c r="H427" s="22" t="s">
        <v>837</v>
      </c>
      <c r="I427" s="21" t="s">
        <v>52</v>
      </c>
      <c r="M427" s="20" t="s">
        <v>10</v>
      </c>
      <c r="P427" s="21"/>
    </row>
    <row r="428" spans="1:16" s="20" customFormat="1" ht="28" hidden="1" x14ac:dyDescent="0.15">
      <c r="A428" s="20">
        <v>426</v>
      </c>
      <c r="B428" s="21" t="s">
        <v>54</v>
      </c>
      <c r="C428" s="21" t="s">
        <v>55</v>
      </c>
      <c r="D428" s="21">
        <v>586</v>
      </c>
      <c r="E428" s="21" t="s">
        <v>838</v>
      </c>
      <c r="F428" s="21">
        <v>6</v>
      </c>
      <c r="G428" s="22" t="s">
        <v>839</v>
      </c>
      <c r="H428" s="22" t="s">
        <v>840</v>
      </c>
      <c r="I428" s="21" t="s">
        <v>52</v>
      </c>
      <c r="M428" s="20" t="s">
        <v>10</v>
      </c>
      <c r="P428" s="21"/>
    </row>
    <row r="429" spans="1:16" s="20" customFormat="1" ht="28" hidden="1" x14ac:dyDescent="0.15">
      <c r="A429" s="20">
        <v>427</v>
      </c>
      <c r="B429" s="21" t="s">
        <v>58</v>
      </c>
      <c r="C429" s="21" t="s">
        <v>59</v>
      </c>
      <c r="D429" s="21">
        <v>587</v>
      </c>
      <c r="E429" s="21" t="s">
        <v>841</v>
      </c>
      <c r="F429" s="21">
        <v>19</v>
      </c>
      <c r="G429" s="22" t="s">
        <v>842</v>
      </c>
      <c r="H429" s="21" t="s">
        <v>62</v>
      </c>
      <c r="I429" s="21" t="s">
        <v>52</v>
      </c>
      <c r="J429" s="21" t="s">
        <v>63</v>
      </c>
      <c r="M429" s="20" t="s">
        <v>10</v>
      </c>
      <c r="P429" s="21"/>
    </row>
    <row r="430" spans="1:16" s="20" customFormat="1" ht="28" hidden="1" x14ac:dyDescent="0.15">
      <c r="A430" s="20">
        <v>428</v>
      </c>
      <c r="B430" s="21" t="s">
        <v>58</v>
      </c>
      <c r="C430" s="21" t="s">
        <v>59</v>
      </c>
      <c r="D430" s="21">
        <v>587</v>
      </c>
      <c r="E430" s="21" t="s">
        <v>841</v>
      </c>
      <c r="F430" s="21">
        <v>19</v>
      </c>
      <c r="G430" s="22" t="s">
        <v>843</v>
      </c>
      <c r="H430" s="21" t="s">
        <v>62</v>
      </c>
      <c r="I430" s="21" t="s">
        <v>52</v>
      </c>
      <c r="J430" s="21" t="s">
        <v>63</v>
      </c>
      <c r="M430" s="20" t="s">
        <v>10</v>
      </c>
      <c r="P430" s="21"/>
    </row>
    <row r="431" spans="1:16" s="20" customFormat="1" ht="28" x14ac:dyDescent="0.15">
      <c r="A431" s="20">
        <v>429</v>
      </c>
      <c r="B431" s="23" t="s">
        <v>284</v>
      </c>
      <c r="C431" s="23" t="s">
        <v>285</v>
      </c>
      <c r="D431" s="23">
        <v>594</v>
      </c>
      <c r="E431" s="23">
        <v>19.5</v>
      </c>
      <c r="F431" s="23">
        <v>1</v>
      </c>
      <c r="G431" s="23" t="s">
        <v>844</v>
      </c>
      <c r="H431" s="23" t="s">
        <v>845</v>
      </c>
      <c r="I431" s="23" t="s">
        <v>44</v>
      </c>
      <c r="J431" s="23" t="s">
        <v>45</v>
      </c>
      <c r="L431" s="23"/>
      <c r="M431" s="20" t="s">
        <v>10</v>
      </c>
      <c r="P431" s="21"/>
    </row>
    <row r="432" spans="1:16" s="20" customFormat="1" ht="14" hidden="1" x14ac:dyDescent="0.15">
      <c r="A432" s="20">
        <v>430</v>
      </c>
      <c r="B432" s="21" t="s">
        <v>64</v>
      </c>
      <c r="C432" s="21" t="s">
        <v>65</v>
      </c>
      <c r="D432" s="21">
        <v>599</v>
      </c>
      <c r="E432" s="21" t="s">
        <v>846</v>
      </c>
      <c r="F432" s="21">
        <v>1</v>
      </c>
      <c r="G432" s="22" t="s">
        <v>847</v>
      </c>
      <c r="H432" s="22" t="s">
        <v>741</v>
      </c>
      <c r="I432" s="21" t="s">
        <v>52</v>
      </c>
      <c r="J432" s="21" t="s">
        <v>69</v>
      </c>
      <c r="M432" s="20" t="s">
        <v>10</v>
      </c>
      <c r="P432" s="21"/>
    </row>
    <row r="433" spans="1:16" s="20" customFormat="1" ht="42" x14ac:dyDescent="0.15">
      <c r="A433" s="20">
        <v>431</v>
      </c>
      <c r="B433" s="21" t="s">
        <v>54</v>
      </c>
      <c r="C433" s="21" t="s">
        <v>55</v>
      </c>
      <c r="D433" s="21">
        <v>601</v>
      </c>
      <c r="E433" s="21">
        <v>20.100000000000001</v>
      </c>
      <c r="F433" s="21">
        <v>3</v>
      </c>
      <c r="G433" s="22" t="s">
        <v>848</v>
      </c>
      <c r="H433" s="22" t="s">
        <v>849</v>
      </c>
      <c r="I433" s="21" t="s">
        <v>44</v>
      </c>
      <c r="K433" s="20" t="s">
        <v>78</v>
      </c>
      <c r="L433" s="23"/>
      <c r="P433" s="21"/>
    </row>
    <row r="434" spans="1:16" s="20" customFormat="1" ht="28" hidden="1" x14ac:dyDescent="0.15">
      <c r="A434" s="20">
        <v>432</v>
      </c>
      <c r="B434" s="21" t="s">
        <v>58</v>
      </c>
      <c r="C434" s="21" t="s">
        <v>59</v>
      </c>
      <c r="D434" s="21">
        <v>604</v>
      </c>
      <c r="E434" s="21" t="s">
        <v>850</v>
      </c>
      <c r="F434" s="21">
        <v>13</v>
      </c>
      <c r="G434" s="22" t="s">
        <v>851</v>
      </c>
      <c r="H434" s="21" t="s">
        <v>62</v>
      </c>
      <c r="I434" s="21" t="s">
        <v>52</v>
      </c>
      <c r="J434" s="21" t="s">
        <v>63</v>
      </c>
      <c r="M434" s="20" t="s">
        <v>10</v>
      </c>
      <c r="P434" s="21"/>
    </row>
    <row r="435" spans="1:16" s="20" customFormat="1" ht="28" hidden="1" x14ac:dyDescent="0.15">
      <c r="A435" s="20">
        <v>433</v>
      </c>
      <c r="B435" s="21" t="s">
        <v>58</v>
      </c>
      <c r="C435" s="21" t="s">
        <v>59</v>
      </c>
      <c r="D435" s="21">
        <v>604</v>
      </c>
      <c r="E435" s="21" t="s">
        <v>850</v>
      </c>
      <c r="F435" s="21"/>
      <c r="G435" s="22" t="s">
        <v>852</v>
      </c>
      <c r="H435" s="21" t="s">
        <v>62</v>
      </c>
      <c r="I435" s="21" t="s">
        <v>52</v>
      </c>
      <c r="J435" s="21" t="s">
        <v>63</v>
      </c>
      <c r="M435" s="20" t="s">
        <v>10</v>
      </c>
      <c r="P435" s="21"/>
    </row>
    <row r="436" spans="1:16" s="20" customFormat="1" ht="28" hidden="1" x14ac:dyDescent="0.15">
      <c r="A436" s="20">
        <v>434</v>
      </c>
      <c r="B436" s="21" t="s">
        <v>58</v>
      </c>
      <c r="C436" s="21" t="s">
        <v>59</v>
      </c>
      <c r="D436" s="21">
        <v>609</v>
      </c>
      <c r="E436" s="21" t="s">
        <v>853</v>
      </c>
      <c r="F436" s="21">
        <v>6</v>
      </c>
      <c r="G436" s="22" t="s">
        <v>854</v>
      </c>
      <c r="H436" s="21" t="s">
        <v>62</v>
      </c>
      <c r="I436" s="21" t="s">
        <v>52</v>
      </c>
      <c r="J436" s="21" t="s">
        <v>63</v>
      </c>
      <c r="M436" s="20" t="s">
        <v>10</v>
      </c>
      <c r="P436" s="21"/>
    </row>
    <row r="437" spans="1:16" s="20" customFormat="1" ht="28" hidden="1" x14ac:dyDescent="0.15">
      <c r="A437" s="20">
        <v>435</v>
      </c>
      <c r="B437" s="21" t="s">
        <v>58</v>
      </c>
      <c r="C437" s="21" t="s">
        <v>59</v>
      </c>
      <c r="D437" s="21">
        <v>609</v>
      </c>
      <c r="E437" s="21">
        <v>20.3</v>
      </c>
      <c r="F437" s="21">
        <v>31</v>
      </c>
      <c r="G437" s="22" t="s">
        <v>855</v>
      </c>
      <c r="H437" s="21" t="s">
        <v>62</v>
      </c>
      <c r="I437" s="21" t="s">
        <v>52</v>
      </c>
      <c r="J437" s="21" t="s">
        <v>63</v>
      </c>
      <c r="M437" s="20" t="s">
        <v>10</v>
      </c>
      <c r="P437" s="21"/>
    </row>
    <row r="438" spans="1:16" s="20" customFormat="1" ht="84" x14ac:dyDescent="0.15">
      <c r="A438" s="20">
        <v>436</v>
      </c>
      <c r="B438" s="21" t="s">
        <v>54</v>
      </c>
      <c r="C438" s="21" t="s">
        <v>55</v>
      </c>
      <c r="D438" s="21">
        <v>609</v>
      </c>
      <c r="E438" s="21">
        <v>20.3</v>
      </c>
      <c r="F438" s="21">
        <v>32</v>
      </c>
      <c r="G438" s="22" t="s">
        <v>856</v>
      </c>
      <c r="H438" s="22" t="s">
        <v>857</v>
      </c>
      <c r="I438" s="21" t="s">
        <v>44</v>
      </c>
      <c r="K438" s="20" t="s">
        <v>176</v>
      </c>
      <c r="L438" s="23" t="s">
        <v>1006</v>
      </c>
      <c r="P438" s="21"/>
    </row>
    <row r="439" spans="1:16" s="20" customFormat="1" ht="14" hidden="1" x14ac:dyDescent="0.15">
      <c r="A439" s="20">
        <v>437</v>
      </c>
      <c r="B439" s="21" t="s">
        <v>64</v>
      </c>
      <c r="C439" s="21" t="s">
        <v>65</v>
      </c>
      <c r="D439" s="21">
        <v>625</v>
      </c>
      <c r="E439" s="21" t="s">
        <v>858</v>
      </c>
      <c r="F439" s="21">
        <v>1</v>
      </c>
      <c r="G439" s="22" t="s">
        <v>859</v>
      </c>
      <c r="H439" s="22" t="s">
        <v>741</v>
      </c>
      <c r="I439" s="21" t="s">
        <v>52</v>
      </c>
      <c r="J439" s="21" t="s">
        <v>69</v>
      </c>
      <c r="M439" s="20" t="s">
        <v>10</v>
      </c>
      <c r="P439" s="21"/>
    </row>
    <row r="440" spans="1:16" s="20" customFormat="1" ht="28" hidden="1" x14ac:dyDescent="0.15">
      <c r="A440" s="20">
        <v>438</v>
      </c>
      <c r="B440" s="21" t="s">
        <v>58</v>
      </c>
      <c r="C440" s="21" t="s">
        <v>59</v>
      </c>
      <c r="D440" s="21">
        <v>627</v>
      </c>
      <c r="E440" s="21">
        <v>21.1</v>
      </c>
      <c r="F440" s="21">
        <v>5</v>
      </c>
      <c r="G440" s="22" t="s">
        <v>860</v>
      </c>
      <c r="H440" s="21" t="s">
        <v>62</v>
      </c>
      <c r="I440" s="21" t="s">
        <v>52</v>
      </c>
      <c r="J440" s="21" t="s">
        <v>63</v>
      </c>
      <c r="M440" s="20" t="s">
        <v>10</v>
      </c>
      <c r="P440" s="21"/>
    </row>
    <row r="441" spans="1:16" s="20" customFormat="1" ht="14" hidden="1" x14ac:dyDescent="0.15">
      <c r="A441" s="20">
        <v>439</v>
      </c>
      <c r="B441" s="22" t="s">
        <v>10</v>
      </c>
      <c r="C441" s="22" t="s">
        <v>107</v>
      </c>
      <c r="D441" s="22">
        <v>630</v>
      </c>
      <c r="E441" s="22" t="s">
        <v>861</v>
      </c>
      <c r="F441" s="22">
        <v>8</v>
      </c>
      <c r="G441" s="22" t="s">
        <v>862</v>
      </c>
      <c r="H441" s="22"/>
      <c r="I441" s="21" t="s">
        <v>52</v>
      </c>
      <c r="J441" s="21"/>
      <c r="M441" s="20" t="s">
        <v>10</v>
      </c>
      <c r="P441" s="21"/>
    </row>
    <row r="442" spans="1:16" s="20" customFormat="1" ht="28" hidden="1" x14ac:dyDescent="0.15">
      <c r="A442" s="20">
        <v>440</v>
      </c>
      <c r="B442" s="21" t="s">
        <v>58</v>
      </c>
      <c r="C442" s="21" t="s">
        <v>59</v>
      </c>
      <c r="D442" s="21">
        <v>655</v>
      </c>
      <c r="E442" s="21" t="s">
        <v>863</v>
      </c>
      <c r="F442" s="21">
        <v>14</v>
      </c>
      <c r="G442" s="22" t="s">
        <v>864</v>
      </c>
      <c r="H442" s="21" t="s">
        <v>62</v>
      </c>
      <c r="I442" s="21" t="s">
        <v>52</v>
      </c>
      <c r="J442" s="21" t="s">
        <v>63</v>
      </c>
      <c r="M442" s="20" t="s">
        <v>10</v>
      </c>
      <c r="P442" s="21"/>
    </row>
    <row r="443" spans="1:16" s="20" customFormat="1" ht="58" customHeight="1" x14ac:dyDescent="0.15">
      <c r="A443" s="20">
        <v>441</v>
      </c>
      <c r="B443" s="21" t="s">
        <v>865</v>
      </c>
      <c r="C443" s="21" t="s">
        <v>866</v>
      </c>
      <c r="D443" s="21">
        <v>662</v>
      </c>
      <c r="E443" s="21" t="str">
        <f>"22.2.3"</f>
        <v>22.2.3</v>
      </c>
      <c r="F443" s="21"/>
      <c r="G443" s="22" t="s">
        <v>867</v>
      </c>
      <c r="H443" s="21" t="s">
        <v>868</v>
      </c>
      <c r="I443" s="21" t="s">
        <v>44</v>
      </c>
      <c r="J443" s="21" t="s">
        <v>63</v>
      </c>
      <c r="K443" s="20" t="s">
        <v>74</v>
      </c>
      <c r="L443" s="23" t="s">
        <v>1007</v>
      </c>
      <c r="P443" s="21"/>
    </row>
    <row r="444" spans="1:16" s="20" customFormat="1" ht="42" hidden="1" x14ac:dyDescent="0.15">
      <c r="A444" s="20">
        <v>442</v>
      </c>
      <c r="B444" s="21" t="s">
        <v>58</v>
      </c>
      <c r="C444" s="21" t="s">
        <v>59</v>
      </c>
      <c r="D444" s="21">
        <v>669</v>
      </c>
      <c r="E444" s="21" t="s">
        <v>869</v>
      </c>
      <c r="F444" s="21">
        <v>3</v>
      </c>
      <c r="G444" s="22" t="s">
        <v>870</v>
      </c>
      <c r="H444" s="21" t="s">
        <v>62</v>
      </c>
      <c r="I444" s="21" t="s">
        <v>52</v>
      </c>
      <c r="J444" s="21" t="s">
        <v>63</v>
      </c>
      <c r="M444" s="20" t="s">
        <v>10</v>
      </c>
      <c r="P444" s="21"/>
    </row>
    <row r="445" spans="1:16" s="20" customFormat="1" ht="56" x14ac:dyDescent="0.15">
      <c r="A445" s="20">
        <v>443</v>
      </c>
      <c r="B445" s="21" t="s">
        <v>58</v>
      </c>
      <c r="C445" s="21" t="s">
        <v>59</v>
      </c>
      <c r="D445" s="21">
        <v>671</v>
      </c>
      <c r="E445" s="21" t="s">
        <v>871</v>
      </c>
      <c r="F445" s="21">
        <v>29</v>
      </c>
      <c r="G445" s="22" t="s">
        <v>872</v>
      </c>
      <c r="H445" s="21" t="s">
        <v>62</v>
      </c>
      <c r="I445" s="21" t="s">
        <v>44</v>
      </c>
      <c r="J445" s="21" t="s">
        <v>63</v>
      </c>
      <c r="K445" s="20" t="s">
        <v>78</v>
      </c>
      <c r="L445" s="23"/>
      <c r="P445" s="21"/>
    </row>
    <row r="446" spans="1:16" s="20" customFormat="1" ht="14" hidden="1" x14ac:dyDescent="0.15">
      <c r="A446" s="20">
        <v>444</v>
      </c>
      <c r="B446" s="21" t="s">
        <v>64</v>
      </c>
      <c r="C446" s="21" t="s">
        <v>65</v>
      </c>
      <c r="D446" s="21">
        <v>677</v>
      </c>
      <c r="E446" s="21" t="s">
        <v>873</v>
      </c>
      <c r="F446" s="21">
        <v>1</v>
      </c>
      <c r="G446" s="22" t="s">
        <v>874</v>
      </c>
      <c r="H446" s="22" t="s">
        <v>741</v>
      </c>
      <c r="I446" s="21" t="s">
        <v>52</v>
      </c>
      <c r="J446" s="21" t="s">
        <v>69</v>
      </c>
      <c r="M446" s="20" t="s">
        <v>10</v>
      </c>
      <c r="P446" s="21"/>
    </row>
    <row r="447" spans="1:16" s="20" customFormat="1" ht="28" x14ac:dyDescent="0.15">
      <c r="A447" s="20">
        <v>445</v>
      </c>
      <c r="B447" s="21" t="s">
        <v>865</v>
      </c>
      <c r="C447" s="21" t="s">
        <v>866</v>
      </c>
      <c r="D447" s="21">
        <v>682</v>
      </c>
      <c r="E447" s="21" t="s">
        <v>875</v>
      </c>
      <c r="F447" s="21">
        <v>7</v>
      </c>
      <c r="G447" s="21" t="s">
        <v>876</v>
      </c>
      <c r="H447" s="21"/>
      <c r="I447" s="21" t="s">
        <v>44</v>
      </c>
      <c r="J447" s="21" t="s">
        <v>45</v>
      </c>
      <c r="K447" s="20" t="s">
        <v>74</v>
      </c>
      <c r="L447" s="23" t="s">
        <v>1008</v>
      </c>
      <c r="P447" s="21"/>
    </row>
    <row r="448" spans="1:16" s="20" customFormat="1" ht="126" x14ac:dyDescent="0.15">
      <c r="A448" s="20">
        <v>446</v>
      </c>
      <c r="B448" s="21" t="s">
        <v>865</v>
      </c>
      <c r="C448" s="21" t="s">
        <v>866</v>
      </c>
      <c r="D448" s="21">
        <v>682</v>
      </c>
      <c r="E448" s="28" t="str">
        <f>"23.3.4"</f>
        <v>23.3.4</v>
      </c>
      <c r="F448" s="21"/>
      <c r="G448" s="21" t="s">
        <v>867</v>
      </c>
      <c r="H448" s="21" t="s">
        <v>868</v>
      </c>
      <c r="I448" s="21" t="s">
        <v>44</v>
      </c>
      <c r="J448" s="21" t="s">
        <v>63</v>
      </c>
      <c r="K448" s="20" t="s">
        <v>74</v>
      </c>
      <c r="L448" s="23" t="s">
        <v>1009</v>
      </c>
      <c r="P448" s="21"/>
    </row>
    <row r="449" spans="1:16" s="20" customFormat="1" ht="28" hidden="1" x14ac:dyDescent="0.15">
      <c r="A449" s="20">
        <v>447</v>
      </c>
      <c r="B449" s="21" t="s">
        <v>58</v>
      </c>
      <c r="C449" s="21" t="s">
        <v>59</v>
      </c>
      <c r="D449" s="21">
        <v>684</v>
      </c>
      <c r="E449" s="21" t="s">
        <v>877</v>
      </c>
      <c r="F449" s="21">
        <v>14</v>
      </c>
      <c r="G449" s="22" t="s">
        <v>878</v>
      </c>
      <c r="H449" s="21" t="s">
        <v>62</v>
      </c>
      <c r="I449" s="21" t="s">
        <v>52</v>
      </c>
      <c r="J449" s="21" t="s">
        <v>63</v>
      </c>
      <c r="M449" s="20" t="s">
        <v>10</v>
      </c>
      <c r="P449" s="21"/>
    </row>
    <row r="450" spans="1:16" s="20" customFormat="1" hidden="1" x14ac:dyDescent="0.15">
      <c r="A450" s="20">
        <v>448</v>
      </c>
      <c r="B450" s="21" t="s">
        <v>865</v>
      </c>
      <c r="C450" s="21" t="s">
        <v>866</v>
      </c>
      <c r="D450" s="21">
        <v>686</v>
      </c>
      <c r="E450" s="28">
        <v>37034</v>
      </c>
      <c r="F450" s="25" t="str">
        <f>"10-12"</f>
        <v>10-12</v>
      </c>
      <c r="G450" s="21" t="s">
        <v>879</v>
      </c>
      <c r="H450" s="21" t="s">
        <v>880</v>
      </c>
      <c r="I450" s="21" t="s">
        <v>52</v>
      </c>
      <c r="J450" s="21" t="s">
        <v>45</v>
      </c>
      <c r="M450" s="20" t="s">
        <v>10</v>
      </c>
      <c r="P450" s="21"/>
    </row>
    <row r="451" spans="1:16" s="20" customFormat="1" ht="14" hidden="1" x14ac:dyDescent="0.15">
      <c r="A451" s="20">
        <v>449</v>
      </c>
      <c r="B451" s="21" t="s">
        <v>64</v>
      </c>
      <c r="C451" s="21" t="s">
        <v>65</v>
      </c>
      <c r="D451" s="21">
        <v>693</v>
      </c>
      <c r="E451" s="21" t="s">
        <v>881</v>
      </c>
      <c r="F451" s="21">
        <v>1</v>
      </c>
      <c r="G451" s="22" t="s">
        <v>882</v>
      </c>
      <c r="H451" s="22" t="s">
        <v>741</v>
      </c>
      <c r="I451" s="21" t="s">
        <v>52</v>
      </c>
      <c r="J451" s="21" t="s">
        <v>69</v>
      </c>
      <c r="M451" s="20" t="s">
        <v>10</v>
      </c>
      <c r="P451" s="21"/>
    </row>
    <row r="452" spans="1:16" s="20" customFormat="1" ht="28" hidden="1" x14ac:dyDescent="0.15">
      <c r="A452" s="20">
        <v>450</v>
      </c>
      <c r="B452" s="21" t="s">
        <v>58</v>
      </c>
      <c r="C452" s="21" t="s">
        <v>59</v>
      </c>
      <c r="D452" s="21">
        <v>696</v>
      </c>
      <c r="E452" s="21" t="s">
        <v>883</v>
      </c>
      <c r="F452" s="21">
        <v>2</v>
      </c>
      <c r="G452" s="22" t="s">
        <v>884</v>
      </c>
      <c r="H452" s="21" t="s">
        <v>62</v>
      </c>
      <c r="I452" s="21" t="s">
        <v>52</v>
      </c>
      <c r="J452" s="21" t="s">
        <v>63</v>
      </c>
      <c r="M452" s="20" t="s">
        <v>10</v>
      </c>
      <c r="P452" s="21"/>
    </row>
    <row r="453" spans="1:16" s="20" customFormat="1" ht="28" hidden="1" x14ac:dyDescent="0.15">
      <c r="A453" s="20">
        <v>451</v>
      </c>
      <c r="B453" s="21" t="s">
        <v>58</v>
      </c>
      <c r="C453" s="21" t="s">
        <v>59</v>
      </c>
      <c r="D453" s="21">
        <v>699</v>
      </c>
      <c r="E453" s="21" t="s">
        <v>885</v>
      </c>
      <c r="F453" s="21">
        <v>4</v>
      </c>
      <c r="G453" s="22" t="s">
        <v>886</v>
      </c>
      <c r="H453" s="21" t="s">
        <v>62</v>
      </c>
      <c r="I453" s="21" t="s">
        <v>52</v>
      </c>
      <c r="J453" s="21" t="s">
        <v>63</v>
      </c>
      <c r="M453" s="20" t="s">
        <v>10</v>
      </c>
      <c r="P453" s="21"/>
    </row>
    <row r="454" spans="1:16" s="20" customFormat="1" ht="42" hidden="1" x14ac:dyDescent="0.15">
      <c r="A454" s="20">
        <v>452</v>
      </c>
      <c r="B454" s="21" t="s">
        <v>64</v>
      </c>
      <c r="C454" s="21" t="s">
        <v>65</v>
      </c>
      <c r="D454" s="21">
        <v>709</v>
      </c>
      <c r="E454" s="21" t="s">
        <v>887</v>
      </c>
      <c r="F454" s="21">
        <v>1</v>
      </c>
      <c r="G454" s="22" t="s">
        <v>888</v>
      </c>
      <c r="H454" s="22" t="s">
        <v>889</v>
      </c>
      <c r="I454" s="21" t="s">
        <v>52</v>
      </c>
      <c r="J454" s="21" t="s">
        <v>69</v>
      </c>
      <c r="M454" s="20" t="s">
        <v>10</v>
      </c>
      <c r="P454" s="21"/>
    </row>
    <row r="455" spans="1:16" s="20" customFormat="1" ht="28" hidden="1" x14ac:dyDescent="0.15">
      <c r="A455" s="20">
        <v>453</v>
      </c>
      <c r="B455" s="21" t="s">
        <v>58</v>
      </c>
      <c r="C455" s="21" t="s">
        <v>59</v>
      </c>
      <c r="D455" s="21">
        <v>759</v>
      </c>
      <c r="E455" s="21">
        <v>30.1</v>
      </c>
      <c r="F455" s="21">
        <v>3</v>
      </c>
      <c r="G455" s="22" t="s">
        <v>890</v>
      </c>
      <c r="H455" s="21" t="s">
        <v>62</v>
      </c>
      <c r="I455" s="21" t="s">
        <v>52</v>
      </c>
      <c r="J455" s="21" t="s">
        <v>63</v>
      </c>
      <c r="M455" s="20" t="s">
        <v>10</v>
      </c>
      <c r="P455" s="21"/>
    </row>
    <row r="456" spans="1:16" s="20" customFormat="1" ht="28" hidden="1" x14ac:dyDescent="0.15">
      <c r="A456" s="20">
        <v>454</v>
      </c>
      <c r="B456" s="21" t="s">
        <v>58</v>
      </c>
      <c r="C456" s="21" t="s">
        <v>59</v>
      </c>
      <c r="D456" s="21">
        <v>765</v>
      </c>
      <c r="E456" s="21">
        <v>30.4</v>
      </c>
      <c r="F456" s="21">
        <v>7</v>
      </c>
      <c r="G456" s="22" t="s">
        <v>891</v>
      </c>
      <c r="H456" s="21" t="s">
        <v>62</v>
      </c>
      <c r="I456" s="21" t="s">
        <v>52</v>
      </c>
      <c r="J456" s="21" t="s">
        <v>63</v>
      </c>
      <c r="M456" s="20" t="s">
        <v>10</v>
      </c>
      <c r="P456" s="21"/>
    </row>
    <row r="457" spans="1:16" s="20" customFormat="1" ht="28" hidden="1" x14ac:dyDescent="0.15">
      <c r="A457" s="20">
        <v>455</v>
      </c>
      <c r="B457" s="21" t="s">
        <v>58</v>
      </c>
      <c r="C457" s="21" t="s">
        <v>59</v>
      </c>
      <c r="D457" s="21">
        <v>778</v>
      </c>
      <c r="E457" s="21" t="s">
        <v>892</v>
      </c>
      <c r="F457" s="21">
        <v>22</v>
      </c>
      <c r="G457" s="22" t="s">
        <v>893</v>
      </c>
      <c r="H457" s="21" t="s">
        <v>62</v>
      </c>
      <c r="I457" s="21" t="s">
        <v>52</v>
      </c>
      <c r="J457" s="21" t="s">
        <v>63</v>
      </c>
      <c r="M457" s="20" t="s">
        <v>10</v>
      </c>
      <c r="P457" s="21"/>
    </row>
    <row r="458" spans="1:16" s="20" customFormat="1" ht="14" hidden="1" x14ac:dyDescent="0.15">
      <c r="A458" s="20">
        <v>456</v>
      </c>
      <c r="B458" s="21" t="s">
        <v>48</v>
      </c>
      <c r="C458" s="21" t="s">
        <v>49</v>
      </c>
      <c r="D458" s="21">
        <v>781</v>
      </c>
      <c r="E458" s="21">
        <v>31</v>
      </c>
      <c r="F458" s="21">
        <v>1</v>
      </c>
      <c r="G458" s="22" t="s">
        <v>894</v>
      </c>
      <c r="H458" s="22" t="s">
        <v>895</v>
      </c>
      <c r="I458" s="21" t="s">
        <v>52</v>
      </c>
      <c r="J458" s="21" t="s">
        <v>53</v>
      </c>
      <c r="M458" s="20" t="s">
        <v>10</v>
      </c>
      <c r="P458" s="21"/>
    </row>
    <row r="459" spans="1:16" s="20" customFormat="1" ht="14" hidden="1" x14ac:dyDescent="0.15">
      <c r="A459" s="20">
        <v>457</v>
      </c>
      <c r="B459" s="21" t="s">
        <v>48</v>
      </c>
      <c r="C459" s="21" t="s">
        <v>49</v>
      </c>
      <c r="D459" s="21">
        <v>781</v>
      </c>
      <c r="E459" s="21">
        <v>31</v>
      </c>
      <c r="F459" s="21">
        <v>1</v>
      </c>
      <c r="G459" s="22" t="s">
        <v>896</v>
      </c>
      <c r="H459" s="22" t="s">
        <v>897</v>
      </c>
      <c r="I459" s="21" t="s">
        <v>52</v>
      </c>
      <c r="J459" s="21" t="s">
        <v>53</v>
      </c>
      <c r="M459" s="20" t="s">
        <v>10</v>
      </c>
      <c r="P459" s="21"/>
    </row>
    <row r="460" spans="1:16" s="20" customFormat="1" ht="14" hidden="1" x14ac:dyDescent="0.15">
      <c r="A460" s="20">
        <v>458</v>
      </c>
      <c r="B460" s="21" t="s">
        <v>450</v>
      </c>
      <c r="C460" s="21" t="s">
        <v>451</v>
      </c>
      <c r="D460" s="21">
        <v>781</v>
      </c>
      <c r="E460" s="27">
        <v>31</v>
      </c>
      <c r="F460" s="27" t="s">
        <v>453</v>
      </c>
      <c r="G460" s="23" t="s">
        <v>898</v>
      </c>
      <c r="H460" s="23" t="s">
        <v>899</v>
      </c>
      <c r="I460" s="21" t="s">
        <v>52</v>
      </c>
      <c r="J460" s="21" t="s">
        <v>138</v>
      </c>
      <c r="M460" s="20" t="s">
        <v>10</v>
      </c>
      <c r="P460" s="21"/>
    </row>
    <row r="461" spans="1:16" s="20" customFormat="1" ht="14" hidden="1" x14ac:dyDescent="0.15">
      <c r="A461" s="20">
        <v>459</v>
      </c>
      <c r="B461" s="21" t="s">
        <v>450</v>
      </c>
      <c r="C461" s="21" t="s">
        <v>451</v>
      </c>
      <c r="D461" s="21">
        <v>784</v>
      </c>
      <c r="E461" s="27" t="s">
        <v>900</v>
      </c>
      <c r="F461" s="27">
        <v>11</v>
      </c>
      <c r="G461" s="23" t="s">
        <v>478</v>
      </c>
      <c r="H461" s="23" t="s">
        <v>901</v>
      </c>
      <c r="I461" s="21" t="s">
        <v>52</v>
      </c>
      <c r="J461" s="21" t="s">
        <v>138</v>
      </c>
      <c r="M461" s="20" t="s">
        <v>10</v>
      </c>
      <c r="P461" s="21"/>
    </row>
    <row r="462" spans="1:16" s="20" customFormat="1" ht="14" hidden="1" x14ac:dyDescent="0.15">
      <c r="A462" s="20">
        <v>460</v>
      </c>
      <c r="B462" s="21" t="s">
        <v>450</v>
      </c>
      <c r="C462" s="21" t="s">
        <v>451</v>
      </c>
      <c r="D462" s="21">
        <v>785</v>
      </c>
      <c r="E462" s="27" t="s">
        <v>902</v>
      </c>
      <c r="F462" s="21">
        <v>2</v>
      </c>
      <c r="G462" s="23" t="s">
        <v>478</v>
      </c>
      <c r="H462" s="23" t="s">
        <v>903</v>
      </c>
      <c r="I462" s="21" t="s">
        <v>52</v>
      </c>
      <c r="J462" s="21" t="s">
        <v>138</v>
      </c>
      <c r="M462" s="20" t="s">
        <v>10</v>
      </c>
      <c r="P462" s="21"/>
    </row>
    <row r="463" spans="1:16" s="20" customFormat="1" ht="28" hidden="1" x14ac:dyDescent="0.15">
      <c r="A463" s="20">
        <v>461</v>
      </c>
      <c r="B463" s="21" t="s">
        <v>48</v>
      </c>
      <c r="C463" s="21" t="s">
        <v>49</v>
      </c>
      <c r="D463" s="21">
        <v>786</v>
      </c>
      <c r="E463" s="21" t="s">
        <v>904</v>
      </c>
      <c r="F463" s="21">
        <v>2</v>
      </c>
      <c r="G463" s="22" t="s">
        <v>905</v>
      </c>
      <c r="H463" s="22" t="s">
        <v>897</v>
      </c>
      <c r="I463" s="21" t="s">
        <v>52</v>
      </c>
      <c r="J463" s="21" t="s">
        <v>53</v>
      </c>
      <c r="M463" s="20" t="s">
        <v>10</v>
      </c>
      <c r="P463" s="21"/>
    </row>
    <row r="464" spans="1:16" s="20" customFormat="1" ht="14" hidden="1" x14ac:dyDescent="0.15">
      <c r="A464" s="20">
        <v>462</v>
      </c>
      <c r="B464" s="21" t="s">
        <v>450</v>
      </c>
      <c r="C464" s="21" t="s">
        <v>451</v>
      </c>
      <c r="D464" s="21">
        <v>786</v>
      </c>
      <c r="E464" s="27" t="s">
        <v>904</v>
      </c>
      <c r="F464" s="21">
        <v>2</v>
      </c>
      <c r="G464" s="23" t="s">
        <v>478</v>
      </c>
      <c r="H464" s="23" t="s">
        <v>906</v>
      </c>
      <c r="I464" s="21" t="s">
        <v>52</v>
      </c>
      <c r="J464" s="21" t="s">
        <v>138</v>
      </c>
      <c r="M464" s="20" t="s">
        <v>10</v>
      </c>
      <c r="P464" s="21"/>
    </row>
    <row r="465" spans="1:16" s="20" customFormat="1" ht="14" hidden="1" x14ac:dyDescent="0.15">
      <c r="A465" s="20">
        <v>463</v>
      </c>
      <c r="B465" s="21" t="s">
        <v>450</v>
      </c>
      <c r="C465" s="21" t="s">
        <v>451</v>
      </c>
      <c r="D465" s="21">
        <v>786</v>
      </c>
      <c r="E465" s="27" t="s">
        <v>907</v>
      </c>
      <c r="F465" s="21">
        <v>15</v>
      </c>
      <c r="G465" s="23" t="s">
        <v>478</v>
      </c>
      <c r="H465" s="23" t="s">
        <v>908</v>
      </c>
      <c r="I465" s="21" t="s">
        <v>52</v>
      </c>
      <c r="J465" s="21" t="s">
        <v>138</v>
      </c>
      <c r="M465" s="20" t="s">
        <v>10</v>
      </c>
      <c r="P465" s="21"/>
    </row>
    <row r="466" spans="1:16" s="20" customFormat="1" ht="14" hidden="1" x14ac:dyDescent="0.15">
      <c r="A466" s="20">
        <v>464</v>
      </c>
      <c r="B466" s="21" t="s">
        <v>450</v>
      </c>
      <c r="C466" s="21" t="s">
        <v>451</v>
      </c>
      <c r="D466" s="21">
        <v>786</v>
      </c>
      <c r="E466" s="27" t="s">
        <v>909</v>
      </c>
      <c r="F466" s="21">
        <v>18</v>
      </c>
      <c r="G466" s="23" t="s">
        <v>478</v>
      </c>
      <c r="H466" s="23" t="s">
        <v>910</v>
      </c>
      <c r="I466" s="21" t="s">
        <v>52</v>
      </c>
      <c r="J466" s="21" t="s">
        <v>138</v>
      </c>
      <c r="M466" s="20" t="s">
        <v>10</v>
      </c>
      <c r="P466" s="21"/>
    </row>
    <row r="467" spans="1:16" s="20" customFormat="1" ht="14" hidden="1" x14ac:dyDescent="0.15">
      <c r="A467" s="20">
        <v>465</v>
      </c>
      <c r="B467" s="21" t="s">
        <v>450</v>
      </c>
      <c r="C467" s="21" t="s">
        <v>451</v>
      </c>
      <c r="D467" s="21">
        <v>786</v>
      </c>
      <c r="E467" s="27" t="s">
        <v>911</v>
      </c>
      <c r="F467" s="21">
        <v>22</v>
      </c>
      <c r="G467" s="23" t="s">
        <v>478</v>
      </c>
      <c r="H467" s="23" t="s">
        <v>817</v>
      </c>
      <c r="I467" s="21" t="s">
        <v>52</v>
      </c>
      <c r="J467" s="21" t="s">
        <v>138</v>
      </c>
      <c r="M467" s="20" t="s">
        <v>10</v>
      </c>
      <c r="P467" s="21"/>
    </row>
    <row r="468" spans="1:16" s="20" customFormat="1" ht="14" hidden="1" x14ac:dyDescent="0.15">
      <c r="A468" s="20">
        <v>466</v>
      </c>
      <c r="B468" s="21" t="s">
        <v>48</v>
      </c>
      <c r="C468" s="21" t="s">
        <v>49</v>
      </c>
      <c r="D468" s="21">
        <v>787</v>
      </c>
      <c r="E468" s="21" t="s">
        <v>912</v>
      </c>
      <c r="F468" s="21">
        <v>26</v>
      </c>
      <c r="G468" s="22" t="s">
        <v>913</v>
      </c>
      <c r="H468" s="22" t="s">
        <v>914</v>
      </c>
      <c r="I468" s="21" t="s">
        <v>52</v>
      </c>
      <c r="J468" s="21" t="s">
        <v>53</v>
      </c>
      <c r="M468" s="20" t="s">
        <v>10</v>
      </c>
      <c r="P468" s="21"/>
    </row>
    <row r="469" spans="1:16" s="20" customFormat="1" ht="14" hidden="1" x14ac:dyDescent="0.15">
      <c r="A469" s="20">
        <v>467</v>
      </c>
      <c r="B469" s="21" t="s">
        <v>915</v>
      </c>
      <c r="C469" s="21" t="s">
        <v>916</v>
      </c>
      <c r="D469" s="21">
        <v>787</v>
      </c>
      <c r="E469" s="21" t="s">
        <v>912</v>
      </c>
      <c r="F469" s="21">
        <v>26</v>
      </c>
      <c r="G469" s="21" t="s">
        <v>917</v>
      </c>
      <c r="H469" s="22" t="s">
        <v>918</v>
      </c>
      <c r="I469" s="21" t="s">
        <v>52</v>
      </c>
      <c r="J469" s="21" t="s">
        <v>53</v>
      </c>
      <c r="M469" s="20" t="s">
        <v>10</v>
      </c>
      <c r="P469" s="21"/>
    </row>
    <row r="470" spans="1:16" s="20" customFormat="1" ht="14" hidden="1" x14ac:dyDescent="0.15">
      <c r="A470" s="20">
        <v>468</v>
      </c>
      <c r="B470" s="21" t="s">
        <v>450</v>
      </c>
      <c r="C470" s="21" t="s">
        <v>451</v>
      </c>
      <c r="D470" s="21">
        <v>787</v>
      </c>
      <c r="E470" s="27" t="s">
        <v>912</v>
      </c>
      <c r="F470" s="21">
        <v>26</v>
      </c>
      <c r="G470" s="23" t="s">
        <v>478</v>
      </c>
      <c r="H470" s="23" t="s">
        <v>919</v>
      </c>
      <c r="I470" s="21" t="s">
        <v>52</v>
      </c>
      <c r="J470" s="21" t="s">
        <v>138</v>
      </c>
      <c r="M470" s="20" t="s">
        <v>10</v>
      </c>
      <c r="P470" s="21"/>
    </row>
    <row r="471" spans="1:16" s="20" customFormat="1" ht="42" x14ac:dyDescent="0.15">
      <c r="A471" s="20">
        <v>469</v>
      </c>
      <c r="B471" s="21" t="s">
        <v>58</v>
      </c>
      <c r="C471" s="21" t="s">
        <v>59</v>
      </c>
      <c r="D471" s="21">
        <v>796</v>
      </c>
      <c r="E471" s="21" t="s">
        <v>920</v>
      </c>
      <c r="F471" s="21">
        <v>8</v>
      </c>
      <c r="G471" s="22" t="s">
        <v>921</v>
      </c>
      <c r="H471" s="21" t="s">
        <v>62</v>
      </c>
      <c r="I471" s="21" t="s">
        <v>44</v>
      </c>
      <c r="J471" s="21" t="s">
        <v>63</v>
      </c>
      <c r="K471" s="20" t="s">
        <v>78</v>
      </c>
      <c r="L471" s="23"/>
      <c r="P471" s="21"/>
    </row>
    <row r="472" spans="1:16" s="20" customFormat="1" ht="42" x14ac:dyDescent="0.15">
      <c r="A472" s="20">
        <v>470</v>
      </c>
      <c r="B472" s="21" t="s">
        <v>58</v>
      </c>
      <c r="C472" s="21" t="s">
        <v>59</v>
      </c>
      <c r="D472" s="21">
        <v>796</v>
      </c>
      <c r="E472" s="21" t="s">
        <v>922</v>
      </c>
      <c r="F472" s="21">
        <v>12</v>
      </c>
      <c r="G472" s="22" t="s">
        <v>923</v>
      </c>
      <c r="H472" s="21" t="s">
        <v>62</v>
      </c>
      <c r="I472" s="21" t="s">
        <v>44</v>
      </c>
      <c r="J472" s="21" t="s">
        <v>63</v>
      </c>
      <c r="K472" s="20" t="s">
        <v>78</v>
      </c>
      <c r="L472" s="23"/>
      <c r="P472" s="21"/>
    </row>
    <row r="473" spans="1:16" s="20" customFormat="1" ht="42" x14ac:dyDescent="0.15">
      <c r="A473" s="20">
        <v>471</v>
      </c>
      <c r="B473" s="21" t="s">
        <v>58</v>
      </c>
      <c r="C473" s="21" t="s">
        <v>59</v>
      </c>
      <c r="D473" s="21">
        <v>796</v>
      </c>
      <c r="E473" s="21" t="s">
        <v>922</v>
      </c>
      <c r="F473" s="21">
        <v>14</v>
      </c>
      <c r="G473" s="22" t="s">
        <v>924</v>
      </c>
      <c r="H473" s="21" t="s">
        <v>62</v>
      </c>
      <c r="I473" s="21" t="s">
        <v>44</v>
      </c>
      <c r="J473" s="21" t="s">
        <v>63</v>
      </c>
      <c r="K473" s="20" t="s">
        <v>78</v>
      </c>
      <c r="L473" s="23"/>
      <c r="P473" s="21"/>
    </row>
    <row r="474" spans="1:16" s="20" customFormat="1" ht="42" x14ac:dyDescent="0.15">
      <c r="A474" s="20">
        <v>472</v>
      </c>
      <c r="B474" s="21" t="s">
        <v>58</v>
      </c>
      <c r="C474" s="21" t="s">
        <v>59</v>
      </c>
      <c r="D474" s="21">
        <v>796</v>
      </c>
      <c r="E474" s="21" t="s">
        <v>922</v>
      </c>
      <c r="F474" s="21">
        <v>16</v>
      </c>
      <c r="G474" s="22" t="s">
        <v>925</v>
      </c>
      <c r="H474" s="21" t="s">
        <v>62</v>
      </c>
      <c r="I474" s="21" t="s">
        <v>44</v>
      </c>
      <c r="J474" s="21" t="s">
        <v>63</v>
      </c>
      <c r="K474" s="20" t="s">
        <v>78</v>
      </c>
      <c r="L474" s="23"/>
      <c r="P474" s="21"/>
    </row>
    <row r="475" spans="1:16" s="20" customFormat="1" ht="42" x14ac:dyDescent="0.15">
      <c r="A475" s="20">
        <v>473</v>
      </c>
      <c r="B475" s="21" t="s">
        <v>58</v>
      </c>
      <c r="C475" s="21" t="s">
        <v>59</v>
      </c>
      <c r="D475" s="21">
        <v>796</v>
      </c>
      <c r="E475" s="21" t="s">
        <v>922</v>
      </c>
      <c r="F475" s="21">
        <v>18</v>
      </c>
      <c r="G475" s="22" t="s">
        <v>926</v>
      </c>
      <c r="H475" s="21" t="s">
        <v>62</v>
      </c>
      <c r="I475" s="21" t="s">
        <v>44</v>
      </c>
      <c r="J475" s="21" t="s">
        <v>63</v>
      </c>
      <c r="K475" s="20" t="s">
        <v>78</v>
      </c>
      <c r="L475" s="23"/>
      <c r="P475" s="21"/>
    </row>
    <row r="476" spans="1:16" s="20" customFormat="1" ht="42" x14ac:dyDescent="0.15">
      <c r="A476" s="20">
        <v>474</v>
      </c>
      <c r="B476" s="21" t="s">
        <v>58</v>
      </c>
      <c r="C476" s="21" t="s">
        <v>59</v>
      </c>
      <c r="D476" s="21">
        <v>796</v>
      </c>
      <c r="E476" s="21" t="s">
        <v>922</v>
      </c>
      <c r="F476" s="21">
        <v>20</v>
      </c>
      <c r="G476" s="22" t="s">
        <v>927</v>
      </c>
      <c r="H476" s="21" t="s">
        <v>62</v>
      </c>
      <c r="I476" s="21" t="s">
        <v>44</v>
      </c>
      <c r="J476" s="21" t="s">
        <v>63</v>
      </c>
      <c r="K476" s="20" t="s">
        <v>78</v>
      </c>
      <c r="L476" s="23"/>
      <c r="P476" s="21"/>
    </row>
    <row r="477" spans="1:16" s="20" customFormat="1" ht="112" x14ac:dyDescent="0.15">
      <c r="A477" s="20">
        <v>475</v>
      </c>
      <c r="B477" s="21" t="s">
        <v>58</v>
      </c>
      <c r="C477" s="21" t="s">
        <v>59</v>
      </c>
      <c r="D477" s="21">
        <v>796</v>
      </c>
      <c r="E477" s="21" t="s">
        <v>922</v>
      </c>
      <c r="F477" s="21">
        <v>21</v>
      </c>
      <c r="G477" s="22" t="s">
        <v>928</v>
      </c>
      <c r="H477" s="21" t="s">
        <v>62</v>
      </c>
      <c r="I477" s="21" t="s">
        <v>44</v>
      </c>
      <c r="J477" s="21" t="s">
        <v>63</v>
      </c>
      <c r="K477" s="20" t="s">
        <v>78</v>
      </c>
      <c r="L477" s="23"/>
      <c r="P477" s="21"/>
    </row>
    <row r="478" spans="1:16" s="20" customFormat="1" ht="98" x14ac:dyDescent="0.15">
      <c r="A478" s="20">
        <v>476</v>
      </c>
      <c r="B478" s="21" t="s">
        <v>58</v>
      </c>
      <c r="C478" s="21" t="s">
        <v>59</v>
      </c>
      <c r="D478" s="21">
        <v>796</v>
      </c>
      <c r="E478" s="21" t="s">
        <v>929</v>
      </c>
      <c r="F478" s="21">
        <v>32</v>
      </c>
      <c r="G478" s="22" t="s">
        <v>930</v>
      </c>
      <c r="H478" s="21" t="s">
        <v>62</v>
      </c>
      <c r="I478" s="21" t="s">
        <v>44</v>
      </c>
      <c r="J478" s="21" t="s">
        <v>63</v>
      </c>
      <c r="L478" s="23"/>
      <c r="M478" s="20" t="s">
        <v>58</v>
      </c>
      <c r="P478" s="21"/>
    </row>
    <row r="479" spans="1:16" s="20" customFormat="1" ht="70" x14ac:dyDescent="0.15">
      <c r="A479" s="20">
        <v>477</v>
      </c>
      <c r="B479" s="21" t="s">
        <v>58</v>
      </c>
      <c r="C479" s="21" t="s">
        <v>59</v>
      </c>
      <c r="D479" s="21">
        <v>797</v>
      </c>
      <c r="E479" s="21" t="s">
        <v>931</v>
      </c>
      <c r="F479" s="21">
        <v>30</v>
      </c>
      <c r="G479" s="22" t="s">
        <v>932</v>
      </c>
      <c r="H479" s="21" t="s">
        <v>62</v>
      </c>
      <c r="I479" s="21" t="s">
        <v>44</v>
      </c>
      <c r="J479" s="21" t="s">
        <v>63</v>
      </c>
      <c r="K479" s="20" t="s">
        <v>78</v>
      </c>
      <c r="L479" s="23"/>
      <c r="P479" s="21"/>
    </row>
    <row r="480" spans="1:16" s="20" customFormat="1" ht="56" x14ac:dyDescent="0.15">
      <c r="A480" s="20">
        <v>478</v>
      </c>
      <c r="B480" s="21" t="s">
        <v>58</v>
      </c>
      <c r="C480" s="21" t="s">
        <v>59</v>
      </c>
      <c r="D480" s="21">
        <v>799</v>
      </c>
      <c r="E480" s="21" t="s">
        <v>933</v>
      </c>
      <c r="F480" s="21">
        <v>31</v>
      </c>
      <c r="G480" s="22" t="s">
        <v>934</v>
      </c>
      <c r="H480" s="21" t="s">
        <v>62</v>
      </c>
      <c r="I480" s="21" t="s">
        <v>44</v>
      </c>
      <c r="J480" s="21" t="s">
        <v>63</v>
      </c>
      <c r="K480" s="20" t="s">
        <v>78</v>
      </c>
      <c r="L480" s="23"/>
      <c r="P480" s="21"/>
    </row>
    <row r="481" spans="1:16" s="20" customFormat="1" ht="42" x14ac:dyDescent="0.15">
      <c r="A481" s="20">
        <v>479</v>
      </c>
      <c r="B481" s="21" t="s">
        <v>58</v>
      </c>
      <c r="C481" s="21" t="s">
        <v>59</v>
      </c>
      <c r="D481" s="21">
        <v>799</v>
      </c>
      <c r="E481" s="21" t="s">
        <v>933</v>
      </c>
      <c r="F481" s="21">
        <v>40</v>
      </c>
      <c r="G481" s="22" t="s">
        <v>935</v>
      </c>
      <c r="H481" s="21" t="s">
        <v>62</v>
      </c>
      <c r="I481" s="21" t="s">
        <v>44</v>
      </c>
      <c r="J481" s="21" t="s">
        <v>63</v>
      </c>
      <c r="K481" s="20" t="s">
        <v>176</v>
      </c>
      <c r="L481" s="23" t="s">
        <v>1010</v>
      </c>
      <c r="P481" s="21"/>
    </row>
    <row r="482" spans="1:16" s="20" customFormat="1" ht="56" x14ac:dyDescent="0.15">
      <c r="A482" s="20">
        <v>480</v>
      </c>
      <c r="B482" s="21" t="s">
        <v>58</v>
      </c>
      <c r="C482" s="21" t="s">
        <v>59</v>
      </c>
      <c r="D482" s="21">
        <v>799</v>
      </c>
      <c r="E482" s="21" t="s">
        <v>933</v>
      </c>
      <c r="F482" s="21" t="s">
        <v>936</v>
      </c>
      <c r="G482" s="22" t="s">
        <v>937</v>
      </c>
      <c r="H482" s="21" t="s">
        <v>62</v>
      </c>
      <c r="I482" s="21" t="s">
        <v>44</v>
      </c>
      <c r="J482" s="21" t="s">
        <v>63</v>
      </c>
      <c r="K482" s="20" t="s">
        <v>78</v>
      </c>
      <c r="L482" s="23"/>
      <c r="P482" s="21"/>
    </row>
    <row r="483" spans="1:16" s="20" customFormat="1" ht="98" x14ac:dyDescent="0.15">
      <c r="A483" s="20">
        <v>481</v>
      </c>
      <c r="B483" s="21" t="s">
        <v>58</v>
      </c>
      <c r="C483" s="21" t="s">
        <v>59</v>
      </c>
      <c r="D483" s="21">
        <v>800</v>
      </c>
      <c r="E483" s="21" t="s">
        <v>933</v>
      </c>
      <c r="F483" s="21">
        <v>3</v>
      </c>
      <c r="G483" s="22" t="s">
        <v>938</v>
      </c>
      <c r="H483" s="21" t="s">
        <v>62</v>
      </c>
      <c r="I483" s="21" t="s">
        <v>44</v>
      </c>
      <c r="J483" s="21" t="s">
        <v>63</v>
      </c>
      <c r="L483" s="23"/>
      <c r="M483" s="20" t="s">
        <v>58</v>
      </c>
      <c r="P483" s="21"/>
    </row>
    <row r="484" spans="1:16" s="20" customFormat="1" ht="28" x14ac:dyDescent="0.15">
      <c r="A484" s="20">
        <v>482</v>
      </c>
      <c r="B484" s="21" t="s">
        <v>58</v>
      </c>
      <c r="C484" s="21" t="s">
        <v>59</v>
      </c>
      <c r="D484" s="21">
        <v>800</v>
      </c>
      <c r="E484" s="21" t="s">
        <v>933</v>
      </c>
      <c r="F484" s="21">
        <v>5</v>
      </c>
      <c r="G484" s="22" t="s">
        <v>939</v>
      </c>
      <c r="H484" s="21" t="s">
        <v>62</v>
      </c>
      <c r="I484" s="21" t="s">
        <v>44</v>
      </c>
      <c r="J484" s="21" t="s">
        <v>63</v>
      </c>
      <c r="K484" s="20" t="s">
        <v>78</v>
      </c>
      <c r="L484" s="23"/>
      <c r="P484" s="21"/>
    </row>
    <row r="485" spans="1:16" s="20" customFormat="1" ht="56" x14ac:dyDescent="0.15">
      <c r="A485" s="20">
        <v>483</v>
      </c>
      <c r="B485" s="21" t="s">
        <v>58</v>
      </c>
      <c r="C485" s="21" t="s">
        <v>59</v>
      </c>
      <c r="D485" s="21">
        <v>800</v>
      </c>
      <c r="E485" s="21" t="s">
        <v>933</v>
      </c>
      <c r="F485" s="21">
        <v>20</v>
      </c>
      <c r="G485" s="22" t="s">
        <v>940</v>
      </c>
      <c r="H485" s="21" t="s">
        <v>62</v>
      </c>
      <c r="I485" s="21" t="s">
        <v>44</v>
      </c>
      <c r="J485" s="21" t="s">
        <v>63</v>
      </c>
      <c r="K485" s="20" t="s">
        <v>78</v>
      </c>
      <c r="L485" s="23"/>
      <c r="P485" s="21"/>
    </row>
    <row r="486" spans="1:16" s="20" customFormat="1" ht="28" x14ac:dyDescent="0.15">
      <c r="A486" s="20">
        <v>484</v>
      </c>
      <c r="B486" s="21" t="s">
        <v>58</v>
      </c>
      <c r="C486" s="21" t="s">
        <v>59</v>
      </c>
      <c r="D486" s="21">
        <v>800</v>
      </c>
      <c r="E486" s="21" t="s">
        <v>933</v>
      </c>
      <c r="F486" s="21">
        <v>25</v>
      </c>
      <c r="G486" s="22" t="s">
        <v>941</v>
      </c>
      <c r="H486" s="21" t="s">
        <v>62</v>
      </c>
      <c r="I486" s="21" t="s">
        <v>44</v>
      </c>
      <c r="J486" s="21" t="s">
        <v>63</v>
      </c>
      <c r="K486" s="20" t="s">
        <v>78</v>
      </c>
      <c r="L486" s="23"/>
      <c r="P486" s="21"/>
    </row>
    <row r="487" spans="1:16" s="20" customFormat="1" ht="56" x14ac:dyDescent="0.15">
      <c r="A487" s="20">
        <v>485</v>
      </c>
      <c r="B487" s="21" t="s">
        <v>58</v>
      </c>
      <c r="C487" s="21" t="s">
        <v>59</v>
      </c>
      <c r="D487" s="21">
        <v>800</v>
      </c>
      <c r="E487" s="21" t="s">
        <v>933</v>
      </c>
      <c r="F487" s="21" t="s">
        <v>942</v>
      </c>
      <c r="G487" s="22" t="s">
        <v>943</v>
      </c>
      <c r="H487" s="21" t="s">
        <v>62</v>
      </c>
      <c r="I487" s="21" t="s">
        <v>44</v>
      </c>
      <c r="J487" s="21" t="s">
        <v>63</v>
      </c>
      <c r="K487" s="20" t="s">
        <v>78</v>
      </c>
      <c r="L487" s="23"/>
      <c r="N487" s="20" t="s">
        <v>47</v>
      </c>
      <c r="P487" s="21"/>
    </row>
    <row r="488" spans="1:16" s="20" customFormat="1" ht="42" x14ac:dyDescent="0.15">
      <c r="A488" s="20">
        <v>486</v>
      </c>
      <c r="B488" s="21" t="s">
        <v>58</v>
      </c>
      <c r="C488" s="21" t="s">
        <v>59</v>
      </c>
      <c r="D488" s="21">
        <v>812</v>
      </c>
      <c r="E488" s="21" t="s">
        <v>944</v>
      </c>
      <c r="F488" s="21">
        <v>3</v>
      </c>
      <c r="G488" s="22" t="s">
        <v>945</v>
      </c>
      <c r="H488" s="21" t="s">
        <v>62</v>
      </c>
      <c r="I488" s="21" t="s">
        <v>44</v>
      </c>
      <c r="J488" s="21" t="s">
        <v>63</v>
      </c>
      <c r="L488" s="23"/>
      <c r="M488" s="20" t="s">
        <v>58</v>
      </c>
      <c r="P488" s="21"/>
    </row>
    <row r="489" spans="1:16" s="20" customFormat="1" ht="56" x14ac:dyDescent="0.15">
      <c r="A489" s="20">
        <v>487</v>
      </c>
      <c r="B489" s="21" t="s">
        <v>58</v>
      </c>
      <c r="C489" s="21" t="s">
        <v>59</v>
      </c>
      <c r="D489" s="21">
        <v>814</v>
      </c>
      <c r="E489" s="21" t="s">
        <v>946</v>
      </c>
      <c r="F489" s="21">
        <v>7</v>
      </c>
      <c r="G489" s="22" t="s">
        <v>947</v>
      </c>
      <c r="H489" s="21" t="s">
        <v>62</v>
      </c>
      <c r="I489" s="21" t="s">
        <v>44</v>
      </c>
      <c r="J489" s="21" t="s">
        <v>45</v>
      </c>
      <c r="L489" s="23"/>
      <c r="M489" s="20" t="s">
        <v>58</v>
      </c>
      <c r="P489" s="21"/>
    </row>
    <row r="490" spans="1:16" s="20" customFormat="1" ht="28" x14ac:dyDescent="0.15">
      <c r="A490" s="20">
        <v>488</v>
      </c>
      <c r="B490" s="22" t="s">
        <v>10</v>
      </c>
      <c r="C490" s="22" t="s">
        <v>107</v>
      </c>
      <c r="D490" s="22">
        <v>831</v>
      </c>
      <c r="E490" s="22" t="s">
        <v>948</v>
      </c>
      <c r="F490" s="22">
        <v>1</v>
      </c>
      <c r="G490" s="22" t="s">
        <v>949</v>
      </c>
      <c r="H490" s="22" t="s">
        <v>950</v>
      </c>
      <c r="I490" s="22" t="s">
        <v>44</v>
      </c>
      <c r="J490" s="24"/>
      <c r="L490" s="23"/>
      <c r="M490" s="20" t="s">
        <v>10</v>
      </c>
      <c r="P490" s="21"/>
    </row>
    <row r="491" spans="1:16" s="20" customFormat="1" ht="42" hidden="1" x14ac:dyDescent="0.15">
      <c r="A491" s="20">
        <v>489</v>
      </c>
      <c r="B491" s="21" t="s">
        <v>58</v>
      </c>
      <c r="C491" s="21" t="s">
        <v>59</v>
      </c>
      <c r="D491" s="21">
        <v>847</v>
      </c>
      <c r="E491" s="21" t="s">
        <v>951</v>
      </c>
      <c r="F491" s="21">
        <v>12</v>
      </c>
      <c r="G491" s="22" t="s">
        <v>952</v>
      </c>
      <c r="H491" s="21" t="s">
        <v>62</v>
      </c>
      <c r="I491" s="21" t="s">
        <v>52</v>
      </c>
      <c r="J491" s="21" t="s">
        <v>63</v>
      </c>
      <c r="M491" s="20" t="s">
        <v>10</v>
      </c>
      <c r="P491" s="21"/>
    </row>
    <row r="492" spans="1:16" s="20" customFormat="1" ht="28" hidden="1" x14ac:dyDescent="0.15">
      <c r="A492" s="20">
        <v>490</v>
      </c>
      <c r="B492" s="21" t="s">
        <v>163</v>
      </c>
      <c r="C492" s="21" t="s">
        <v>164</v>
      </c>
      <c r="D492" s="29" t="s">
        <v>953</v>
      </c>
      <c r="E492" s="21" t="s">
        <v>333</v>
      </c>
      <c r="F492" s="21" t="s">
        <v>954</v>
      </c>
      <c r="G492" s="22" t="s">
        <v>955</v>
      </c>
      <c r="H492" s="22" t="s">
        <v>956</v>
      </c>
      <c r="I492" s="21" t="s">
        <v>52</v>
      </c>
      <c r="J492" s="21" t="s">
        <v>63</v>
      </c>
      <c r="M492" s="20" t="s">
        <v>10</v>
      </c>
      <c r="P492" s="21"/>
    </row>
    <row r="493" spans="1:16" s="20" customFormat="1" ht="42" hidden="1" x14ac:dyDescent="0.15">
      <c r="A493" s="20">
        <v>491</v>
      </c>
      <c r="B493" s="23" t="s">
        <v>957</v>
      </c>
      <c r="C493" s="23" t="s">
        <v>958</v>
      </c>
      <c r="D493" s="21" t="s">
        <v>959</v>
      </c>
      <c r="E493" s="21"/>
      <c r="F493" s="21"/>
      <c r="G493" s="30" t="s">
        <v>960</v>
      </c>
      <c r="H493" s="21"/>
      <c r="I493" s="21" t="s">
        <v>52</v>
      </c>
      <c r="J493" s="21" t="s">
        <v>69</v>
      </c>
      <c r="M493" s="20" t="s">
        <v>10</v>
      </c>
      <c r="P493" s="21"/>
    </row>
    <row r="494" spans="1:16" s="20" customFormat="1" hidden="1" x14ac:dyDescent="0.15">
      <c r="A494" s="20">
        <v>492</v>
      </c>
      <c r="B494" s="21" t="s">
        <v>450</v>
      </c>
      <c r="C494" s="21" t="s">
        <v>451</v>
      </c>
      <c r="D494" s="21" t="s">
        <v>961</v>
      </c>
      <c r="E494" s="27" t="s">
        <v>453</v>
      </c>
      <c r="F494" s="27"/>
      <c r="G494" s="21" t="s">
        <v>962</v>
      </c>
      <c r="H494" s="21" t="s">
        <v>963</v>
      </c>
      <c r="I494" s="21" t="s">
        <v>52</v>
      </c>
      <c r="J494" s="21" t="s">
        <v>138</v>
      </c>
      <c r="M494" s="20" t="s">
        <v>10</v>
      </c>
      <c r="P494" s="21"/>
    </row>
    <row r="495" spans="1:16" s="20" customFormat="1" ht="28" hidden="1" x14ac:dyDescent="0.15">
      <c r="A495" s="20">
        <v>493</v>
      </c>
      <c r="B495" s="20" t="s">
        <v>800</v>
      </c>
      <c r="C495" s="20" t="s">
        <v>801</v>
      </c>
      <c r="D495" s="21" t="s">
        <v>961</v>
      </c>
      <c r="E495" s="21" t="s">
        <v>66</v>
      </c>
      <c r="F495" s="21"/>
      <c r="G495" s="22" t="s">
        <v>964</v>
      </c>
      <c r="H495" s="21" t="s">
        <v>965</v>
      </c>
      <c r="I495" s="21" t="s">
        <v>52</v>
      </c>
      <c r="J495" s="21" t="s">
        <v>45</v>
      </c>
      <c r="M495" s="20" t="s">
        <v>10</v>
      </c>
      <c r="P495" s="21"/>
    </row>
    <row r="496" spans="1:16" s="20" customFormat="1" ht="28" x14ac:dyDescent="0.15">
      <c r="A496" s="20">
        <v>494</v>
      </c>
      <c r="B496" s="21" t="s">
        <v>163</v>
      </c>
      <c r="C496" s="21" t="s">
        <v>164</v>
      </c>
      <c r="D496" s="29" t="s">
        <v>966</v>
      </c>
      <c r="E496" s="21" t="s">
        <v>452</v>
      </c>
      <c r="F496" s="21"/>
      <c r="G496" s="22" t="s">
        <v>967</v>
      </c>
      <c r="H496" s="22" t="s">
        <v>968</v>
      </c>
      <c r="I496" s="21" t="s">
        <v>44</v>
      </c>
      <c r="J496" s="21" t="s">
        <v>63</v>
      </c>
      <c r="L496" s="23"/>
      <c r="M496" s="20" t="s">
        <v>10</v>
      </c>
      <c r="N496" s="20" t="s">
        <v>199</v>
      </c>
      <c r="P496" s="21"/>
    </row>
    <row r="497" spans="1:16" s="20" customFormat="1" ht="56" hidden="1" x14ac:dyDescent="0.15">
      <c r="A497" s="20">
        <v>495</v>
      </c>
      <c r="B497" s="21" t="s">
        <v>163</v>
      </c>
      <c r="C497" s="21" t="s">
        <v>164</v>
      </c>
      <c r="D497" s="29" t="s">
        <v>969</v>
      </c>
      <c r="E497" s="22" t="s">
        <v>970</v>
      </c>
      <c r="F497" s="21"/>
      <c r="G497" s="22" t="s">
        <v>971</v>
      </c>
      <c r="H497" s="22"/>
      <c r="I497" s="21" t="s">
        <v>52</v>
      </c>
      <c r="J497" s="21" t="s">
        <v>63</v>
      </c>
      <c r="M497" s="20" t="s">
        <v>10</v>
      </c>
      <c r="P497" s="21"/>
    </row>
    <row r="498" spans="1:16" s="20" customFormat="1" hidden="1" x14ac:dyDescent="0.15">
      <c r="A498" s="20">
        <v>496</v>
      </c>
      <c r="B498" s="20" t="s">
        <v>800</v>
      </c>
      <c r="C498" s="20" t="s">
        <v>801</v>
      </c>
      <c r="D498" s="21" t="s">
        <v>972</v>
      </c>
      <c r="E498" s="21" t="s">
        <v>973</v>
      </c>
      <c r="F498" s="21"/>
      <c r="G498" s="21" t="s">
        <v>974</v>
      </c>
      <c r="H498" s="21" t="s">
        <v>975</v>
      </c>
      <c r="I498" s="21" t="s">
        <v>52</v>
      </c>
      <c r="J498" s="21" t="s">
        <v>45</v>
      </c>
      <c r="M498" s="20" t="s">
        <v>10</v>
      </c>
      <c r="P498" s="21"/>
    </row>
    <row r="499" spans="1:16" s="20" customFormat="1" hidden="1" x14ac:dyDescent="0.15">
      <c r="A499" s="20">
        <v>497</v>
      </c>
      <c r="B499" s="21" t="s">
        <v>865</v>
      </c>
      <c r="C499" s="21" t="s">
        <v>866</v>
      </c>
      <c r="D499" s="21" t="s">
        <v>976</v>
      </c>
      <c r="E499" s="21" t="str">
        <f>"21.3.2"</f>
        <v>21.3.2</v>
      </c>
      <c r="F499" s="21"/>
      <c r="G499" s="21" t="s">
        <v>977</v>
      </c>
      <c r="H499" s="21" t="s">
        <v>978</v>
      </c>
      <c r="I499" s="21" t="s">
        <v>52</v>
      </c>
      <c r="J499" s="21" t="s">
        <v>63</v>
      </c>
      <c r="M499" s="20" t="s">
        <v>10</v>
      </c>
      <c r="P499" s="21"/>
    </row>
    <row r="500" spans="1:16" s="20" customFormat="1" hidden="1" x14ac:dyDescent="0.15">
      <c r="A500" s="20">
        <v>498</v>
      </c>
      <c r="B500" s="20" t="s">
        <v>800</v>
      </c>
      <c r="C500" s="20" t="s">
        <v>801</v>
      </c>
      <c r="D500" s="21" t="s">
        <v>979</v>
      </c>
      <c r="E500" s="21" t="s">
        <v>980</v>
      </c>
      <c r="F500" s="21"/>
      <c r="G500" s="21" t="s">
        <v>981</v>
      </c>
      <c r="H500" s="21" t="s">
        <v>975</v>
      </c>
      <c r="I500" s="21" t="s">
        <v>52</v>
      </c>
      <c r="J500" s="21" t="s">
        <v>45</v>
      </c>
      <c r="M500" s="20" t="s">
        <v>10</v>
      </c>
      <c r="P500" s="21"/>
    </row>
    <row r="501" spans="1:16" s="20" customFormat="1" ht="14" hidden="1" x14ac:dyDescent="0.15">
      <c r="A501" s="20">
        <v>499</v>
      </c>
      <c r="B501" s="21" t="s">
        <v>163</v>
      </c>
      <c r="C501" s="21" t="s">
        <v>164</v>
      </c>
      <c r="D501" s="24"/>
      <c r="E501" s="21"/>
      <c r="F501" s="21">
        <v>24</v>
      </c>
      <c r="G501" s="22" t="s">
        <v>982</v>
      </c>
      <c r="H501" s="22"/>
      <c r="I501" s="21" t="s">
        <v>52</v>
      </c>
      <c r="J501" s="21" t="s">
        <v>63</v>
      </c>
      <c r="M501" s="20" t="s">
        <v>10</v>
      </c>
      <c r="P501" s="21"/>
    </row>
  </sheetData>
  <autoFilter ref="A2:AMK501" xr:uid="{74CB2926-3A73-CB49-AD3E-AFD0D461687F}">
    <filterColumn colId="8">
      <filters>
        <filter val="T"/>
      </filters>
    </filterColumn>
  </autoFilter>
  <mergeCells count="1">
    <mergeCell ref="B1:J1"/>
  </mergeCells>
  <pageMargins left="0.78749999999999998" right="0.78749999999999998" top="0.98402777777777795" bottom="0.9840277777777779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0F6C8A-FBB4-E64B-B1F6-6E815BFE65B0}">
  <dimension ref="A1:AMK14"/>
  <sheetViews>
    <sheetView zoomScale="170" zoomScaleNormal="170" workbookViewId="0">
      <selection activeCell="H10" sqref="H10"/>
    </sheetView>
  </sheetViews>
  <sheetFormatPr baseColWidth="10" defaultRowHeight="13" x14ac:dyDescent="0.15"/>
  <cols>
    <col min="1" max="6" width="10.83203125" style="64"/>
    <col min="7" max="7" width="40" style="64" customWidth="1"/>
    <col min="8" max="8" width="36.5" style="64" customWidth="1"/>
    <col min="9" max="9" width="8.1640625" style="64" customWidth="1"/>
    <col min="10" max="10" width="14.1640625" style="64" customWidth="1"/>
    <col min="11" max="16384" width="10.83203125" style="64"/>
  </cols>
  <sheetData>
    <row r="1" spans="1:1025" ht="53" customHeight="1" x14ac:dyDescent="0.15">
      <c r="A1" s="18" t="s">
        <v>25</v>
      </c>
      <c r="B1" s="18" t="s">
        <v>26</v>
      </c>
      <c r="C1" s="18" t="s">
        <v>27</v>
      </c>
      <c r="D1" s="18" t="s">
        <v>28</v>
      </c>
      <c r="E1" s="18" t="s">
        <v>29</v>
      </c>
      <c r="F1" s="18" t="s">
        <v>30</v>
      </c>
      <c r="G1" s="18" t="s">
        <v>31</v>
      </c>
      <c r="H1" s="18" t="s">
        <v>32</v>
      </c>
      <c r="I1" s="18" t="s">
        <v>33</v>
      </c>
      <c r="J1" s="18" t="s">
        <v>34</v>
      </c>
      <c r="K1" s="19" t="s">
        <v>35</v>
      </c>
      <c r="L1" s="19" t="s">
        <v>36</v>
      </c>
      <c r="M1" s="19" t="s">
        <v>37</v>
      </c>
      <c r="N1" s="18" t="s">
        <v>38</v>
      </c>
      <c r="O1" s="19" t="s">
        <v>39</v>
      </c>
      <c r="P1" s="66"/>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AR1" s="15"/>
      <c r="AS1" s="15"/>
      <c r="AT1" s="15"/>
      <c r="AU1" s="15"/>
      <c r="AV1" s="15"/>
      <c r="AW1" s="15"/>
      <c r="AX1" s="15"/>
      <c r="AY1" s="15"/>
      <c r="AZ1" s="15"/>
      <c r="BA1" s="15"/>
      <c r="BB1" s="15"/>
      <c r="BC1" s="15"/>
      <c r="BD1" s="15"/>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c r="CK1" s="15"/>
      <c r="CL1" s="15"/>
      <c r="CM1" s="15"/>
      <c r="CN1" s="15"/>
      <c r="CO1" s="15"/>
      <c r="CP1" s="15"/>
      <c r="CQ1" s="15"/>
      <c r="CR1" s="15"/>
      <c r="CS1" s="15"/>
      <c r="CT1" s="15"/>
      <c r="CU1" s="15"/>
      <c r="CV1" s="15"/>
      <c r="CW1" s="15"/>
      <c r="CX1" s="15"/>
      <c r="CY1" s="15"/>
      <c r="CZ1" s="15"/>
      <c r="DA1" s="15"/>
      <c r="DB1" s="15"/>
      <c r="DC1" s="15"/>
      <c r="DD1" s="15"/>
      <c r="DE1" s="15"/>
      <c r="DF1" s="15"/>
      <c r="DG1" s="15"/>
      <c r="DH1" s="15"/>
      <c r="DI1" s="15"/>
      <c r="DJ1" s="15"/>
      <c r="DK1" s="15"/>
      <c r="DL1" s="15"/>
      <c r="DM1" s="15"/>
      <c r="DN1" s="15"/>
      <c r="DO1" s="15"/>
      <c r="DP1" s="15"/>
      <c r="DQ1" s="15"/>
      <c r="DR1" s="15"/>
      <c r="DS1" s="15"/>
      <c r="DT1" s="15"/>
      <c r="DU1" s="15"/>
      <c r="DV1" s="15"/>
      <c r="DW1" s="15"/>
      <c r="DX1" s="15"/>
      <c r="DY1" s="15"/>
      <c r="DZ1" s="15"/>
      <c r="EA1" s="15"/>
      <c r="EB1" s="15"/>
      <c r="EC1" s="15"/>
      <c r="ED1" s="15"/>
      <c r="EE1" s="15"/>
      <c r="EF1" s="15"/>
      <c r="EG1" s="15"/>
      <c r="EH1" s="15"/>
      <c r="EI1" s="15"/>
      <c r="EJ1" s="15"/>
      <c r="EK1" s="15"/>
      <c r="EL1" s="15"/>
      <c r="EM1" s="15"/>
      <c r="EN1" s="15"/>
      <c r="EO1" s="15"/>
      <c r="EP1" s="15"/>
      <c r="EQ1" s="15"/>
      <c r="ER1" s="15"/>
      <c r="ES1" s="15"/>
      <c r="ET1" s="15"/>
      <c r="EU1" s="15"/>
      <c r="EV1" s="15"/>
      <c r="EW1" s="15"/>
      <c r="EX1" s="15"/>
      <c r="EY1" s="15"/>
      <c r="EZ1" s="15"/>
      <c r="FA1" s="15"/>
      <c r="FB1" s="15"/>
      <c r="FC1" s="15"/>
      <c r="FD1" s="15"/>
      <c r="FE1" s="15"/>
      <c r="FF1" s="15"/>
      <c r="FG1" s="15"/>
      <c r="FH1" s="15"/>
      <c r="FI1" s="15"/>
      <c r="FJ1" s="15"/>
      <c r="FK1" s="15"/>
      <c r="FL1" s="15"/>
      <c r="FM1" s="15"/>
      <c r="FN1" s="15"/>
      <c r="FO1" s="15"/>
      <c r="FP1" s="15"/>
      <c r="FQ1" s="15"/>
      <c r="FR1" s="15"/>
      <c r="FS1" s="15"/>
      <c r="FT1" s="15"/>
      <c r="FU1" s="15"/>
      <c r="FV1" s="15"/>
      <c r="FW1" s="15"/>
      <c r="FX1" s="15"/>
      <c r="FY1" s="15"/>
      <c r="FZ1" s="15"/>
      <c r="GA1" s="15"/>
      <c r="GB1" s="15"/>
      <c r="GC1" s="15"/>
      <c r="GD1" s="15"/>
      <c r="GE1" s="15"/>
      <c r="GF1" s="15"/>
      <c r="GG1" s="15"/>
      <c r="GH1" s="15"/>
      <c r="GI1" s="15"/>
      <c r="GJ1" s="15"/>
      <c r="GK1" s="15"/>
      <c r="GL1" s="15"/>
      <c r="GM1" s="15"/>
      <c r="GN1" s="15"/>
      <c r="GO1" s="15"/>
      <c r="GP1" s="15"/>
      <c r="GQ1" s="15"/>
      <c r="GR1" s="15"/>
      <c r="GS1" s="15"/>
      <c r="GT1" s="15"/>
      <c r="GU1" s="15"/>
      <c r="GV1" s="15"/>
      <c r="GW1" s="15"/>
      <c r="GX1" s="15"/>
      <c r="GY1" s="15"/>
      <c r="GZ1" s="15"/>
      <c r="HA1" s="15"/>
      <c r="HB1" s="15"/>
      <c r="HC1" s="15"/>
      <c r="HD1" s="15"/>
      <c r="HE1" s="15"/>
      <c r="HF1" s="15"/>
      <c r="HG1" s="15"/>
      <c r="HH1" s="15"/>
      <c r="HI1" s="15"/>
      <c r="HJ1" s="15"/>
      <c r="HK1" s="15"/>
      <c r="HL1" s="15"/>
      <c r="HM1" s="15"/>
      <c r="HN1" s="15"/>
      <c r="HO1" s="15"/>
      <c r="HP1" s="15"/>
      <c r="HQ1" s="15"/>
      <c r="HR1" s="15"/>
      <c r="HS1" s="15"/>
      <c r="HT1" s="15"/>
      <c r="HU1" s="15"/>
      <c r="HV1" s="15"/>
      <c r="HW1" s="15"/>
      <c r="HX1" s="15"/>
      <c r="HY1" s="15"/>
      <c r="HZ1" s="15"/>
      <c r="IA1" s="15"/>
      <c r="IB1" s="15"/>
      <c r="IC1" s="15"/>
      <c r="ID1" s="15"/>
      <c r="IE1" s="15"/>
      <c r="IF1" s="15"/>
      <c r="IG1" s="15"/>
      <c r="IH1" s="15"/>
      <c r="II1" s="15"/>
      <c r="IJ1" s="15"/>
      <c r="IK1" s="15"/>
      <c r="IL1" s="15"/>
      <c r="IM1" s="15"/>
      <c r="IN1" s="15"/>
      <c r="IO1" s="15"/>
      <c r="IP1" s="15"/>
      <c r="IQ1" s="15"/>
      <c r="IR1" s="15"/>
      <c r="IS1" s="15"/>
      <c r="IT1" s="15"/>
      <c r="IU1" s="15"/>
      <c r="IV1" s="15"/>
      <c r="IW1" s="15"/>
      <c r="IX1" s="15"/>
      <c r="IY1" s="15"/>
      <c r="IZ1" s="15"/>
      <c r="JA1" s="15"/>
      <c r="JB1" s="15"/>
      <c r="JC1" s="15"/>
      <c r="JD1" s="15"/>
      <c r="JE1" s="15"/>
      <c r="JF1" s="15"/>
      <c r="JG1" s="15"/>
      <c r="JH1" s="15"/>
      <c r="JI1" s="15"/>
      <c r="JJ1" s="15"/>
      <c r="JK1" s="15"/>
      <c r="JL1" s="15"/>
      <c r="JM1" s="15"/>
      <c r="JN1" s="15"/>
      <c r="JO1" s="15"/>
      <c r="JP1" s="15"/>
      <c r="JQ1" s="15"/>
      <c r="JR1" s="15"/>
      <c r="JS1" s="15"/>
      <c r="JT1" s="15"/>
      <c r="JU1" s="15"/>
      <c r="JV1" s="15"/>
      <c r="JW1" s="15"/>
      <c r="JX1" s="15"/>
      <c r="JY1" s="15"/>
      <c r="JZ1" s="15"/>
      <c r="KA1" s="15"/>
      <c r="KB1" s="15"/>
      <c r="KC1" s="15"/>
      <c r="KD1" s="15"/>
      <c r="KE1" s="15"/>
      <c r="KF1" s="15"/>
      <c r="KG1" s="15"/>
      <c r="KH1" s="15"/>
      <c r="KI1" s="15"/>
      <c r="KJ1" s="15"/>
      <c r="KK1" s="15"/>
      <c r="KL1" s="15"/>
      <c r="KM1" s="15"/>
      <c r="KN1" s="15"/>
      <c r="KO1" s="15"/>
      <c r="KP1" s="15"/>
      <c r="KQ1" s="15"/>
      <c r="KR1" s="15"/>
      <c r="KS1" s="15"/>
      <c r="KT1" s="15"/>
      <c r="KU1" s="15"/>
      <c r="KV1" s="15"/>
      <c r="KW1" s="15"/>
      <c r="KX1" s="15"/>
      <c r="KY1" s="15"/>
      <c r="KZ1" s="15"/>
      <c r="LA1" s="15"/>
      <c r="LB1" s="15"/>
      <c r="LC1" s="15"/>
      <c r="LD1" s="15"/>
      <c r="LE1" s="15"/>
      <c r="LF1" s="15"/>
      <c r="LG1" s="15"/>
      <c r="LH1" s="15"/>
      <c r="LI1" s="15"/>
      <c r="LJ1" s="15"/>
      <c r="LK1" s="15"/>
      <c r="LL1" s="15"/>
      <c r="LM1" s="15"/>
      <c r="LN1" s="15"/>
      <c r="LO1" s="15"/>
      <c r="LP1" s="15"/>
      <c r="LQ1" s="15"/>
      <c r="LR1" s="15"/>
      <c r="LS1" s="15"/>
      <c r="LT1" s="15"/>
      <c r="LU1" s="15"/>
      <c r="LV1" s="15"/>
      <c r="LW1" s="15"/>
      <c r="LX1" s="15"/>
      <c r="LY1" s="15"/>
      <c r="LZ1" s="15"/>
      <c r="MA1" s="15"/>
      <c r="MB1" s="15"/>
      <c r="MC1" s="15"/>
      <c r="MD1" s="15"/>
      <c r="ME1" s="15"/>
      <c r="MF1" s="15"/>
      <c r="MG1" s="15"/>
      <c r="MH1" s="15"/>
      <c r="MI1" s="15"/>
      <c r="MJ1" s="15"/>
      <c r="MK1" s="15"/>
      <c r="ML1" s="15"/>
      <c r="MM1" s="15"/>
      <c r="MN1" s="15"/>
      <c r="MO1" s="15"/>
      <c r="MP1" s="15"/>
      <c r="MQ1" s="15"/>
      <c r="MR1" s="15"/>
      <c r="MS1" s="15"/>
      <c r="MT1" s="15"/>
      <c r="MU1" s="15"/>
      <c r="MV1" s="15"/>
      <c r="MW1" s="15"/>
      <c r="MX1" s="15"/>
      <c r="MY1" s="15"/>
      <c r="MZ1" s="15"/>
      <c r="NA1" s="15"/>
      <c r="NB1" s="15"/>
      <c r="NC1" s="15"/>
      <c r="ND1" s="15"/>
      <c r="NE1" s="15"/>
      <c r="NF1" s="15"/>
      <c r="NG1" s="15"/>
      <c r="NH1" s="15"/>
      <c r="NI1" s="15"/>
      <c r="NJ1" s="15"/>
      <c r="NK1" s="15"/>
      <c r="NL1" s="15"/>
      <c r="NM1" s="15"/>
      <c r="NN1" s="15"/>
      <c r="NO1" s="15"/>
      <c r="NP1" s="15"/>
      <c r="NQ1" s="15"/>
      <c r="NR1" s="15"/>
      <c r="NS1" s="15"/>
      <c r="NT1" s="15"/>
      <c r="NU1" s="15"/>
      <c r="NV1" s="15"/>
      <c r="NW1" s="15"/>
      <c r="NX1" s="15"/>
      <c r="NY1" s="15"/>
      <c r="NZ1" s="15"/>
      <c r="OA1" s="15"/>
      <c r="OB1" s="15"/>
      <c r="OC1" s="15"/>
      <c r="OD1" s="15"/>
      <c r="OE1" s="15"/>
      <c r="OF1" s="15"/>
      <c r="OG1" s="15"/>
      <c r="OH1" s="15"/>
      <c r="OI1" s="15"/>
      <c r="OJ1" s="15"/>
      <c r="OK1" s="15"/>
      <c r="OL1" s="15"/>
      <c r="OM1" s="15"/>
      <c r="ON1" s="15"/>
      <c r="OO1" s="15"/>
      <c r="OP1" s="15"/>
      <c r="OQ1" s="15"/>
      <c r="OR1" s="15"/>
      <c r="OS1" s="15"/>
      <c r="OT1" s="15"/>
      <c r="OU1" s="15"/>
      <c r="OV1" s="15"/>
      <c r="OW1" s="15"/>
      <c r="OX1" s="15"/>
      <c r="OY1" s="15"/>
      <c r="OZ1" s="15"/>
      <c r="PA1" s="15"/>
      <c r="PB1" s="15"/>
      <c r="PC1" s="15"/>
      <c r="PD1" s="15"/>
      <c r="PE1" s="15"/>
      <c r="PF1" s="15"/>
      <c r="PG1" s="15"/>
      <c r="PH1" s="15"/>
      <c r="PI1" s="15"/>
      <c r="PJ1" s="15"/>
      <c r="PK1" s="15"/>
      <c r="PL1" s="15"/>
      <c r="PM1" s="15"/>
      <c r="PN1" s="15"/>
      <c r="PO1" s="15"/>
      <c r="PP1" s="15"/>
      <c r="PQ1" s="15"/>
      <c r="PR1" s="15"/>
      <c r="PS1" s="15"/>
      <c r="PT1" s="15"/>
      <c r="PU1" s="15"/>
      <c r="PV1" s="15"/>
      <c r="PW1" s="15"/>
      <c r="PX1" s="15"/>
      <c r="PY1" s="15"/>
      <c r="PZ1" s="15"/>
      <c r="QA1" s="15"/>
      <c r="QB1" s="15"/>
      <c r="QC1" s="15"/>
      <c r="QD1" s="15"/>
      <c r="QE1" s="15"/>
      <c r="QF1" s="15"/>
      <c r="QG1" s="15"/>
      <c r="QH1" s="15"/>
      <c r="QI1" s="15"/>
      <c r="QJ1" s="15"/>
      <c r="QK1" s="15"/>
      <c r="QL1" s="15"/>
      <c r="QM1" s="15"/>
      <c r="QN1" s="15"/>
      <c r="QO1" s="15"/>
      <c r="QP1" s="15"/>
      <c r="QQ1" s="15"/>
      <c r="QR1" s="15"/>
      <c r="QS1" s="15"/>
      <c r="QT1" s="15"/>
      <c r="QU1" s="15"/>
      <c r="QV1" s="15"/>
      <c r="QW1" s="15"/>
      <c r="QX1" s="15"/>
      <c r="QY1" s="15"/>
      <c r="QZ1" s="15"/>
      <c r="RA1" s="15"/>
      <c r="RB1" s="15"/>
      <c r="RC1" s="15"/>
      <c r="RD1" s="15"/>
      <c r="RE1" s="15"/>
      <c r="RF1" s="15"/>
      <c r="RG1" s="15"/>
      <c r="RH1" s="15"/>
      <c r="RI1" s="15"/>
      <c r="RJ1" s="15"/>
      <c r="RK1" s="15"/>
      <c r="RL1" s="15"/>
      <c r="RM1" s="15"/>
      <c r="RN1" s="15"/>
      <c r="RO1" s="15"/>
      <c r="RP1" s="15"/>
      <c r="RQ1" s="15"/>
      <c r="RR1" s="15"/>
      <c r="RS1" s="15"/>
      <c r="RT1" s="15"/>
      <c r="RU1" s="15"/>
      <c r="RV1" s="15"/>
      <c r="RW1" s="15"/>
      <c r="RX1" s="15"/>
      <c r="RY1" s="15"/>
      <c r="RZ1" s="15"/>
      <c r="SA1" s="15"/>
      <c r="SB1" s="15"/>
      <c r="SC1" s="15"/>
      <c r="SD1" s="15"/>
      <c r="SE1" s="15"/>
      <c r="SF1" s="15"/>
      <c r="SG1" s="15"/>
      <c r="SH1" s="15"/>
      <c r="SI1" s="15"/>
      <c r="SJ1" s="15"/>
      <c r="SK1" s="15"/>
      <c r="SL1" s="15"/>
      <c r="SM1" s="15"/>
      <c r="SN1" s="15"/>
      <c r="SO1" s="15"/>
      <c r="SP1" s="15"/>
      <c r="SQ1" s="15"/>
      <c r="SR1" s="15"/>
      <c r="SS1" s="15"/>
      <c r="ST1" s="15"/>
      <c r="SU1" s="15"/>
      <c r="SV1" s="15"/>
      <c r="SW1" s="15"/>
      <c r="SX1" s="15"/>
      <c r="SY1" s="15"/>
      <c r="SZ1" s="15"/>
      <c r="TA1" s="15"/>
      <c r="TB1" s="15"/>
      <c r="TC1" s="15"/>
      <c r="TD1" s="15"/>
      <c r="TE1" s="15"/>
      <c r="TF1" s="15"/>
      <c r="TG1" s="15"/>
      <c r="TH1" s="15"/>
      <c r="TI1" s="15"/>
      <c r="TJ1" s="15"/>
      <c r="TK1" s="15"/>
      <c r="TL1" s="15"/>
      <c r="TM1" s="15"/>
      <c r="TN1" s="15"/>
      <c r="TO1" s="15"/>
      <c r="TP1" s="15"/>
      <c r="TQ1" s="15"/>
      <c r="TR1" s="15"/>
      <c r="TS1" s="15"/>
      <c r="TT1" s="15"/>
      <c r="TU1" s="15"/>
      <c r="TV1" s="15"/>
      <c r="TW1" s="15"/>
      <c r="TX1" s="15"/>
      <c r="TY1" s="15"/>
      <c r="TZ1" s="15"/>
      <c r="UA1" s="15"/>
      <c r="UB1" s="15"/>
      <c r="UC1" s="15"/>
      <c r="UD1" s="15"/>
      <c r="UE1" s="15"/>
      <c r="UF1" s="15"/>
      <c r="UG1" s="15"/>
      <c r="UH1" s="15"/>
      <c r="UI1" s="15"/>
      <c r="UJ1" s="15"/>
      <c r="UK1" s="15"/>
      <c r="UL1" s="15"/>
      <c r="UM1" s="15"/>
      <c r="UN1" s="15"/>
      <c r="UO1" s="15"/>
      <c r="UP1" s="15"/>
      <c r="UQ1" s="15"/>
      <c r="UR1" s="15"/>
      <c r="US1" s="15"/>
      <c r="UT1" s="15"/>
      <c r="UU1" s="15"/>
      <c r="UV1" s="15"/>
      <c r="UW1" s="15"/>
      <c r="UX1" s="15"/>
      <c r="UY1" s="15"/>
      <c r="UZ1" s="15"/>
      <c r="VA1" s="15"/>
      <c r="VB1" s="15"/>
      <c r="VC1" s="15"/>
      <c r="VD1" s="15"/>
      <c r="VE1" s="15"/>
      <c r="VF1" s="15"/>
      <c r="VG1" s="15"/>
      <c r="VH1" s="15"/>
      <c r="VI1" s="15"/>
      <c r="VJ1" s="15"/>
      <c r="VK1" s="15"/>
      <c r="VL1" s="15"/>
      <c r="VM1" s="15"/>
      <c r="VN1" s="15"/>
      <c r="VO1" s="15"/>
      <c r="VP1" s="15"/>
      <c r="VQ1" s="15"/>
      <c r="VR1" s="15"/>
      <c r="VS1" s="15"/>
      <c r="VT1" s="15"/>
      <c r="VU1" s="15"/>
      <c r="VV1" s="15"/>
      <c r="VW1" s="15"/>
      <c r="VX1" s="15"/>
      <c r="VY1" s="15"/>
      <c r="VZ1" s="15"/>
      <c r="WA1" s="15"/>
      <c r="WB1" s="15"/>
      <c r="WC1" s="15"/>
      <c r="WD1" s="15"/>
      <c r="WE1" s="15"/>
      <c r="WF1" s="15"/>
      <c r="WG1" s="15"/>
      <c r="WH1" s="15"/>
      <c r="WI1" s="15"/>
      <c r="WJ1" s="15"/>
      <c r="WK1" s="15"/>
      <c r="WL1" s="15"/>
      <c r="WM1" s="15"/>
      <c r="WN1" s="15"/>
      <c r="WO1" s="15"/>
      <c r="WP1" s="15"/>
      <c r="WQ1" s="15"/>
      <c r="WR1" s="15"/>
      <c r="WS1" s="15"/>
      <c r="WT1" s="15"/>
      <c r="WU1" s="15"/>
      <c r="WV1" s="15"/>
      <c r="WW1" s="15"/>
      <c r="WX1" s="15"/>
      <c r="WY1" s="15"/>
      <c r="WZ1" s="15"/>
      <c r="XA1" s="15"/>
      <c r="XB1" s="15"/>
      <c r="XC1" s="15"/>
      <c r="XD1" s="15"/>
      <c r="XE1" s="15"/>
      <c r="XF1" s="15"/>
      <c r="XG1" s="15"/>
      <c r="XH1" s="15"/>
      <c r="XI1" s="15"/>
      <c r="XJ1" s="15"/>
      <c r="XK1" s="15"/>
      <c r="XL1" s="15"/>
      <c r="XM1" s="15"/>
      <c r="XN1" s="15"/>
      <c r="XO1" s="15"/>
      <c r="XP1" s="15"/>
      <c r="XQ1" s="15"/>
      <c r="XR1" s="15"/>
      <c r="XS1" s="15"/>
      <c r="XT1" s="15"/>
      <c r="XU1" s="15"/>
      <c r="XV1" s="15"/>
      <c r="XW1" s="15"/>
      <c r="XX1" s="15"/>
      <c r="XY1" s="15"/>
      <c r="XZ1" s="15"/>
      <c r="YA1" s="15"/>
      <c r="YB1" s="15"/>
      <c r="YC1" s="15"/>
      <c r="YD1" s="15"/>
      <c r="YE1" s="15"/>
      <c r="YF1" s="15"/>
      <c r="YG1" s="15"/>
      <c r="YH1" s="15"/>
      <c r="YI1" s="15"/>
      <c r="YJ1" s="15"/>
      <c r="YK1" s="15"/>
      <c r="YL1" s="15"/>
      <c r="YM1" s="15"/>
      <c r="YN1" s="15"/>
      <c r="YO1" s="15"/>
      <c r="YP1" s="15"/>
      <c r="YQ1" s="15"/>
      <c r="YR1" s="15"/>
      <c r="YS1" s="15"/>
      <c r="YT1" s="15"/>
      <c r="YU1" s="15"/>
      <c r="YV1" s="15"/>
      <c r="YW1" s="15"/>
      <c r="YX1" s="15"/>
      <c r="YY1" s="15"/>
      <c r="YZ1" s="15"/>
      <c r="ZA1" s="15"/>
      <c r="ZB1" s="15"/>
      <c r="ZC1" s="15"/>
      <c r="ZD1" s="15"/>
      <c r="ZE1" s="15"/>
      <c r="ZF1" s="15"/>
      <c r="ZG1" s="15"/>
      <c r="ZH1" s="15"/>
      <c r="ZI1" s="15"/>
      <c r="ZJ1" s="15"/>
      <c r="ZK1" s="15"/>
      <c r="ZL1" s="15"/>
      <c r="ZM1" s="15"/>
      <c r="ZN1" s="15"/>
      <c r="ZO1" s="15"/>
      <c r="ZP1" s="15"/>
      <c r="ZQ1" s="15"/>
      <c r="ZR1" s="15"/>
      <c r="ZS1" s="15"/>
      <c r="ZT1" s="15"/>
      <c r="ZU1" s="15"/>
      <c r="ZV1" s="15"/>
      <c r="ZW1" s="15"/>
      <c r="ZX1" s="15"/>
      <c r="ZY1" s="15"/>
      <c r="ZZ1" s="15"/>
      <c r="AAA1" s="15"/>
      <c r="AAB1" s="15"/>
      <c r="AAC1" s="15"/>
      <c r="AAD1" s="15"/>
      <c r="AAE1" s="15"/>
      <c r="AAF1" s="15"/>
      <c r="AAG1" s="15"/>
      <c r="AAH1" s="15"/>
      <c r="AAI1" s="15"/>
      <c r="AAJ1" s="15"/>
      <c r="AAK1" s="15"/>
      <c r="AAL1" s="15"/>
      <c r="AAM1" s="15"/>
      <c r="AAN1" s="15"/>
      <c r="AAO1" s="15"/>
      <c r="AAP1" s="15"/>
      <c r="AAQ1" s="15"/>
      <c r="AAR1" s="15"/>
      <c r="AAS1" s="15"/>
      <c r="AAT1" s="15"/>
      <c r="AAU1" s="15"/>
      <c r="AAV1" s="15"/>
      <c r="AAW1" s="15"/>
      <c r="AAX1" s="15"/>
      <c r="AAY1" s="15"/>
      <c r="AAZ1" s="15"/>
      <c r="ABA1" s="15"/>
      <c r="ABB1" s="15"/>
      <c r="ABC1" s="15"/>
      <c r="ABD1" s="15"/>
      <c r="ABE1" s="15"/>
      <c r="ABF1" s="15"/>
      <c r="ABG1" s="15"/>
      <c r="ABH1" s="15"/>
      <c r="ABI1" s="15"/>
      <c r="ABJ1" s="15"/>
      <c r="ABK1" s="15"/>
      <c r="ABL1" s="15"/>
      <c r="ABM1" s="15"/>
      <c r="ABN1" s="15"/>
      <c r="ABO1" s="15"/>
      <c r="ABP1" s="15"/>
      <c r="ABQ1" s="15"/>
      <c r="ABR1" s="15"/>
      <c r="ABS1" s="15"/>
      <c r="ABT1" s="15"/>
      <c r="ABU1" s="15"/>
      <c r="ABV1" s="15"/>
      <c r="ABW1" s="15"/>
      <c r="ABX1" s="15"/>
      <c r="ABY1" s="15"/>
      <c r="ABZ1" s="15"/>
      <c r="ACA1" s="15"/>
      <c r="ACB1" s="15"/>
      <c r="ACC1" s="15"/>
      <c r="ACD1" s="15"/>
      <c r="ACE1" s="15"/>
      <c r="ACF1" s="15"/>
      <c r="ACG1" s="15"/>
      <c r="ACH1" s="15"/>
      <c r="ACI1" s="15"/>
      <c r="ACJ1" s="15"/>
      <c r="ACK1" s="15"/>
      <c r="ACL1" s="15"/>
      <c r="ACM1" s="15"/>
      <c r="ACN1" s="15"/>
      <c r="ACO1" s="15"/>
      <c r="ACP1" s="15"/>
      <c r="ACQ1" s="15"/>
      <c r="ACR1" s="15"/>
      <c r="ACS1" s="15"/>
      <c r="ACT1" s="15"/>
      <c r="ACU1" s="15"/>
      <c r="ACV1" s="15"/>
      <c r="ACW1" s="15"/>
      <c r="ACX1" s="15"/>
      <c r="ACY1" s="15"/>
      <c r="ACZ1" s="15"/>
      <c r="ADA1" s="15"/>
      <c r="ADB1" s="15"/>
      <c r="ADC1" s="15"/>
      <c r="ADD1" s="15"/>
      <c r="ADE1" s="15"/>
      <c r="ADF1" s="15"/>
      <c r="ADG1" s="15"/>
      <c r="ADH1" s="15"/>
      <c r="ADI1" s="15"/>
      <c r="ADJ1" s="15"/>
      <c r="ADK1" s="15"/>
      <c r="ADL1" s="15"/>
      <c r="ADM1" s="15"/>
      <c r="ADN1" s="15"/>
      <c r="ADO1" s="15"/>
      <c r="ADP1" s="15"/>
      <c r="ADQ1" s="15"/>
      <c r="ADR1" s="15"/>
      <c r="ADS1" s="15"/>
      <c r="ADT1" s="15"/>
      <c r="ADU1" s="15"/>
      <c r="ADV1" s="15"/>
      <c r="ADW1" s="15"/>
      <c r="ADX1" s="15"/>
      <c r="ADY1" s="15"/>
      <c r="ADZ1" s="15"/>
      <c r="AEA1" s="15"/>
      <c r="AEB1" s="15"/>
      <c r="AEC1" s="15"/>
      <c r="AED1" s="15"/>
      <c r="AEE1" s="15"/>
      <c r="AEF1" s="15"/>
      <c r="AEG1" s="15"/>
      <c r="AEH1" s="15"/>
      <c r="AEI1" s="15"/>
      <c r="AEJ1" s="15"/>
      <c r="AEK1" s="15"/>
      <c r="AEL1" s="15"/>
      <c r="AEM1" s="15"/>
      <c r="AEN1" s="15"/>
      <c r="AEO1" s="15"/>
      <c r="AEP1" s="15"/>
      <c r="AEQ1" s="15"/>
      <c r="AER1" s="15"/>
      <c r="AES1" s="15"/>
      <c r="AET1" s="15"/>
      <c r="AEU1" s="15"/>
      <c r="AEV1" s="15"/>
      <c r="AEW1" s="15"/>
      <c r="AEX1" s="15"/>
      <c r="AEY1" s="15"/>
      <c r="AEZ1" s="15"/>
      <c r="AFA1" s="15"/>
      <c r="AFB1" s="15"/>
      <c r="AFC1" s="15"/>
      <c r="AFD1" s="15"/>
      <c r="AFE1" s="15"/>
      <c r="AFF1" s="15"/>
      <c r="AFG1" s="15"/>
      <c r="AFH1" s="15"/>
      <c r="AFI1" s="15"/>
      <c r="AFJ1" s="15"/>
      <c r="AFK1" s="15"/>
      <c r="AFL1" s="15"/>
      <c r="AFM1" s="15"/>
      <c r="AFN1" s="15"/>
      <c r="AFO1" s="15"/>
      <c r="AFP1" s="15"/>
      <c r="AFQ1" s="15"/>
      <c r="AFR1" s="15"/>
      <c r="AFS1" s="15"/>
      <c r="AFT1" s="15"/>
      <c r="AFU1" s="15"/>
      <c r="AFV1" s="15"/>
      <c r="AFW1" s="15"/>
      <c r="AFX1" s="15"/>
      <c r="AFY1" s="15"/>
      <c r="AFZ1" s="15"/>
      <c r="AGA1" s="15"/>
      <c r="AGB1" s="15"/>
      <c r="AGC1" s="15"/>
      <c r="AGD1" s="15"/>
      <c r="AGE1" s="15"/>
      <c r="AGF1" s="15"/>
      <c r="AGG1" s="15"/>
      <c r="AGH1" s="15"/>
      <c r="AGI1" s="15"/>
      <c r="AGJ1" s="15"/>
      <c r="AGK1" s="15"/>
      <c r="AGL1" s="15"/>
      <c r="AGM1" s="15"/>
      <c r="AGN1" s="15"/>
      <c r="AGO1" s="15"/>
      <c r="AGP1" s="15"/>
      <c r="AGQ1" s="15"/>
      <c r="AGR1" s="15"/>
      <c r="AGS1" s="15"/>
      <c r="AGT1" s="15"/>
      <c r="AGU1" s="15"/>
      <c r="AGV1" s="15"/>
      <c r="AGW1" s="15"/>
      <c r="AGX1" s="15"/>
      <c r="AGY1" s="15"/>
      <c r="AGZ1" s="15"/>
      <c r="AHA1" s="15"/>
      <c r="AHB1" s="15"/>
      <c r="AHC1" s="15"/>
      <c r="AHD1" s="15"/>
      <c r="AHE1" s="15"/>
      <c r="AHF1" s="15"/>
      <c r="AHG1" s="15"/>
      <c r="AHH1" s="15"/>
      <c r="AHI1" s="15"/>
      <c r="AHJ1" s="15"/>
      <c r="AHK1" s="15"/>
      <c r="AHL1" s="15"/>
      <c r="AHM1" s="15"/>
      <c r="AHN1" s="15"/>
      <c r="AHO1" s="15"/>
      <c r="AHP1" s="15"/>
      <c r="AHQ1" s="15"/>
      <c r="AHR1" s="15"/>
      <c r="AHS1" s="15"/>
      <c r="AHT1" s="15"/>
      <c r="AHU1" s="15"/>
      <c r="AHV1" s="15"/>
      <c r="AHW1" s="15"/>
      <c r="AHX1" s="15"/>
      <c r="AHY1" s="15"/>
      <c r="AHZ1" s="15"/>
      <c r="AIA1" s="15"/>
      <c r="AIB1" s="15"/>
      <c r="AIC1" s="15"/>
      <c r="AID1" s="15"/>
      <c r="AIE1" s="15"/>
      <c r="AIF1" s="15"/>
      <c r="AIG1" s="15"/>
      <c r="AIH1" s="15"/>
      <c r="AII1" s="15"/>
      <c r="AIJ1" s="15"/>
      <c r="AIK1" s="15"/>
      <c r="AIL1" s="15"/>
      <c r="AIM1" s="15"/>
      <c r="AIN1" s="15"/>
      <c r="AIO1" s="15"/>
      <c r="AIP1" s="15"/>
      <c r="AIQ1" s="15"/>
      <c r="AIR1" s="15"/>
      <c r="AIS1" s="15"/>
      <c r="AIT1" s="15"/>
      <c r="AIU1" s="15"/>
      <c r="AIV1" s="15"/>
      <c r="AIW1" s="15"/>
      <c r="AIX1" s="15"/>
      <c r="AIY1" s="15"/>
      <c r="AIZ1" s="15"/>
      <c r="AJA1" s="15"/>
      <c r="AJB1" s="15"/>
      <c r="AJC1" s="15"/>
      <c r="AJD1" s="15"/>
      <c r="AJE1" s="15"/>
      <c r="AJF1" s="15"/>
      <c r="AJG1" s="15"/>
      <c r="AJH1" s="15"/>
      <c r="AJI1" s="15"/>
      <c r="AJJ1" s="15"/>
      <c r="AJK1" s="15"/>
      <c r="AJL1" s="15"/>
      <c r="AJM1" s="15"/>
      <c r="AJN1" s="15"/>
      <c r="AJO1" s="15"/>
      <c r="AJP1" s="15"/>
      <c r="AJQ1" s="15"/>
      <c r="AJR1" s="15"/>
      <c r="AJS1" s="15"/>
      <c r="AJT1" s="15"/>
      <c r="AJU1" s="15"/>
      <c r="AJV1" s="15"/>
      <c r="AJW1" s="15"/>
      <c r="AJX1" s="15"/>
      <c r="AJY1" s="15"/>
      <c r="AJZ1" s="15"/>
      <c r="AKA1" s="15"/>
      <c r="AKB1" s="15"/>
      <c r="AKC1" s="15"/>
      <c r="AKD1" s="15"/>
      <c r="AKE1" s="15"/>
      <c r="AKF1" s="15"/>
      <c r="AKG1" s="15"/>
      <c r="AKH1" s="15"/>
      <c r="AKI1" s="15"/>
      <c r="AKJ1" s="15"/>
      <c r="AKK1" s="15"/>
      <c r="AKL1" s="15"/>
      <c r="AKM1" s="15"/>
      <c r="AKN1" s="15"/>
      <c r="AKO1" s="15"/>
      <c r="AKP1" s="15"/>
      <c r="AKQ1" s="15"/>
      <c r="AKR1" s="15"/>
      <c r="AKS1" s="15"/>
      <c r="AKT1" s="15"/>
      <c r="AKU1" s="15"/>
      <c r="AKV1" s="15"/>
      <c r="AKW1" s="15"/>
      <c r="AKX1" s="15"/>
      <c r="AKY1" s="15"/>
      <c r="AKZ1" s="15"/>
      <c r="ALA1" s="15"/>
      <c r="ALB1" s="15"/>
      <c r="ALC1" s="15"/>
      <c r="ALD1" s="15"/>
      <c r="ALE1" s="15"/>
      <c r="ALF1" s="15"/>
      <c r="ALG1" s="15"/>
      <c r="ALH1" s="15"/>
      <c r="ALI1" s="15"/>
      <c r="ALJ1" s="15"/>
      <c r="ALK1" s="15"/>
      <c r="ALL1" s="15"/>
      <c r="ALM1" s="15"/>
      <c r="ALN1" s="15"/>
      <c r="ALO1" s="15"/>
      <c r="ALP1" s="15"/>
      <c r="ALQ1" s="15"/>
      <c r="ALR1" s="15"/>
      <c r="ALS1" s="15"/>
      <c r="ALT1" s="15"/>
      <c r="ALU1" s="15"/>
      <c r="ALV1" s="15"/>
      <c r="ALW1" s="15"/>
      <c r="ALX1" s="15"/>
      <c r="ALY1" s="15"/>
      <c r="ALZ1" s="15"/>
      <c r="AMA1" s="15"/>
      <c r="AMB1" s="15"/>
      <c r="AMC1" s="15"/>
      <c r="AMD1" s="15"/>
      <c r="AME1" s="15"/>
      <c r="AMF1" s="15"/>
      <c r="AMG1" s="15"/>
      <c r="AMH1" s="15"/>
      <c r="AMI1" s="15"/>
      <c r="AMJ1" s="15"/>
      <c r="AMK1" s="15"/>
    </row>
    <row r="2" spans="1:1025" ht="70" x14ac:dyDescent="0.15">
      <c r="A2" s="64">
        <v>1001</v>
      </c>
      <c r="B2" s="65" t="s">
        <v>158</v>
      </c>
      <c r="C2" s="65" t="s">
        <v>55</v>
      </c>
      <c r="D2" s="64">
        <v>209</v>
      </c>
      <c r="E2" s="64" t="s">
        <v>436</v>
      </c>
      <c r="F2" s="64">
        <v>13</v>
      </c>
      <c r="G2" s="64" t="s">
        <v>1011</v>
      </c>
      <c r="H2" s="64" t="s">
        <v>1012</v>
      </c>
      <c r="I2" s="64" t="s">
        <v>44</v>
      </c>
      <c r="J2" s="64" t="s">
        <v>63</v>
      </c>
      <c r="K2" s="65"/>
      <c r="L2" s="65"/>
      <c r="M2" s="22" t="s">
        <v>163</v>
      </c>
    </row>
    <row r="3" spans="1:1025" ht="70" x14ac:dyDescent="0.15">
      <c r="A3" s="64">
        <v>1002</v>
      </c>
      <c r="B3" s="65" t="s">
        <v>158</v>
      </c>
      <c r="C3" s="65" t="s">
        <v>55</v>
      </c>
      <c r="D3" s="64">
        <v>209</v>
      </c>
      <c r="E3" s="64" t="s">
        <v>436</v>
      </c>
      <c r="F3" s="67" t="s">
        <v>1013</v>
      </c>
      <c r="G3" s="64" t="s">
        <v>1014</v>
      </c>
      <c r="H3" s="64" t="s">
        <v>1015</v>
      </c>
      <c r="I3" s="64" t="s">
        <v>44</v>
      </c>
      <c r="J3" s="64" t="s">
        <v>45</v>
      </c>
      <c r="K3" s="65"/>
      <c r="L3" s="65"/>
      <c r="M3" s="22" t="s">
        <v>163</v>
      </c>
    </row>
    <row r="4" spans="1:1025" ht="28" x14ac:dyDescent="0.15">
      <c r="A4" s="64">
        <v>1003</v>
      </c>
      <c r="B4" s="65" t="s">
        <v>158</v>
      </c>
      <c r="C4" s="65" t="s">
        <v>55</v>
      </c>
      <c r="D4" s="64">
        <v>210</v>
      </c>
      <c r="E4" s="64" t="s">
        <v>436</v>
      </c>
      <c r="F4" s="64">
        <v>1</v>
      </c>
      <c r="G4" s="64" t="s">
        <v>1016</v>
      </c>
      <c r="H4" s="64" t="s">
        <v>1017</v>
      </c>
      <c r="I4" s="64" t="s">
        <v>44</v>
      </c>
      <c r="J4" s="64" t="s">
        <v>45</v>
      </c>
      <c r="K4" s="65"/>
      <c r="L4" s="65"/>
      <c r="M4" s="22" t="s">
        <v>163</v>
      </c>
    </row>
    <row r="5" spans="1:1025" ht="14" x14ac:dyDescent="0.15">
      <c r="A5" s="64">
        <v>1004</v>
      </c>
      <c r="B5" s="65" t="s">
        <v>158</v>
      </c>
      <c r="C5" s="65" t="s">
        <v>55</v>
      </c>
      <c r="D5" s="64">
        <v>276</v>
      </c>
      <c r="E5" s="64" t="s">
        <v>513</v>
      </c>
      <c r="F5" s="64">
        <v>3</v>
      </c>
      <c r="G5" s="64" t="s">
        <v>1018</v>
      </c>
      <c r="H5" s="64" t="s">
        <v>1019</v>
      </c>
      <c r="I5" s="64" t="s">
        <v>52</v>
      </c>
      <c r="J5" s="64" t="s">
        <v>63</v>
      </c>
      <c r="K5" s="65" t="s">
        <v>78</v>
      </c>
      <c r="L5" s="65"/>
    </row>
    <row r="6" spans="1:1025" ht="56" x14ac:dyDescent="0.15">
      <c r="A6" s="64">
        <v>1005</v>
      </c>
      <c r="B6" s="65" t="s">
        <v>158</v>
      </c>
      <c r="C6" s="65" t="s">
        <v>55</v>
      </c>
      <c r="D6" s="64">
        <v>276</v>
      </c>
      <c r="E6" s="64" t="s">
        <v>513</v>
      </c>
      <c r="F6" s="64">
        <v>3</v>
      </c>
      <c r="G6" s="64" t="s">
        <v>1020</v>
      </c>
      <c r="H6" s="64" t="s">
        <v>1021</v>
      </c>
      <c r="I6" s="64" t="s">
        <v>44</v>
      </c>
      <c r="J6" s="64" t="s">
        <v>63</v>
      </c>
      <c r="K6" s="65" t="s">
        <v>78</v>
      </c>
      <c r="L6" s="65"/>
    </row>
    <row r="7" spans="1:1025" ht="56" x14ac:dyDescent="0.15">
      <c r="A7" s="64">
        <v>1006</v>
      </c>
      <c r="B7" s="65" t="s">
        <v>158</v>
      </c>
      <c r="C7" s="65" t="s">
        <v>55</v>
      </c>
      <c r="D7" s="64">
        <v>277</v>
      </c>
      <c r="E7" s="64" t="s">
        <v>534</v>
      </c>
      <c r="F7" s="64">
        <v>14</v>
      </c>
      <c r="G7" s="64" t="s">
        <v>1020</v>
      </c>
      <c r="H7" s="64" t="s">
        <v>1021</v>
      </c>
      <c r="I7" s="64" t="s">
        <v>44</v>
      </c>
      <c r="J7" s="64" t="s">
        <v>63</v>
      </c>
      <c r="K7" s="65" t="s">
        <v>78</v>
      </c>
      <c r="L7" s="65"/>
    </row>
    <row r="8" spans="1:1025" ht="42" x14ac:dyDescent="0.15">
      <c r="A8" s="64">
        <v>1007</v>
      </c>
      <c r="B8" s="65" t="s">
        <v>1022</v>
      </c>
      <c r="C8" s="65" t="s">
        <v>1023</v>
      </c>
      <c r="D8" s="64">
        <v>69</v>
      </c>
      <c r="E8" s="68">
        <v>5.9</v>
      </c>
      <c r="F8" s="64">
        <v>30</v>
      </c>
      <c r="G8" s="64" t="s">
        <v>1024</v>
      </c>
      <c r="H8" s="64" t="s">
        <v>1025</v>
      </c>
      <c r="I8" s="64" t="s">
        <v>44</v>
      </c>
      <c r="J8" s="64" t="s">
        <v>45</v>
      </c>
      <c r="K8" s="65"/>
      <c r="L8" s="65"/>
      <c r="M8" s="64" t="s">
        <v>1022</v>
      </c>
    </row>
    <row r="9" spans="1:1025" ht="70" x14ac:dyDescent="0.15">
      <c r="A9" s="64">
        <v>1008</v>
      </c>
      <c r="B9" s="65" t="s">
        <v>1022</v>
      </c>
      <c r="C9" s="65" t="s">
        <v>1023</v>
      </c>
      <c r="D9" s="64">
        <v>579</v>
      </c>
      <c r="E9" s="64" t="s">
        <v>829</v>
      </c>
      <c r="F9" s="64">
        <v>12</v>
      </c>
      <c r="G9" s="64" t="s">
        <v>1026</v>
      </c>
      <c r="H9" s="64" t="s">
        <v>1027</v>
      </c>
      <c r="I9" s="64" t="s">
        <v>44</v>
      </c>
      <c r="J9" s="64" t="s">
        <v>45</v>
      </c>
      <c r="K9" s="65"/>
      <c r="L9" s="65"/>
      <c r="M9" s="64" t="s">
        <v>1022</v>
      </c>
    </row>
    <row r="10" spans="1:1025" ht="70" x14ac:dyDescent="0.15">
      <c r="A10" s="64">
        <v>1009</v>
      </c>
      <c r="B10" s="65" t="s">
        <v>1022</v>
      </c>
      <c r="C10" s="65" t="s">
        <v>1023</v>
      </c>
      <c r="D10" s="64">
        <v>592</v>
      </c>
      <c r="E10" s="64">
        <v>19.5</v>
      </c>
      <c r="F10" s="64">
        <v>11</v>
      </c>
      <c r="G10" s="64" t="s">
        <v>1026</v>
      </c>
      <c r="H10" s="64" t="s">
        <v>1027</v>
      </c>
      <c r="I10" s="64" t="s">
        <v>44</v>
      </c>
      <c r="J10" s="64" t="s">
        <v>45</v>
      </c>
      <c r="K10" s="65"/>
      <c r="L10" s="65"/>
      <c r="M10" s="64" t="s">
        <v>1022</v>
      </c>
    </row>
    <row r="11" spans="1:1025" ht="56" x14ac:dyDescent="0.15">
      <c r="A11" s="64">
        <v>1010</v>
      </c>
      <c r="B11" s="65" t="s">
        <v>54</v>
      </c>
      <c r="C11" s="65" t="s">
        <v>55</v>
      </c>
      <c r="D11" s="64">
        <v>222</v>
      </c>
      <c r="E11" s="64" t="s">
        <v>460</v>
      </c>
      <c r="F11" s="64">
        <v>11</v>
      </c>
      <c r="G11" s="64" t="s">
        <v>1028</v>
      </c>
      <c r="H11" s="64" t="s">
        <v>1029</v>
      </c>
      <c r="I11" s="64" t="s">
        <v>52</v>
      </c>
      <c r="J11" s="68" t="s">
        <v>63</v>
      </c>
      <c r="K11" s="65" t="s">
        <v>78</v>
      </c>
      <c r="L11" s="69"/>
      <c r="N11" s="64" t="s">
        <v>1033</v>
      </c>
    </row>
    <row r="12" spans="1:1025" ht="42" x14ac:dyDescent="0.15">
      <c r="A12" s="64">
        <v>1011</v>
      </c>
      <c r="B12" s="65" t="s">
        <v>54</v>
      </c>
      <c r="C12" s="65" t="s">
        <v>55</v>
      </c>
      <c r="D12" s="64">
        <v>69</v>
      </c>
      <c r="E12" s="64">
        <v>5.9</v>
      </c>
      <c r="F12" s="64">
        <v>30</v>
      </c>
      <c r="G12" s="64" t="s">
        <v>1030</v>
      </c>
      <c r="H12" s="64" t="s">
        <v>1029</v>
      </c>
      <c r="I12" s="64" t="s">
        <v>52</v>
      </c>
      <c r="J12" s="64" t="s">
        <v>63</v>
      </c>
      <c r="K12" s="65" t="s">
        <v>78</v>
      </c>
      <c r="L12" s="65"/>
      <c r="N12" s="64" t="s">
        <v>1033</v>
      </c>
    </row>
    <row r="13" spans="1:1025" ht="42" x14ac:dyDescent="0.15">
      <c r="A13" s="64">
        <v>1012</v>
      </c>
      <c r="B13" s="65" t="s">
        <v>54</v>
      </c>
      <c r="C13" s="65" t="s">
        <v>55</v>
      </c>
      <c r="D13" s="64">
        <v>69</v>
      </c>
      <c r="E13" s="64">
        <v>5.9</v>
      </c>
      <c r="F13" s="64">
        <v>29</v>
      </c>
      <c r="G13" s="64" t="s">
        <v>1031</v>
      </c>
      <c r="H13" s="64" t="s">
        <v>1032</v>
      </c>
      <c r="I13" s="64" t="s">
        <v>52</v>
      </c>
      <c r="J13" s="64" t="s">
        <v>63</v>
      </c>
      <c r="K13" s="65" t="s">
        <v>78</v>
      </c>
      <c r="L13" s="65"/>
      <c r="N13" s="64" t="s">
        <v>1033</v>
      </c>
    </row>
    <row r="14" spans="1:1025" ht="154" x14ac:dyDescent="0.15">
      <c r="A14" s="64">
        <v>1013</v>
      </c>
      <c r="B14" s="64" t="s">
        <v>284</v>
      </c>
      <c r="C14" s="64" t="s">
        <v>958</v>
      </c>
      <c r="D14" s="64" t="s">
        <v>1035</v>
      </c>
      <c r="E14" s="64" t="s">
        <v>1035</v>
      </c>
      <c r="F14" s="64" t="s">
        <v>1035</v>
      </c>
      <c r="G14" s="64" t="s">
        <v>1036</v>
      </c>
      <c r="I14" s="64"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34"/>
  <sheetViews>
    <sheetView zoomScale="150" zoomScaleNormal="150" workbookViewId="0">
      <selection activeCell="E5" sqref="E5"/>
    </sheetView>
  </sheetViews>
  <sheetFormatPr baseColWidth="10" defaultColWidth="8.83203125" defaultRowHeight="13" x14ac:dyDescent="0.15"/>
  <cols>
    <col min="1" max="1" width="5.83203125" customWidth="1"/>
    <col min="2" max="2" width="16.33203125" customWidth="1"/>
    <col min="3" max="4" width="8.83203125" customWidth="1"/>
    <col min="5" max="5" width="10.5" customWidth="1"/>
    <col min="6" max="6" width="8.83203125" customWidth="1"/>
    <col min="7" max="7" width="16.83203125" customWidth="1"/>
    <col min="8" max="11" width="8.83203125" style="31" customWidth="1"/>
    <col min="12" max="12" width="11.6640625" style="31" customWidth="1"/>
    <col min="13" max="1025" width="8.83203125" customWidth="1"/>
  </cols>
  <sheetData>
    <row r="1" spans="2:12" ht="16" x14ac:dyDescent="0.15">
      <c r="B1" s="62" t="s">
        <v>983</v>
      </c>
      <c r="C1" s="62"/>
      <c r="E1" s="32" t="s">
        <v>984</v>
      </c>
    </row>
    <row r="2" spans="2:12" x14ac:dyDescent="0.15">
      <c r="E2" t="s">
        <v>985</v>
      </c>
    </row>
    <row r="3" spans="2:12" x14ac:dyDescent="0.15">
      <c r="B3" s="63" t="s">
        <v>986</v>
      </c>
      <c r="C3" s="63"/>
      <c r="E3" s="39"/>
      <c r="F3" s="40"/>
      <c r="G3" s="40"/>
      <c r="H3" s="39" t="s">
        <v>35</v>
      </c>
      <c r="I3" s="40"/>
      <c r="J3" s="40"/>
      <c r="K3" s="40"/>
      <c r="L3" s="41"/>
    </row>
    <row r="4" spans="2:12" x14ac:dyDescent="0.15">
      <c r="B4" s="33" t="s">
        <v>52</v>
      </c>
      <c r="C4" s="34">
        <f>COUNTIF(Comments!I$2:I$502, Summary!B4)</f>
        <v>262</v>
      </c>
      <c r="E4" s="39" t="s">
        <v>33</v>
      </c>
      <c r="F4" s="39" t="s">
        <v>38</v>
      </c>
      <c r="G4" s="39" t="s">
        <v>37</v>
      </c>
      <c r="H4" s="42" t="s">
        <v>78</v>
      </c>
      <c r="I4" s="43" t="s">
        <v>176</v>
      </c>
      <c r="J4" s="43" t="s">
        <v>74</v>
      </c>
      <c r="K4" s="43" t="s">
        <v>996</v>
      </c>
      <c r="L4" s="44" t="s">
        <v>997</v>
      </c>
    </row>
    <row r="5" spans="2:12" x14ac:dyDescent="0.15">
      <c r="B5" s="33" t="s">
        <v>44</v>
      </c>
      <c r="C5" s="34">
        <f>COUNTIF(Comments!I$2:I$502, B5)</f>
        <v>237</v>
      </c>
      <c r="E5" s="42" t="s">
        <v>52</v>
      </c>
      <c r="F5" s="42" t="s">
        <v>996</v>
      </c>
      <c r="G5" s="42" t="s">
        <v>10</v>
      </c>
      <c r="H5" s="45"/>
      <c r="I5" s="46"/>
      <c r="J5" s="46"/>
      <c r="K5" s="46">
        <v>262</v>
      </c>
      <c r="L5" s="47">
        <v>262</v>
      </c>
    </row>
    <row r="6" spans="2:12" x14ac:dyDescent="0.15">
      <c r="B6" s="33" t="s">
        <v>987</v>
      </c>
      <c r="C6" s="34">
        <f>COUNTIF(Comments!I$2:I$502, B6)</f>
        <v>0</v>
      </c>
      <c r="E6" s="42" t="s">
        <v>44</v>
      </c>
      <c r="F6" s="42" t="s">
        <v>507</v>
      </c>
      <c r="G6" s="42" t="s">
        <v>507</v>
      </c>
      <c r="H6" s="45"/>
      <c r="I6" s="46"/>
      <c r="J6" s="46">
        <v>1</v>
      </c>
      <c r="K6" s="46"/>
      <c r="L6" s="47">
        <v>1</v>
      </c>
    </row>
    <row r="7" spans="2:12" x14ac:dyDescent="0.15">
      <c r="B7" s="33"/>
      <c r="C7" s="34"/>
      <c r="E7" s="48"/>
      <c r="F7" s="48"/>
      <c r="G7" s="49" t="s">
        <v>10</v>
      </c>
      <c r="H7" s="50"/>
      <c r="I7" s="51"/>
      <c r="J7" s="51"/>
      <c r="K7" s="51">
        <v>1</v>
      </c>
      <c r="L7" s="52">
        <v>1</v>
      </c>
    </row>
    <row r="8" spans="2:12" x14ac:dyDescent="0.15">
      <c r="B8" s="35" t="s">
        <v>988</v>
      </c>
      <c r="C8" s="36">
        <f>SUM(C4:C6)</f>
        <v>499</v>
      </c>
      <c r="E8" s="48"/>
      <c r="F8" s="42" t="s">
        <v>550</v>
      </c>
      <c r="G8" s="42" t="s">
        <v>549</v>
      </c>
      <c r="H8" s="45"/>
      <c r="I8" s="46"/>
      <c r="J8" s="46"/>
      <c r="K8" s="46">
        <v>3</v>
      </c>
      <c r="L8" s="47">
        <v>3</v>
      </c>
    </row>
    <row r="9" spans="2:12" x14ac:dyDescent="0.15">
      <c r="E9" s="48"/>
      <c r="F9" s="42" t="s">
        <v>47</v>
      </c>
      <c r="G9" s="42" t="s">
        <v>46</v>
      </c>
      <c r="H9" s="45"/>
      <c r="I9" s="46"/>
      <c r="J9" s="46"/>
      <c r="K9" s="46">
        <v>1</v>
      </c>
      <c r="L9" s="47">
        <v>1</v>
      </c>
    </row>
    <row r="10" spans="2:12" x14ac:dyDescent="0.15">
      <c r="E10" s="48"/>
      <c r="F10" s="48"/>
      <c r="G10" s="49" t="s">
        <v>10</v>
      </c>
      <c r="H10" s="50"/>
      <c r="I10" s="51"/>
      <c r="J10" s="51"/>
      <c r="K10" s="51">
        <v>1</v>
      </c>
      <c r="L10" s="52">
        <v>1</v>
      </c>
    </row>
    <row r="11" spans="2:12" x14ac:dyDescent="0.15">
      <c r="B11" s="63" t="s">
        <v>989</v>
      </c>
      <c r="C11" s="63"/>
      <c r="E11" s="48"/>
      <c r="F11" s="48"/>
      <c r="G11" s="49" t="s">
        <v>996</v>
      </c>
      <c r="H11" s="50">
        <v>13</v>
      </c>
      <c r="I11" s="51"/>
      <c r="J11" s="51">
        <v>6</v>
      </c>
      <c r="K11" s="51">
        <v>2</v>
      </c>
      <c r="L11" s="52">
        <v>21</v>
      </c>
    </row>
    <row r="12" spans="2:12" x14ac:dyDescent="0.15">
      <c r="B12" s="33" t="s">
        <v>78</v>
      </c>
      <c r="C12" s="34">
        <f>COUNTIF(Comments!K$2:K$502, Summary!B12)</f>
        <v>63</v>
      </c>
      <c r="E12" s="48"/>
      <c r="F12" s="42" t="s">
        <v>199</v>
      </c>
      <c r="G12" s="42" t="s">
        <v>163</v>
      </c>
      <c r="H12" s="45"/>
      <c r="I12" s="46"/>
      <c r="J12" s="46"/>
      <c r="K12" s="46">
        <v>57</v>
      </c>
      <c r="L12" s="47">
        <v>57</v>
      </c>
    </row>
    <row r="13" spans="2:12" x14ac:dyDescent="0.15">
      <c r="B13" s="33" t="s">
        <v>74</v>
      </c>
      <c r="C13" s="34">
        <f>COUNTIF(Comments!K$2:K$502, Summary!B13)</f>
        <v>37</v>
      </c>
      <c r="E13" s="48"/>
      <c r="F13" s="48"/>
      <c r="G13" s="49" t="s">
        <v>58</v>
      </c>
      <c r="H13" s="50"/>
      <c r="I13" s="51"/>
      <c r="J13" s="51"/>
      <c r="K13" s="51">
        <v>6</v>
      </c>
      <c r="L13" s="52">
        <v>6</v>
      </c>
    </row>
    <row r="14" spans="2:12" x14ac:dyDescent="0.15">
      <c r="B14" s="33" t="s">
        <v>176</v>
      </c>
      <c r="C14" s="34">
        <f>COUNTIF(Comments!K$2:K$502, Summary!B14)</f>
        <v>10</v>
      </c>
      <c r="E14" s="48"/>
      <c r="F14" s="48"/>
      <c r="G14" s="49" t="s">
        <v>996</v>
      </c>
      <c r="H14" s="50">
        <v>3</v>
      </c>
      <c r="I14" s="51"/>
      <c r="J14" s="51">
        <v>1</v>
      </c>
      <c r="K14" s="51">
        <v>28</v>
      </c>
      <c r="L14" s="52">
        <v>32</v>
      </c>
    </row>
    <row r="15" spans="2:12" x14ac:dyDescent="0.15">
      <c r="B15" s="33" t="s">
        <v>990</v>
      </c>
      <c r="C15" s="34">
        <f>COUNTIF(Comments!K$2:K$502, Summary!B15)</f>
        <v>0</v>
      </c>
      <c r="E15" s="48"/>
      <c r="F15" s="42" t="s">
        <v>255</v>
      </c>
      <c r="G15" s="42" t="s">
        <v>58</v>
      </c>
      <c r="H15" s="45">
        <v>2</v>
      </c>
      <c r="I15" s="46">
        <v>3</v>
      </c>
      <c r="J15" s="46"/>
      <c r="K15" s="46">
        <v>44</v>
      </c>
      <c r="L15" s="47">
        <v>49</v>
      </c>
    </row>
    <row r="16" spans="2:12" x14ac:dyDescent="0.15">
      <c r="B16" s="33"/>
      <c r="C16" s="34"/>
      <c r="E16" s="48"/>
      <c r="F16" s="42" t="s">
        <v>996</v>
      </c>
      <c r="G16" s="42" t="s">
        <v>275</v>
      </c>
      <c r="H16" s="45"/>
      <c r="I16" s="46"/>
      <c r="J16" s="46"/>
      <c r="K16" s="46">
        <v>1</v>
      </c>
      <c r="L16" s="47">
        <v>1</v>
      </c>
    </row>
    <row r="17" spans="1:12" x14ac:dyDescent="0.15">
      <c r="B17" s="35" t="s">
        <v>991</v>
      </c>
      <c r="C17" s="36">
        <f>SUM(C12:C15)</f>
        <v>110</v>
      </c>
      <c r="E17" s="48"/>
      <c r="F17" s="48"/>
      <c r="G17" s="49" t="s">
        <v>154</v>
      </c>
      <c r="H17" s="50"/>
      <c r="I17" s="51"/>
      <c r="J17" s="51"/>
      <c r="K17" s="51">
        <v>1</v>
      </c>
      <c r="L17" s="52">
        <v>1</v>
      </c>
    </row>
    <row r="18" spans="1:12" x14ac:dyDescent="0.15">
      <c r="E18" s="48"/>
      <c r="F18" s="48"/>
      <c r="G18" s="49" t="s">
        <v>996</v>
      </c>
      <c r="H18" s="50">
        <v>10</v>
      </c>
      <c r="I18" s="51">
        <v>2</v>
      </c>
      <c r="J18" s="51">
        <v>8</v>
      </c>
      <c r="K18" s="51">
        <v>43</v>
      </c>
      <c r="L18" s="52">
        <v>63</v>
      </c>
    </row>
    <row r="19" spans="1:12" x14ac:dyDescent="0.15">
      <c r="E19" s="53" t="s">
        <v>997</v>
      </c>
      <c r="F19" s="54"/>
      <c r="G19" s="54"/>
      <c r="H19" s="55">
        <v>28</v>
      </c>
      <c r="I19" s="56">
        <v>5</v>
      </c>
      <c r="J19" s="56">
        <v>16</v>
      </c>
      <c r="K19" s="56">
        <v>450</v>
      </c>
      <c r="L19" s="57">
        <v>499</v>
      </c>
    </row>
    <row r="20" spans="1:12" x14ac:dyDescent="0.15">
      <c r="B20" s="63" t="s">
        <v>992</v>
      </c>
      <c r="C20" s="63"/>
      <c r="H20"/>
      <c r="I20"/>
      <c r="J20"/>
      <c r="K20"/>
      <c r="L20"/>
    </row>
    <row r="21" spans="1:12" x14ac:dyDescent="0.15">
      <c r="B21" s="33" t="s">
        <v>199</v>
      </c>
      <c r="C21" s="34">
        <f>COUNTIF(Comments!N$2:N$502, Summary!B21)</f>
        <v>80</v>
      </c>
    </row>
    <row r="22" spans="1:12" x14ac:dyDescent="0.15">
      <c r="B22" s="33" t="s">
        <v>47</v>
      </c>
      <c r="C22" s="34">
        <f>COUNTIF(Comments!N$2:N$502, Summary!B22)</f>
        <v>23</v>
      </c>
    </row>
    <row r="23" spans="1:12" x14ac:dyDescent="0.15">
      <c r="B23" s="33" t="s">
        <v>993</v>
      </c>
      <c r="C23" s="34">
        <f>COUNTIF(Comments!N$2:N$502, Summary!B23)</f>
        <v>49</v>
      </c>
    </row>
    <row r="24" spans="1:12" x14ac:dyDescent="0.15">
      <c r="B24" s="37" t="s">
        <v>994</v>
      </c>
      <c r="C24" s="38">
        <f>C5-SUM(C21:C23)</f>
        <v>85</v>
      </c>
    </row>
    <row r="27" spans="1:12" x14ac:dyDescent="0.15">
      <c r="B27" s="63" t="s">
        <v>37</v>
      </c>
      <c r="C27" s="63"/>
    </row>
    <row r="28" spans="1:12" x14ac:dyDescent="0.15">
      <c r="A28" s="32"/>
      <c r="B28" s="33" t="s">
        <v>275</v>
      </c>
      <c r="C28" s="34">
        <f>COUNTIF(Comments!M$2:M$502, Summary!B28)</f>
        <v>1</v>
      </c>
    </row>
    <row r="29" spans="1:12" x14ac:dyDescent="0.15">
      <c r="B29" s="33" t="s">
        <v>58</v>
      </c>
      <c r="C29" s="34">
        <f>COUNTIF(Comments!M$2:M$502, Summary!B29)</f>
        <v>70</v>
      </c>
    </row>
    <row r="30" spans="1:12" x14ac:dyDescent="0.15">
      <c r="B30" s="33" t="s">
        <v>163</v>
      </c>
      <c r="C30" s="34">
        <f>COUNTIF(Comments!M$2:M$502, Summary!B30)</f>
        <v>45</v>
      </c>
    </row>
    <row r="31" spans="1:12" x14ac:dyDescent="0.15">
      <c r="B31" s="33" t="s">
        <v>46</v>
      </c>
      <c r="C31" s="34">
        <f>COUNTIF(Comments!M$2:M$502, Summary!B31)</f>
        <v>1</v>
      </c>
    </row>
    <row r="32" spans="1:12" x14ac:dyDescent="0.15">
      <c r="B32" s="33" t="s">
        <v>154</v>
      </c>
      <c r="C32" s="34">
        <f>COUNTIF(Comments!M$2:M$502, Summary!B32)</f>
        <v>1</v>
      </c>
    </row>
    <row r="33" spans="2:3" x14ac:dyDescent="0.15">
      <c r="B33" s="33" t="s">
        <v>10</v>
      </c>
      <c r="C33" s="34">
        <f>COUNTIF(Comments!M$2:M$502, Summary!B33)</f>
        <v>270</v>
      </c>
    </row>
    <row r="34" spans="2:3" x14ac:dyDescent="0.15">
      <c r="B34" s="37" t="s">
        <v>995</v>
      </c>
      <c r="C34" s="38">
        <f>C8-SUM(C28:C33)</f>
        <v>111</v>
      </c>
    </row>
  </sheetData>
  <mergeCells count="5">
    <mergeCell ref="B1:C1"/>
    <mergeCell ref="B3:C3"/>
    <mergeCell ref="B11:C11"/>
    <mergeCell ref="B20:C20"/>
    <mergeCell ref="B27:C27"/>
  </mergeCells>
  <pageMargins left="0.7" right="0.7" top="0.75" bottom="0.75" header="0.51180555555555496" footer="0.51180555555555496"/>
  <pageSetup paperSize="9"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TotalTime>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IEEE_Cover</vt:lpstr>
      <vt:lpstr>Comments</vt:lpstr>
      <vt:lpstr>Rogue Comments</vt:lpstr>
      <vt:lpstr>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P802.15.4md Letter Ballot Comments &amp; Resolutions</dc:title>
  <dc:subject/>
  <dc:creator>Kunal Shah, Don Sturek, Phil Beecher</dc:creator>
  <dc:description/>
  <cp:lastModifiedBy>Microsoft Office User</cp:lastModifiedBy>
  <cp:revision>1</cp:revision>
  <dcterms:created xsi:type="dcterms:W3CDTF">2012-07-21T16:42:55Z</dcterms:created>
  <dcterms:modified xsi:type="dcterms:W3CDTF">2019-08-22T22:33:46Z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