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hidePivotFieldList="1"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13_ncr:1_{2AEA724A-EC43-1548-97FA-B71A27244405}" xr6:coauthVersionLast="43" xr6:coauthVersionMax="43" xr10:uidLastSave="{00000000-0000-0000-0000-000000000000}"/>
  <bookViews>
    <workbookView xWindow="0" yWindow="460" windowWidth="33600" windowHeight="19260" tabRatio="500" activeTab="1" xr2:uid="{00000000-000D-0000-FFFF-FFFF00000000}"/>
  </bookViews>
  <sheets>
    <sheet name="IEEE_Cover" sheetId="1" r:id="rId1"/>
    <sheet name="Comments" sheetId="2" r:id="rId2"/>
    <sheet name="Rogue Comments" sheetId="4" r:id="rId3"/>
    <sheet name="Summary" sheetId="3" r:id="rId4"/>
  </sheets>
  <definedNames>
    <definedName name="_xlnm._FilterDatabase" localSheetId="1" hidden="1">Comments!$A$2:$AMK$501</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3" l="1"/>
  <c r="C32" i="3"/>
  <c r="C31" i="3"/>
  <c r="C30" i="3"/>
  <c r="C29" i="3"/>
  <c r="C28" i="3"/>
  <c r="C23" i="3"/>
  <c r="C22" i="3"/>
  <c r="C21" i="3"/>
  <c r="C15" i="3"/>
  <c r="C14" i="3"/>
  <c r="C13" i="3"/>
  <c r="C12" i="3"/>
  <c r="C6" i="3"/>
  <c r="C5" i="3"/>
  <c r="C4" i="3"/>
  <c r="E499" i="2"/>
  <c r="F450" i="2"/>
  <c r="E448" i="2"/>
  <c r="E443" i="2"/>
  <c r="C8" i="3" l="1"/>
  <c r="C34" i="3" s="1"/>
  <c r="C24" i="3"/>
  <c r="C17" i="3"/>
</calcChain>
</file>

<file path=xl/sharedStrings.xml><?xml version="1.0" encoding="utf-8"?>
<sst xmlns="http://schemas.openxmlformats.org/spreadsheetml/2006/main" count="4399" uniqueCount="1037">
  <si>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</si>
  <si>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</si>
  <si>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</si>
  <si>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</si>
  <si>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</si>
  <si>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</si>
  <si>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</si>
  <si>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</si>
  <si>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</si>
  <si>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</si>
  <si>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</si>
  <si>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</si>
  <si>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</si>
  <si>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</si>
  <si>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</si>
  <si>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</si>
  <si>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</si>
  <si>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</si>
  <si>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</si>
  <si>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</si>
  <si>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</si>
  <si>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</si>
  <si>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</si>
  <si>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</si>
  <si>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</si>
  <si>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</si>
  <si>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</si>
  <si>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</si>
  <si>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</si>
  <si>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</si>
  <si>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</si>
  <si>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</si>
  <si>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</si>
  <si>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</si>
  <si>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</si>
  <si>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</si>
  <si>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</si>
  <si>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</si>
  <si>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</si>
  <si>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</si>
  <si>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</si>
  <si>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</si>
  <si>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</si>
  <si>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</si>
  <si>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</si>
  <si>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</si>
  <si>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</si>
  <si>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</si>
  <si>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</si>
  <si>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</si>
  <si>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</si>
  <si>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</si>
  <si>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</si>
  <si>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</si>
  <si>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</si>
  <si>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</si>
  <si>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</si>
  <si>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</si>
  <si>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</si>
  <si>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</si>
  <si>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</si>
  <si>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</si>
  <si>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</si>
  <si>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</si>
  <si>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</si>
  <si>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</si>
  <si>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</si>
  <si>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</si>
  <si>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</si>
  <si>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</si>
  <si>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</si>
  <si>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</si>
  <si>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</si>
  <si>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</si>
  <si>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</si>
  <si>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</si>
  <si>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</si>
  <si>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</si>
  <si>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</si>
  <si>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</si>
  <si>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</si>
  <si>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</si>
  <si>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</si>
  <si>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</si>
  <si>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</si>
  <si>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</si>
  <si>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</si>
  <si>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</si>
  <si>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</si>
  <si>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</si>
  <si>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</si>
  <si>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</si>
  <si>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</si>
  <si>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</si>
  <si>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</si>
  <si>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</si>
  <si>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</si>
  <si>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</si>
  <si>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</si>
  <si>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</si>
  <si>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</si>
  <si>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</si>
  <si>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</si>
  <si>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</si>
  <si>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</si>
  <si>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</si>
  <si>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</si>
  <si>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</si>
  <si>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</si>
  <si>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</si>
  <si>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</si>
  <si>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</si>
  <si>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</si>
  <si>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</si>
  <si>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</si>
  <si>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</si>
  <si>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</si>
  <si>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</si>
  <si>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</si>
  <si>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</si>
  <si>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</si>
  <si>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</si>
  <si>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</si>
  <si>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</si>
  <si>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</si>
  <si>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</si>
  <si>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</si>
  <si>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</si>
  <si>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</si>
  <si>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</si>
  <si>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</si>
  <si>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</si>
  <si>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</si>
  <si>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</si>
  <si>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</si>
  <si>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</si>
  <si>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</si>
  <si>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</si>
  <si>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</si>
  <si>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</si>
  <si>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</si>
  <si>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</si>
  <si>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</si>
  <si>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</si>
  <si>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</si>
  <si>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</si>
  <si>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</si>
  <si>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</si>
  <si>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</si>
  <si>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</si>
  <si>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</si>
  <si>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</si>
  <si>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</si>
  <si>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</si>
  <si>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</si>
  <si>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</si>
  <si>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</si>
  <si>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</si>
  <si>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</si>
  <si>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</si>
  <si>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</si>
  <si>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</si>
  <si>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</si>
  <si>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</si>
  <si>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</si>
  <si>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</si>
  <si>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</si>
  <si>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</si>
  <si>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</si>
  <si>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</si>
  <si>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</si>
  <si>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</si>
  <si>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</si>
  <si>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</si>
  <si>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</si>
  <si>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</si>
  <si>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</si>
  <si>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</si>
  <si>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</si>
  <si>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</si>
  <si>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</si>
  <si>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</si>
  <si>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</si>
  <si>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</si>
  <si>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</si>
  <si>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</si>
  <si>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</si>
  <si>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</si>
  <si>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</si>
  <si>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</si>
  <si>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</si>
  <si>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</si>
  <si>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</si>
  <si>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</si>
  <si>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</si>
  <si>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</si>
  <si>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</si>
  <si>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</si>
  <si>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</si>
  <si>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</si>
  <si>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</si>
  <si>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</si>
  <si>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</si>
  <si>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</si>
  <si>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</si>
  <si>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</si>
  <si>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</si>
  <si>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</si>
  <si>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</si>
  <si>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</si>
  <si>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</si>
  <si>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</si>
  <si>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</si>
  <si>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</si>
  <si>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</si>
  <si>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</si>
  <si>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</si>
  <si>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</si>
  <si>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</si>
  <si>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</si>
  <si>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</si>
  <si>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</si>
  <si>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</si>
  <si>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</si>
  <si>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</si>
  <si>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</si>
  <si>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</si>
  <si>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</si>
  <si>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</si>
  <si>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</si>
  <si>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</si>
  <si>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</si>
  <si>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</si>
  <si>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</si>
  <si>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</si>
  <si>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</si>
  <si>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</si>
  <si>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</si>
  <si>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</si>
  <si>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</si>
  <si>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</si>
  <si>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</si>
  <si>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</si>
  <si>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</si>
  <si>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</si>
  <si>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</si>
  <si>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</si>
  <si>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</si>
  <si>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</si>
  <si>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</si>
  <si>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</si>
  <si>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</si>
  <si>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</si>
  <si>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</si>
  <si>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</si>
  <si>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</si>
  <si>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</si>
  <si>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</si>
  <si>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</si>
  <si>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</si>
  <si>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</si>
  <si>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</si>
  <si>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</si>
  <si>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</si>
  <si>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</si>
  <si>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</si>
  <si>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</si>
  <si>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</si>
  <si>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</si>
  <si>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</si>
  <si>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</si>
  <si>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</si>
  <si>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</si>
  <si>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</si>
  <si>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</si>
  <si>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James Gilb</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</si>
  <si>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</si>
  <si>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</si>
  <si>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</si>
  <si>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</si>
  <si>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</si>
  <si>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</si>
  <si>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</si>
  <si>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</si>
  <si>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</si>
  <si>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</si>
  <si>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</si>
  <si>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</si>
  <si>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</si>
  <si>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</si>
  <si>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</si>
  <si>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</si>
  <si>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</si>
  <si>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</si>
  <si>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</si>
  <si>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</si>
  <si>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</si>
  <si>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</si>
  <si>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</si>
  <si>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</si>
  <si>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</si>
  <si>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</si>
  <si>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</si>
  <si>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</si>
  <si>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</si>
  <si>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</si>
  <si>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</si>
  <si>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</si>
  <si>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</si>
  <si>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</si>
  <si>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</si>
  <si>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</si>
  <si>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</si>
  <si>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</si>
  <si>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</si>
  <si>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</si>
  <si>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</si>
  <si>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</si>
  <si>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</si>
  <si>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</si>
  <si>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</si>
  <si>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</si>
  <si>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</si>
  <si>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</si>
  <si>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</si>
  <si>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</si>
  <si>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</si>
  <si>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</si>
  <si>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</si>
  <si>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</si>
  <si>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</si>
  <si>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</si>
  <si>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</si>
  <si>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</si>
  <si>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</si>
  <si>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</si>
  <si>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</si>
  <si>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</si>
  <si>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</si>
  <si>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</si>
  <si>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</si>
  <si>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</si>
  <si>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</si>
  <si>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</si>
  <si>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</si>
  <si>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</si>
  <si>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</si>
  <si>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</si>
  <si>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</si>
  <si>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</si>
  <si>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</si>
  <si>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</si>
  <si>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</si>
  <si>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</si>
  <si>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</si>
  <si>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</si>
  <si>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</si>
  <si>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</si>
  <si>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</si>
  <si>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</si>
  <si>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</si>
  <si>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</si>
  <si>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</si>
  <si>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</si>
  <si>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</si>
  <si>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</si>
  <si>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</si>
  <si>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</si>
  <si>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</si>
  <si>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</si>
  <si>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</si>
  <si>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</si>
  <si>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</si>
  <si>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</si>
  <si>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</si>
  <si>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</si>
  <si>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</si>
  <si>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</si>
  <si>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</si>
  <si>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</si>
  <si>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</si>
  <si>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</si>
  <si>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</si>
  <si>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</si>
  <si>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</si>
  <si>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</si>
  <si>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</si>
  <si>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</si>
  <si>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</si>
  <si>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</si>
  <si>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</si>
  <si>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</si>
  <si>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</si>
  <si>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</si>
  <si>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</si>
  <si>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</si>
  <si>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</si>
  <si>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</si>
  <si>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</si>
  <si>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</si>
  <si>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</si>
  <si>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</si>
  <si>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</si>
  <si>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</si>
  <si>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</si>
  <si>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</si>
  <si>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</si>
  <si>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</si>
  <si>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</si>
  <si>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</si>
  <si>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</si>
  <si>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</si>
  <si>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</si>
  <si>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</si>
  <si>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</si>
  <si>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</si>
  <si>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</si>
  <si>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</si>
  <si>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</si>
  <si>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</si>
  <si>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</si>
  <si>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</si>
  <si>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</si>
  <si>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</si>
  <si>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</si>
  <si>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</si>
  <si>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</si>
  <si>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</si>
  <si>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</si>
  <si>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</si>
  <si>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</si>
  <si>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</si>
  <si>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</si>
  <si>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</si>
  <si>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</si>
  <si>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</si>
  <si>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</si>
  <si>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</si>
  <si>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</si>
  <si>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</si>
  <si>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</si>
  <si>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</si>
  <si>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</si>
  <si>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</si>
  <si>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</si>
  <si>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</si>
  <si>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</si>
  <si>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</si>
  <si>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</si>
  <si>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</si>
  <si>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</si>
  <si>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</si>
  <si>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</si>
  <si>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</si>
  <si>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</si>
  <si>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</si>
  <si>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</si>
  <si>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</si>
  <si>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</si>
  <si>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</si>
  <si>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</si>
  <si>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</si>
  <si>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</si>
  <si>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</si>
  <si>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</si>
  <si>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</si>
  <si>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</si>
  <si>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</si>
  <si>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</si>
  <si>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</si>
  <si>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</si>
  <si>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</si>
  <si>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</si>
  <si>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</si>
  <si>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</si>
  <si>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</si>
  <si>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</si>
  <si>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</si>
  <si>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</si>
  <si>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</si>
  <si>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</si>
  <si>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</si>
  <si>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</si>
  <si>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t>Figure 7-124</t>
  </si>
  <si>
    <t>Section 7.5.15 figure 7-124 has field called Status. This is very confusing when we have MLME Status parameter. Rename this to Dsme Gts Status.</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</si>
  <si>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</si>
  <si>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</si>
  <si>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</si>
  <si>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</si>
  <si>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</si>
  <si>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</si>
  <si>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</si>
  <si>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Figure 7-141</t>
  </si>
  <si>
    <t>Section 7.5.26 Figure 7-141 Figure is missing header at all. Add "Figure 7-141 -- SRM Request command Content field Format" for the figure heading.</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</si>
  <si>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</si>
  <si>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</si>
  <si>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</si>
  <si>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</si>
  <si>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</si>
  <si>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</si>
  <si>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</si>
  <si>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</si>
  <si>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</si>
  <si>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</si>
  <si>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</si>
  <si>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</si>
  <si>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</si>
  <si>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 xml:space="preserve"> </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</si>
  <si>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</si>
  <si>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</si>
  <si>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</si>
  <si>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</si>
  <si>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</si>
  <si>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</si>
  <si>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</si>
  <si>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</si>
  <si>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</si>
  <si>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</si>
  <si>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</si>
  <si>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</si>
  <si>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</si>
  <si>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</si>
  <si>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</si>
  <si>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</si>
  <si>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</si>
  <si>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</si>
  <si>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</si>
  <si>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</si>
  <si>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</si>
  <si>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</si>
  <si>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</si>
  <si>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</si>
  <si>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</si>
  <si>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</si>
  <si>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</si>
  <si>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</si>
  <si>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</si>
  <si>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</si>
  <si>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</si>
  <si>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</si>
  <si>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</si>
  <si>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</si>
  <si>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</si>
  <si>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</si>
  <si>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</si>
  <si>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</si>
  <si>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</si>
  <si>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</si>
  <si>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</si>
  <si>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</si>
  <si>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</si>
  <si>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</si>
  <si>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</si>
  <si>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</si>
  <si>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</si>
  <si>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</si>
  <si>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</si>
  <si>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</si>
  <si>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</si>
  <si>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</si>
  <si>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</si>
  <si>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</si>
  <si>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</si>
  <si>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</si>
  <si>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</si>
  <si>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</si>
  <si>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</si>
  <si>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</si>
  <si>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</si>
  <si>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</si>
  <si>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</si>
  <si>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</si>
  <si>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</si>
  <si>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</si>
  <si>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</si>
  <si>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</si>
  <si>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</si>
  <si>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</si>
  <si>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</si>
  <si>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</si>
  <si>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</si>
  <si>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</si>
  <si>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</si>
  <si>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</si>
  <si>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</si>
  <si>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</si>
  <si>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</si>
  <si>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</si>
  <si>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</si>
  <si>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</si>
  <si>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</si>
  <si>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</si>
  <si>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</si>
  <si>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</si>
  <si>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</si>
  <si>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</si>
  <si>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</si>
  <si>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</si>
  <si>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</si>
  <si>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</si>
  <si>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</si>
  <si>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</si>
  <si>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</si>
  <si>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</si>
  <si>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</si>
  <si>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</si>
  <si>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</si>
  <si>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</si>
  <si>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</si>
  <si>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</si>
  <si>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</si>
  <si>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</si>
  <si>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</si>
  <si>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</si>
  <si>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</si>
  <si>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</si>
  <si>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</si>
  <si>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</si>
  <si>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</si>
  <si>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</si>
  <si>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</si>
  <si>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</si>
  <si>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</si>
  <si>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</si>
  <si>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</si>
  <si>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</si>
  <si>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</si>
  <si>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</si>
  <si>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</si>
  <si>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</si>
  <si>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</si>
  <si>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</si>
  <si>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</si>
  <si>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</si>
  <si>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</si>
  <si>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Table 8-57</t>
  </si>
  <si>
    <t>Section 8.2.20.4 table 8-57 has Status value of FAILURE, but there is no text explaining how and when that status value is returned. Remove the value FAILURE from valid range of Status.</t>
  </si>
  <si>
    <t>FAILURE is not a status, rather CHANNEL_ACCESS_FAILURE is there</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</si>
  <si>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</si>
  <si>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</si>
  <si>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</si>
  <si>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</si>
  <si>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</si>
  <si>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</si>
  <si>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</si>
  <si>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</si>
  <si>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</si>
  <si>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</si>
  <si>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</si>
  <si>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</si>
  <si>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</si>
  <si>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</si>
  <si>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</si>
  <si>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</si>
  <si>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</si>
  <si>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</si>
  <si>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</si>
  <si>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</si>
  <si>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</si>
  <si>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</si>
  <si>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</si>
  <si>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</si>
  <si>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</si>
  <si>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</si>
  <si>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</si>
  <si>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</si>
  <si>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</si>
  <si>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</si>
  <si>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</si>
  <si>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</si>
  <si>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</si>
  <si>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</si>
  <si>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</si>
  <si>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</si>
  <si>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</si>
  <si>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</si>
  <si>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</si>
  <si>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</si>
  <si>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</si>
  <si>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</si>
  <si>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</si>
  <si>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</si>
  <si>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</si>
  <si>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</si>
  <si>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</si>
  <si>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</si>
  <si>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</si>
  <si>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</si>
  <si>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</si>
  <si>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</si>
  <si>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</si>
  <si>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</si>
  <si>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</si>
  <si>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</si>
  <si>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</si>
  <si>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</si>
  <si>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Section 8.2.26.5 line 12 Rename Status to SrmStatus, as this is Srm Status field value sent inside the command.</t>
  </si>
  <si>
    <t>Section 8.2.26.5 line 20 Change "MLME-SRM.response" to "MLME-SRM-RES.request".</t>
  </si>
  <si>
    <t>The caption Table 8-83 should read "MLME-SRM.request parameters</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</si>
  <si>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</si>
  <si>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</si>
  <si>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</si>
  <si>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</si>
  <si>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</si>
  <si>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</si>
  <si>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</si>
  <si>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</si>
  <si>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</si>
  <si>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</si>
  <si>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</si>
  <si>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</si>
  <si>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</si>
  <si>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</si>
  <si>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</si>
  <si>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</si>
  <si>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</si>
  <si>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</si>
  <si>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</si>
  <si>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</si>
  <si>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</si>
  <si>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</si>
  <si>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</si>
  <si>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</si>
  <si>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</si>
  <si>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</si>
  <si>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</si>
  <si>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</si>
  <si>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</si>
  <si>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</si>
  <si>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</si>
  <si>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</si>
  <si>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</si>
  <si>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</si>
  <si>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</si>
  <si>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</si>
  <si>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</si>
  <si>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</si>
  <si>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</si>
  <si>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</si>
  <si>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</si>
  <si>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</si>
  <si>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</si>
  <si>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</si>
  <si>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</si>
  <si>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</si>
  <si>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</si>
  <si>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</si>
  <si>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</si>
  <si>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</si>
  <si>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</si>
  <si>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</si>
  <si>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</si>
  <si>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</si>
  <si>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</si>
  <si>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</si>
  <si>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</si>
  <si>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</si>
  <si>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</si>
  <si>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</si>
  <si>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</si>
  <si>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</si>
  <si>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</si>
  <si>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</si>
  <si>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</si>
  <si>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</si>
  <si>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</si>
  <si>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</si>
  <si>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</si>
  <si>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</si>
  <si>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</si>
  <si>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</si>
  <si>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</si>
  <si>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</si>
  <si>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</si>
  <si>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</si>
  <si>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</si>
  <si>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</si>
  <si>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</si>
  <si>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</si>
  <si>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</si>
  <si>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</si>
  <si>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</si>
  <si>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</si>
  <si>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</si>
  <si>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</si>
  <si>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</si>
  <si>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</si>
  <si>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</si>
  <si>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</si>
  <si>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</si>
  <si>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</si>
  <si>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</si>
  <si>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</si>
  <si>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</si>
  <si>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</si>
  <si>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</si>
  <si>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</si>
  <si>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</si>
  <si>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</si>
  <si>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</si>
  <si>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</si>
  <si>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</si>
  <si>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</si>
  <si>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</si>
  <si>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</si>
  <si>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</si>
  <si>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</si>
  <si>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</si>
  <si>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</si>
  <si>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</si>
  <si>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</si>
  <si>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</si>
  <si>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</si>
  <si>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</si>
  <si>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</si>
  <si>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</si>
  <si>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</si>
  <si>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</si>
  <si>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</si>
  <si>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</si>
  <si>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</si>
  <si>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</si>
  <si>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</si>
  <si>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</si>
  <si>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</si>
  <si>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</si>
  <si>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</si>
  <si>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</si>
  <si>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</si>
  <si>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</si>
  <si>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</si>
  <si>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</si>
  <si>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How are Operation Modes #1a and #1b handled with the mode switch?  We should either say this feature is not supported for these operating modes or define how #1a and #1b are handled.</t>
  </si>
  <si>
    <t>see comment</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</si>
  <si>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</si>
  <si>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</si>
  <si>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</si>
  <si>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</si>
  <si>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</si>
  <si>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</si>
  <si>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</si>
  <si>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</si>
  <si>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</si>
  <si>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</si>
  <si>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</si>
  <si>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</si>
  <si>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</si>
  <si>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</si>
  <si>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</si>
  <si>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</si>
  <si>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</si>
  <si>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</si>
  <si>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</si>
  <si>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</si>
  <si>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</si>
  <si>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</si>
  <si>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</si>
  <si>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</si>
  <si>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</si>
  <si>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</si>
  <si>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</si>
  <si>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</si>
  <si>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</si>
  <si>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</si>
  <si>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</si>
  <si>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</si>
  <si>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</si>
  <si>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</si>
  <si>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</si>
  <si>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</si>
  <si>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</si>
  <si>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</si>
  <si>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</si>
  <si>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</si>
  <si>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</si>
  <si>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</si>
  <si>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</si>
  <si>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</si>
  <si>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</si>
  <si>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</si>
  <si>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</si>
  <si>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</si>
  <si>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</si>
  <si>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</si>
  <si>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</si>
  <si>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</si>
  <si>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</si>
  <si>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</si>
  <si>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</si>
  <si>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</si>
  <si>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</si>
  <si>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</si>
  <si>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</si>
  <si>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</si>
  <si>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</si>
  <si>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</si>
  <si>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</si>
  <si>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</si>
  <si>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</si>
  <si>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</si>
  <si>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</si>
  <si>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</si>
  <si>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</si>
  <si>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</si>
  <si>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</si>
  <si>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</si>
  <si>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</si>
  <si>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</si>
  <si>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</si>
  <si>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</si>
  <si>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</si>
  <si>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</si>
  <si>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</si>
  <si>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</si>
  <si>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</si>
  <si>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</si>
  <si>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</si>
  <si>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</si>
  <si>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</si>
  <si>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</si>
  <si>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</si>
  <si>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</si>
  <si>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</si>
  <si>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</si>
  <si>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</si>
  <si>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</si>
  <si>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</si>
  <si>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</si>
  <si>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</si>
  <si>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</si>
  <si>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</si>
  <si>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</si>
  <si>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</si>
  <si>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</si>
  <si>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</si>
  <si>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</si>
  <si>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</si>
  <si>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</si>
  <si>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</si>
  <si>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</si>
  <si>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</si>
  <si>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</si>
  <si>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</si>
  <si>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</si>
  <si>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</si>
  <si>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</si>
  <si>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</si>
  <si>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</si>
  <si>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</si>
  <si>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</si>
  <si>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</si>
  <si>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</si>
  <si>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</si>
  <si>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</si>
  <si>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</si>
  <si>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</si>
  <si>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</si>
  <si>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</si>
  <si>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</si>
  <si>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</si>
  <si>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</si>
  <si>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</si>
  <si>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</si>
  <si>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</si>
  <si>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</si>
  <si>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</si>
  <si>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</si>
  <si>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</si>
  <si>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</si>
  <si>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</si>
  <si>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</si>
  <si>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</si>
  <si>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</si>
  <si>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</si>
  <si>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</si>
  <si>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</si>
  <si>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</si>
  <si>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</si>
  <si>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</si>
  <si>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</si>
  <si>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</si>
  <si>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</si>
  <si>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</si>
  <si>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</si>
  <si>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</si>
  <si>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</si>
  <si>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</si>
  <si>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</si>
  <si>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</si>
  <si>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</si>
  <si>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</si>
  <si>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</si>
  <si>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</si>
  <si>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</si>
  <si>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</si>
  <si>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</si>
  <si>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</si>
  <si>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</si>
  <si>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See 15-19-0329-00 for text</t>
  </si>
  <si>
    <t>Change to MLME-SRM-RES.request</t>
  </si>
  <si>
    <t xml:space="preserve"> Shoichi Kitazawa</t>
  </si>
  <si>
    <t>Replace definition of RSSI as a reference.  Currently it is a circular reference where the table points to a section that points back to the table.</t>
  </si>
  <si>
    <t>What the commenter states is the sensitivity.   The maximum input level is the maximum power that the radio has normal operation.</t>
  </si>
  <si>
    <t>Delete section 15.4.4</t>
  </si>
  <si>
    <t>Delete figure 19-7 and text on line 9 page 573 (… and shown in figure 19-7)</t>
  </si>
  <si>
    <t>See rogue comments</t>
  </si>
  <si>
    <t>An industry alliance can mandate features even if they are specified optional in the Standard.</t>
  </si>
  <si>
    <t>Update the sentence to "FEC shall employ rate 1/2 convolutional coding with constraint length k = 7." Remove the rest of the sentence from "using the following generator" and two equations on line 8 and 9 of page 662.
polynomials:</t>
  </si>
  <si>
    <t>Update the reference to 19.3.3.2</t>
  </si>
  <si>
    <t>Update the sentence to "FEC shall employ rate 1/2 convolutional coding with constraint length k = 7." Remove the rest of the sentence from "using the following generator" and two equations on line 14 and 15 of page 682.</t>
  </si>
  <si>
    <t>The text provides useful information for backward compatibility with CCM*.</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</si>
  <si>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</si>
  <si>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</si>
  <si>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</si>
  <si>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</si>
  <si>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</si>
  <si>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</si>
  <si>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</si>
  <si>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</si>
  <si>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</si>
  <si>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</si>
  <si>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</si>
  <si>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Gary Stuebing</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</si>
  <si>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</si>
  <si>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</si>
  <si>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</si>
  <si>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</si>
  <si>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</si>
  <si>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</si>
  <si>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</si>
  <si>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Document says: "Subclause 20.5, Mode switch mechanism for SUN FSK" Section 20.5 is not about SUN FSK.</t>
  </si>
  <si>
    <t>Document says:"Subclause 20.2.3, Mode switch PHR" Section 20.2.3 doesn’t talk about mode switch.</t>
  </si>
  <si>
    <t>Should be 19.2.3</t>
  </si>
  <si>
    <t>Mode switch</t>
  </si>
  <si>
    <t>Mode switch mechanism is deprecated as part of the 802.15.4-2015. So no need to define.</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</si>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</sst>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2"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
      <name val="Arial"/>
      <family val="2"/>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0"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alignment horizontal="left"/>
    </xf>
    <xf numFmtId="0" fontId="1" fillId="0" borderId="0" applyBorder="0" applyProtection="0">
      <alignment horizontal="left"/>
    </xf>
    <xf numFmtId="0" fontId="1" fillId="0" borderId="0" applyBorder="0" applyProtection="0"/>
  </cellStyleXfs>
  <cellXfs count="70">
    <xf numFmtId="0" fontId="0" fillId="0" borderId="0" xfId="0"/>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0" fillId="0" borderId="3" xfId="1" applyBorder="1" applyAlignment="1">
      <alignment vertical="top" wrapText="1"/>
    </xf>
    <xf numFmtId="0" fontId="5" fillId="0" borderId="0" xfId="0" applyFont="1"/>
    <xf numFmtId="0" fontId="5" fillId="0" borderId="0" xfId="1" applyFont="1" applyAlignment="1">
      <alignment horizontal="left"/>
    </xf>
    <xf numFmtId="0" fontId="10"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65" fontId="0" fillId="0" borderId="0" xfId="0" applyNumberFormat="1" applyFont="1" applyAlignment="1">
      <alignment vertical="top"/>
    </xf>
    <xf numFmtId="0" fontId="0"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9" fillId="0" borderId="0" xfId="0" applyFont="1" applyBorder="1" applyAlignment="1">
      <alignment horizontal="center" vertical="top"/>
    </xf>
    <xf numFmtId="0" fontId="1" fillId="0" borderId="4" xfId="0" applyFont="1" applyBorder="1" applyAlignment="1">
      <alignment horizontal="center"/>
    </xf>
    <xf numFmtId="0" fontId="0" fillId="0" borderId="0" xfId="0" applyAlignment="1">
      <alignment wrapText="1"/>
    </xf>
    <xf numFmtId="0" fontId="11" fillId="0" borderId="0" xfId="0" applyFont="1" applyAlignment="1">
      <alignment wrapText="1"/>
    </xf>
    <xf numFmtId="0" fontId="0" fillId="0" borderId="0" xfId="0" applyAlignment="1">
      <alignment vertical="top" wrapText="1"/>
    </xf>
    <xf numFmtId="1" fontId="0" fillId="0" borderId="0" xfId="0" quotePrefix="1" applyNumberFormat="1" applyAlignment="1">
      <alignment wrapText="1"/>
    </xf>
    <xf numFmtId="0" fontId="0" fillId="0" borderId="0" xfId="0" applyAlignment="1">
      <alignment horizontal="left" wrapText="1"/>
    </xf>
    <xf numFmtId="0" fontId="11" fillId="0" borderId="0" xfId="0" applyFont="1" applyAlignment="1">
      <alignment horizontal="left" wrapText="1"/>
    </xf>
  </cellXfs>
  <cellStyles count="8">
    <cellStyle name="Normal" xfId="0" builtinId="0"/>
    <cellStyle name="Normal 2" xfId="1" xr:uid="{00000000-0005-0000-0000-000006000000}"/>
    <cellStyle name="Pivot Table Category" xfId="5" xr:uid="{00000000-0005-0000-0000-00000A000000}"/>
    <cellStyle name="Pivot Table Corner" xfId="2" xr:uid="{00000000-0005-0000-0000-000007000000}"/>
    <cellStyle name="Pivot Table Field" xfId="4" xr:uid="{00000000-0005-0000-0000-000009000000}"/>
    <cellStyle name="Pivot Table Result" xfId="7" xr:uid="{00000000-0005-0000-0000-00000C000000}"/>
    <cellStyle name="Pivot Table Title" xfId="6" xr:uid="{00000000-0005-0000-0000-00000B000000}"/>
    <cellStyle name="Pivot Table Value"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663.091382870371"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4">
        <m/>
        <s v="Revised"/>
        <s v="Accept"/>
        <s v="Reject"/>
      </sharedItems>
    </cacheField>
    <cacheField name="Proposed Resolution" numFmtId="0">
      <sharedItems containsBlank="1" longText="1"/>
    </cacheField>
    <cacheField name="Assigned" numFmtId="0">
      <sharedItems containsBlank="1" count="10">
        <s v="Ben Rolfe"/>
        <s v="Kunal Shah"/>
        <m/>
        <s v="Ruben Salazar"/>
        <s v="Shoichi Kitazawa"/>
        <s v="Tero Kivinen"/>
        <s v="James Gilb"/>
        <s v=" "/>
        <s v="Phil Beecher"/>
        <s v="foo" u="1"/>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0"/>
    <m/>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m/>
    <x v="5"/>
    <x v="3"/>
    <m/>
  </r>
  <r>
    <n v="101"/>
    <s v="Tero Kivinen"/>
    <s v="Self"/>
    <n v="102"/>
    <s v="6.4.1"/>
    <n v="35"/>
    <s v="Section 6.4.1 line 35. There is no Status field in the Association response. Change &quot;Status field&quot; to &quot;Association Status field&quot;. "/>
    <s v="As specified in comment"/>
    <x v="0"/>
    <s v="No"/>
    <x v="0"/>
    <m/>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m/>
    <x v="5"/>
    <x v="3"/>
    <m/>
  </r>
  <r>
    <n v="107"/>
    <s v="Tero Kivinen"/>
    <s v="Self"/>
    <n v="106"/>
    <s v="6.4.3"/>
    <n v="16"/>
    <s v="Section 6.4.3 line 16. There is no Status field in the Association response. Change &quot;Status field&quot; to &quot;Association Status field&quot;. "/>
    <s v="As specified in comment"/>
    <x v="0"/>
    <s v="Yes"/>
    <x v="0"/>
    <m/>
    <x v="5"/>
    <x v="3"/>
    <m/>
  </r>
  <r>
    <n v="108"/>
    <s v="Tero Kivinen"/>
    <s v="Self"/>
    <n v="106"/>
    <s v="6.4.3"/>
    <n v="17"/>
    <s v="Section 6.4.3 line 17. There is no Status field in the Association response. Change &quot;Status field&quot; to &quot;Association Status field&quot;. "/>
    <s v="As specified in comment"/>
    <x v="0"/>
    <s v="Yes"/>
    <x v="0"/>
    <m/>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0"/>
    <m/>
    <x v="6"/>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m/>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m/>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m/>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m/>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0"/>
    <m/>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m/>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m/>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m/>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m/>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0"/>
    <m/>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0"/>
    <m/>
    <x v="4"/>
    <x v="2"/>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0"/>
    <m/>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0"/>
    <m/>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0"/>
    <m/>
    <x v="4"/>
    <x v="2"/>
    <m/>
  </r>
  <r>
    <n v="139"/>
    <s v="Tero Kivinen"/>
    <s v="Self"/>
    <n v="165"/>
    <s v="6.17.1.3"/>
    <s v="Figure 6-80"/>
    <s v="Section 6.17.1.3 Figure 6-80 Figure is bitmap, and is not searchable. "/>
    <s v="As specified in comment"/>
    <x v="0"/>
    <s v="No"/>
    <x v="0"/>
    <m/>
    <x v="4"/>
    <x v="2"/>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0"/>
    <m/>
    <x v="4"/>
    <x v="2"/>
    <m/>
  </r>
  <r>
    <n v="142"/>
    <s v="Tero Kivinen"/>
    <s v="Self"/>
    <n v="166"/>
    <s v="6.17.1.5"/>
    <s v="Figure 6-82"/>
    <s v="Section 6.17.1.5 Figure 6-82 Figure is bitmap, and is not searchable. "/>
    <s v="As specified in comment"/>
    <x v="0"/>
    <s v="No"/>
    <x v="0"/>
    <m/>
    <x v="4"/>
    <x v="2"/>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0"/>
    <m/>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0"/>
    <m/>
    <x v="4"/>
    <x v="2"/>
    <m/>
  </r>
  <r>
    <n v="153"/>
    <s v="Tero Kivinen"/>
    <s v="Self"/>
    <n v="167"/>
    <s v="6.17.1.7"/>
    <s v="Figure 6-84"/>
    <s v="Section 6.17.1.7 Figure 6-84 Figure is bitmap, and is not searchable. "/>
    <s v="As specified in comment"/>
    <x v="0"/>
    <s v="No"/>
    <x v="0"/>
    <m/>
    <x v="4"/>
    <x v="2"/>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0"/>
    <m/>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0"/>
    <m/>
    <x v="4"/>
    <x v="2"/>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0"/>
    <m/>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0"/>
    <m/>
    <x v="4"/>
    <x v="2"/>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0"/>
    <m/>
    <x v="4"/>
    <x v="2"/>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0"/>
    <m/>
    <x v="4"/>
    <x v="2"/>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0"/>
    <m/>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0"/>
    <m/>
    <x v="4"/>
    <x v="2"/>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m/>
    <x v="5"/>
    <x v="3"/>
    <m/>
  </r>
  <r>
    <n v="213"/>
    <s v="Tero Kivinen"/>
    <s v="Self"/>
    <n v="266"/>
    <s v="7.5.15"/>
    <s v="Figure 7-124"/>
    <s v="Section 7.5.15 figure 7-124 has field called Status. This is very confusing when we have MLME Status parameter. Rename this to Dsme Gts Status."/>
    <s v="As specified in comment"/>
    <x v="0"/>
    <s v="No"/>
    <x v="0"/>
    <m/>
    <x v="5"/>
    <x v="3"/>
    <m/>
  </r>
  <r>
    <n v="214"/>
    <s v="Tero Kivinen"/>
    <s v="Self"/>
    <n v="266"/>
    <s v="7.5.15"/>
    <s v="Table 7-58"/>
    <s v="Section 7.5.15 Table 7-58 Change the title from &quot;Status field values&quot; to &quot;Dsme Gts Status field values&quot;."/>
    <s v="As specified in comment"/>
    <x v="0"/>
    <s v="No"/>
    <x v="0"/>
    <m/>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m/>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0"/>
    <m/>
    <x v="4"/>
    <x v="2"/>
    <m/>
  </r>
  <r>
    <n v="218"/>
    <s v="Tero Kivinen"/>
    <s v="Self"/>
    <n v="274"/>
    <s v="7.5.26"/>
    <s v="Figure 7-141"/>
    <s v="Section 7.5.26 Figure 7-141 Figure is missing header at all. Add &quot;Figure 7-141 -- SRM Request command Content field Format&quot; for the figure heading."/>
    <s v="As specified in comment"/>
    <x v="0"/>
    <s v="No"/>
    <x v="0"/>
    <m/>
    <x v="4"/>
    <x v="2"/>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0"/>
    <m/>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4"/>
    <x v="2"/>
    <m/>
  </r>
  <r>
    <n v="222"/>
    <s v="Don Sturek"/>
    <s v="Itron"/>
    <n v="275"/>
    <s v="7.5.26"/>
    <n v="3"/>
    <s v="SRM Duration, according to 7-141, is always present"/>
    <s v="Either make SRM Duration in Figure 7-141 a &quot;0/4&quot; or reserve the SRM Duration present bit"/>
    <x v="0"/>
    <s v="Y"/>
    <x v="0"/>
    <m/>
    <x v="4"/>
    <x v="2"/>
    <m/>
  </r>
  <r>
    <n v="223"/>
    <s v="Tero Kivinen"/>
    <s v="Self"/>
    <n v="275"/>
    <s v="7.2.26"/>
    <n v="4"/>
    <s v="Section 7.2.26 line 4 If the SRM Duration field is not present, what value is assumed for SRM Duration?"/>
    <s v="As specified in comment"/>
    <x v="0"/>
    <s v="No"/>
    <x v="0"/>
    <m/>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0"/>
    <m/>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7"/>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0"/>
    <m/>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4"/>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0"/>
    <m/>
    <x v="4"/>
    <x v="2"/>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4"/>
    <x v="2"/>
    <m/>
  </r>
  <r>
    <n v="232"/>
    <s v="Tero Kivinen"/>
    <s v="Self"/>
    <n v="275"/>
    <s v="7.5.26"/>
    <s v="Table 7-96"/>
    <s v="Section 7.5.26 line 9 There is no Table 7-96, Fix the reference, or add the table."/>
    <s v="As specified in comment"/>
    <x v="0"/>
    <s v="No"/>
    <x v="0"/>
    <m/>
    <x v="4"/>
    <x v="2"/>
    <m/>
  </r>
  <r>
    <n v="233"/>
    <s v="Tero Kivinen"/>
    <s v="Self"/>
    <n v="275"/>
    <s v="7.5.26"/>
    <s v="Table 8-85"/>
    <s v="Section 7.5.26 line 19 The Table 8-85 does not describe anything about the Link Handle. Fix the reference to correct location."/>
    <s v="As specified in comment"/>
    <x v="0"/>
    <s v="No"/>
    <x v="0"/>
    <m/>
    <x v="4"/>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4"/>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4"/>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4"/>
    <x v="2"/>
    <m/>
  </r>
  <r>
    <n v="237"/>
    <s v="Tero Kivinen"/>
    <s v="Self"/>
    <n v="276"/>
    <s v="7.5.27"/>
    <s v="Figure 7-143"/>
    <s v="Section 7.5.27 figure 7-143 Figure is missing heading. Add &quot;Figure 7-143 -- SRM Response command Content field format&quot;."/>
    <s v="As specified in comment"/>
    <x v="0"/>
    <s v="No"/>
    <x v="0"/>
    <m/>
    <x v="4"/>
    <x v="2"/>
    <m/>
  </r>
  <r>
    <n v="238"/>
    <s v="Tero Kivinen"/>
    <s v="Self"/>
    <n v="276"/>
    <s v="7.5.27"/>
    <s v="Figure 7-143"/>
    <s v="Section 7.5.27 Figure 7-143 There is field Measured Device Information, but the contents of that is never described. Add description of that field."/>
    <s v="As specified in comment"/>
    <x v="0"/>
    <s v="No"/>
    <x v="0"/>
    <m/>
    <x v="4"/>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4"/>
    <x v="2"/>
    <m/>
  </r>
  <r>
    <n v="242"/>
    <s v="Tero Kivinen"/>
    <s v="Self"/>
    <n v="276"/>
    <s v="7.5.28"/>
    <s v="Table 7-143"/>
    <s v="Section 7.5.28 figure 7-143 Figure heading is on the next page. Also the heading claims this is table 7-143, but references to it say it is 7-145."/>
    <s v="As specified in comment"/>
    <x v="0"/>
    <s v="No"/>
    <x v="0"/>
    <m/>
    <x v="4"/>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4"/>
    <x v="2"/>
    <m/>
  </r>
  <r>
    <n v="245"/>
    <s v="Tero Kivinen"/>
    <s v="Self"/>
    <n v="277"/>
    <s v="7.5.29"/>
    <s v="Figure 7-144"/>
    <s v="Section 7.5.29 Figure 7-144 The figure heading claims this is figure 7-144, but the references claim it should be 7-146."/>
    <s v="As specified in comment"/>
    <x v="0"/>
    <s v="No"/>
    <x v="0"/>
    <m/>
    <x v="4"/>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4"/>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0"/>
    <m/>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8"/>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8"/>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m/>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8"/>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0"/>
    <m/>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m/>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0"/>
    <m/>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0"/>
    <m/>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m/>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0"/>
    <m/>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3"/>
    <m/>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m/>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0"/>
    <m/>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m/>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0"/>
    <m/>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0"/>
    <m/>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0"/>
    <m/>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m/>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0"/>
    <m/>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3"/>
    <s v="FAILURE is not a status, rather CHANNEL_ACCESS_FAILURE is there"/>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m/>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4"/>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4"/>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4"/>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4"/>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4"/>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4"/>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4"/>
    <x v="2"/>
    <m/>
  </r>
  <r>
    <n v="316"/>
    <s v="Tero Kivinen"/>
    <s v="Self"/>
    <n v="366"/>
    <s v="8.2.26.1.2"/>
    <s v="Table 8-76"/>
    <s v="Section 8.2.26.1.2 Table 8-76 If the SRM Duration field is missing from the SRM Report, what value is used for Duration parameter?"/>
    <s v="As specified in comment"/>
    <x v="0"/>
    <s v="No"/>
    <x v="0"/>
    <m/>
    <x v="4"/>
    <x v="2"/>
    <m/>
  </r>
  <r>
    <n v="317"/>
    <s v="Tero Kivinen"/>
    <s v="Self"/>
    <n v="366"/>
    <s v="8.2.26.1.2"/>
    <s v="Table 8-76"/>
    <s v="Section 8.2.26.1.2 Table 8-76 If the Channel Page field is missing from the SRM Report, what value is used for ChannelPage parameter?"/>
    <s v="As specified in comment"/>
    <x v="0"/>
    <s v="No"/>
    <x v="0"/>
    <m/>
    <x v="4"/>
    <x v="2"/>
    <m/>
  </r>
  <r>
    <n v="318"/>
    <s v="Tero Kivinen"/>
    <s v="Self"/>
    <n v="367"/>
    <s v="8.2.26.1.2"/>
    <s v="Table 8-76"/>
    <s v="Section 8.2.26.1.2 Table 8-76 If the Channel Number field is missing from the SRM Report, what value is used for ChannelNumber parameter?"/>
    <s v="As specified in comment"/>
    <x v="0"/>
    <s v="No"/>
    <x v="0"/>
    <m/>
    <x v="4"/>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4"/>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4"/>
    <x v="2"/>
    <m/>
  </r>
  <r>
    <n v="323"/>
    <s v="Tero Kivinen"/>
    <s v="Self"/>
    <n v="370"/>
    <s v="8.2.26.3"/>
    <n v="19"/>
    <s v="Section 8.2.26.3 line 19 Change &quot;MLME-SRM.request&quot; to &quot;MLME-SRM-REQ.request&quot;."/>
    <s v="As specified in comment"/>
    <x v="0"/>
    <s v="No"/>
    <x v="2"/>
    <m/>
    <x v="2"/>
    <x v="2"/>
    <m/>
  </r>
  <r>
    <n v="324"/>
    <s v="Tero Kivinen"/>
    <s v="Self"/>
    <n v="370"/>
    <s v="8.2.26.3"/>
    <s v="Figure 6-85"/>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0"/>
    <m/>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0"/>
    <m/>
    <x v="2"/>
    <x v="2"/>
    <m/>
  </r>
  <r>
    <n v="333"/>
    <s v="Tero Kivinen"/>
    <s v="Self"/>
    <n v="372"/>
    <s v="8.2.26.4"/>
    <n v="11"/>
    <s v="Section 8.2.26.4 line 11 There should be separate SrmToken parameter here between ScopeId and StartTime. Add it here."/>
    <s v="As specified in comment"/>
    <x v="0"/>
    <s v="No"/>
    <x v="0"/>
    <m/>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2"/>
    <x v="2"/>
    <m/>
  </r>
  <r>
    <n v="339"/>
    <s v="Tero Kivinen"/>
    <s v="Self"/>
    <n v="373"/>
    <s v="8.2.26.4"/>
    <s v="Table 8-82"/>
    <s v="Section 8.2.26.4 Table 8-82 There is no corresponding response primitive, so SrmHandle is no longer useful, remove it."/>
    <s v="As specified in comment"/>
    <x v="0"/>
    <s v="No"/>
    <x v="0"/>
    <m/>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0"/>
    <m/>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0"/>
    <m/>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2"/>
    <x v="2"/>
    <m/>
  </r>
  <r>
    <n v="353"/>
    <s v="Billy Verso"/>
    <s v="Decawave Ltd"/>
    <n v="378"/>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0"/>
    <m/>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0"/>
    <m/>
    <x v="5"/>
    <x v="3"/>
    <m/>
  </r>
  <r>
    <n v="357"/>
    <s v="Tero Kivinen"/>
    <s v="Self"/>
    <n v="385"/>
    <s v="8.3.2"/>
    <s v="Table 8-89"/>
    <s v="Section 8.3.2 table 8-89 has UNSUPPORTED_LEIP Status value, but there is no description when it can be returned. Add text to explain when it is returned."/>
    <s v="As specified in comment"/>
    <x v="0"/>
    <s v="No"/>
    <x v="0"/>
    <m/>
    <x v="5"/>
    <x v="3"/>
    <m/>
  </r>
  <r>
    <n v="358"/>
    <s v="Tero Kivinen"/>
    <s v="Self"/>
    <n v="385"/>
    <s v="8.3.2"/>
    <s v="Table 8-89"/>
    <s v="Section 8.3.2 table 8-89 has UNSUPPORTED_PRF Status value, but there is no description when it can be returned. Add text to explain when it is returned."/>
    <s v="As specified in comment"/>
    <x v="0"/>
    <s v="No"/>
    <x v="0"/>
    <m/>
    <x v="5"/>
    <x v="3"/>
    <m/>
  </r>
  <r>
    <n v="359"/>
    <s v="Tero Kivinen"/>
    <s v="Self"/>
    <n v="385"/>
    <s v="8.3.2"/>
    <s v="Table 8-89"/>
    <s v="Section 8.3.2 table 8-89 has UNSUPPORTED_PSR Status value, but there is no description when it can be returned. Add text to explain when it is returned."/>
    <s v="As specified in comment"/>
    <x v="0"/>
    <s v="No"/>
    <x v="0"/>
    <m/>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2"/>
    <x v="1"/>
    <m/>
  </r>
  <r>
    <n v="389"/>
    <s v="Don Sturek"/>
    <s v="Itron"/>
    <n v="454"/>
    <s v="10.1.1"/>
    <n v="4"/>
    <s v="Missing text"/>
    <s v="Add in the missing reference"/>
    <x v="0"/>
    <s v="N"/>
    <x v="0"/>
    <m/>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0"/>
    <m/>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0"/>
    <m/>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0"/>
    <m/>
    <x v="2"/>
    <x v="1"/>
    <m/>
  </r>
  <r>
    <n v="419"/>
    <s v="Kunal Shah"/>
    <s v="Itron Inc."/>
    <n v="579"/>
    <s v="19.2.2"/>
    <n v="2"/>
    <s v="As mode swiitch is deprecated. Change the &quot;mode switch&quot; field to &quot;reserved&quot;."/>
    <s v="Change as suggested."/>
    <x v="0"/>
    <m/>
    <x v="0"/>
    <m/>
    <x v="2"/>
    <x v="1"/>
    <m/>
  </r>
  <r>
    <n v="420"/>
    <s v="Kunal Shah"/>
    <s v="Itron Inc."/>
    <n v="579"/>
    <s v="19.2.2"/>
    <n v="3"/>
    <s v="Remove the text for mode switch."/>
    <s v="Change as suggested."/>
    <x v="0"/>
    <m/>
    <x v="0"/>
    <m/>
    <x v="2"/>
    <x v="1"/>
    <m/>
  </r>
  <r>
    <n v="421"/>
    <s v="Kunal Shah"/>
    <s v="Itron Inc."/>
    <n v="579"/>
    <s v="19.2.3"/>
    <n v="11"/>
    <s v="Mode switch feature should be deprecated."/>
    <s v="Remove any section or details related to mode switch throughout the standard."/>
    <x v="0"/>
    <s v="No"/>
    <x v="0"/>
    <m/>
    <x v="2"/>
    <x v="1"/>
    <m/>
  </r>
  <r>
    <n v="422"/>
    <s v="Don Sturek"/>
    <s v="Itron"/>
    <n v="580"/>
    <s v="10.2.3"/>
    <n v="17"/>
    <s v="How are Operation Modes #1a and #1b handled with the mode switch?  We should either say this feature is not supported for these operating modes or define how #1a and #1b are handled."/>
    <s v="see comment"/>
    <x v="0"/>
    <s v="Y"/>
    <x v="0"/>
    <m/>
    <x v="2"/>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0"/>
    <m/>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0"/>
    <m/>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0"/>
    <m/>
    <x v="2"/>
    <x v="1"/>
    <m/>
  </r>
  <r>
    <n v="446"/>
    <s v="Joerg ROBERT"/>
    <s v="FAU Erlangen-Nuernberg"/>
    <n v="682"/>
    <s v="23.3.4"/>
    <m/>
    <s v="The text and the figure define the convolutional code. However, this should only be described at one position, i.e. in the figure."/>
    <s v="Remove polynomials"/>
    <x v="0"/>
    <s v="No"/>
    <x v="0"/>
    <m/>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0"/>
    <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0"/>
    <m/>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2"/>
    <x v="1"/>
    <m/>
  </r>
  <r>
    <n v="488"/>
    <s v="Kunal Shah"/>
    <s v="Itron Inc."/>
    <n v="831"/>
    <s v="Table D.3"/>
    <n v="1"/>
    <s v="Mandatory and optional operating modes should align with Table 20-6 and Table 20-7"/>
    <s v="Align the RF for SUN FSK operating modes with Table 20-6 and Table 20-7"/>
    <x v="0"/>
    <m/>
    <x v="0"/>
    <m/>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ataPilot1" cacheId="0" applyNumberFormats="0" applyBorderFormats="0" applyFontFormats="0" applyPatternFormats="0" applyAlignmentFormats="0" applyWidthHeightFormats="0" dataCaption="Values" updatedVersion="6" itemPrintTitles="1" indent="0" compact="0" compactData="0">
  <location ref="E3:L1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4">
        <item x="2"/>
        <item x="3"/>
        <item x="1"/>
        <item x="0"/>
      </items>
    </pivotField>
    <pivotField compact="0" showAll="0"/>
    <pivotField axis="axisRow" compact="0" outline="0" showAll="0" defaultSubtotal="0">
      <items count="10">
        <item x="7"/>
        <item x="0"/>
        <item x="6"/>
        <item x="1"/>
        <item x="8"/>
        <item x="3"/>
        <item x="4"/>
        <item x="5"/>
        <item x="2"/>
        <item m="1" x="9"/>
      </items>
    </pivotField>
    <pivotField axis="axisRow" compact="0" outline="0" showAll="0" defaultSubtotal="0">
      <items count="6">
        <item x="4"/>
        <item x="5"/>
        <item x="0"/>
        <item x="2"/>
        <item x="3"/>
        <item x="1"/>
      </items>
    </pivotField>
    <pivotField compact="0" showAll="0"/>
  </pivotFields>
  <rowFields count="3">
    <field x="8"/>
    <field x="13"/>
    <field x="12"/>
  </rowFields>
  <rowItems count="15">
    <i>
      <x/>
      <x v="5"/>
      <x v="3"/>
    </i>
    <i>
      <x v="1"/>
      <x/>
      <x/>
    </i>
    <i r="2">
      <x v="3"/>
    </i>
    <i r="1">
      <x v="1"/>
      <x v="4"/>
    </i>
    <i r="1">
      <x v="2"/>
      <x v="1"/>
    </i>
    <i r="2">
      <x v="3"/>
    </i>
    <i r="2">
      <x v="8"/>
    </i>
    <i r="1">
      <x v="3"/>
      <x v="6"/>
    </i>
    <i r="2">
      <x v="7"/>
    </i>
    <i r="2">
      <x v="8"/>
    </i>
    <i r="1">
      <x v="4"/>
      <x v="7"/>
    </i>
    <i r="1">
      <x v="5"/>
      <x v="2"/>
    </i>
    <i r="2">
      <x v="5"/>
    </i>
    <i r="2">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58" t="s">
        <v>5</v>
      </c>
      <c r="D6" s="58"/>
    </row>
    <row r="7" spans="2:4" ht="17.25" customHeight="1" x14ac:dyDescent="0.15">
      <c r="B7" s="6" t="s">
        <v>6</v>
      </c>
      <c r="C7" s="59" t="s">
        <v>7</v>
      </c>
      <c r="D7" s="59"/>
    </row>
    <row r="8" spans="2:4" ht="17" x14ac:dyDescent="0.15">
      <c r="B8" s="6" t="s">
        <v>8</v>
      </c>
      <c r="C8" s="60">
        <v>43623</v>
      </c>
      <c r="D8" s="60"/>
    </row>
    <row r="9" spans="2:4" ht="14.75" customHeight="1" x14ac:dyDescent="0.15">
      <c r="B9" s="58" t="s">
        <v>9</v>
      </c>
      <c r="C9" s="6" t="s">
        <v>10</v>
      </c>
      <c r="D9" s="6" t="s">
        <v>11</v>
      </c>
    </row>
    <row r="10" spans="2:4" ht="17" x14ac:dyDescent="0.15">
      <c r="B10" s="58"/>
      <c r="C10" s="8" t="s">
        <v>12</v>
      </c>
      <c r="D10" s="8"/>
    </row>
    <row r="11" spans="2:4" ht="17" x14ac:dyDescent="0.15">
      <c r="B11" s="58"/>
      <c r="C11" s="8" t="s">
        <v>13</v>
      </c>
      <c r="D11" s="8" t="s">
        <v>14</v>
      </c>
    </row>
    <row r="12" spans="2:4" ht="16" x14ac:dyDescent="0.15">
      <c r="B12" s="58"/>
      <c r="C12" s="9"/>
      <c r="D12" s="10"/>
    </row>
    <row r="13" spans="2:4" ht="14.75" customHeight="1" x14ac:dyDescent="0.2">
      <c r="B13" s="58" t="s">
        <v>15</v>
      </c>
      <c r="C13" s="11"/>
      <c r="D13" s="6"/>
    </row>
    <row r="14" spans="2:4" ht="16" x14ac:dyDescent="0.2">
      <c r="B14" s="58"/>
      <c r="C14" s="12"/>
    </row>
    <row r="15" spans="2:4" ht="14.75" customHeight="1" x14ac:dyDescent="0.15">
      <c r="B15" s="6" t="s">
        <v>16</v>
      </c>
      <c r="C15" s="58" t="s">
        <v>17</v>
      </c>
      <c r="D15" s="58"/>
    </row>
    <row r="16" spans="2:4" s="13" customFormat="1" ht="20.25" customHeight="1" x14ac:dyDescent="0.15">
      <c r="B16" s="6" t="s">
        <v>18</v>
      </c>
      <c r="C16" s="58" t="s">
        <v>19</v>
      </c>
      <c r="D16" s="58"/>
    </row>
    <row r="17" spans="2:4" s="13" customFormat="1" ht="84" customHeight="1" x14ac:dyDescent="0.15">
      <c r="B17" s="7" t="s">
        <v>20</v>
      </c>
      <c r="C17" s="58" t="s">
        <v>21</v>
      </c>
      <c r="D17" s="58"/>
    </row>
    <row r="18" spans="2:4" s="13" customFormat="1" ht="36.75" customHeight="1" x14ac:dyDescent="0.15">
      <c r="B18" s="9" t="s">
        <v>22</v>
      </c>
      <c r="C18" s="58" t="s">
        <v>23</v>
      </c>
      <c r="D18" s="5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01"/>
  <sheetViews>
    <sheetView tabSelected="1" topLeftCell="A2" zoomScale="160" zoomScaleNormal="160" workbookViewId="0">
      <pane xSplit="1" ySplit="1" topLeftCell="B438" activePane="bottomRight" state="frozen"/>
      <selection activeCell="A2" sqref="A2"/>
      <selection pane="topRight" activeCell="B2" sqref="B2"/>
      <selection pane="bottomLeft" activeCell="A3" sqref="A3"/>
      <selection pane="bottomRight" activeCell="N421" sqref="N421"/>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26.33203125" style="15" customWidth="1"/>
    <col min="13" max="13" width="17.83203125" style="15" bestFit="1"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61" t="s">
        <v>24</v>
      </c>
      <c r="C1" s="61"/>
      <c r="D1" s="61"/>
      <c r="E1" s="61"/>
      <c r="F1" s="61"/>
      <c r="G1" s="61"/>
      <c r="H1" s="61"/>
      <c r="I1" s="61"/>
      <c r="J1" s="6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x14ac:dyDescent="0.15">
      <c r="A4" s="20">
        <v>2</v>
      </c>
      <c r="B4" s="21" t="s">
        <v>48</v>
      </c>
      <c r="C4" s="21" t="s">
        <v>49</v>
      </c>
      <c r="D4" s="21">
        <v>1</v>
      </c>
      <c r="E4" s="21">
        <v>1</v>
      </c>
      <c r="F4" s="21">
        <v>1</v>
      </c>
      <c r="G4" s="22" t="s">
        <v>50</v>
      </c>
      <c r="H4" s="22" t="s">
        <v>51</v>
      </c>
      <c r="I4" s="21" t="s">
        <v>52</v>
      </c>
      <c r="J4" s="21" t="s">
        <v>53</v>
      </c>
      <c r="M4" s="20" t="s">
        <v>10</v>
      </c>
      <c r="P4" s="21"/>
    </row>
    <row r="5" spans="1:16" s="20" customFormat="1" ht="56" x14ac:dyDescent="0.15">
      <c r="A5" s="20">
        <v>3</v>
      </c>
      <c r="B5" s="21" t="s">
        <v>54</v>
      </c>
      <c r="C5" s="21" t="s">
        <v>55</v>
      </c>
      <c r="D5" s="21">
        <v>15</v>
      </c>
      <c r="E5" s="21"/>
      <c r="F5" s="21">
        <v>5</v>
      </c>
      <c r="G5" s="22" t="s">
        <v>56</v>
      </c>
      <c r="H5" s="22" t="s">
        <v>57</v>
      </c>
      <c r="I5" s="21" t="s">
        <v>52</v>
      </c>
      <c r="M5" s="20" t="s">
        <v>10</v>
      </c>
      <c r="P5" s="21"/>
    </row>
    <row r="6" spans="1:16" s="20" customFormat="1" ht="56"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x14ac:dyDescent="0.15">
      <c r="A8" s="20">
        <v>6</v>
      </c>
      <c r="B8" s="21" t="s">
        <v>58</v>
      </c>
      <c r="C8" s="21" t="s">
        <v>59</v>
      </c>
      <c r="D8" s="21">
        <v>44</v>
      </c>
      <c r="E8" s="21">
        <v>1</v>
      </c>
      <c r="F8" s="21">
        <v>1</v>
      </c>
      <c r="G8" s="22" t="s">
        <v>70</v>
      </c>
      <c r="H8" s="21" t="s">
        <v>62</v>
      </c>
      <c r="I8" s="21" t="s">
        <v>52</v>
      </c>
      <c r="J8" s="21" t="s">
        <v>63</v>
      </c>
      <c r="M8" s="20" t="s">
        <v>10</v>
      </c>
      <c r="P8" s="21"/>
    </row>
    <row r="9" spans="1:16" s="20" customFormat="1" ht="14" x14ac:dyDescent="0.15">
      <c r="A9" s="20">
        <v>7</v>
      </c>
      <c r="B9" s="21" t="s">
        <v>40</v>
      </c>
      <c r="C9" s="21" t="s">
        <v>41</v>
      </c>
      <c r="D9" s="21">
        <v>44</v>
      </c>
      <c r="E9" s="21">
        <v>1</v>
      </c>
      <c r="F9" s="21">
        <v>1</v>
      </c>
      <c r="G9" s="22" t="s">
        <v>71</v>
      </c>
      <c r="H9" s="22"/>
      <c r="I9" s="21" t="s">
        <v>52</v>
      </c>
      <c r="J9" s="21" t="s">
        <v>63</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x14ac:dyDescent="0.15">
      <c r="A33" s="20">
        <v>31</v>
      </c>
      <c r="B33" s="21" t="s">
        <v>54</v>
      </c>
      <c r="C33" s="21" t="s">
        <v>55</v>
      </c>
      <c r="D33" s="21">
        <v>56</v>
      </c>
      <c r="E33" s="21">
        <v>5.2</v>
      </c>
      <c r="F33" s="21">
        <v>19</v>
      </c>
      <c r="G33" s="21" t="s">
        <v>112</v>
      </c>
      <c r="H33" s="22" t="s">
        <v>113</v>
      </c>
      <c r="I33" s="21" t="s">
        <v>52</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x14ac:dyDescent="0.15">
      <c r="A36" s="20">
        <v>34</v>
      </c>
      <c r="B36" s="21" t="s">
        <v>54</v>
      </c>
      <c r="C36" s="21" t="s">
        <v>55</v>
      </c>
      <c r="D36" s="21">
        <v>57</v>
      </c>
      <c r="E36" s="21" t="s">
        <v>119</v>
      </c>
      <c r="F36" s="21">
        <v>30</v>
      </c>
      <c r="G36" s="21" t="s">
        <v>120</v>
      </c>
      <c r="H36" s="22" t="s">
        <v>121</v>
      </c>
      <c r="I36" s="21" t="s">
        <v>52</v>
      </c>
      <c r="M36" s="20" t="s">
        <v>10</v>
      </c>
      <c r="P36" s="21"/>
    </row>
    <row r="37" spans="1:16" s="20" customFormat="1" ht="14"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154"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x14ac:dyDescent="0.15">
      <c r="A65" s="20">
        <v>63</v>
      </c>
      <c r="B65" s="21" t="s">
        <v>54</v>
      </c>
      <c r="C65" s="21" t="s">
        <v>55</v>
      </c>
      <c r="D65" s="21">
        <v>64</v>
      </c>
      <c r="E65" s="21" t="s">
        <v>169</v>
      </c>
      <c r="F65" s="21">
        <v>24</v>
      </c>
      <c r="G65" s="22" t="s">
        <v>170</v>
      </c>
      <c r="H65" s="22" t="s">
        <v>171</v>
      </c>
      <c r="I65" s="21" t="s">
        <v>52</v>
      </c>
      <c r="M65" s="20" t="s">
        <v>10</v>
      </c>
      <c r="P65" s="21"/>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x14ac:dyDescent="0.15">
      <c r="A71" s="20">
        <v>69</v>
      </c>
      <c r="B71" s="21" t="s">
        <v>54</v>
      </c>
      <c r="C71" s="21" t="s">
        <v>55</v>
      </c>
      <c r="D71" s="21">
        <v>66</v>
      </c>
      <c r="E71" s="21" t="s">
        <v>184</v>
      </c>
      <c r="F71" s="21">
        <v>24</v>
      </c>
      <c r="G71" s="22" t="s">
        <v>185</v>
      </c>
      <c r="H71" s="22" t="s">
        <v>186</v>
      </c>
      <c r="I71" s="21" t="s">
        <v>52</v>
      </c>
      <c r="M71" s="20" t="s">
        <v>10</v>
      </c>
      <c r="P71" s="21"/>
    </row>
    <row r="72" spans="1:16" s="20" customFormat="1" ht="28" x14ac:dyDescent="0.15">
      <c r="A72" s="20">
        <v>70</v>
      </c>
      <c r="B72" s="21" t="s">
        <v>54</v>
      </c>
      <c r="C72" s="21" t="s">
        <v>55</v>
      </c>
      <c r="D72" s="21">
        <v>66</v>
      </c>
      <c r="E72" s="21" t="s">
        <v>184</v>
      </c>
      <c r="F72" s="21">
        <v>24</v>
      </c>
      <c r="G72" s="22" t="s">
        <v>187</v>
      </c>
      <c r="H72" s="22" t="s">
        <v>188</v>
      </c>
      <c r="I72" s="21" t="s">
        <v>52</v>
      </c>
      <c r="M72" s="20" t="s">
        <v>10</v>
      </c>
      <c r="P72" s="21"/>
    </row>
    <row r="73" spans="1:16" s="20" customFormat="1" ht="28" x14ac:dyDescent="0.15">
      <c r="A73" s="20">
        <v>71</v>
      </c>
      <c r="B73" s="21" t="s">
        <v>54</v>
      </c>
      <c r="C73" s="21" t="s">
        <v>55</v>
      </c>
      <c r="D73" s="21">
        <v>66</v>
      </c>
      <c r="E73" s="21" t="s">
        <v>184</v>
      </c>
      <c r="F73" s="21">
        <v>32</v>
      </c>
      <c r="G73" s="22" t="s">
        <v>189</v>
      </c>
      <c r="H73" s="22" t="s">
        <v>190</v>
      </c>
      <c r="I73" s="21" t="s">
        <v>52</v>
      </c>
      <c r="M73" s="20" t="s">
        <v>10</v>
      </c>
      <c r="P73" s="21"/>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L77" s="23"/>
      <c r="M77" s="22" t="s">
        <v>163</v>
      </c>
      <c r="N77" s="20" t="s">
        <v>199</v>
      </c>
      <c r="P77" s="21"/>
    </row>
    <row r="78" spans="1:16" s="20" customFormat="1" ht="56"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x14ac:dyDescent="0.15">
      <c r="A91" s="20">
        <v>89</v>
      </c>
      <c r="B91" s="21" t="s">
        <v>54</v>
      </c>
      <c r="C91" s="21" t="s">
        <v>55</v>
      </c>
      <c r="D91" s="21">
        <v>78</v>
      </c>
      <c r="E91" s="21" t="s">
        <v>221</v>
      </c>
      <c r="F91" s="21">
        <v>40</v>
      </c>
      <c r="G91" s="22" t="s">
        <v>225</v>
      </c>
      <c r="H91" s="22" t="s">
        <v>226</v>
      </c>
      <c r="I91" s="21" t="s">
        <v>52</v>
      </c>
      <c r="M91" s="20" t="s">
        <v>10</v>
      </c>
      <c r="P91" s="21"/>
    </row>
    <row r="92" spans="1:16" s="20" customFormat="1" ht="14"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x14ac:dyDescent="0.15">
      <c r="A99" s="20">
        <v>97</v>
      </c>
      <c r="B99" s="21" t="s">
        <v>54</v>
      </c>
      <c r="C99" s="21" t="s">
        <v>55</v>
      </c>
      <c r="D99" s="21">
        <v>96</v>
      </c>
      <c r="E99" s="21" t="s">
        <v>244</v>
      </c>
      <c r="F99" s="21">
        <v>23</v>
      </c>
      <c r="G99" s="22" t="s">
        <v>245</v>
      </c>
      <c r="H99" s="22" t="s">
        <v>246</v>
      </c>
      <c r="I99" s="21" t="s">
        <v>52</v>
      </c>
      <c r="M99" s="20" t="s">
        <v>10</v>
      </c>
      <c r="P99" s="21"/>
    </row>
    <row r="100" spans="1:16" s="20" customFormat="1" ht="14"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L102" s="23"/>
      <c r="M102" s="20" t="s">
        <v>58</v>
      </c>
      <c r="N102" s="20" t="s">
        <v>255</v>
      </c>
      <c r="P102" s="21"/>
    </row>
    <row r="103" spans="1:16" s="20" customFormat="1" ht="28" x14ac:dyDescent="0.15">
      <c r="A103" s="20">
        <v>101</v>
      </c>
      <c r="B103" s="21" t="s">
        <v>58</v>
      </c>
      <c r="C103" s="21" t="s">
        <v>59</v>
      </c>
      <c r="D103" s="21">
        <v>102</v>
      </c>
      <c r="E103" s="21" t="s">
        <v>253</v>
      </c>
      <c r="F103" s="21">
        <v>35</v>
      </c>
      <c r="G103" s="22" t="s">
        <v>256</v>
      </c>
      <c r="H103" s="21" t="s">
        <v>62</v>
      </c>
      <c r="I103" s="21" t="s">
        <v>44</v>
      </c>
      <c r="J103" s="21" t="s">
        <v>63</v>
      </c>
      <c r="L103" s="23"/>
      <c r="M103" s="20" t="s">
        <v>58</v>
      </c>
      <c r="N103" s="20" t="s">
        <v>255</v>
      </c>
      <c r="P103" s="21"/>
    </row>
    <row r="104" spans="1:16" s="20" customFormat="1" ht="210" x14ac:dyDescent="0.15">
      <c r="A104" s="20">
        <v>102</v>
      </c>
      <c r="B104" s="21" t="s">
        <v>58</v>
      </c>
      <c r="C104" s="21" t="s">
        <v>59</v>
      </c>
      <c r="D104" s="21">
        <v>104</v>
      </c>
      <c r="E104" s="21" t="s">
        <v>253</v>
      </c>
      <c r="F104" s="21" t="s">
        <v>257</v>
      </c>
      <c r="G104" s="22" t="s">
        <v>258</v>
      </c>
      <c r="H104" s="21" t="s">
        <v>62</v>
      </c>
      <c r="I104" s="21" t="s">
        <v>44</v>
      </c>
      <c r="J104" s="21" t="s">
        <v>45</v>
      </c>
      <c r="K104" s="20" t="s">
        <v>74</v>
      </c>
      <c r="L104" s="23" t="s">
        <v>259</v>
      </c>
      <c r="P104" s="21"/>
    </row>
    <row r="105" spans="1:16" s="20" customFormat="1" ht="56" x14ac:dyDescent="0.15">
      <c r="A105" s="20">
        <v>103</v>
      </c>
      <c r="B105" s="21" t="s">
        <v>54</v>
      </c>
      <c r="C105" s="21" t="s">
        <v>55</v>
      </c>
      <c r="D105" s="21">
        <v>105</v>
      </c>
      <c r="E105" s="21" t="s">
        <v>260</v>
      </c>
      <c r="F105" s="21">
        <v>26</v>
      </c>
      <c r="G105" s="22" t="s">
        <v>261</v>
      </c>
      <c r="H105" s="22" t="s">
        <v>262</v>
      </c>
      <c r="I105" s="21" t="s">
        <v>44</v>
      </c>
      <c r="K105" s="20" t="s">
        <v>74</v>
      </c>
      <c r="L105" s="23" t="s">
        <v>263</v>
      </c>
      <c r="P105" s="21"/>
    </row>
    <row r="106" spans="1:16" s="20" customFormat="1" ht="56" x14ac:dyDescent="0.15">
      <c r="A106" s="20">
        <v>104</v>
      </c>
      <c r="B106" s="21" t="s">
        <v>54</v>
      </c>
      <c r="C106" s="21" t="s">
        <v>55</v>
      </c>
      <c r="D106" s="21">
        <v>106</v>
      </c>
      <c r="E106" s="21" t="s">
        <v>264</v>
      </c>
      <c r="F106" s="21">
        <v>5</v>
      </c>
      <c r="G106" s="22" t="s">
        <v>265</v>
      </c>
      <c r="H106" s="22" t="s">
        <v>266</v>
      </c>
      <c r="I106" s="21" t="s">
        <v>52</v>
      </c>
      <c r="M106" s="20" t="s">
        <v>10</v>
      </c>
      <c r="P106" s="21"/>
    </row>
    <row r="107" spans="1:16" s="20" customFormat="1" ht="28" x14ac:dyDescent="0.15">
      <c r="A107" s="20">
        <v>105</v>
      </c>
      <c r="B107" s="21" t="s">
        <v>54</v>
      </c>
      <c r="C107" s="21" t="s">
        <v>55</v>
      </c>
      <c r="D107" s="21">
        <v>106</v>
      </c>
      <c r="E107" s="21" t="s">
        <v>264</v>
      </c>
      <c r="F107" s="21">
        <v>10</v>
      </c>
      <c r="G107" s="22" t="s">
        <v>267</v>
      </c>
      <c r="H107" s="22" t="s">
        <v>268</v>
      </c>
      <c r="I107" s="21" t="s">
        <v>52</v>
      </c>
      <c r="M107" s="20" t="s">
        <v>10</v>
      </c>
      <c r="P107" s="21"/>
    </row>
    <row r="108" spans="1:16" s="20" customFormat="1" ht="70" x14ac:dyDescent="0.15">
      <c r="A108" s="20">
        <v>106</v>
      </c>
      <c r="B108" s="21" t="s">
        <v>58</v>
      </c>
      <c r="C108" s="21" t="s">
        <v>59</v>
      </c>
      <c r="D108" s="21">
        <v>106</v>
      </c>
      <c r="E108" s="21" t="s">
        <v>264</v>
      </c>
      <c r="F108" s="21">
        <v>13</v>
      </c>
      <c r="G108" s="22" t="s">
        <v>269</v>
      </c>
      <c r="H108" s="21" t="s">
        <v>62</v>
      </c>
      <c r="I108" s="21" t="s">
        <v>44</v>
      </c>
      <c r="J108" s="21" t="s">
        <v>63</v>
      </c>
      <c r="L108" s="23"/>
      <c r="M108" s="20" t="s">
        <v>58</v>
      </c>
      <c r="N108" s="20" t="s">
        <v>255</v>
      </c>
      <c r="P108" s="21"/>
    </row>
    <row r="109" spans="1:16" s="20" customFormat="1" ht="28" x14ac:dyDescent="0.15">
      <c r="A109" s="20">
        <v>107</v>
      </c>
      <c r="B109" s="21" t="s">
        <v>58</v>
      </c>
      <c r="C109" s="21" t="s">
        <v>59</v>
      </c>
      <c r="D109" s="21">
        <v>106</v>
      </c>
      <c r="E109" s="21" t="s">
        <v>264</v>
      </c>
      <c r="F109" s="21">
        <v>16</v>
      </c>
      <c r="G109" s="22" t="s">
        <v>270</v>
      </c>
      <c r="H109" s="21" t="s">
        <v>62</v>
      </c>
      <c r="I109" s="21" t="s">
        <v>44</v>
      </c>
      <c r="J109" s="21" t="s">
        <v>45</v>
      </c>
      <c r="L109" s="23"/>
      <c r="M109" s="20" t="s">
        <v>58</v>
      </c>
      <c r="N109" s="20" t="s">
        <v>255</v>
      </c>
      <c r="P109" s="21"/>
    </row>
    <row r="110" spans="1:16" s="20" customFormat="1" ht="28" x14ac:dyDescent="0.15">
      <c r="A110" s="20">
        <v>108</v>
      </c>
      <c r="B110" s="21" t="s">
        <v>58</v>
      </c>
      <c r="C110" s="21" t="s">
        <v>59</v>
      </c>
      <c r="D110" s="21">
        <v>106</v>
      </c>
      <c r="E110" s="21" t="s">
        <v>264</v>
      </c>
      <c r="F110" s="21">
        <v>17</v>
      </c>
      <c r="G110" s="22" t="s">
        <v>271</v>
      </c>
      <c r="H110" s="21" t="s">
        <v>62</v>
      </c>
      <c r="I110" s="21" t="s">
        <v>44</v>
      </c>
      <c r="J110" s="21" t="s">
        <v>45</v>
      </c>
      <c r="L110" s="23"/>
      <c r="M110" s="20" t="s">
        <v>58</v>
      </c>
      <c r="N110" s="20" t="s">
        <v>255</v>
      </c>
      <c r="P110" s="21"/>
    </row>
    <row r="111" spans="1:16" s="20" customFormat="1" ht="112" x14ac:dyDescent="0.15">
      <c r="A111" s="20">
        <v>109</v>
      </c>
      <c r="B111" s="21" t="s">
        <v>54</v>
      </c>
      <c r="C111" s="21" t="s">
        <v>55</v>
      </c>
      <c r="D111" s="21">
        <v>108</v>
      </c>
      <c r="E111" s="21" t="s">
        <v>272</v>
      </c>
      <c r="F111" s="21">
        <v>10</v>
      </c>
      <c r="G111" s="22" t="s">
        <v>273</v>
      </c>
      <c r="H111" s="22" t="s">
        <v>274</v>
      </c>
      <c r="I111" s="21" t="s">
        <v>44</v>
      </c>
      <c r="K111" s="20" t="s">
        <v>74</v>
      </c>
      <c r="L111" s="23" t="s">
        <v>998</v>
      </c>
      <c r="M111" s="20" t="s">
        <v>507</v>
      </c>
      <c r="P111" s="21"/>
    </row>
    <row r="112" spans="1:16" s="20" customFormat="1" ht="14" x14ac:dyDescent="0.15">
      <c r="A112" s="20">
        <v>110</v>
      </c>
      <c r="B112" s="21" t="s">
        <v>58</v>
      </c>
      <c r="C112" s="21" t="s">
        <v>59</v>
      </c>
      <c r="D112" s="21">
        <v>115</v>
      </c>
      <c r="E112" s="21" t="s">
        <v>276</v>
      </c>
      <c r="F112" s="21">
        <v>20</v>
      </c>
      <c r="G112" s="22" t="s">
        <v>277</v>
      </c>
      <c r="H112" s="21" t="s">
        <v>62</v>
      </c>
      <c r="I112" s="21" t="s">
        <v>52</v>
      </c>
      <c r="J112" s="21" t="s">
        <v>63</v>
      </c>
      <c r="M112" s="20" t="s">
        <v>10</v>
      </c>
      <c r="P112" s="21"/>
    </row>
    <row r="113" spans="1:16" s="20" customFormat="1" ht="14" x14ac:dyDescent="0.15">
      <c r="A113" s="20">
        <v>111</v>
      </c>
      <c r="B113" s="21" t="s">
        <v>58</v>
      </c>
      <c r="C113" s="21" t="s">
        <v>59</v>
      </c>
      <c r="D113" s="21">
        <v>115</v>
      </c>
      <c r="E113" s="21" t="s">
        <v>276</v>
      </c>
      <c r="F113" s="21">
        <v>41</v>
      </c>
      <c r="G113" s="22" t="s">
        <v>278</v>
      </c>
      <c r="H113" s="21" t="s">
        <v>62</v>
      </c>
      <c r="I113" s="21" t="s">
        <v>52</v>
      </c>
      <c r="J113" s="21" t="s">
        <v>63</v>
      </c>
      <c r="M113" s="20" t="s">
        <v>10</v>
      </c>
      <c r="P113" s="21"/>
    </row>
    <row r="114" spans="1:16" s="20" customFormat="1" ht="42" x14ac:dyDescent="0.15">
      <c r="A114" s="20">
        <v>112</v>
      </c>
      <c r="B114" s="21" t="s">
        <v>58</v>
      </c>
      <c r="C114" s="21" t="s">
        <v>59</v>
      </c>
      <c r="D114" s="21">
        <v>124</v>
      </c>
      <c r="E114" s="21" t="s">
        <v>279</v>
      </c>
      <c r="F114" s="21" t="s">
        <v>280</v>
      </c>
      <c r="G114" s="22" t="s">
        <v>281</v>
      </c>
      <c r="H114" s="21" t="s">
        <v>62</v>
      </c>
      <c r="I114" s="21" t="s">
        <v>52</v>
      </c>
      <c r="J114" s="21" t="s">
        <v>63</v>
      </c>
      <c r="M114" s="20" t="s">
        <v>10</v>
      </c>
      <c r="P114" s="21"/>
    </row>
    <row r="115" spans="1:16" s="20" customFormat="1" ht="42" x14ac:dyDescent="0.15">
      <c r="A115" s="20">
        <v>113</v>
      </c>
      <c r="B115" s="21" t="s">
        <v>58</v>
      </c>
      <c r="C115" s="21" t="s">
        <v>59</v>
      </c>
      <c r="D115" s="21">
        <v>124</v>
      </c>
      <c r="E115" s="21" t="s">
        <v>279</v>
      </c>
      <c r="F115" s="21" t="s">
        <v>282</v>
      </c>
      <c r="G115" s="22" t="s">
        <v>283</v>
      </c>
      <c r="H115" s="21" t="s">
        <v>62</v>
      </c>
      <c r="I115" s="21" t="s">
        <v>52</v>
      </c>
      <c r="J115" s="21" t="s">
        <v>63</v>
      </c>
      <c r="M115" s="20" t="s">
        <v>10</v>
      </c>
      <c r="P115" s="21"/>
    </row>
    <row r="116" spans="1:16" s="20" customFormat="1" ht="28" x14ac:dyDescent="0.15">
      <c r="A116" s="20">
        <v>114</v>
      </c>
      <c r="B116" s="23" t="s">
        <v>284</v>
      </c>
      <c r="C116" s="23" t="s">
        <v>285</v>
      </c>
      <c r="D116" s="23">
        <v>131</v>
      </c>
      <c r="E116" s="23" t="s">
        <v>286</v>
      </c>
      <c r="F116" s="23">
        <v>18</v>
      </c>
      <c r="G116" s="23" t="s">
        <v>287</v>
      </c>
      <c r="H116" s="23" t="s">
        <v>288</v>
      </c>
      <c r="I116" s="21" t="s">
        <v>52</v>
      </c>
      <c r="J116" s="23" t="s">
        <v>45</v>
      </c>
      <c r="M116" s="20" t="s">
        <v>10</v>
      </c>
      <c r="P116" s="21"/>
    </row>
    <row r="117" spans="1:16" s="20" customFormat="1" ht="14" x14ac:dyDescent="0.15">
      <c r="A117" s="20">
        <v>115</v>
      </c>
      <c r="B117" s="21" t="s">
        <v>58</v>
      </c>
      <c r="C117" s="21" t="s">
        <v>59</v>
      </c>
      <c r="D117" s="21">
        <v>131</v>
      </c>
      <c r="E117" s="21" t="s">
        <v>286</v>
      </c>
      <c r="F117" s="21">
        <v>22</v>
      </c>
      <c r="G117" s="22" t="s">
        <v>289</v>
      </c>
      <c r="H117" s="21" t="s">
        <v>62</v>
      </c>
      <c r="I117" s="21" t="s">
        <v>52</v>
      </c>
      <c r="J117" s="21" t="s">
        <v>63</v>
      </c>
      <c r="M117" s="20" t="s">
        <v>10</v>
      </c>
      <c r="P117" s="21"/>
    </row>
    <row r="118" spans="1:16" s="20" customFormat="1" ht="14" x14ac:dyDescent="0.15">
      <c r="A118" s="20">
        <v>116</v>
      </c>
      <c r="B118" s="23" t="s">
        <v>284</v>
      </c>
      <c r="C118" s="23" t="s">
        <v>285</v>
      </c>
      <c r="D118" s="23">
        <v>131</v>
      </c>
      <c r="E118" s="23" t="s">
        <v>290</v>
      </c>
      <c r="F118" s="23">
        <v>29</v>
      </c>
      <c r="G118" s="23" t="s">
        <v>291</v>
      </c>
      <c r="H118" s="23" t="s">
        <v>292</v>
      </c>
      <c r="I118" s="21" t="s">
        <v>52</v>
      </c>
      <c r="J118" s="23" t="s">
        <v>45</v>
      </c>
      <c r="M118" s="20" t="s">
        <v>10</v>
      </c>
      <c r="P118" s="21"/>
    </row>
    <row r="119" spans="1:16" s="20" customFormat="1" ht="28" x14ac:dyDescent="0.15">
      <c r="A119" s="20">
        <v>117</v>
      </c>
      <c r="B119" s="23" t="s">
        <v>284</v>
      </c>
      <c r="C119" s="23" t="s">
        <v>285</v>
      </c>
      <c r="D119" s="23">
        <v>132</v>
      </c>
      <c r="E119" s="23" t="s">
        <v>293</v>
      </c>
      <c r="F119" s="23">
        <v>23</v>
      </c>
      <c r="G119" s="23" t="s">
        <v>294</v>
      </c>
      <c r="H119" s="23" t="s">
        <v>295</v>
      </c>
      <c r="I119" s="21" t="s">
        <v>52</v>
      </c>
      <c r="J119" s="23" t="s">
        <v>45</v>
      </c>
      <c r="M119" s="20" t="s">
        <v>10</v>
      </c>
      <c r="P119" s="21"/>
    </row>
    <row r="120" spans="1:16" s="20" customFormat="1" ht="70" x14ac:dyDescent="0.15">
      <c r="A120" s="20">
        <v>118</v>
      </c>
      <c r="B120" s="21" t="s">
        <v>58</v>
      </c>
      <c r="C120" s="21" t="s">
        <v>59</v>
      </c>
      <c r="D120" s="21">
        <v>132</v>
      </c>
      <c r="E120" s="21" t="s">
        <v>293</v>
      </c>
      <c r="F120" s="21" t="s">
        <v>296</v>
      </c>
      <c r="G120" s="22" t="s">
        <v>297</v>
      </c>
      <c r="H120" s="21" t="s">
        <v>62</v>
      </c>
      <c r="I120" s="21" t="s">
        <v>52</v>
      </c>
      <c r="J120" s="21" t="s">
        <v>63</v>
      </c>
      <c r="M120" s="20" t="s">
        <v>10</v>
      </c>
      <c r="P120" s="21"/>
    </row>
    <row r="121" spans="1:16" s="20" customFormat="1" ht="14" x14ac:dyDescent="0.15">
      <c r="A121" s="20">
        <v>119</v>
      </c>
      <c r="B121" s="21" t="s">
        <v>58</v>
      </c>
      <c r="C121" s="21" t="s">
        <v>59</v>
      </c>
      <c r="D121" s="21">
        <v>138</v>
      </c>
      <c r="E121" s="21" t="s">
        <v>298</v>
      </c>
      <c r="F121" s="21">
        <v>4</v>
      </c>
      <c r="G121" s="22" t="s">
        <v>299</v>
      </c>
      <c r="H121" s="21" t="s">
        <v>62</v>
      </c>
      <c r="I121" s="21" t="s">
        <v>52</v>
      </c>
      <c r="J121" s="21" t="s">
        <v>63</v>
      </c>
      <c r="M121" s="20" t="s">
        <v>10</v>
      </c>
      <c r="P121" s="21"/>
    </row>
    <row r="122" spans="1:16" s="20" customFormat="1" ht="84" x14ac:dyDescent="0.15">
      <c r="A122" s="20">
        <v>120</v>
      </c>
      <c r="B122" s="21" t="s">
        <v>58</v>
      </c>
      <c r="C122" s="21" t="s">
        <v>59</v>
      </c>
      <c r="D122" s="21">
        <v>141</v>
      </c>
      <c r="E122" s="21" t="s">
        <v>300</v>
      </c>
      <c r="F122" s="21">
        <v>29</v>
      </c>
      <c r="G122" s="22" t="s">
        <v>301</v>
      </c>
      <c r="H122" s="21" t="s">
        <v>62</v>
      </c>
      <c r="I122" s="21" t="s">
        <v>44</v>
      </c>
      <c r="J122" s="21" t="s">
        <v>63</v>
      </c>
      <c r="L122" s="23"/>
      <c r="M122" s="20" t="s">
        <v>58</v>
      </c>
      <c r="N122" s="20" t="s">
        <v>255</v>
      </c>
      <c r="P122" s="21"/>
    </row>
    <row r="123" spans="1:16" s="20" customFormat="1" ht="42" x14ac:dyDescent="0.15">
      <c r="A123" s="20">
        <v>121</v>
      </c>
      <c r="B123" s="21" t="s">
        <v>58</v>
      </c>
      <c r="C123" s="21" t="s">
        <v>59</v>
      </c>
      <c r="D123" s="21">
        <v>141</v>
      </c>
      <c r="E123" s="21" t="s">
        <v>300</v>
      </c>
      <c r="F123" s="21">
        <v>32</v>
      </c>
      <c r="G123" s="22" t="s">
        <v>302</v>
      </c>
      <c r="H123" s="21" t="s">
        <v>62</v>
      </c>
      <c r="I123" s="21" t="s">
        <v>44</v>
      </c>
      <c r="J123" s="21" t="s">
        <v>63</v>
      </c>
      <c r="L123" s="23"/>
      <c r="M123" s="20" t="s">
        <v>58</v>
      </c>
      <c r="N123" s="20" t="s">
        <v>255</v>
      </c>
      <c r="P123" s="21"/>
    </row>
    <row r="124" spans="1:16" s="20" customFormat="1" ht="42" x14ac:dyDescent="0.15">
      <c r="A124" s="20">
        <v>122</v>
      </c>
      <c r="B124" s="21" t="s">
        <v>58</v>
      </c>
      <c r="C124" s="21" t="s">
        <v>59</v>
      </c>
      <c r="D124" s="21">
        <v>141</v>
      </c>
      <c r="E124" s="21" t="s">
        <v>300</v>
      </c>
      <c r="F124" s="21">
        <v>37</v>
      </c>
      <c r="G124" s="22" t="s">
        <v>303</v>
      </c>
      <c r="H124" s="21" t="s">
        <v>62</v>
      </c>
      <c r="I124" s="21" t="s">
        <v>44</v>
      </c>
      <c r="J124" s="21" t="s">
        <v>63</v>
      </c>
      <c r="L124" s="23"/>
      <c r="M124" s="20" t="s">
        <v>58</v>
      </c>
      <c r="N124" s="20" t="s">
        <v>255</v>
      </c>
      <c r="P124" s="21"/>
    </row>
    <row r="125" spans="1:16" s="20" customFormat="1" ht="42" x14ac:dyDescent="0.15">
      <c r="A125" s="20">
        <v>123</v>
      </c>
      <c r="B125" s="21" t="s">
        <v>58</v>
      </c>
      <c r="C125" s="21" t="s">
        <v>59</v>
      </c>
      <c r="D125" s="21">
        <v>141</v>
      </c>
      <c r="E125" s="21" t="s">
        <v>300</v>
      </c>
      <c r="F125" s="21">
        <v>43</v>
      </c>
      <c r="G125" s="22" t="s">
        <v>304</v>
      </c>
      <c r="H125" s="21" t="s">
        <v>62</v>
      </c>
      <c r="I125" s="21" t="s">
        <v>44</v>
      </c>
      <c r="J125" s="21" t="s">
        <v>63</v>
      </c>
      <c r="L125" s="23"/>
      <c r="M125" s="20" t="s">
        <v>58</v>
      </c>
      <c r="N125" s="20" t="s">
        <v>255</v>
      </c>
      <c r="P125" s="21"/>
    </row>
    <row r="126" spans="1:16" s="20" customFormat="1" ht="98" x14ac:dyDescent="0.15">
      <c r="A126" s="20">
        <v>124</v>
      </c>
      <c r="B126" s="21" t="s">
        <v>58</v>
      </c>
      <c r="C126" s="21" t="s">
        <v>59</v>
      </c>
      <c r="D126" s="21">
        <v>141</v>
      </c>
      <c r="E126" s="21" t="s">
        <v>300</v>
      </c>
      <c r="F126" s="21" t="s">
        <v>305</v>
      </c>
      <c r="G126" s="22" t="s">
        <v>306</v>
      </c>
      <c r="H126" s="21" t="s">
        <v>62</v>
      </c>
      <c r="I126" s="21" t="s">
        <v>44</v>
      </c>
      <c r="J126" s="21" t="s">
        <v>63</v>
      </c>
      <c r="L126" s="23"/>
      <c r="M126" s="20" t="s">
        <v>58</v>
      </c>
      <c r="N126" s="20" t="s">
        <v>255</v>
      </c>
      <c r="P126" s="21"/>
    </row>
    <row r="127" spans="1:16" s="20" customFormat="1" ht="42" x14ac:dyDescent="0.15">
      <c r="A127" s="20">
        <v>125</v>
      </c>
      <c r="B127" s="21" t="s">
        <v>58</v>
      </c>
      <c r="C127" s="21" t="s">
        <v>59</v>
      </c>
      <c r="D127" s="21">
        <v>144</v>
      </c>
      <c r="E127" s="21" t="s">
        <v>307</v>
      </c>
      <c r="F127" s="21">
        <v>24</v>
      </c>
      <c r="G127" s="22" t="s">
        <v>308</v>
      </c>
      <c r="H127" s="21" t="s">
        <v>62</v>
      </c>
      <c r="I127" s="21" t="s">
        <v>44</v>
      </c>
      <c r="J127" s="21" t="s">
        <v>63</v>
      </c>
      <c r="L127" s="23"/>
      <c r="M127" s="20" t="s">
        <v>58</v>
      </c>
      <c r="N127" s="20" t="s">
        <v>255</v>
      </c>
      <c r="P127" s="21"/>
    </row>
    <row r="128" spans="1:16" s="20" customFormat="1" ht="42" x14ac:dyDescent="0.15">
      <c r="A128" s="20">
        <v>126</v>
      </c>
      <c r="B128" s="21" t="s">
        <v>58</v>
      </c>
      <c r="C128" s="21" t="s">
        <v>59</v>
      </c>
      <c r="D128" s="21">
        <v>145</v>
      </c>
      <c r="E128" s="21" t="s">
        <v>307</v>
      </c>
      <c r="F128" s="21">
        <v>1</v>
      </c>
      <c r="G128" s="22" t="s">
        <v>309</v>
      </c>
      <c r="H128" s="21" t="s">
        <v>62</v>
      </c>
      <c r="I128" s="21" t="s">
        <v>44</v>
      </c>
      <c r="J128" s="21" t="s">
        <v>63</v>
      </c>
      <c r="L128" s="23"/>
      <c r="M128" s="20" t="s">
        <v>58</v>
      </c>
      <c r="N128" s="20" t="s">
        <v>255</v>
      </c>
      <c r="P128" s="21"/>
    </row>
    <row r="129" spans="1:16" s="20" customFormat="1" ht="42" x14ac:dyDescent="0.15">
      <c r="A129" s="20">
        <v>127</v>
      </c>
      <c r="B129" s="21" t="s">
        <v>58</v>
      </c>
      <c r="C129" s="21" t="s">
        <v>59</v>
      </c>
      <c r="D129" s="21">
        <v>145</v>
      </c>
      <c r="E129" s="21" t="s">
        <v>307</v>
      </c>
      <c r="F129" s="21">
        <v>7</v>
      </c>
      <c r="G129" s="22" t="s">
        <v>310</v>
      </c>
      <c r="H129" s="21" t="s">
        <v>62</v>
      </c>
      <c r="I129" s="21" t="s">
        <v>44</v>
      </c>
      <c r="J129" s="21" t="s">
        <v>63</v>
      </c>
      <c r="L129" s="23"/>
      <c r="M129" s="20" t="s">
        <v>58</v>
      </c>
      <c r="N129" s="20" t="s">
        <v>255</v>
      </c>
      <c r="P129" s="21"/>
    </row>
    <row r="130" spans="1:16" s="20" customFormat="1" ht="42" x14ac:dyDescent="0.15">
      <c r="A130" s="20">
        <v>128</v>
      </c>
      <c r="B130" s="21" t="s">
        <v>58</v>
      </c>
      <c r="C130" s="21" t="s">
        <v>59</v>
      </c>
      <c r="D130" s="21">
        <v>146</v>
      </c>
      <c r="E130" s="21" t="s">
        <v>311</v>
      </c>
      <c r="F130" s="21">
        <v>28</v>
      </c>
      <c r="G130" s="22" t="s">
        <v>312</v>
      </c>
      <c r="H130" s="21" t="s">
        <v>62</v>
      </c>
      <c r="I130" s="21" t="s">
        <v>44</v>
      </c>
      <c r="J130" s="21" t="s">
        <v>63</v>
      </c>
      <c r="L130" s="23"/>
      <c r="M130" s="20" t="s">
        <v>58</v>
      </c>
      <c r="N130" s="20" t="s">
        <v>255</v>
      </c>
      <c r="P130" s="21"/>
    </row>
    <row r="131" spans="1:16" s="20" customFormat="1" ht="56" x14ac:dyDescent="0.15">
      <c r="A131" s="20">
        <v>129</v>
      </c>
      <c r="B131" s="21" t="s">
        <v>58</v>
      </c>
      <c r="C131" s="21" t="s">
        <v>59</v>
      </c>
      <c r="D131" s="21">
        <v>146</v>
      </c>
      <c r="E131" s="21" t="s">
        <v>311</v>
      </c>
      <c r="F131" s="21">
        <v>30</v>
      </c>
      <c r="G131" s="22" t="s">
        <v>313</v>
      </c>
      <c r="H131" s="21" t="s">
        <v>62</v>
      </c>
      <c r="I131" s="21" t="s">
        <v>44</v>
      </c>
      <c r="J131" s="21" t="s">
        <v>63</v>
      </c>
      <c r="L131" s="23"/>
      <c r="M131" s="20" t="s">
        <v>58</v>
      </c>
      <c r="N131" s="20" t="s">
        <v>255</v>
      </c>
      <c r="P131" s="21"/>
    </row>
    <row r="132" spans="1:16" s="20" customFormat="1" ht="42" x14ac:dyDescent="0.15">
      <c r="A132" s="20">
        <v>130</v>
      </c>
      <c r="B132" s="21" t="s">
        <v>58</v>
      </c>
      <c r="C132" s="21" t="s">
        <v>59</v>
      </c>
      <c r="D132" s="21">
        <v>146</v>
      </c>
      <c r="E132" s="21" t="s">
        <v>311</v>
      </c>
      <c r="F132" s="21">
        <v>32</v>
      </c>
      <c r="G132" s="22" t="s">
        <v>314</v>
      </c>
      <c r="H132" s="21" t="s">
        <v>62</v>
      </c>
      <c r="I132" s="21" t="s">
        <v>52</v>
      </c>
      <c r="J132" s="21" t="s">
        <v>63</v>
      </c>
      <c r="M132" s="20" t="s">
        <v>10</v>
      </c>
      <c r="P132" s="21"/>
    </row>
    <row r="133" spans="1:16" s="20" customFormat="1" ht="409.6" x14ac:dyDescent="0.15">
      <c r="A133" s="20">
        <v>131</v>
      </c>
      <c r="B133" s="21" t="s">
        <v>58</v>
      </c>
      <c r="C133" s="21" t="s">
        <v>59</v>
      </c>
      <c r="D133" s="21">
        <v>156</v>
      </c>
      <c r="E133" s="21" t="s">
        <v>315</v>
      </c>
      <c r="F133" s="21">
        <v>4</v>
      </c>
      <c r="G133" s="22" t="s">
        <v>316</v>
      </c>
      <c r="H133" s="21" t="s">
        <v>62</v>
      </c>
      <c r="I133" s="21" t="s">
        <v>44</v>
      </c>
      <c r="J133" s="21" t="s">
        <v>63</v>
      </c>
      <c r="L133" s="23"/>
      <c r="M133" s="20" t="s">
        <v>10</v>
      </c>
      <c r="N133" s="20" t="s">
        <v>47</v>
      </c>
      <c r="O133" s="23" t="s">
        <v>317</v>
      </c>
      <c r="P133" s="21"/>
    </row>
    <row r="134" spans="1:16" s="20" customFormat="1" ht="28" x14ac:dyDescent="0.15">
      <c r="A134" s="20">
        <v>132</v>
      </c>
      <c r="B134" s="21" t="s">
        <v>64</v>
      </c>
      <c r="C134" s="21" t="s">
        <v>65</v>
      </c>
      <c r="D134" s="21">
        <v>164</v>
      </c>
      <c r="E134" s="21">
        <v>6.17</v>
      </c>
      <c r="F134" s="21">
        <v>16</v>
      </c>
      <c r="G134" s="22" t="s">
        <v>318</v>
      </c>
      <c r="H134" s="22" t="s">
        <v>319</v>
      </c>
      <c r="I134" s="21" t="s">
        <v>44</v>
      </c>
      <c r="J134" s="21" t="s">
        <v>69</v>
      </c>
      <c r="L134" s="23"/>
      <c r="M134" s="20" t="s">
        <v>163</v>
      </c>
      <c r="N134" s="20" t="s">
        <v>199</v>
      </c>
      <c r="P134" s="21"/>
    </row>
    <row r="135" spans="1:16" s="20" customFormat="1" ht="14" x14ac:dyDescent="0.15">
      <c r="A135" s="20">
        <v>133</v>
      </c>
      <c r="B135" s="21" t="s">
        <v>64</v>
      </c>
      <c r="C135" s="21" t="s">
        <v>65</v>
      </c>
      <c r="D135" s="21">
        <v>164</v>
      </c>
      <c r="E135" s="21" t="s">
        <v>320</v>
      </c>
      <c r="F135" s="21">
        <v>20</v>
      </c>
      <c r="G135" s="22" t="s">
        <v>321</v>
      </c>
      <c r="H135" s="22" t="s">
        <v>322</v>
      </c>
      <c r="I135" s="21" t="s">
        <v>52</v>
      </c>
      <c r="J135" s="21" t="s">
        <v>69</v>
      </c>
      <c r="M135" s="20" t="s">
        <v>10</v>
      </c>
      <c r="P135" s="21"/>
    </row>
    <row r="136" spans="1:16" s="20" customFormat="1" ht="14" x14ac:dyDescent="0.15">
      <c r="A136" s="20">
        <v>134</v>
      </c>
      <c r="B136" s="21" t="s">
        <v>163</v>
      </c>
      <c r="C136" s="21" t="s">
        <v>164</v>
      </c>
      <c r="D136" s="24">
        <v>164</v>
      </c>
      <c r="E136" s="21" t="s">
        <v>320</v>
      </c>
      <c r="F136" s="21">
        <v>20</v>
      </c>
      <c r="G136" s="22" t="s">
        <v>323</v>
      </c>
      <c r="H136" s="22" t="s">
        <v>324</v>
      </c>
      <c r="I136" s="21" t="s">
        <v>52</v>
      </c>
      <c r="J136" s="21" t="s">
        <v>63</v>
      </c>
      <c r="M136" s="20" t="s">
        <v>10</v>
      </c>
      <c r="P136" s="21"/>
    </row>
    <row r="137" spans="1:16" s="20" customFormat="1" ht="42" x14ac:dyDescent="0.15">
      <c r="A137" s="20">
        <v>135</v>
      </c>
      <c r="B137" s="21" t="s">
        <v>64</v>
      </c>
      <c r="C137" s="21" t="s">
        <v>65</v>
      </c>
      <c r="D137" s="21">
        <v>164</v>
      </c>
      <c r="E137" s="21" t="s">
        <v>320</v>
      </c>
      <c r="F137" s="21">
        <v>22</v>
      </c>
      <c r="G137" s="22" t="s">
        <v>325</v>
      </c>
      <c r="H137" s="22" t="s">
        <v>326</v>
      </c>
      <c r="I137" s="21" t="s">
        <v>44</v>
      </c>
      <c r="J137" s="21" t="s">
        <v>138</v>
      </c>
      <c r="L137" s="23"/>
      <c r="M137" s="20" t="s">
        <v>163</v>
      </c>
      <c r="N137" s="20" t="s">
        <v>199</v>
      </c>
      <c r="P137" s="21"/>
    </row>
    <row r="138" spans="1:16" s="20" customFormat="1" ht="28" x14ac:dyDescent="0.15">
      <c r="A138" s="20">
        <v>136</v>
      </c>
      <c r="B138" s="21" t="s">
        <v>64</v>
      </c>
      <c r="C138" s="21" t="s">
        <v>65</v>
      </c>
      <c r="D138" s="21">
        <v>164</v>
      </c>
      <c r="E138" s="21" t="s">
        <v>320</v>
      </c>
      <c r="F138" s="21">
        <v>23</v>
      </c>
      <c r="G138" s="22" t="s">
        <v>327</v>
      </c>
      <c r="H138" s="22" t="s">
        <v>328</v>
      </c>
      <c r="I138" s="21" t="s">
        <v>44</v>
      </c>
      <c r="J138" s="21" t="s">
        <v>138</v>
      </c>
      <c r="L138" s="23"/>
      <c r="M138" s="20" t="s">
        <v>163</v>
      </c>
      <c r="N138" s="20" t="s">
        <v>199</v>
      </c>
      <c r="P138" s="21"/>
    </row>
    <row r="139" spans="1:16" s="20" customFormat="1" ht="84" x14ac:dyDescent="0.15">
      <c r="A139" s="20">
        <v>137</v>
      </c>
      <c r="B139" s="21" t="s">
        <v>163</v>
      </c>
      <c r="C139" s="21" t="s">
        <v>164</v>
      </c>
      <c r="D139" s="24">
        <v>164</v>
      </c>
      <c r="E139" s="21">
        <v>6.17</v>
      </c>
      <c r="F139" s="21"/>
      <c r="G139" s="22" t="s">
        <v>329</v>
      </c>
      <c r="H139" s="22"/>
      <c r="I139" s="21" t="s">
        <v>52</v>
      </c>
      <c r="J139" s="21" t="s">
        <v>63</v>
      </c>
      <c r="M139" s="20" t="s">
        <v>10</v>
      </c>
      <c r="P139" s="21"/>
    </row>
    <row r="140" spans="1:16" s="20" customFormat="1" ht="42" x14ac:dyDescent="0.15">
      <c r="A140" s="20">
        <v>138</v>
      </c>
      <c r="B140" s="21" t="s">
        <v>58</v>
      </c>
      <c r="C140" s="21" t="s">
        <v>59</v>
      </c>
      <c r="D140" s="21">
        <v>165</v>
      </c>
      <c r="E140" s="21" t="s">
        <v>330</v>
      </c>
      <c r="F140" s="21" t="s">
        <v>331</v>
      </c>
      <c r="G140" s="22" t="s">
        <v>332</v>
      </c>
      <c r="H140" s="21" t="s">
        <v>62</v>
      </c>
      <c r="I140" s="21" t="s">
        <v>44</v>
      </c>
      <c r="J140" s="21" t="s">
        <v>45</v>
      </c>
      <c r="L140" s="23"/>
      <c r="M140" s="20" t="s">
        <v>163</v>
      </c>
      <c r="N140" s="20" t="s">
        <v>199</v>
      </c>
      <c r="P140" s="21"/>
    </row>
    <row r="141" spans="1:16" s="20" customFormat="1" ht="28" x14ac:dyDescent="0.15">
      <c r="A141" s="20">
        <v>139</v>
      </c>
      <c r="B141" s="21" t="s">
        <v>58</v>
      </c>
      <c r="C141" s="21" t="s">
        <v>59</v>
      </c>
      <c r="D141" s="21">
        <v>165</v>
      </c>
      <c r="E141" s="21" t="s">
        <v>333</v>
      </c>
      <c r="F141" s="21" t="s">
        <v>334</v>
      </c>
      <c r="G141" s="22" t="s">
        <v>335</v>
      </c>
      <c r="H141" s="21" t="s">
        <v>62</v>
      </c>
      <c r="I141" s="21" t="s">
        <v>44</v>
      </c>
      <c r="J141" s="21" t="s">
        <v>63</v>
      </c>
      <c r="L141" s="23"/>
      <c r="M141" s="20" t="s">
        <v>163</v>
      </c>
      <c r="N141" s="20" t="s">
        <v>199</v>
      </c>
      <c r="P141" s="21"/>
    </row>
    <row r="142" spans="1:16" s="20" customFormat="1" ht="42" x14ac:dyDescent="0.15">
      <c r="A142" s="20">
        <v>140</v>
      </c>
      <c r="B142" s="21" t="s">
        <v>64</v>
      </c>
      <c r="C142" s="21" t="s">
        <v>65</v>
      </c>
      <c r="D142" s="21">
        <v>166</v>
      </c>
      <c r="E142" s="21" t="s">
        <v>336</v>
      </c>
      <c r="F142" s="21">
        <v>1</v>
      </c>
      <c r="G142" s="22" t="s">
        <v>337</v>
      </c>
      <c r="H142" s="22" t="s">
        <v>338</v>
      </c>
      <c r="I142" s="21" t="s">
        <v>52</v>
      </c>
      <c r="J142" s="21" t="s">
        <v>138</v>
      </c>
      <c r="M142" s="20" t="s">
        <v>10</v>
      </c>
      <c r="P142" s="21"/>
    </row>
    <row r="143" spans="1:16" s="20" customFormat="1" ht="28" x14ac:dyDescent="0.15">
      <c r="A143" s="20">
        <v>141</v>
      </c>
      <c r="B143" s="21" t="s">
        <v>58</v>
      </c>
      <c r="C143" s="21" t="s">
        <v>59</v>
      </c>
      <c r="D143" s="21">
        <v>166</v>
      </c>
      <c r="E143" s="21" t="s">
        <v>339</v>
      </c>
      <c r="F143" s="21" t="s">
        <v>340</v>
      </c>
      <c r="G143" s="22" t="s">
        <v>341</v>
      </c>
      <c r="H143" s="21" t="s">
        <v>62</v>
      </c>
      <c r="I143" s="21" t="s">
        <v>44</v>
      </c>
      <c r="J143" s="21" t="s">
        <v>63</v>
      </c>
      <c r="L143" s="23"/>
      <c r="M143" s="20" t="s">
        <v>163</v>
      </c>
      <c r="N143" s="20" t="s">
        <v>199</v>
      </c>
      <c r="P143" s="21"/>
    </row>
    <row r="144" spans="1:16" s="20" customFormat="1" ht="28" x14ac:dyDescent="0.15">
      <c r="A144" s="20">
        <v>142</v>
      </c>
      <c r="B144" s="21" t="s">
        <v>58</v>
      </c>
      <c r="C144" s="21" t="s">
        <v>59</v>
      </c>
      <c r="D144" s="21">
        <v>166</v>
      </c>
      <c r="E144" s="21" t="s">
        <v>342</v>
      </c>
      <c r="F144" s="21" t="s">
        <v>343</v>
      </c>
      <c r="G144" s="22" t="s">
        <v>344</v>
      </c>
      <c r="H144" s="21" t="s">
        <v>62</v>
      </c>
      <c r="I144" s="21" t="s">
        <v>44</v>
      </c>
      <c r="J144" s="21" t="s">
        <v>63</v>
      </c>
      <c r="L144" s="23"/>
      <c r="M144" s="20" t="s">
        <v>163</v>
      </c>
      <c r="N144" s="20" t="s">
        <v>199</v>
      </c>
      <c r="P144" s="21"/>
    </row>
    <row r="145" spans="1:16" s="20" customFormat="1" x14ac:dyDescent="0.15">
      <c r="A145" s="20">
        <v>143</v>
      </c>
      <c r="B145" s="21" t="s">
        <v>345</v>
      </c>
      <c r="C145" s="21" t="s">
        <v>55</v>
      </c>
      <c r="D145" s="21">
        <v>167</v>
      </c>
      <c r="E145" s="21" t="s">
        <v>336</v>
      </c>
      <c r="F145" s="21">
        <v>2</v>
      </c>
      <c r="G145" s="21" t="s">
        <v>346</v>
      </c>
      <c r="H145" s="21" t="s">
        <v>347</v>
      </c>
      <c r="I145" s="21" t="s">
        <v>52</v>
      </c>
      <c r="J145" s="21" t="s">
        <v>45</v>
      </c>
      <c r="M145" s="20" t="s">
        <v>10</v>
      </c>
      <c r="P145" s="21"/>
    </row>
    <row r="146" spans="1:16" s="20" customFormat="1" ht="28" x14ac:dyDescent="0.15">
      <c r="A146" s="20">
        <v>144</v>
      </c>
      <c r="B146" s="21" t="s">
        <v>58</v>
      </c>
      <c r="C146" s="21" t="s">
        <v>59</v>
      </c>
      <c r="D146" s="21">
        <v>167</v>
      </c>
      <c r="E146" s="21" t="s">
        <v>348</v>
      </c>
      <c r="F146" s="21">
        <v>2</v>
      </c>
      <c r="G146" s="22" t="s">
        <v>349</v>
      </c>
      <c r="H146" s="21" t="s">
        <v>62</v>
      </c>
      <c r="I146" s="21" t="s">
        <v>52</v>
      </c>
      <c r="J146" s="21" t="s">
        <v>63</v>
      </c>
      <c r="M146" s="20" t="s">
        <v>10</v>
      </c>
      <c r="P146" s="21"/>
    </row>
    <row r="147" spans="1:16" s="20" customFormat="1" x14ac:dyDescent="0.15">
      <c r="A147" s="20">
        <v>145</v>
      </c>
      <c r="B147" s="21" t="s">
        <v>345</v>
      </c>
      <c r="C147" s="21" t="s">
        <v>55</v>
      </c>
      <c r="D147" s="21">
        <v>167</v>
      </c>
      <c r="E147" s="21" t="s">
        <v>336</v>
      </c>
      <c r="F147" s="21">
        <v>6</v>
      </c>
      <c r="G147" s="21" t="s">
        <v>346</v>
      </c>
      <c r="H147" s="21" t="s">
        <v>350</v>
      </c>
      <c r="I147" s="21" t="s">
        <v>52</v>
      </c>
      <c r="J147" s="21" t="s">
        <v>45</v>
      </c>
      <c r="M147" s="20" t="s">
        <v>10</v>
      </c>
      <c r="P147" s="21"/>
    </row>
    <row r="148" spans="1:16" s="20" customFormat="1" ht="28" x14ac:dyDescent="0.15">
      <c r="A148" s="20">
        <v>146</v>
      </c>
      <c r="B148" s="21" t="s">
        <v>58</v>
      </c>
      <c r="C148" s="21" t="s">
        <v>59</v>
      </c>
      <c r="D148" s="21">
        <v>167</v>
      </c>
      <c r="E148" s="21" t="s">
        <v>348</v>
      </c>
      <c r="F148" s="21">
        <v>6</v>
      </c>
      <c r="G148" s="22" t="s">
        <v>351</v>
      </c>
      <c r="H148" s="21" t="s">
        <v>62</v>
      </c>
      <c r="I148" s="21" t="s">
        <v>52</v>
      </c>
      <c r="J148" s="21" t="s">
        <v>63</v>
      </c>
      <c r="M148" s="20" t="s">
        <v>10</v>
      </c>
      <c r="P148" s="21"/>
    </row>
    <row r="149" spans="1:16" s="20" customFormat="1" ht="56" x14ac:dyDescent="0.15">
      <c r="A149" s="20">
        <v>147</v>
      </c>
      <c r="B149" s="21" t="s">
        <v>58</v>
      </c>
      <c r="C149" s="21" t="s">
        <v>59</v>
      </c>
      <c r="D149" s="21">
        <v>167</v>
      </c>
      <c r="E149" s="21" t="s">
        <v>348</v>
      </c>
      <c r="F149" s="21">
        <v>13</v>
      </c>
      <c r="G149" s="22" t="s">
        <v>352</v>
      </c>
      <c r="H149" s="21" t="s">
        <v>62</v>
      </c>
      <c r="I149" s="21" t="s">
        <v>52</v>
      </c>
      <c r="J149" s="21" t="s">
        <v>63</v>
      </c>
      <c r="M149" s="20" t="s">
        <v>10</v>
      </c>
      <c r="P149" s="21"/>
    </row>
    <row r="150" spans="1:16" s="20" customFormat="1" ht="42" x14ac:dyDescent="0.15">
      <c r="A150" s="20">
        <v>148</v>
      </c>
      <c r="B150" s="21" t="s">
        <v>58</v>
      </c>
      <c r="C150" s="21" t="s">
        <v>59</v>
      </c>
      <c r="D150" s="21">
        <v>167</v>
      </c>
      <c r="E150" s="21" t="s">
        <v>348</v>
      </c>
      <c r="F150" s="21">
        <v>16</v>
      </c>
      <c r="G150" s="22" t="s">
        <v>353</v>
      </c>
      <c r="H150" s="21" t="s">
        <v>62</v>
      </c>
      <c r="I150" s="21" t="s">
        <v>52</v>
      </c>
      <c r="J150" s="21" t="s">
        <v>63</v>
      </c>
      <c r="M150" s="20" t="s">
        <v>10</v>
      </c>
      <c r="P150" s="21"/>
    </row>
    <row r="151" spans="1:16" s="20" customFormat="1" ht="56" x14ac:dyDescent="0.15">
      <c r="A151" s="20">
        <v>149</v>
      </c>
      <c r="B151" s="21" t="s">
        <v>58</v>
      </c>
      <c r="C151" s="21" t="s">
        <v>59</v>
      </c>
      <c r="D151" s="21">
        <v>167</v>
      </c>
      <c r="E151" s="21" t="s">
        <v>348</v>
      </c>
      <c r="F151" s="21">
        <v>16</v>
      </c>
      <c r="G151" s="22" t="s">
        <v>354</v>
      </c>
      <c r="H151" s="21" t="s">
        <v>62</v>
      </c>
      <c r="I151" s="21" t="s">
        <v>44</v>
      </c>
      <c r="J151" s="21" t="s">
        <v>63</v>
      </c>
      <c r="L151" s="23"/>
      <c r="M151" s="20" t="s">
        <v>163</v>
      </c>
      <c r="N151" s="20" t="s">
        <v>199</v>
      </c>
      <c r="O151" s="23" t="s">
        <v>355</v>
      </c>
      <c r="P151" s="21"/>
    </row>
    <row r="152" spans="1:16" s="20" customFormat="1" ht="14" x14ac:dyDescent="0.15">
      <c r="A152" s="20">
        <v>150</v>
      </c>
      <c r="B152" s="21" t="s">
        <v>58</v>
      </c>
      <c r="C152" s="21" t="s">
        <v>59</v>
      </c>
      <c r="D152" s="21">
        <v>167</v>
      </c>
      <c r="E152" s="21" t="s">
        <v>348</v>
      </c>
      <c r="F152" s="21">
        <v>17</v>
      </c>
      <c r="G152" s="22" t="s">
        <v>356</v>
      </c>
      <c r="H152" s="21" t="s">
        <v>62</v>
      </c>
      <c r="I152" s="21" t="s">
        <v>52</v>
      </c>
      <c r="J152" s="21" t="s">
        <v>63</v>
      </c>
      <c r="M152" s="20" t="s">
        <v>10</v>
      </c>
      <c r="P152" s="21"/>
    </row>
    <row r="153" spans="1:16" s="20" customFormat="1" ht="14" x14ac:dyDescent="0.15">
      <c r="A153" s="20">
        <v>151</v>
      </c>
      <c r="B153" s="21" t="s">
        <v>163</v>
      </c>
      <c r="C153" s="21" t="s">
        <v>164</v>
      </c>
      <c r="D153" s="24">
        <v>167</v>
      </c>
      <c r="E153" s="21" t="s">
        <v>336</v>
      </c>
      <c r="F153" s="21" t="s">
        <v>357</v>
      </c>
      <c r="G153" s="22" t="s">
        <v>358</v>
      </c>
      <c r="H153" s="22"/>
      <c r="I153" s="21" t="s">
        <v>52</v>
      </c>
      <c r="J153" s="21" t="s">
        <v>63</v>
      </c>
      <c r="M153" s="20" t="s">
        <v>10</v>
      </c>
      <c r="P153" s="21"/>
    </row>
    <row r="154" spans="1:16" s="20" customFormat="1" ht="28" x14ac:dyDescent="0.15">
      <c r="A154" s="20">
        <v>152</v>
      </c>
      <c r="B154" s="21" t="s">
        <v>58</v>
      </c>
      <c r="C154" s="21" t="s">
        <v>59</v>
      </c>
      <c r="D154" s="21">
        <v>167</v>
      </c>
      <c r="E154" s="21" t="s">
        <v>336</v>
      </c>
      <c r="F154" s="21" t="s">
        <v>359</v>
      </c>
      <c r="G154" s="22" t="s">
        <v>360</v>
      </c>
      <c r="H154" s="21" t="s">
        <v>62</v>
      </c>
      <c r="I154" s="21" t="s">
        <v>44</v>
      </c>
      <c r="J154" s="21" t="s">
        <v>63</v>
      </c>
      <c r="L154" s="23"/>
      <c r="M154" s="20" t="s">
        <v>163</v>
      </c>
      <c r="N154" s="20" t="s">
        <v>199</v>
      </c>
      <c r="P154" s="21"/>
    </row>
    <row r="155" spans="1:16" s="20" customFormat="1" ht="28" x14ac:dyDescent="0.15">
      <c r="A155" s="20">
        <v>153</v>
      </c>
      <c r="B155" s="21" t="s">
        <v>58</v>
      </c>
      <c r="C155" s="21" t="s">
        <v>59</v>
      </c>
      <c r="D155" s="21">
        <v>167</v>
      </c>
      <c r="E155" s="21" t="s">
        <v>348</v>
      </c>
      <c r="F155" s="21" t="s">
        <v>361</v>
      </c>
      <c r="G155" s="22" t="s">
        <v>362</v>
      </c>
      <c r="H155" s="21" t="s">
        <v>62</v>
      </c>
      <c r="I155" s="21" t="s">
        <v>44</v>
      </c>
      <c r="J155" s="21" t="s">
        <v>63</v>
      </c>
      <c r="L155" s="23"/>
      <c r="M155" s="20" t="s">
        <v>163</v>
      </c>
      <c r="N155" s="20" t="s">
        <v>199</v>
      </c>
      <c r="P155" s="21"/>
    </row>
    <row r="156" spans="1:16" s="20" customFormat="1" ht="14" x14ac:dyDescent="0.15">
      <c r="A156" s="20">
        <v>154</v>
      </c>
      <c r="B156" s="21" t="s">
        <v>58</v>
      </c>
      <c r="C156" s="21" t="s">
        <v>59</v>
      </c>
      <c r="D156" s="21">
        <v>168</v>
      </c>
      <c r="E156" s="21" t="s">
        <v>363</v>
      </c>
      <c r="F156" s="21">
        <v>15</v>
      </c>
      <c r="G156" s="22" t="s">
        <v>364</v>
      </c>
      <c r="H156" s="21" t="s">
        <v>62</v>
      </c>
      <c r="I156" s="21" t="s">
        <v>52</v>
      </c>
      <c r="J156" s="21" t="s">
        <v>63</v>
      </c>
      <c r="M156" s="20" t="s">
        <v>10</v>
      </c>
      <c r="P156" s="21"/>
    </row>
    <row r="157" spans="1:16" s="20" customFormat="1" ht="14" x14ac:dyDescent="0.15">
      <c r="A157" s="20">
        <v>155</v>
      </c>
      <c r="B157" s="21" t="s">
        <v>163</v>
      </c>
      <c r="C157" s="21" t="s">
        <v>164</v>
      </c>
      <c r="D157" s="24">
        <v>168</v>
      </c>
      <c r="E157" s="21" t="s">
        <v>365</v>
      </c>
      <c r="F157" s="21">
        <v>24</v>
      </c>
      <c r="G157" s="22" t="s">
        <v>366</v>
      </c>
      <c r="H157" s="22"/>
      <c r="I157" s="21" t="s">
        <v>52</v>
      </c>
      <c r="J157" s="21" t="s">
        <v>63</v>
      </c>
      <c r="M157" s="20" t="s">
        <v>10</v>
      </c>
      <c r="P157" s="21"/>
    </row>
    <row r="158" spans="1:16" s="20" customFormat="1" ht="14" x14ac:dyDescent="0.15">
      <c r="A158" s="20">
        <v>156</v>
      </c>
      <c r="B158" s="22" t="s">
        <v>10</v>
      </c>
      <c r="C158" s="22" t="s">
        <v>107</v>
      </c>
      <c r="D158" s="22">
        <v>168</v>
      </c>
      <c r="E158" s="22" t="s">
        <v>365</v>
      </c>
      <c r="F158" s="22">
        <v>26</v>
      </c>
      <c r="G158" s="22" t="s">
        <v>367</v>
      </c>
      <c r="H158" s="22" t="s">
        <v>368</v>
      </c>
      <c r="I158" s="21" t="s">
        <v>52</v>
      </c>
      <c r="J158" s="21"/>
      <c r="M158" s="20" t="s">
        <v>10</v>
      </c>
      <c r="P158" s="21"/>
    </row>
    <row r="159" spans="1:16" s="20" customFormat="1" ht="28" x14ac:dyDescent="0.15">
      <c r="A159" s="20">
        <v>157</v>
      </c>
      <c r="B159" s="21" t="s">
        <v>163</v>
      </c>
      <c r="C159" s="21" t="s">
        <v>164</v>
      </c>
      <c r="D159" s="24">
        <v>168</v>
      </c>
      <c r="E159" s="21" t="s">
        <v>365</v>
      </c>
      <c r="F159" s="21">
        <v>26</v>
      </c>
      <c r="G159" s="22" t="s">
        <v>369</v>
      </c>
      <c r="H159" s="22"/>
      <c r="I159" s="21" t="s">
        <v>52</v>
      </c>
      <c r="J159" s="21" t="s">
        <v>63</v>
      </c>
      <c r="M159" s="20" t="s">
        <v>10</v>
      </c>
      <c r="P159" s="21"/>
    </row>
    <row r="160" spans="1:16" s="20" customFormat="1" ht="28" x14ac:dyDescent="0.15">
      <c r="A160" s="20">
        <v>158</v>
      </c>
      <c r="B160" s="21" t="s">
        <v>345</v>
      </c>
      <c r="C160" s="21" t="s">
        <v>55</v>
      </c>
      <c r="D160" s="21">
        <v>168</v>
      </c>
      <c r="E160" s="21" t="s">
        <v>365</v>
      </c>
      <c r="F160" s="21">
        <v>26</v>
      </c>
      <c r="G160" s="21" t="s">
        <v>370</v>
      </c>
      <c r="H160" s="22" t="s">
        <v>371</v>
      </c>
      <c r="I160" s="21" t="s">
        <v>52</v>
      </c>
      <c r="J160" s="21" t="s">
        <v>45</v>
      </c>
      <c r="M160" s="20" t="s">
        <v>10</v>
      </c>
      <c r="P160" s="21"/>
    </row>
    <row r="161" spans="1:16" s="20" customFormat="1" ht="28" x14ac:dyDescent="0.15">
      <c r="A161" s="20">
        <v>159</v>
      </c>
      <c r="B161" s="21" t="s">
        <v>58</v>
      </c>
      <c r="C161" s="21" t="s">
        <v>59</v>
      </c>
      <c r="D161" s="21">
        <v>168</v>
      </c>
      <c r="E161" s="21" t="s">
        <v>365</v>
      </c>
      <c r="F161" s="21" t="s">
        <v>372</v>
      </c>
      <c r="G161" s="22" t="s">
        <v>373</v>
      </c>
      <c r="H161" s="21" t="s">
        <v>62</v>
      </c>
      <c r="I161" s="21" t="s">
        <v>52</v>
      </c>
      <c r="J161" s="21" t="s">
        <v>63</v>
      </c>
      <c r="M161" s="20" t="s">
        <v>10</v>
      </c>
      <c r="P161" s="21"/>
    </row>
    <row r="162" spans="1:16" s="20" customFormat="1" ht="56" x14ac:dyDescent="0.15">
      <c r="A162" s="20">
        <v>160</v>
      </c>
      <c r="B162" s="21" t="s">
        <v>58</v>
      </c>
      <c r="C162" s="21" t="s">
        <v>59</v>
      </c>
      <c r="D162" s="21">
        <v>168</v>
      </c>
      <c r="E162" s="21" t="s">
        <v>363</v>
      </c>
      <c r="F162" s="21" t="s">
        <v>374</v>
      </c>
      <c r="G162" s="22" t="s">
        <v>375</v>
      </c>
      <c r="H162" s="21" t="s">
        <v>62</v>
      </c>
      <c r="I162" s="21" t="s">
        <v>44</v>
      </c>
      <c r="J162" s="21" t="s">
        <v>63</v>
      </c>
      <c r="L162" s="23"/>
      <c r="M162" s="20" t="s">
        <v>163</v>
      </c>
      <c r="N162" s="20" t="s">
        <v>199</v>
      </c>
      <c r="P162" s="21"/>
    </row>
    <row r="163" spans="1:16" s="20" customFormat="1" ht="14" x14ac:dyDescent="0.15">
      <c r="A163" s="20">
        <v>161</v>
      </c>
      <c r="B163" s="21" t="s">
        <v>163</v>
      </c>
      <c r="C163" s="21" t="s">
        <v>164</v>
      </c>
      <c r="D163" s="24">
        <v>169</v>
      </c>
      <c r="E163" s="21" t="s">
        <v>376</v>
      </c>
      <c r="F163" s="26" t="s">
        <v>377</v>
      </c>
      <c r="G163" s="22" t="s">
        <v>378</v>
      </c>
      <c r="H163" s="22" t="s">
        <v>379</v>
      </c>
      <c r="I163" s="21" t="s">
        <v>52</v>
      </c>
      <c r="J163" s="21" t="s">
        <v>63</v>
      </c>
      <c r="M163" s="20" t="s">
        <v>10</v>
      </c>
      <c r="P163" s="21"/>
    </row>
    <row r="164" spans="1:16" s="20" customFormat="1" ht="14" x14ac:dyDescent="0.15">
      <c r="A164" s="20">
        <v>162</v>
      </c>
      <c r="B164" s="21" t="s">
        <v>163</v>
      </c>
      <c r="C164" s="21" t="s">
        <v>164</v>
      </c>
      <c r="D164" s="24">
        <v>169</v>
      </c>
      <c r="E164" s="21" t="s">
        <v>380</v>
      </c>
      <c r="F164" s="26" t="s">
        <v>381</v>
      </c>
      <c r="G164" s="22" t="s">
        <v>382</v>
      </c>
      <c r="H164" s="22"/>
      <c r="I164" s="21" t="s">
        <v>44</v>
      </c>
      <c r="J164" s="21" t="s">
        <v>63</v>
      </c>
      <c r="L164" s="23"/>
      <c r="M164" s="20" t="s">
        <v>163</v>
      </c>
      <c r="N164" s="20" t="s">
        <v>199</v>
      </c>
      <c r="O164" s="20" t="s">
        <v>383</v>
      </c>
      <c r="P164" s="21"/>
    </row>
    <row r="165" spans="1:16" s="20" customFormat="1" ht="14" x14ac:dyDescent="0.15">
      <c r="A165" s="20">
        <v>163</v>
      </c>
      <c r="B165" s="21" t="s">
        <v>163</v>
      </c>
      <c r="C165" s="21" t="s">
        <v>164</v>
      </c>
      <c r="D165" s="24">
        <v>169</v>
      </c>
      <c r="E165" s="21" t="s">
        <v>384</v>
      </c>
      <c r="F165" s="26" t="s">
        <v>385</v>
      </c>
      <c r="G165" s="22" t="s">
        <v>386</v>
      </c>
      <c r="H165" s="22"/>
      <c r="I165" s="21" t="s">
        <v>52</v>
      </c>
      <c r="J165" s="21" t="s">
        <v>63</v>
      </c>
      <c r="M165" s="20" t="s">
        <v>10</v>
      </c>
      <c r="P165" s="21"/>
    </row>
    <row r="166" spans="1:16" s="20" customFormat="1" ht="28" x14ac:dyDescent="0.15">
      <c r="A166" s="20">
        <v>164</v>
      </c>
      <c r="B166" s="21" t="s">
        <v>58</v>
      </c>
      <c r="C166" s="21" t="s">
        <v>59</v>
      </c>
      <c r="D166" s="21">
        <v>169</v>
      </c>
      <c r="E166" s="21" t="s">
        <v>365</v>
      </c>
      <c r="F166" s="21" t="s">
        <v>372</v>
      </c>
      <c r="G166" s="22" t="s">
        <v>387</v>
      </c>
      <c r="H166" s="21" t="s">
        <v>62</v>
      </c>
      <c r="I166" s="21" t="s">
        <v>44</v>
      </c>
      <c r="J166" s="21" t="s">
        <v>63</v>
      </c>
      <c r="L166" s="23"/>
      <c r="M166" s="20" t="s">
        <v>163</v>
      </c>
      <c r="N166" s="20" t="s">
        <v>199</v>
      </c>
      <c r="P166" s="21"/>
    </row>
    <row r="167" spans="1:16" s="20" customFormat="1" ht="28" x14ac:dyDescent="0.15">
      <c r="A167" s="20">
        <v>165</v>
      </c>
      <c r="B167" s="23" t="s">
        <v>284</v>
      </c>
      <c r="C167" s="23" t="s">
        <v>285</v>
      </c>
      <c r="D167" s="23">
        <v>170</v>
      </c>
      <c r="E167" s="23" t="s">
        <v>388</v>
      </c>
      <c r="F167" s="23">
        <v>5</v>
      </c>
      <c r="G167" s="23" t="s">
        <v>389</v>
      </c>
      <c r="H167" s="23" t="s">
        <v>390</v>
      </c>
      <c r="I167" s="21" t="s">
        <v>52</v>
      </c>
      <c r="J167" s="23" t="s">
        <v>45</v>
      </c>
      <c r="M167" s="20" t="s">
        <v>10</v>
      </c>
      <c r="P167" s="21"/>
    </row>
    <row r="168" spans="1:16" s="20" customFormat="1" ht="42" x14ac:dyDescent="0.15">
      <c r="A168" s="20">
        <v>166</v>
      </c>
      <c r="B168" s="21" t="s">
        <v>58</v>
      </c>
      <c r="C168" s="21" t="s">
        <v>59</v>
      </c>
      <c r="D168" s="21">
        <v>170</v>
      </c>
      <c r="E168" s="21" t="s">
        <v>391</v>
      </c>
      <c r="F168" s="21">
        <v>19</v>
      </c>
      <c r="G168" s="22" t="s">
        <v>392</v>
      </c>
      <c r="H168" s="21" t="s">
        <v>62</v>
      </c>
      <c r="I168" s="21" t="s">
        <v>52</v>
      </c>
      <c r="J168" s="21" t="s">
        <v>63</v>
      </c>
      <c r="M168" s="20" t="s">
        <v>10</v>
      </c>
      <c r="P168" s="21"/>
    </row>
    <row r="169" spans="1:16" s="20" customFormat="1" ht="28" x14ac:dyDescent="0.15">
      <c r="A169" s="20">
        <v>167</v>
      </c>
      <c r="B169" s="21" t="s">
        <v>58</v>
      </c>
      <c r="C169" s="21" t="s">
        <v>59</v>
      </c>
      <c r="D169" s="21">
        <v>170</v>
      </c>
      <c r="E169" s="21" t="s">
        <v>391</v>
      </c>
      <c r="F169" s="21">
        <v>20</v>
      </c>
      <c r="G169" s="22" t="s">
        <v>393</v>
      </c>
      <c r="H169" s="21" t="s">
        <v>62</v>
      </c>
      <c r="I169" s="21" t="s">
        <v>52</v>
      </c>
      <c r="J169" s="21" t="s">
        <v>63</v>
      </c>
      <c r="M169" s="20" t="s">
        <v>10</v>
      </c>
      <c r="P169" s="21"/>
    </row>
    <row r="170" spans="1:16" s="20" customFormat="1" ht="42" x14ac:dyDescent="0.15">
      <c r="A170" s="20">
        <v>168</v>
      </c>
      <c r="B170" s="21" t="s">
        <v>58</v>
      </c>
      <c r="C170" s="21" t="s">
        <v>59</v>
      </c>
      <c r="D170" s="21">
        <v>170</v>
      </c>
      <c r="E170" s="21" t="s">
        <v>391</v>
      </c>
      <c r="F170" s="21">
        <v>30</v>
      </c>
      <c r="G170" s="22" t="s">
        <v>394</v>
      </c>
      <c r="H170" s="21" t="s">
        <v>62</v>
      </c>
      <c r="I170" s="21" t="s">
        <v>52</v>
      </c>
      <c r="J170" s="21" t="s">
        <v>63</v>
      </c>
      <c r="M170" s="20" t="s">
        <v>10</v>
      </c>
      <c r="P170" s="21"/>
    </row>
    <row r="171" spans="1:16" s="20" customFormat="1" ht="28" x14ac:dyDescent="0.15">
      <c r="A171" s="20">
        <v>169</v>
      </c>
      <c r="B171" s="23" t="s">
        <v>284</v>
      </c>
      <c r="C171" s="23" t="s">
        <v>285</v>
      </c>
      <c r="D171" s="23">
        <v>171</v>
      </c>
      <c r="E171" s="23" t="s">
        <v>395</v>
      </c>
      <c r="F171" s="23">
        <v>1</v>
      </c>
      <c r="G171" s="23" t="s">
        <v>396</v>
      </c>
      <c r="H171" s="23" t="s">
        <v>397</v>
      </c>
      <c r="I171" s="21" t="s">
        <v>52</v>
      </c>
      <c r="J171" s="23" t="s">
        <v>45</v>
      </c>
      <c r="M171" s="20" t="s">
        <v>10</v>
      </c>
      <c r="P171" s="21"/>
    </row>
    <row r="172" spans="1:16" s="20" customFormat="1" ht="14" x14ac:dyDescent="0.15">
      <c r="A172" s="20">
        <v>170</v>
      </c>
      <c r="B172" s="23" t="s">
        <v>284</v>
      </c>
      <c r="C172" s="23" t="s">
        <v>285</v>
      </c>
      <c r="D172" s="23">
        <v>171</v>
      </c>
      <c r="E172" s="20" t="s">
        <v>376</v>
      </c>
      <c r="F172" s="23">
        <v>7</v>
      </c>
      <c r="G172" s="23" t="s">
        <v>398</v>
      </c>
      <c r="H172" s="23" t="s">
        <v>295</v>
      </c>
      <c r="I172" s="21" t="s">
        <v>52</v>
      </c>
      <c r="J172" s="23" t="s">
        <v>45</v>
      </c>
      <c r="M172" s="20" t="s">
        <v>10</v>
      </c>
      <c r="P172" s="21"/>
    </row>
    <row r="173" spans="1:16" s="20" customFormat="1" ht="14" x14ac:dyDescent="0.15">
      <c r="A173" s="20">
        <v>171</v>
      </c>
      <c r="B173" s="23" t="s">
        <v>284</v>
      </c>
      <c r="C173" s="23" t="s">
        <v>285</v>
      </c>
      <c r="D173" s="23">
        <v>171</v>
      </c>
      <c r="E173" s="20" t="s">
        <v>380</v>
      </c>
      <c r="F173" s="23">
        <v>11</v>
      </c>
      <c r="G173" s="23" t="s">
        <v>398</v>
      </c>
      <c r="H173" s="23" t="s">
        <v>295</v>
      </c>
      <c r="I173" s="21" t="s">
        <v>52</v>
      </c>
      <c r="J173" s="23" t="s">
        <v>45</v>
      </c>
      <c r="M173" s="20" t="s">
        <v>10</v>
      </c>
      <c r="P173" s="21"/>
    </row>
    <row r="174" spans="1:16" s="20" customFormat="1" ht="56" x14ac:dyDescent="0.15">
      <c r="A174" s="20">
        <v>172</v>
      </c>
      <c r="B174" s="21" t="s">
        <v>58</v>
      </c>
      <c r="C174" s="21" t="s">
        <v>59</v>
      </c>
      <c r="D174" s="21">
        <v>171</v>
      </c>
      <c r="E174" s="21" t="s">
        <v>395</v>
      </c>
      <c r="F174" s="21" t="s">
        <v>399</v>
      </c>
      <c r="G174" s="22" t="s">
        <v>400</v>
      </c>
      <c r="H174" s="21" t="s">
        <v>62</v>
      </c>
      <c r="I174" s="21" t="s">
        <v>44</v>
      </c>
      <c r="J174" s="21" t="s">
        <v>63</v>
      </c>
      <c r="L174" s="23"/>
      <c r="M174" s="20" t="s">
        <v>163</v>
      </c>
      <c r="N174" s="20" t="s">
        <v>199</v>
      </c>
      <c r="P174" s="21"/>
    </row>
    <row r="175" spans="1:16" s="20" customFormat="1" ht="56" x14ac:dyDescent="0.15">
      <c r="A175" s="20">
        <v>173</v>
      </c>
      <c r="B175" s="21" t="s">
        <v>58</v>
      </c>
      <c r="C175" s="21" t="s">
        <v>59</v>
      </c>
      <c r="D175" s="21">
        <v>171</v>
      </c>
      <c r="E175" s="21" t="s">
        <v>395</v>
      </c>
      <c r="F175" s="21" t="s">
        <v>401</v>
      </c>
      <c r="G175" s="22" t="s">
        <v>402</v>
      </c>
      <c r="H175" s="21" t="s">
        <v>62</v>
      </c>
      <c r="I175" s="21" t="s">
        <v>44</v>
      </c>
      <c r="J175" s="21" t="s">
        <v>63</v>
      </c>
      <c r="L175" s="23"/>
      <c r="M175" s="20" t="s">
        <v>163</v>
      </c>
      <c r="N175" s="20" t="s">
        <v>199</v>
      </c>
      <c r="O175" s="20" t="s">
        <v>403</v>
      </c>
      <c r="P175" s="21"/>
    </row>
    <row r="176" spans="1:16" s="20" customFormat="1" ht="42" x14ac:dyDescent="0.15">
      <c r="A176" s="20">
        <v>174</v>
      </c>
      <c r="B176" s="21" t="s">
        <v>58</v>
      </c>
      <c r="C176" s="21" t="s">
        <v>59</v>
      </c>
      <c r="D176" s="21">
        <v>171</v>
      </c>
      <c r="E176" s="21" t="s">
        <v>376</v>
      </c>
      <c r="F176" s="21" t="s">
        <v>404</v>
      </c>
      <c r="G176" s="22" t="s">
        <v>405</v>
      </c>
      <c r="H176" s="21" t="s">
        <v>62</v>
      </c>
      <c r="I176" s="21" t="s">
        <v>44</v>
      </c>
      <c r="J176" s="21" t="s">
        <v>63</v>
      </c>
      <c r="L176" s="23"/>
      <c r="M176" s="20" t="s">
        <v>163</v>
      </c>
      <c r="N176" s="20" t="s">
        <v>199</v>
      </c>
      <c r="P176" s="21"/>
    </row>
    <row r="177" spans="1:16" s="20" customFormat="1" ht="28" x14ac:dyDescent="0.15">
      <c r="A177" s="20">
        <v>175</v>
      </c>
      <c r="B177" s="23" t="s">
        <v>284</v>
      </c>
      <c r="C177" s="23" t="s">
        <v>285</v>
      </c>
      <c r="D177" s="23">
        <v>172</v>
      </c>
      <c r="E177" s="20" t="s">
        <v>380</v>
      </c>
      <c r="F177" s="23">
        <v>5</v>
      </c>
      <c r="G177" s="23" t="s">
        <v>406</v>
      </c>
      <c r="H177" s="23" t="s">
        <v>295</v>
      </c>
      <c r="I177" s="21" t="s">
        <v>52</v>
      </c>
      <c r="J177" s="23" t="s">
        <v>45</v>
      </c>
      <c r="M177" s="20" t="s">
        <v>10</v>
      </c>
      <c r="P177" s="21"/>
    </row>
    <row r="178" spans="1:16" s="20" customFormat="1" ht="14" x14ac:dyDescent="0.15">
      <c r="A178" s="20">
        <v>176</v>
      </c>
      <c r="B178" s="23" t="s">
        <v>284</v>
      </c>
      <c r="C178" s="23" t="s">
        <v>285</v>
      </c>
      <c r="D178" s="23">
        <v>172</v>
      </c>
      <c r="E178" s="20" t="s">
        <v>380</v>
      </c>
      <c r="F178" s="23">
        <v>7</v>
      </c>
      <c r="G178" s="23" t="s">
        <v>398</v>
      </c>
      <c r="H178" s="23" t="s">
        <v>295</v>
      </c>
      <c r="I178" s="21" t="s">
        <v>52</v>
      </c>
      <c r="J178" s="23" t="s">
        <v>45</v>
      </c>
      <c r="M178" s="20" t="s">
        <v>10</v>
      </c>
      <c r="P178" s="21"/>
    </row>
    <row r="179" spans="1:16" s="20" customFormat="1" ht="84" x14ac:dyDescent="0.15">
      <c r="A179" s="20">
        <v>177</v>
      </c>
      <c r="B179" s="21" t="s">
        <v>58</v>
      </c>
      <c r="C179" s="21" t="s">
        <v>59</v>
      </c>
      <c r="D179" s="21">
        <v>172</v>
      </c>
      <c r="E179" s="21" t="s">
        <v>380</v>
      </c>
      <c r="F179" s="21" t="s">
        <v>404</v>
      </c>
      <c r="G179" s="22" t="s">
        <v>407</v>
      </c>
      <c r="H179" s="21" t="s">
        <v>62</v>
      </c>
      <c r="I179" s="21" t="s">
        <v>44</v>
      </c>
      <c r="J179" s="21" t="s">
        <v>63</v>
      </c>
      <c r="L179" s="23"/>
      <c r="M179" s="20" t="s">
        <v>163</v>
      </c>
      <c r="N179" s="20" t="s">
        <v>199</v>
      </c>
      <c r="O179" s="20" t="s">
        <v>408</v>
      </c>
      <c r="P179" s="21"/>
    </row>
    <row r="180" spans="1:16" s="20" customFormat="1" ht="14" x14ac:dyDescent="0.15">
      <c r="A180" s="20">
        <v>178</v>
      </c>
      <c r="B180" s="22" t="s">
        <v>10</v>
      </c>
      <c r="C180" s="22" t="s">
        <v>107</v>
      </c>
      <c r="D180" s="22">
        <v>173</v>
      </c>
      <c r="E180" s="22">
        <v>6.18</v>
      </c>
      <c r="F180" s="22">
        <v>26</v>
      </c>
      <c r="G180" s="22" t="s">
        <v>409</v>
      </c>
      <c r="H180" s="22"/>
      <c r="I180" s="21" t="s">
        <v>52</v>
      </c>
      <c r="J180" s="21"/>
      <c r="M180" s="20" t="s">
        <v>10</v>
      </c>
      <c r="P180" s="21"/>
    </row>
    <row r="181" spans="1:16" s="20" customFormat="1" ht="14" x14ac:dyDescent="0.15">
      <c r="A181" s="20">
        <v>179</v>
      </c>
      <c r="B181" s="21" t="s">
        <v>64</v>
      </c>
      <c r="C181" s="21" t="s">
        <v>65</v>
      </c>
      <c r="D181" s="21">
        <v>174</v>
      </c>
      <c r="E181" s="21">
        <v>6.18</v>
      </c>
      <c r="F181" s="21">
        <v>16</v>
      </c>
      <c r="G181" s="22" t="s">
        <v>410</v>
      </c>
      <c r="H181" s="22" t="s">
        <v>205</v>
      </c>
      <c r="I181" s="21" t="s">
        <v>52</v>
      </c>
      <c r="J181" s="21" t="s">
        <v>69</v>
      </c>
      <c r="M181" s="20" t="s">
        <v>10</v>
      </c>
      <c r="P181" s="21"/>
    </row>
    <row r="182" spans="1:16" s="20" customFormat="1" ht="14" x14ac:dyDescent="0.15">
      <c r="A182" s="20">
        <v>180</v>
      </c>
      <c r="B182" s="21" t="s">
        <v>64</v>
      </c>
      <c r="C182" s="21" t="s">
        <v>65</v>
      </c>
      <c r="D182" s="21">
        <v>175</v>
      </c>
      <c r="E182" s="21">
        <v>6.18</v>
      </c>
      <c r="F182" s="21">
        <v>1</v>
      </c>
      <c r="G182" s="22" t="s">
        <v>411</v>
      </c>
      <c r="H182" s="22" t="s">
        <v>412</v>
      </c>
      <c r="I182" s="21" t="s">
        <v>52</v>
      </c>
      <c r="J182" s="21" t="s">
        <v>69</v>
      </c>
      <c r="M182" s="20" t="s">
        <v>10</v>
      </c>
      <c r="P182" s="21"/>
    </row>
    <row r="183" spans="1:16" s="20" customFormat="1" ht="28" x14ac:dyDescent="0.15">
      <c r="A183" s="20">
        <v>181</v>
      </c>
      <c r="B183" s="21" t="s">
        <v>58</v>
      </c>
      <c r="C183" s="21" t="s">
        <v>59</v>
      </c>
      <c r="D183" s="21">
        <v>176</v>
      </c>
      <c r="E183" s="21">
        <v>7.1</v>
      </c>
      <c r="F183" s="21">
        <v>3</v>
      </c>
      <c r="G183" s="22" t="s">
        <v>413</v>
      </c>
      <c r="H183" s="21" t="s">
        <v>62</v>
      </c>
      <c r="I183" s="21" t="s">
        <v>52</v>
      </c>
      <c r="J183" s="21" t="s">
        <v>63</v>
      </c>
      <c r="M183" s="20" t="s">
        <v>10</v>
      </c>
      <c r="P183" s="21"/>
    </row>
    <row r="184" spans="1:16" s="20" customFormat="1" ht="28" x14ac:dyDescent="0.15">
      <c r="A184" s="20">
        <v>182</v>
      </c>
      <c r="B184" s="21" t="s">
        <v>163</v>
      </c>
      <c r="C184" s="21" t="s">
        <v>164</v>
      </c>
      <c r="D184" s="24">
        <v>177</v>
      </c>
      <c r="E184" s="21" t="s">
        <v>414</v>
      </c>
      <c r="F184" s="21">
        <v>15</v>
      </c>
      <c r="G184" s="22" t="s">
        <v>415</v>
      </c>
      <c r="H184" s="22" t="s">
        <v>416</v>
      </c>
      <c r="I184" s="21" t="s">
        <v>52</v>
      </c>
      <c r="J184" s="21" t="s">
        <v>63</v>
      </c>
      <c r="M184" s="20" t="s">
        <v>10</v>
      </c>
      <c r="P184" s="21"/>
    </row>
    <row r="185" spans="1:16" s="20" customFormat="1" ht="28" x14ac:dyDescent="0.15">
      <c r="A185" s="20">
        <v>183</v>
      </c>
      <c r="B185" s="21" t="s">
        <v>58</v>
      </c>
      <c r="C185" s="21" t="s">
        <v>59</v>
      </c>
      <c r="D185" s="21">
        <v>177</v>
      </c>
      <c r="E185" s="21" t="s">
        <v>417</v>
      </c>
      <c r="F185" s="21">
        <v>15</v>
      </c>
      <c r="G185" s="22" t="s">
        <v>418</v>
      </c>
      <c r="H185" s="21" t="s">
        <v>62</v>
      </c>
      <c r="I185" s="21" t="s">
        <v>52</v>
      </c>
      <c r="J185" s="21" t="s">
        <v>63</v>
      </c>
      <c r="M185" s="20" t="s">
        <v>10</v>
      </c>
      <c r="P185" s="21"/>
    </row>
    <row r="186" spans="1:16" s="20" customFormat="1" ht="28" x14ac:dyDescent="0.15">
      <c r="A186" s="20">
        <v>184</v>
      </c>
      <c r="B186" s="21" t="s">
        <v>64</v>
      </c>
      <c r="C186" s="21" t="s">
        <v>65</v>
      </c>
      <c r="D186" s="21">
        <v>185</v>
      </c>
      <c r="E186" s="21" t="s">
        <v>419</v>
      </c>
      <c r="F186" s="21">
        <v>11</v>
      </c>
      <c r="G186" s="22" t="s">
        <v>420</v>
      </c>
      <c r="H186" s="22" t="s">
        <v>421</v>
      </c>
      <c r="I186" s="21" t="s">
        <v>52</v>
      </c>
      <c r="J186" s="21" t="s">
        <v>69</v>
      </c>
      <c r="M186" s="20" t="s">
        <v>10</v>
      </c>
      <c r="P186" s="21"/>
    </row>
    <row r="187" spans="1:16" s="20" customFormat="1" ht="42" x14ac:dyDescent="0.15">
      <c r="A187" s="20">
        <v>185</v>
      </c>
      <c r="B187" s="21" t="s">
        <v>58</v>
      </c>
      <c r="C187" s="21" t="s">
        <v>59</v>
      </c>
      <c r="D187" s="21">
        <v>185</v>
      </c>
      <c r="E187" s="21" t="s">
        <v>422</v>
      </c>
      <c r="F187" s="21">
        <v>23</v>
      </c>
      <c r="G187" s="22" t="s">
        <v>423</v>
      </c>
      <c r="H187" s="21" t="s">
        <v>62</v>
      </c>
      <c r="I187" s="21" t="s">
        <v>52</v>
      </c>
      <c r="J187" s="21" t="s">
        <v>63</v>
      </c>
      <c r="M187" s="20" t="s">
        <v>10</v>
      </c>
      <c r="P187" s="21"/>
    </row>
    <row r="188" spans="1:16" s="20" customFormat="1" ht="42" x14ac:dyDescent="0.15">
      <c r="A188" s="20">
        <v>186</v>
      </c>
      <c r="B188" s="21" t="s">
        <v>58</v>
      </c>
      <c r="C188" s="21" t="s">
        <v>59</v>
      </c>
      <c r="D188" s="21">
        <v>185</v>
      </c>
      <c r="E188" s="21" t="s">
        <v>422</v>
      </c>
      <c r="F188" s="21" t="s">
        <v>424</v>
      </c>
      <c r="G188" s="22" t="s">
        <v>425</v>
      </c>
      <c r="H188" s="21" t="s">
        <v>62</v>
      </c>
      <c r="I188" s="21" t="s">
        <v>52</v>
      </c>
      <c r="J188" s="21" t="s">
        <v>63</v>
      </c>
      <c r="M188" s="20" t="s">
        <v>10</v>
      </c>
      <c r="P188" s="21"/>
    </row>
    <row r="189" spans="1:16" s="20" customFormat="1" ht="14" x14ac:dyDescent="0.15">
      <c r="A189" s="20">
        <v>187</v>
      </c>
      <c r="B189" s="21" t="s">
        <v>58</v>
      </c>
      <c r="C189" s="21" t="s">
        <v>59</v>
      </c>
      <c r="D189" s="21">
        <v>189</v>
      </c>
      <c r="E189" s="21" t="s">
        <v>426</v>
      </c>
      <c r="F189" s="21">
        <v>20</v>
      </c>
      <c r="G189" s="22" t="s">
        <v>427</v>
      </c>
      <c r="H189" s="21" t="s">
        <v>62</v>
      </c>
      <c r="I189" s="21" t="s">
        <v>52</v>
      </c>
      <c r="J189" s="21" t="s">
        <v>63</v>
      </c>
      <c r="M189" s="20" t="s">
        <v>10</v>
      </c>
      <c r="P189" s="21"/>
    </row>
    <row r="190" spans="1:16" s="20" customFormat="1" ht="14" x14ac:dyDescent="0.15">
      <c r="A190" s="20">
        <v>188</v>
      </c>
      <c r="B190" s="21" t="s">
        <v>58</v>
      </c>
      <c r="C190" s="21" t="s">
        <v>59</v>
      </c>
      <c r="D190" s="21">
        <v>190</v>
      </c>
      <c r="E190" s="21" t="s">
        <v>428</v>
      </c>
      <c r="F190" s="21">
        <v>24</v>
      </c>
      <c r="G190" s="22" t="s">
        <v>429</v>
      </c>
      <c r="H190" s="21" t="s">
        <v>62</v>
      </c>
      <c r="I190" s="21" t="s">
        <v>52</v>
      </c>
      <c r="J190" s="21" t="s">
        <v>63</v>
      </c>
      <c r="M190" s="20" t="s">
        <v>10</v>
      </c>
      <c r="P190" s="21"/>
    </row>
    <row r="191" spans="1:16" s="20" customFormat="1" ht="28" x14ac:dyDescent="0.15">
      <c r="A191" s="20">
        <v>189</v>
      </c>
      <c r="B191" s="21" t="s">
        <v>58</v>
      </c>
      <c r="C191" s="21" t="s">
        <v>59</v>
      </c>
      <c r="D191" s="21">
        <v>196</v>
      </c>
      <c r="E191" s="21" t="s">
        <v>430</v>
      </c>
      <c r="F191" s="21">
        <v>5</v>
      </c>
      <c r="G191" s="22" t="s">
        <v>431</v>
      </c>
      <c r="H191" s="21" t="s">
        <v>62</v>
      </c>
      <c r="I191" s="21" t="s">
        <v>52</v>
      </c>
      <c r="J191" s="21" t="s">
        <v>63</v>
      </c>
      <c r="M191" s="20" t="s">
        <v>10</v>
      </c>
      <c r="P191" s="21"/>
    </row>
    <row r="192" spans="1:16" s="20" customFormat="1" ht="28" x14ac:dyDescent="0.15">
      <c r="A192" s="20">
        <v>190</v>
      </c>
      <c r="B192" s="21" t="s">
        <v>58</v>
      </c>
      <c r="C192" s="21" t="s">
        <v>59</v>
      </c>
      <c r="D192" s="21">
        <v>201</v>
      </c>
      <c r="E192" s="21" t="s">
        <v>432</v>
      </c>
      <c r="F192" s="21">
        <v>11</v>
      </c>
      <c r="G192" s="22" t="s">
        <v>433</v>
      </c>
      <c r="H192" s="21" t="s">
        <v>62</v>
      </c>
      <c r="I192" s="21" t="s">
        <v>52</v>
      </c>
      <c r="J192" s="21" t="s">
        <v>63</v>
      </c>
      <c r="M192" s="20" t="s">
        <v>10</v>
      </c>
      <c r="P192" s="21"/>
    </row>
    <row r="193" spans="1:16" s="20" customFormat="1" ht="14" x14ac:dyDescent="0.15">
      <c r="A193" s="20">
        <v>191</v>
      </c>
      <c r="B193" s="21" t="s">
        <v>58</v>
      </c>
      <c r="C193" s="21" t="s">
        <v>59</v>
      </c>
      <c r="D193" s="21">
        <v>207</v>
      </c>
      <c r="E193" s="21" t="s">
        <v>434</v>
      </c>
      <c r="F193" s="21">
        <v>1</v>
      </c>
      <c r="G193" s="22" t="s">
        <v>435</v>
      </c>
      <c r="H193" s="21" t="s">
        <v>62</v>
      </c>
      <c r="I193" s="21" t="s">
        <v>52</v>
      </c>
      <c r="J193" s="21" t="s">
        <v>63</v>
      </c>
      <c r="M193" s="20" t="s">
        <v>10</v>
      </c>
      <c r="P193" s="21"/>
    </row>
    <row r="194" spans="1:16" s="20" customFormat="1" ht="14" x14ac:dyDescent="0.15">
      <c r="A194" s="20">
        <v>192</v>
      </c>
      <c r="B194" s="21" t="s">
        <v>163</v>
      </c>
      <c r="C194" s="21" t="s">
        <v>164</v>
      </c>
      <c r="D194" s="24">
        <v>209</v>
      </c>
      <c r="E194" s="21" t="s">
        <v>436</v>
      </c>
      <c r="F194" s="21">
        <v>13</v>
      </c>
      <c r="G194" s="22" t="s">
        <v>437</v>
      </c>
      <c r="H194" s="22" t="s">
        <v>438</v>
      </c>
      <c r="I194" s="21" t="s">
        <v>52</v>
      </c>
      <c r="J194" s="21" t="s">
        <v>63</v>
      </c>
      <c r="M194" s="20" t="s">
        <v>10</v>
      </c>
      <c r="P194" s="21"/>
    </row>
    <row r="195" spans="1:16" s="20" customFormat="1" ht="14" x14ac:dyDescent="0.15">
      <c r="A195" s="20">
        <v>193</v>
      </c>
      <c r="B195" s="21" t="s">
        <v>163</v>
      </c>
      <c r="C195" s="21" t="s">
        <v>164</v>
      </c>
      <c r="D195" s="24">
        <v>209</v>
      </c>
      <c r="E195" s="21" t="s">
        <v>436</v>
      </c>
      <c r="F195" s="21" t="s">
        <v>439</v>
      </c>
      <c r="G195" s="22" t="s">
        <v>440</v>
      </c>
      <c r="H195" s="22"/>
      <c r="I195" s="21" t="s">
        <v>52</v>
      </c>
      <c r="J195" s="21" t="s">
        <v>63</v>
      </c>
      <c r="M195" s="20" t="s">
        <v>10</v>
      </c>
      <c r="P195" s="21"/>
    </row>
    <row r="196" spans="1:16" s="20" customFormat="1" ht="28" x14ac:dyDescent="0.15">
      <c r="A196" s="20">
        <v>194</v>
      </c>
      <c r="B196" s="21" t="s">
        <v>58</v>
      </c>
      <c r="C196" s="21" t="s">
        <v>59</v>
      </c>
      <c r="D196" s="21">
        <v>209</v>
      </c>
      <c r="E196" s="21" t="s">
        <v>436</v>
      </c>
      <c r="F196" s="21" t="s">
        <v>441</v>
      </c>
      <c r="G196" s="22" t="s">
        <v>442</v>
      </c>
      <c r="H196" s="21" t="s">
        <v>62</v>
      </c>
      <c r="I196" s="21" t="s">
        <v>44</v>
      </c>
      <c r="J196" s="21" t="s">
        <v>63</v>
      </c>
      <c r="L196" s="23"/>
      <c r="M196" s="20" t="s">
        <v>163</v>
      </c>
      <c r="N196" s="20" t="s">
        <v>199</v>
      </c>
      <c r="P196" s="21"/>
    </row>
    <row r="197" spans="1:16" s="20" customFormat="1" ht="28" x14ac:dyDescent="0.15">
      <c r="A197" s="20">
        <v>195</v>
      </c>
      <c r="B197" s="21" t="s">
        <v>58</v>
      </c>
      <c r="C197" s="21" t="s">
        <v>59</v>
      </c>
      <c r="D197" s="21">
        <v>209</v>
      </c>
      <c r="E197" s="21" t="s">
        <v>436</v>
      </c>
      <c r="F197" s="21" t="s">
        <v>443</v>
      </c>
      <c r="G197" s="22" t="s">
        <v>444</v>
      </c>
      <c r="H197" s="21" t="s">
        <v>62</v>
      </c>
      <c r="I197" s="21" t="s">
        <v>52</v>
      </c>
      <c r="J197" s="21" t="s">
        <v>63</v>
      </c>
      <c r="M197" s="20" t="s">
        <v>10</v>
      </c>
      <c r="P197" s="21"/>
    </row>
    <row r="198" spans="1:16" s="20" customFormat="1" ht="42" x14ac:dyDescent="0.15">
      <c r="A198" s="20">
        <v>196</v>
      </c>
      <c r="B198" s="21" t="s">
        <v>58</v>
      </c>
      <c r="C198" s="21" t="s">
        <v>59</v>
      </c>
      <c r="D198" s="21">
        <v>210</v>
      </c>
      <c r="E198" s="21" t="s">
        <v>436</v>
      </c>
      <c r="F198" s="21" t="s">
        <v>443</v>
      </c>
      <c r="G198" s="22" t="s">
        <v>445</v>
      </c>
      <c r="H198" s="21" t="s">
        <v>62</v>
      </c>
      <c r="I198" s="21" t="s">
        <v>52</v>
      </c>
      <c r="J198" s="21" t="s">
        <v>63</v>
      </c>
      <c r="M198" s="20" t="s">
        <v>10</v>
      </c>
      <c r="P198" s="21"/>
    </row>
    <row r="199" spans="1:16" s="20" customFormat="1" ht="28" x14ac:dyDescent="0.15">
      <c r="A199" s="20">
        <v>197</v>
      </c>
      <c r="B199" s="21" t="s">
        <v>163</v>
      </c>
      <c r="C199" s="21" t="s">
        <v>164</v>
      </c>
      <c r="D199" s="24">
        <v>210</v>
      </c>
      <c r="E199" s="21" t="s">
        <v>436</v>
      </c>
      <c r="F199" s="21"/>
      <c r="G199" s="22" t="s">
        <v>446</v>
      </c>
      <c r="H199" s="22" t="s">
        <v>447</v>
      </c>
      <c r="I199" s="21" t="s">
        <v>52</v>
      </c>
      <c r="J199" s="21" t="s">
        <v>63</v>
      </c>
      <c r="M199" s="20" t="s">
        <v>10</v>
      </c>
      <c r="P199" s="21"/>
    </row>
    <row r="200" spans="1:16" s="20" customFormat="1" ht="14" x14ac:dyDescent="0.15">
      <c r="A200" s="20">
        <v>198</v>
      </c>
      <c r="B200" s="21"/>
      <c r="C200" s="21"/>
      <c r="D200" s="24">
        <v>211</v>
      </c>
      <c r="E200" s="21" t="s">
        <v>448</v>
      </c>
      <c r="F200" s="21">
        <v>18</v>
      </c>
      <c r="G200" s="22" t="s">
        <v>449</v>
      </c>
      <c r="H200" s="22"/>
      <c r="I200" s="21" t="s">
        <v>52</v>
      </c>
      <c r="J200" s="21" t="s">
        <v>63</v>
      </c>
      <c r="M200" s="20" t="s">
        <v>10</v>
      </c>
      <c r="P200" s="21"/>
    </row>
    <row r="201" spans="1:16" s="20" customFormat="1" ht="28" x14ac:dyDescent="0.15">
      <c r="A201" s="20">
        <v>199</v>
      </c>
      <c r="B201" s="21" t="s">
        <v>450</v>
      </c>
      <c r="C201" s="21" t="s">
        <v>451</v>
      </c>
      <c r="D201" s="21">
        <v>215</v>
      </c>
      <c r="E201" s="27" t="s">
        <v>452</v>
      </c>
      <c r="F201" s="27" t="s">
        <v>453</v>
      </c>
      <c r="G201" s="23" t="s">
        <v>454</v>
      </c>
      <c r="H201" s="23" t="s">
        <v>455</v>
      </c>
      <c r="I201" s="21" t="s">
        <v>44</v>
      </c>
      <c r="J201" s="21" t="s">
        <v>138</v>
      </c>
      <c r="K201" s="20" t="s">
        <v>78</v>
      </c>
      <c r="L201" s="23"/>
      <c r="O201" s="20" t="s">
        <v>456</v>
      </c>
      <c r="P201" s="21"/>
    </row>
    <row r="202" spans="1:16" s="20" customFormat="1" ht="28" x14ac:dyDescent="0.15">
      <c r="A202" s="20">
        <v>200</v>
      </c>
      <c r="B202" s="21" t="s">
        <v>450</v>
      </c>
      <c r="C202" s="21" t="s">
        <v>451</v>
      </c>
      <c r="D202" s="21">
        <v>215</v>
      </c>
      <c r="E202" s="27" t="s">
        <v>452</v>
      </c>
      <c r="F202" s="27" t="s">
        <v>453</v>
      </c>
      <c r="G202" s="23" t="s">
        <v>457</v>
      </c>
      <c r="H202" s="23" t="s">
        <v>458</v>
      </c>
      <c r="I202" s="21" t="s">
        <v>44</v>
      </c>
      <c r="J202" s="21" t="s">
        <v>138</v>
      </c>
      <c r="K202" s="20" t="s">
        <v>74</v>
      </c>
      <c r="L202" s="23" t="s">
        <v>459</v>
      </c>
      <c r="P202" s="21"/>
    </row>
    <row r="203" spans="1:16" s="20" customFormat="1" ht="28" x14ac:dyDescent="0.15">
      <c r="A203" s="20">
        <v>201</v>
      </c>
      <c r="B203" s="21" t="s">
        <v>58</v>
      </c>
      <c r="C203" s="21" t="s">
        <v>59</v>
      </c>
      <c r="D203" s="21">
        <v>222</v>
      </c>
      <c r="E203" s="21" t="s">
        <v>460</v>
      </c>
      <c r="F203" s="21">
        <v>5</v>
      </c>
      <c r="G203" s="22" t="s">
        <v>461</v>
      </c>
      <c r="H203" s="21" t="s">
        <v>62</v>
      </c>
      <c r="I203" s="21" t="s">
        <v>52</v>
      </c>
      <c r="J203" s="21" t="s">
        <v>63</v>
      </c>
      <c r="M203" s="20" t="s">
        <v>10</v>
      </c>
      <c r="P203" s="21"/>
    </row>
    <row r="204" spans="1:16" s="20" customFormat="1" ht="42" x14ac:dyDescent="0.15">
      <c r="A204" s="20">
        <v>202</v>
      </c>
      <c r="B204" s="21" t="s">
        <v>58</v>
      </c>
      <c r="C204" s="21" t="s">
        <v>59</v>
      </c>
      <c r="D204" s="21">
        <v>222</v>
      </c>
      <c r="E204" s="21" t="s">
        <v>460</v>
      </c>
      <c r="F204" s="21">
        <v>7</v>
      </c>
      <c r="G204" s="22" t="s">
        <v>462</v>
      </c>
      <c r="H204" s="21" t="s">
        <v>62</v>
      </c>
      <c r="I204" s="21" t="s">
        <v>52</v>
      </c>
      <c r="J204" s="21" t="s">
        <v>63</v>
      </c>
      <c r="M204" s="20" t="s">
        <v>10</v>
      </c>
      <c r="P204" s="21"/>
    </row>
    <row r="205" spans="1:16" s="20" customFormat="1" ht="28" x14ac:dyDescent="0.15">
      <c r="A205" s="20">
        <v>203</v>
      </c>
      <c r="B205" s="21" t="s">
        <v>58</v>
      </c>
      <c r="C205" s="21" t="s">
        <v>59</v>
      </c>
      <c r="D205" s="21">
        <v>222</v>
      </c>
      <c r="E205" s="21" t="s">
        <v>460</v>
      </c>
      <c r="F205" s="21">
        <v>9</v>
      </c>
      <c r="G205" s="22" t="s">
        <v>463</v>
      </c>
      <c r="H205" s="21" t="s">
        <v>62</v>
      </c>
      <c r="I205" s="21" t="s">
        <v>52</v>
      </c>
      <c r="J205" s="21" t="s">
        <v>63</v>
      </c>
      <c r="M205" s="20" t="s">
        <v>10</v>
      </c>
      <c r="P205" s="21"/>
    </row>
    <row r="206" spans="1:16" s="20" customFormat="1" ht="14" x14ac:dyDescent="0.15">
      <c r="A206" s="20">
        <v>204</v>
      </c>
      <c r="B206" s="21" t="s">
        <v>58</v>
      </c>
      <c r="C206" s="21" t="s">
        <v>59</v>
      </c>
      <c r="D206" s="21">
        <v>231</v>
      </c>
      <c r="E206" s="21" t="s">
        <v>464</v>
      </c>
      <c r="F206" s="21">
        <v>8</v>
      </c>
      <c r="G206" s="22" t="s">
        <v>465</v>
      </c>
      <c r="H206" s="21" t="s">
        <v>62</v>
      </c>
      <c r="I206" s="21" t="s">
        <v>52</v>
      </c>
      <c r="J206" s="21" t="s">
        <v>63</v>
      </c>
      <c r="M206" s="20" t="s">
        <v>10</v>
      </c>
      <c r="P206" s="21"/>
    </row>
    <row r="207" spans="1:16" s="20" customFormat="1" ht="42" x14ac:dyDescent="0.15">
      <c r="A207" s="20">
        <v>205</v>
      </c>
      <c r="B207" s="21" t="s">
        <v>58</v>
      </c>
      <c r="C207" s="21" t="s">
        <v>59</v>
      </c>
      <c r="D207" s="21">
        <v>232</v>
      </c>
      <c r="E207" s="21" t="s">
        <v>466</v>
      </c>
      <c r="F207" s="21" t="s">
        <v>467</v>
      </c>
      <c r="G207" s="22" t="s">
        <v>468</v>
      </c>
      <c r="H207" s="21" t="s">
        <v>62</v>
      </c>
      <c r="I207" s="21" t="s">
        <v>44</v>
      </c>
      <c r="J207" s="21" t="s">
        <v>45</v>
      </c>
      <c r="L207" s="23"/>
      <c r="P207" s="21"/>
    </row>
    <row r="208" spans="1:16" s="20" customFormat="1" ht="14" x14ac:dyDescent="0.15">
      <c r="A208" s="20">
        <v>206</v>
      </c>
      <c r="B208" s="21" t="s">
        <v>58</v>
      </c>
      <c r="C208" s="21" t="s">
        <v>59</v>
      </c>
      <c r="D208" s="21">
        <v>235</v>
      </c>
      <c r="E208" s="21" t="s">
        <v>469</v>
      </c>
      <c r="F208" s="21">
        <v>4</v>
      </c>
      <c r="G208" s="22" t="s">
        <v>470</v>
      </c>
      <c r="H208" s="21" t="s">
        <v>62</v>
      </c>
      <c r="I208" s="21" t="s">
        <v>52</v>
      </c>
      <c r="J208" s="21" t="s">
        <v>63</v>
      </c>
      <c r="M208" s="20" t="s">
        <v>10</v>
      </c>
      <c r="P208" s="21"/>
    </row>
    <row r="209" spans="1:16" s="20" customFormat="1" ht="14" x14ac:dyDescent="0.15">
      <c r="A209" s="20">
        <v>207</v>
      </c>
      <c r="B209" s="21" t="s">
        <v>58</v>
      </c>
      <c r="C209" s="21" t="s">
        <v>59</v>
      </c>
      <c r="D209" s="21">
        <v>239</v>
      </c>
      <c r="E209" s="21" t="s">
        <v>471</v>
      </c>
      <c r="F209" s="21">
        <v>8</v>
      </c>
      <c r="G209" s="22" t="s">
        <v>472</v>
      </c>
      <c r="H209" s="21" t="s">
        <v>62</v>
      </c>
      <c r="I209" s="21" t="s">
        <v>52</v>
      </c>
      <c r="J209" s="21" t="s">
        <v>63</v>
      </c>
      <c r="M209" s="20" t="s">
        <v>10</v>
      </c>
      <c r="P209" s="21"/>
    </row>
    <row r="210" spans="1:16" s="20" customFormat="1" ht="14" x14ac:dyDescent="0.15">
      <c r="A210" s="20">
        <v>208</v>
      </c>
      <c r="B210" s="21" t="s">
        <v>58</v>
      </c>
      <c r="C210" s="21" t="s">
        <v>59</v>
      </c>
      <c r="D210" s="21">
        <v>245</v>
      </c>
      <c r="E210" s="21" t="s">
        <v>473</v>
      </c>
      <c r="F210" s="21">
        <v>1</v>
      </c>
      <c r="G210" s="22" t="s">
        <v>474</v>
      </c>
      <c r="H210" s="21" t="s">
        <v>62</v>
      </c>
      <c r="I210" s="21" t="s">
        <v>52</v>
      </c>
      <c r="J210" s="21" t="s">
        <v>63</v>
      </c>
      <c r="M210" s="20" t="s">
        <v>10</v>
      </c>
      <c r="P210" s="21"/>
    </row>
    <row r="211" spans="1:16" s="20" customFormat="1" ht="14" x14ac:dyDescent="0.15">
      <c r="A211" s="20">
        <v>209</v>
      </c>
      <c r="B211" s="21" t="s">
        <v>58</v>
      </c>
      <c r="C211" s="21" t="s">
        <v>59</v>
      </c>
      <c r="D211" s="21">
        <v>248</v>
      </c>
      <c r="E211" s="21" t="s">
        <v>475</v>
      </c>
      <c r="F211" s="21">
        <v>13</v>
      </c>
      <c r="G211" s="22" t="s">
        <v>476</v>
      </c>
      <c r="H211" s="21" t="s">
        <v>62</v>
      </c>
      <c r="I211" s="21" t="s">
        <v>52</v>
      </c>
      <c r="J211" s="21" t="s">
        <v>63</v>
      </c>
      <c r="M211" s="20" t="s">
        <v>10</v>
      </c>
      <c r="P211" s="21"/>
    </row>
    <row r="212" spans="1:16" s="20" customFormat="1" ht="14" x14ac:dyDescent="0.15">
      <c r="A212" s="20">
        <v>210</v>
      </c>
      <c r="B212" s="21" t="s">
        <v>450</v>
      </c>
      <c r="C212" s="21" t="s">
        <v>451</v>
      </c>
      <c r="D212" s="21">
        <v>251</v>
      </c>
      <c r="E212" s="27" t="s">
        <v>477</v>
      </c>
      <c r="F212" s="27">
        <v>18</v>
      </c>
      <c r="G212" s="23" t="s">
        <v>478</v>
      </c>
      <c r="H212" s="23" t="s">
        <v>455</v>
      </c>
      <c r="I212" s="21" t="s">
        <v>52</v>
      </c>
      <c r="J212" s="21" t="s">
        <v>138</v>
      </c>
      <c r="M212" s="20" t="s">
        <v>10</v>
      </c>
      <c r="P212" s="21"/>
    </row>
    <row r="213" spans="1:16" s="20" customFormat="1" ht="28" x14ac:dyDescent="0.15">
      <c r="A213" s="20">
        <v>211</v>
      </c>
      <c r="B213" s="21" t="s">
        <v>450</v>
      </c>
      <c r="C213" s="21" t="s">
        <v>451</v>
      </c>
      <c r="D213" s="21">
        <v>251</v>
      </c>
      <c r="E213" s="27" t="s">
        <v>477</v>
      </c>
      <c r="F213" s="27"/>
      <c r="G213" s="23" t="s">
        <v>479</v>
      </c>
      <c r="H213" s="23" t="s">
        <v>480</v>
      </c>
      <c r="I213" s="21" t="s">
        <v>52</v>
      </c>
      <c r="J213" s="21" t="s">
        <v>138</v>
      </c>
      <c r="M213" s="20" t="s">
        <v>10</v>
      </c>
      <c r="P213" s="21"/>
    </row>
    <row r="214" spans="1:16" s="20" customFormat="1" ht="56" x14ac:dyDescent="0.15">
      <c r="A214" s="20">
        <v>212</v>
      </c>
      <c r="B214" s="21" t="s">
        <v>58</v>
      </c>
      <c r="C214" s="21" t="s">
        <v>59</v>
      </c>
      <c r="D214" s="21">
        <v>266</v>
      </c>
      <c r="E214" s="21" t="s">
        <v>481</v>
      </c>
      <c r="F214" s="21">
        <v>7</v>
      </c>
      <c r="G214" s="22" t="s">
        <v>482</v>
      </c>
      <c r="H214" s="21" t="s">
        <v>62</v>
      </c>
      <c r="I214" s="21" t="s">
        <v>44</v>
      </c>
      <c r="J214" s="21" t="s">
        <v>63</v>
      </c>
      <c r="L214" s="23"/>
      <c r="M214" s="20" t="s">
        <v>58</v>
      </c>
      <c r="N214" s="20" t="s">
        <v>255</v>
      </c>
      <c r="P214" s="21"/>
    </row>
    <row r="215" spans="1:16" s="20" customFormat="1" ht="42" x14ac:dyDescent="0.15">
      <c r="A215" s="20">
        <v>213</v>
      </c>
      <c r="B215" s="21" t="s">
        <v>58</v>
      </c>
      <c r="C215" s="21" t="s">
        <v>59</v>
      </c>
      <c r="D215" s="21">
        <v>266</v>
      </c>
      <c r="E215" s="21" t="s">
        <v>481</v>
      </c>
      <c r="F215" s="21" t="s">
        <v>483</v>
      </c>
      <c r="G215" s="22" t="s">
        <v>484</v>
      </c>
      <c r="H215" s="21" t="s">
        <v>62</v>
      </c>
      <c r="I215" s="21" t="s">
        <v>44</v>
      </c>
      <c r="J215" s="21" t="s">
        <v>63</v>
      </c>
      <c r="L215" s="23"/>
      <c r="M215" s="20" t="s">
        <v>58</v>
      </c>
      <c r="N215" s="20" t="s">
        <v>255</v>
      </c>
      <c r="P215" s="21"/>
    </row>
    <row r="216" spans="1:16" s="20" customFormat="1" ht="28" x14ac:dyDescent="0.15">
      <c r="A216" s="20">
        <v>214</v>
      </c>
      <c r="B216" s="21" t="s">
        <v>58</v>
      </c>
      <c r="C216" s="21" t="s">
        <v>59</v>
      </c>
      <c r="D216" s="21">
        <v>266</v>
      </c>
      <c r="E216" s="21" t="s">
        <v>481</v>
      </c>
      <c r="F216" s="21" t="s">
        <v>305</v>
      </c>
      <c r="G216" s="22" t="s">
        <v>485</v>
      </c>
      <c r="H216" s="21" t="s">
        <v>62</v>
      </c>
      <c r="I216" s="21" t="s">
        <v>44</v>
      </c>
      <c r="J216" s="21" t="s">
        <v>63</v>
      </c>
      <c r="L216" s="23"/>
      <c r="M216" s="20" t="s">
        <v>58</v>
      </c>
      <c r="N216" s="20" t="s">
        <v>255</v>
      </c>
      <c r="P216" s="21"/>
    </row>
    <row r="217" spans="1:16" s="20" customFormat="1" ht="56" x14ac:dyDescent="0.15">
      <c r="A217" s="20">
        <v>215</v>
      </c>
      <c r="B217" s="21" t="s">
        <v>58</v>
      </c>
      <c r="C217" s="21" t="s">
        <v>59</v>
      </c>
      <c r="D217" s="21">
        <v>268</v>
      </c>
      <c r="E217" s="21" t="s">
        <v>486</v>
      </c>
      <c r="F217" s="21">
        <v>1</v>
      </c>
      <c r="G217" s="22" t="s">
        <v>487</v>
      </c>
      <c r="H217" s="21" t="s">
        <v>62</v>
      </c>
      <c r="I217" s="21" t="s">
        <v>44</v>
      </c>
      <c r="J217" s="21" t="s">
        <v>63</v>
      </c>
      <c r="L217" s="23"/>
      <c r="M217" s="20" t="s">
        <v>58</v>
      </c>
      <c r="N217" s="20" t="s">
        <v>255</v>
      </c>
      <c r="P217" s="21"/>
    </row>
    <row r="218" spans="1:16" s="20" customFormat="1" ht="14" x14ac:dyDescent="0.15">
      <c r="A218" s="20">
        <v>216</v>
      </c>
      <c r="B218" s="21" t="s">
        <v>64</v>
      </c>
      <c r="C218" s="21" t="s">
        <v>65</v>
      </c>
      <c r="D218" s="21">
        <v>274</v>
      </c>
      <c r="E218" s="21" t="s">
        <v>488</v>
      </c>
      <c r="F218" s="21">
        <v>24</v>
      </c>
      <c r="G218" s="22" t="s">
        <v>489</v>
      </c>
      <c r="H218" s="22" t="s">
        <v>137</v>
      </c>
      <c r="I218" s="21" t="s">
        <v>52</v>
      </c>
      <c r="J218" s="21" t="s">
        <v>69</v>
      </c>
      <c r="M218" s="20" t="s">
        <v>10</v>
      </c>
      <c r="P218" s="21"/>
    </row>
    <row r="219" spans="1:16" s="20" customFormat="1" ht="28" x14ac:dyDescent="0.15">
      <c r="A219" s="20">
        <v>217</v>
      </c>
      <c r="B219" s="21" t="s">
        <v>163</v>
      </c>
      <c r="C219" s="21" t="s">
        <v>164</v>
      </c>
      <c r="D219" s="24">
        <v>274</v>
      </c>
      <c r="E219" s="21" t="s">
        <v>488</v>
      </c>
      <c r="F219" s="22" t="s">
        <v>490</v>
      </c>
      <c r="G219" s="22" t="s">
        <v>491</v>
      </c>
      <c r="H219" s="22"/>
      <c r="I219" s="21" t="s">
        <v>44</v>
      </c>
      <c r="J219" s="21" t="s">
        <v>63</v>
      </c>
      <c r="L219" s="23"/>
      <c r="M219" s="20" t="s">
        <v>163</v>
      </c>
      <c r="N219" s="20" t="s">
        <v>199</v>
      </c>
      <c r="P219" s="21"/>
    </row>
    <row r="220" spans="1:16" s="20" customFormat="1" ht="42" x14ac:dyDescent="0.15">
      <c r="A220" s="20">
        <v>218</v>
      </c>
      <c r="B220" s="21" t="s">
        <v>58</v>
      </c>
      <c r="C220" s="21" t="s">
        <v>59</v>
      </c>
      <c r="D220" s="21">
        <v>274</v>
      </c>
      <c r="E220" s="21" t="s">
        <v>488</v>
      </c>
      <c r="F220" s="21" t="s">
        <v>492</v>
      </c>
      <c r="G220" s="22" t="s">
        <v>493</v>
      </c>
      <c r="H220" s="21" t="s">
        <v>62</v>
      </c>
      <c r="I220" s="21" t="s">
        <v>44</v>
      </c>
      <c r="J220" s="21" t="s">
        <v>63</v>
      </c>
      <c r="L220" s="23"/>
      <c r="M220" s="20" t="s">
        <v>163</v>
      </c>
      <c r="N220" s="20" t="s">
        <v>199</v>
      </c>
      <c r="P220" s="21"/>
    </row>
    <row r="221" spans="1:16" s="20" customFormat="1" ht="28" x14ac:dyDescent="0.15">
      <c r="A221" s="20">
        <v>219</v>
      </c>
      <c r="B221" s="21" t="s">
        <v>58</v>
      </c>
      <c r="C221" s="21" t="s">
        <v>59</v>
      </c>
      <c r="D221" s="21">
        <v>274</v>
      </c>
      <c r="E221" s="21" t="s">
        <v>488</v>
      </c>
      <c r="F221" s="21" t="s">
        <v>494</v>
      </c>
      <c r="G221" s="22" t="s">
        <v>495</v>
      </c>
      <c r="H221" s="21" t="s">
        <v>62</v>
      </c>
      <c r="I221" s="21" t="s">
        <v>52</v>
      </c>
      <c r="J221" s="21" t="s">
        <v>63</v>
      </c>
      <c r="M221" s="20" t="s">
        <v>10</v>
      </c>
      <c r="P221" s="21"/>
    </row>
    <row r="222" spans="1:16" s="20" customFormat="1" ht="42" x14ac:dyDescent="0.15">
      <c r="A222" s="20">
        <v>220</v>
      </c>
      <c r="B222" s="21" t="s">
        <v>58</v>
      </c>
      <c r="C222" s="21" t="s">
        <v>59</v>
      </c>
      <c r="D222" s="21">
        <v>274</v>
      </c>
      <c r="E222" s="21" t="s">
        <v>488</v>
      </c>
      <c r="F222" s="21" t="s">
        <v>494</v>
      </c>
      <c r="G222" s="22" t="s">
        <v>496</v>
      </c>
      <c r="H222" s="21" t="s">
        <v>62</v>
      </c>
      <c r="I222" s="21" t="s">
        <v>44</v>
      </c>
      <c r="J222" s="21" t="s">
        <v>63</v>
      </c>
      <c r="L222" s="23"/>
      <c r="M222" s="20" t="s">
        <v>58</v>
      </c>
      <c r="N222" s="20" t="s">
        <v>199</v>
      </c>
      <c r="P222" s="21"/>
    </row>
    <row r="223" spans="1:16" s="20" customFormat="1" ht="42" x14ac:dyDescent="0.15">
      <c r="A223" s="20">
        <v>221</v>
      </c>
      <c r="B223" s="21" t="s">
        <v>58</v>
      </c>
      <c r="C223" s="21" t="s">
        <v>59</v>
      </c>
      <c r="D223" s="21">
        <v>275</v>
      </c>
      <c r="E223" s="21" t="s">
        <v>497</v>
      </c>
      <c r="F223" s="21">
        <v>2</v>
      </c>
      <c r="G223" s="22" t="s">
        <v>498</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488</v>
      </c>
      <c r="F224" s="21">
        <v>3</v>
      </c>
      <c r="G224" s="22" t="s">
        <v>499</v>
      </c>
      <c r="H224" s="22" t="s">
        <v>500</v>
      </c>
      <c r="I224" s="21" t="s">
        <v>44</v>
      </c>
      <c r="J224" s="21" t="s">
        <v>138</v>
      </c>
      <c r="L224" s="23"/>
      <c r="M224" s="20" t="s">
        <v>163</v>
      </c>
      <c r="N224" s="20" t="s">
        <v>199</v>
      </c>
      <c r="P224" s="21"/>
    </row>
    <row r="225" spans="1:16" s="20" customFormat="1" ht="28" x14ac:dyDescent="0.15">
      <c r="A225" s="20">
        <v>223</v>
      </c>
      <c r="B225" s="21" t="s">
        <v>58</v>
      </c>
      <c r="C225" s="21" t="s">
        <v>59</v>
      </c>
      <c r="D225" s="21">
        <v>275</v>
      </c>
      <c r="E225" s="21" t="s">
        <v>497</v>
      </c>
      <c r="F225" s="21">
        <v>4</v>
      </c>
      <c r="G225" s="22" t="s">
        <v>501</v>
      </c>
      <c r="H225" s="21" t="s">
        <v>62</v>
      </c>
      <c r="I225" s="21" t="s">
        <v>44</v>
      </c>
      <c r="J225" s="21" t="s">
        <v>63</v>
      </c>
      <c r="L225" s="23"/>
      <c r="M225" s="20" t="s">
        <v>163</v>
      </c>
      <c r="N225" s="20" t="s">
        <v>199</v>
      </c>
      <c r="O225" s="20" t="s">
        <v>502</v>
      </c>
      <c r="P225" s="21"/>
    </row>
    <row r="226" spans="1:16" s="20" customFormat="1" ht="56" x14ac:dyDescent="0.15">
      <c r="A226" s="20">
        <v>224</v>
      </c>
      <c r="B226" s="21" t="s">
        <v>58</v>
      </c>
      <c r="C226" s="21" t="s">
        <v>59</v>
      </c>
      <c r="D226" s="21">
        <v>275</v>
      </c>
      <c r="E226" s="21" t="s">
        <v>497</v>
      </c>
      <c r="F226" s="21">
        <v>6</v>
      </c>
      <c r="G226" s="22" t="s">
        <v>503</v>
      </c>
      <c r="H226" s="21" t="s">
        <v>62</v>
      </c>
      <c r="I226" s="21" t="s">
        <v>44</v>
      </c>
      <c r="J226" s="21" t="s">
        <v>63</v>
      </c>
      <c r="L226" s="23"/>
      <c r="M226" s="20" t="s">
        <v>163</v>
      </c>
      <c r="N226" s="20" t="s">
        <v>199</v>
      </c>
      <c r="P226" s="21"/>
    </row>
    <row r="227" spans="1:16" s="20" customFormat="1" ht="56" x14ac:dyDescent="0.15">
      <c r="A227" s="20">
        <v>225</v>
      </c>
      <c r="B227" s="21" t="s">
        <v>64</v>
      </c>
      <c r="C227" s="21" t="s">
        <v>65</v>
      </c>
      <c r="D227" s="21">
        <v>274</v>
      </c>
      <c r="E227" s="21" t="s">
        <v>488</v>
      </c>
      <c r="F227" s="21">
        <v>25</v>
      </c>
      <c r="G227" s="22" t="s">
        <v>504</v>
      </c>
      <c r="H227" s="22" t="s">
        <v>505</v>
      </c>
      <c r="I227" s="21" t="s">
        <v>44</v>
      </c>
      <c r="J227" s="21" t="s">
        <v>69</v>
      </c>
      <c r="K227" s="20" t="s">
        <v>74</v>
      </c>
      <c r="L227" s="23" t="s">
        <v>506</v>
      </c>
      <c r="M227" s="20" t="s">
        <v>507</v>
      </c>
      <c r="N227" s="20" t="s">
        <v>507</v>
      </c>
      <c r="P227" s="21"/>
    </row>
    <row r="228" spans="1:16" s="20" customFormat="1" ht="56" x14ac:dyDescent="0.15">
      <c r="A228" s="20">
        <v>226</v>
      </c>
      <c r="B228" s="21" t="s">
        <v>58</v>
      </c>
      <c r="C228" s="21" t="s">
        <v>59</v>
      </c>
      <c r="D228" s="21">
        <v>275</v>
      </c>
      <c r="E228" s="21" t="s">
        <v>497</v>
      </c>
      <c r="F228" s="21">
        <v>8</v>
      </c>
      <c r="G228" s="22" t="s">
        <v>508</v>
      </c>
      <c r="H228" s="21" t="s">
        <v>62</v>
      </c>
      <c r="I228" s="21" t="s">
        <v>44</v>
      </c>
      <c r="J228" s="21" t="s">
        <v>63</v>
      </c>
      <c r="L228" s="23"/>
      <c r="M228" s="20" t="s">
        <v>163</v>
      </c>
      <c r="N228" s="20" t="s">
        <v>199</v>
      </c>
      <c r="P228" s="21"/>
    </row>
    <row r="229" spans="1:16" s="20" customFormat="1" ht="70" x14ac:dyDescent="0.15">
      <c r="A229" s="20">
        <v>227</v>
      </c>
      <c r="B229" s="21" t="s">
        <v>64</v>
      </c>
      <c r="C229" s="21" t="s">
        <v>65</v>
      </c>
      <c r="D229" s="21">
        <v>275</v>
      </c>
      <c r="E229" s="21" t="s">
        <v>488</v>
      </c>
      <c r="F229" s="21">
        <v>9</v>
      </c>
      <c r="G229" s="22" t="s">
        <v>509</v>
      </c>
      <c r="H229" s="22" t="s">
        <v>137</v>
      </c>
      <c r="I229" s="21" t="s">
        <v>44</v>
      </c>
      <c r="J229" s="21" t="s">
        <v>138</v>
      </c>
      <c r="L229" s="23"/>
      <c r="M229" s="20" t="s">
        <v>163</v>
      </c>
      <c r="N229" s="20" t="s">
        <v>199</v>
      </c>
      <c r="P229" s="21"/>
    </row>
    <row r="230" spans="1:16" s="20" customFormat="1" ht="14" x14ac:dyDescent="0.15">
      <c r="A230" s="20">
        <v>228</v>
      </c>
      <c r="B230" s="21" t="s">
        <v>64</v>
      </c>
      <c r="C230" s="21" t="s">
        <v>65</v>
      </c>
      <c r="D230" s="21">
        <v>275</v>
      </c>
      <c r="E230" s="21" t="s">
        <v>488</v>
      </c>
      <c r="F230" s="21">
        <v>19</v>
      </c>
      <c r="G230" s="22" t="s">
        <v>510</v>
      </c>
      <c r="H230" s="22" t="s">
        <v>137</v>
      </c>
      <c r="I230" s="21" t="s">
        <v>52</v>
      </c>
      <c r="J230" s="21" t="s">
        <v>69</v>
      </c>
      <c r="M230" s="20" t="s">
        <v>10</v>
      </c>
      <c r="P230" s="21"/>
    </row>
    <row r="231" spans="1:16" s="20" customFormat="1" ht="14" x14ac:dyDescent="0.15">
      <c r="A231" s="20">
        <v>229</v>
      </c>
      <c r="B231" s="21" t="s">
        <v>64</v>
      </c>
      <c r="C231" s="21" t="s">
        <v>65</v>
      </c>
      <c r="D231" s="21">
        <v>275</v>
      </c>
      <c r="E231" s="21" t="s">
        <v>488</v>
      </c>
      <c r="F231" s="21">
        <v>19</v>
      </c>
      <c r="G231" s="22" t="s">
        <v>511</v>
      </c>
      <c r="H231" s="22" t="s">
        <v>137</v>
      </c>
      <c r="I231" s="21" t="s">
        <v>52</v>
      </c>
      <c r="J231" s="21" t="s">
        <v>69</v>
      </c>
      <c r="M231" s="20" t="s">
        <v>10</v>
      </c>
      <c r="P231" s="21"/>
    </row>
    <row r="232" spans="1:16" s="20" customFormat="1" ht="70" x14ac:dyDescent="0.15">
      <c r="A232" s="20">
        <v>230</v>
      </c>
      <c r="B232" s="21" t="s">
        <v>58</v>
      </c>
      <c r="C232" s="21" t="s">
        <v>59</v>
      </c>
      <c r="D232" s="21">
        <v>275</v>
      </c>
      <c r="E232" s="21" t="s">
        <v>488</v>
      </c>
      <c r="F232" s="21" t="s">
        <v>492</v>
      </c>
      <c r="G232" s="22" t="s">
        <v>512</v>
      </c>
      <c r="H232" s="21" t="s">
        <v>62</v>
      </c>
      <c r="I232" s="21" t="s">
        <v>44</v>
      </c>
      <c r="J232" s="21" t="s">
        <v>63</v>
      </c>
      <c r="L232" s="23"/>
      <c r="M232" s="20" t="s">
        <v>163</v>
      </c>
      <c r="N232" s="20" t="s">
        <v>199</v>
      </c>
      <c r="P232" s="21"/>
    </row>
    <row r="233" spans="1:16" s="20" customFormat="1" ht="56" x14ac:dyDescent="0.15">
      <c r="A233" s="20">
        <v>231</v>
      </c>
      <c r="B233" s="21" t="s">
        <v>58</v>
      </c>
      <c r="C233" s="21" t="s">
        <v>59</v>
      </c>
      <c r="D233" s="21">
        <v>275</v>
      </c>
      <c r="E233" s="21" t="s">
        <v>513</v>
      </c>
      <c r="F233" s="21" t="s">
        <v>492</v>
      </c>
      <c r="G233" s="22" t="s">
        <v>514</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488</v>
      </c>
      <c r="F234" s="21" t="s">
        <v>515</v>
      </c>
      <c r="G234" s="22" t="s">
        <v>516</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488</v>
      </c>
      <c r="F235" s="21" t="s">
        <v>517</v>
      </c>
      <c r="G235" s="22" t="s">
        <v>518</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513</v>
      </c>
      <c r="F236" s="21">
        <v>1</v>
      </c>
      <c r="G236" s="22" t="s">
        <v>519</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513</v>
      </c>
      <c r="F237" s="21">
        <v>6</v>
      </c>
      <c r="G237" s="22" t="s">
        <v>520</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513</v>
      </c>
      <c r="F238" s="21">
        <v>9</v>
      </c>
      <c r="G238" s="22" t="s">
        <v>521</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513</v>
      </c>
      <c r="F239" s="21" t="s">
        <v>522</v>
      </c>
      <c r="G239" s="22" t="s">
        <v>523</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513</v>
      </c>
      <c r="F240" s="21" t="s">
        <v>522</v>
      </c>
      <c r="G240" s="22" t="s">
        <v>524</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513</v>
      </c>
      <c r="F241" s="21" t="s">
        <v>522</v>
      </c>
      <c r="G241" s="22" t="s">
        <v>525</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526</v>
      </c>
      <c r="F242" s="21" t="s">
        <v>522</v>
      </c>
      <c r="G242" s="22" t="s">
        <v>527</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513</v>
      </c>
      <c r="F243" s="21" t="s">
        <v>528</v>
      </c>
      <c r="G243" s="22" t="s">
        <v>529</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526</v>
      </c>
      <c r="F244" s="21" t="s">
        <v>530</v>
      </c>
      <c r="G244" s="22" t="s">
        <v>531</v>
      </c>
      <c r="H244" s="21" t="s">
        <v>62</v>
      </c>
      <c r="I244" s="21" t="s">
        <v>44</v>
      </c>
      <c r="J244" s="21" t="s">
        <v>63</v>
      </c>
      <c r="L244" s="23"/>
      <c r="M244" s="20" t="s">
        <v>163</v>
      </c>
      <c r="N244" s="20" t="s">
        <v>199</v>
      </c>
      <c r="P244" s="21"/>
    </row>
    <row r="245" spans="1:16" s="20" customFormat="1" ht="28" x14ac:dyDescent="0.15">
      <c r="A245" s="20">
        <v>243</v>
      </c>
      <c r="B245" s="21" t="s">
        <v>58</v>
      </c>
      <c r="C245" s="21" t="s">
        <v>59</v>
      </c>
      <c r="D245" s="21">
        <v>276</v>
      </c>
      <c r="E245" s="21" t="s">
        <v>513</v>
      </c>
      <c r="F245" s="21" t="s">
        <v>443</v>
      </c>
      <c r="G245" s="22" t="s">
        <v>532</v>
      </c>
      <c r="H245" s="21" t="s">
        <v>62</v>
      </c>
      <c r="I245" s="21" t="s">
        <v>52</v>
      </c>
      <c r="J245" s="21" t="s">
        <v>63</v>
      </c>
      <c r="M245" s="20" t="s">
        <v>10</v>
      </c>
      <c r="P245" s="21"/>
    </row>
    <row r="246" spans="1:16" s="20" customFormat="1" ht="56" x14ac:dyDescent="0.15">
      <c r="A246" s="20">
        <v>244</v>
      </c>
      <c r="B246" s="21" t="s">
        <v>58</v>
      </c>
      <c r="C246" s="21" t="s">
        <v>59</v>
      </c>
      <c r="D246" s="21">
        <v>277</v>
      </c>
      <c r="E246" s="21" t="s">
        <v>526</v>
      </c>
      <c r="F246" s="21">
        <v>5</v>
      </c>
      <c r="G246" s="22" t="s">
        <v>533</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534</v>
      </c>
      <c r="F247" s="21" t="s">
        <v>528</v>
      </c>
      <c r="G247" s="22" t="s">
        <v>535</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534</v>
      </c>
      <c r="F248" s="21" t="s">
        <v>528</v>
      </c>
      <c r="G248" s="22" t="s">
        <v>536</v>
      </c>
      <c r="H248" s="21" t="s">
        <v>62</v>
      </c>
      <c r="I248" s="21" t="s">
        <v>44</v>
      </c>
      <c r="J248" s="21" t="s">
        <v>63</v>
      </c>
      <c r="L248" s="23"/>
      <c r="M248" s="20" t="s">
        <v>163</v>
      </c>
      <c r="N248" s="20" t="s">
        <v>199</v>
      </c>
      <c r="P248" s="21"/>
    </row>
    <row r="249" spans="1:16" s="20" customFormat="1" ht="14" x14ac:dyDescent="0.15">
      <c r="A249" s="20">
        <v>247</v>
      </c>
      <c r="B249" s="22" t="s">
        <v>10</v>
      </c>
      <c r="C249" s="22" t="s">
        <v>107</v>
      </c>
      <c r="D249" s="22">
        <v>279</v>
      </c>
      <c r="E249" s="22" t="s">
        <v>537</v>
      </c>
      <c r="F249" s="22">
        <v>2</v>
      </c>
      <c r="G249" s="22" t="s">
        <v>409</v>
      </c>
      <c r="H249" s="22"/>
      <c r="I249" s="21" t="s">
        <v>52</v>
      </c>
      <c r="J249" s="21"/>
      <c r="M249" s="20" t="s">
        <v>10</v>
      </c>
      <c r="P249" s="21"/>
    </row>
    <row r="250" spans="1:16" s="20" customFormat="1" ht="28" x14ac:dyDescent="0.15">
      <c r="A250" s="20">
        <v>248</v>
      </c>
      <c r="B250" s="21" t="s">
        <v>40</v>
      </c>
      <c r="C250" s="21" t="s">
        <v>41</v>
      </c>
      <c r="D250" s="21">
        <v>280</v>
      </c>
      <c r="E250" s="21">
        <v>8.1</v>
      </c>
      <c r="F250" s="21">
        <v>5</v>
      </c>
      <c r="G250" s="22" t="s">
        <v>538</v>
      </c>
      <c r="H250" s="22" t="s">
        <v>539</v>
      </c>
      <c r="I250" s="21" t="s">
        <v>44</v>
      </c>
      <c r="J250" s="21" t="s">
        <v>45</v>
      </c>
      <c r="K250" s="20" t="s">
        <v>78</v>
      </c>
      <c r="L250" s="23"/>
      <c r="N250" s="20" t="s">
        <v>47</v>
      </c>
      <c r="P250" s="21"/>
    </row>
    <row r="251" spans="1:16" s="20" customFormat="1" ht="28" x14ac:dyDescent="0.15">
      <c r="A251" s="20">
        <v>249</v>
      </c>
      <c r="B251" s="21" t="s">
        <v>58</v>
      </c>
      <c r="C251" s="21" t="s">
        <v>59</v>
      </c>
      <c r="D251" s="21">
        <v>280</v>
      </c>
      <c r="E251" s="21">
        <v>8.1</v>
      </c>
      <c r="F251" s="21">
        <v>10</v>
      </c>
      <c r="G251" s="22" t="s">
        <v>540</v>
      </c>
      <c r="H251" s="21" t="s">
        <v>62</v>
      </c>
      <c r="I251" s="21" t="s">
        <v>52</v>
      </c>
      <c r="J251" s="21" t="s">
        <v>63</v>
      </c>
      <c r="M251" s="20" t="s">
        <v>10</v>
      </c>
      <c r="P251" s="21"/>
    </row>
    <row r="252" spans="1:16" s="20" customFormat="1" ht="84" x14ac:dyDescent="0.15">
      <c r="A252" s="20">
        <v>250</v>
      </c>
      <c r="B252" s="21" t="s">
        <v>163</v>
      </c>
      <c r="C252" s="21" t="s">
        <v>164</v>
      </c>
      <c r="D252" s="24">
        <v>281</v>
      </c>
      <c r="E252" s="21" t="s">
        <v>541</v>
      </c>
      <c r="F252" s="21"/>
      <c r="G252" s="22" t="s">
        <v>542</v>
      </c>
      <c r="H252" s="22" t="s">
        <v>543</v>
      </c>
      <c r="I252" s="21" t="s">
        <v>44</v>
      </c>
      <c r="J252" s="21" t="s">
        <v>63</v>
      </c>
      <c r="K252" s="20" t="s">
        <v>74</v>
      </c>
      <c r="L252" s="23" t="s">
        <v>544</v>
      </c>
      <c r="N252" s="20" t="s">
        <v>199</v>
      </c>
      <c r="P252" s="21"/>
    </row>
    <row r="253" spans="1:16" s="20" customFormat="1" ht="252" x14ac:dyDescent="0.15">
      <c r="A253" s="20">
        <v>251</v>
      </c>
      <c r="B253" s="21" t="s">
        <v>58</v>
      </c>
      <c r="C253" s="21" t="s">
        <v>59</v>
      </c>
      <c r="D253" s="21">
        <v>282</v>
      </c>
      <c r="E253" s="21" t="s">
        <v>545</v>
      </c>
      <c r="F253" s="21">
        <v>21</v>
      </c>
      <c r="G253" s="22" t="s">
        <v>546</v>
      </c>
      <c r="H253" s="21" t="s">
        <v>62</v>
      </c>
      <c r="I253" s="21" t="s">
        <v>44</v>
      </c>
      <c r="J253" s="21" t="s">
        <v>63</v>
      </c>
      <c r="L253" s="23"/>
      <c r="M253" s="20" t="s">
        <v>58</v>
      </c>
      <c r="N253" s="20" t="s">
        <v>255</v>
      </c>
      <c r="P253" s="21"/>
    </row>
    <row r="254" spans="1:16" s="20" customFormat="1" ht="42" x14ac:dyDescent="0.15">
      <c r="A254" s="20">
        <v>252</v>
      </c>
      <c r="B254" s="21" t="s">
        <v>58</v>
      </c>
      <c r="C254" s="21" t="s">
        <v>59</v>
      </c>
      <c r="D254" s="21">
        <v>284</v>
      </c>
      <c r="E254" s="21" t="s">
        <v>547</v>
      </c>
      <c r="F254" s="21">
        <v>2</v>
      </c>
      <c r="G254" s="22" t="s">
        <v>548</v>
      </c>
      <c r="H254" s="21" t="s">
        <v>62</v>
      </c>
      <c r="I254" s="21" t="s">
        <v>44</v>
      </c>
      <c r="J254" s="21" t="s">
        <v>63</v>
      </c>
      <c r="L254" s="23"/>
      <c r="M254" s="20" t="s">
        <v>549</v>
      </c>
      <c r="N254" s="20" t="s">
        <v>550</v>
      </c>
      <c r="P254" s="21"/>
    </row>
    <row r="255" spans="1:16" s="20" customFormat="1" ht="56" x14ac:dyDescent="0.15">
      <c r="A255" s="20">
        <v>253</v>
      </c>
      <c r="B255" s="21" t="s">
        <v>58</v>
      </c>
      <c r="C255" s="21" t="s">
        <v>59</v>
      </c>
      <c r="D255" s="21">
        <v>284</v>
      </c>
      <c r="E255" s="21" t="s">
        <v>551</v>
      </c>
      <c r="F255" s="21">
        <v>9</v>
      </c>
      <c r="G255" s="22" t="s">
        <v>552</v>
      </c>
      <c r="H255" s="21" t="s">
        <v>62</v>
      </c>
      <c r="I255" s="21" t="s">
        <v>44</v>
      </c>
      <c r="J255" s="21" t="s">
        <v>63</v>
      </c>
      <c r="L255" s="23"/>
      <c r="M255" s="20" t="s">
        <v>549</v>
      </c>
      <c r="N255" s="20" t="s">
        <v>550</v>
      </c>
      <c r="P255" s="21"/>
    </row>
    <row r="256" spans="1:16" s="20" customFormat="1" ht="56" x14ac:dyDescent="0.15">
      <c r="A256" s="20">
        <v>254</v>
      </c>
      <c r="B256" s="21" t="s">
        <v>58</v>
      </c>
      <c r="C256" s="21" t="s">
        <v>59</v>
      </c>
      <c r="D256" s="21">
        <v>284</v>
      </c>
      <c r="E256" s="21" t="s">
        <v>547</v>
      </c>
      <c r="F256" s="21" t="s">
        <v>553</v>
      </c>
      <c r="G256" s="22" t="s">
        <v>554</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555</v>
      </c>
      <c r="F257" s="21">
        <v>23</v>
      </c>
      <c r="G257" s="22" t="s">
        <v>556</v>
      </c>
      <c r="H257" s="21" t="s">
        <v>62</v>
      </c>
      <c r="I257" s="21" t="s">
        <v>44</v>
      </c>
      <c r="J257" s="21" t="s">
        <v>63</v>
      </c>
      <c r="L257" s="23"/>
      <c r="M257" s="20" t="s">
        <v>58</v>
      </c>
      <c r="N257" s="20" t="s">
        <v>255</v>
      </c>
      <c r="P257" s="21"/>
    </row>
    <row r="258" spans="1:16" s="20" customFormat="1" ht="70" x14ac:dyDescent="0.15">
      <c r="A258" s="20">
        <v>256</v>
      </c>
      <c r="B258" s="21" t="s">
        <v>58</v>
      </c>
      <c r="C258" s="21" t="s">
        <v>59</v>
      </c>
      <c r="D258" s="21">
        <v>286</v>
      </c>
      <c r="E258" s="21" t="s">
        <v>555</v>
      </c>
      <c r="F258" s="21">
        <v>26</v>
      </c>
      <c r="G258" s="22" t="s">
        <v>557</v>
      </c>
      <c r="H258" s="21" t="s">
        <v>62</v>
      </c>
      <c r="I258" s="21" t="s">
        <v>44</v>
      </c>
      <c r="J258" s="21" t="s">
        <v>63</v>
      </c>
      <c r="L258" s="23"/>
      <c r="M258" s="20" t="s">
        <v>549</v>
      </c>
      <c r="N258" s="20" t="s">
        <v>550</v>
      </c>
      <c r="P258" s="21"/>
    </row>
    <row r="259" spans="1:16" s="20" customFormat="1" ht="56" x14ac:dyDescent="0.15">
      <c r="A259" s="20">
        <v>257</v>
      </c>
      <c r="B259" s="21" t="s">
        <v>58</v>
      </c>
      <c r="C259" s="21" t="s">
        <v>59</v>
      </c>
      <c r="D259" s="21">
        <v>286</v>
      </c>
      <c r="E259" s="21" t="s">
        <v>555</v>
      </c>
      <c r="F259" s="21">
        <v>29</v>
      </c>
      <c r="G259" s="22" t="s">
        <v>558</v>
      </c>
      <c r="H259" s="21" t="s">
        <v>62</v>
      </c>
      <c r="I259" s="21" t="s">
        <v>44</v>
      </c>
      <c r="J259" s="21" t="s">
        <v>63</v>
      </c>
      <c r="L259" s="23"/>
      <c r="M259" s="20" t="s">
        <v>58</v>
      </c>
      <c r="N259" s="20" t="s">
        <v>255</v>
      </c>
      <c r="P259" s="21"/>
    </row>
    <row r="260" spans="1:16" s="20" customFormat="1" ht="56" x14ac:dyDescent="0.15">
      <c r="A260" s="20">
        <v>258</v>
      </c>
      <c r="B260" s="21" t="s">
        <v>58</v>
      </c>
      <c r="C260" s="21" t="s">
        <v>59</v>
      </c>
      <c r="D260" s="21">
        <v>286</v>
      </c>
      <c r="E260" s="21" t="s">
        <v>551</v>
      </c>
      <c r="F260" s="21" t="s">
        <v>553</v>
      </c>
      <c r="G260" s="22" t="s">
        <v>559</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560</v>
      </c>
      <c r="F261" s="21">
        <v>7</v>
      </c>
      <c r="G261" s="22" t="s">
        <v>561</v>
      </c>
      <c r="H261" s="21" t="s">
        <v>62</v>
      </c>
      <c r="I261" s="21" t="s">
        <v>44</v>
      </c>
      <c r="J261" s="21" t="s">
        <v>63</v>
      </c>
      <c r="L261" s="23"/>
      <c r="M261" s="20" t="s">
        <v>58</v>
      </c>
      <c r="N261" s="20" t="s">
        <v>255</v>
      </c>
      <c r="P261" s="21"/>
    </row>
    <row r="262" spans="1:16" s="20" customFormat="1" ht="126" x14ac:dyDescent="0.15">
      <c r="A262" s="20">
        <v>260</v>
      </c>
      <c r="B262" s="21" t="s">
        <v>58</v>
      </c>
      <c r="C262" s="21" t="s">
        <v>59</v>
      </c>
      <c r="D262" s="21">
        <v>287</v>
      </c>
      <c r="E262" s="21" t="s">
        <v>555</v>
      </c>
      <c r="F262" s="21" t="s">
        <v>562</v>
      </c>
      <c r="G262" s="22" t="s">
        <v>563</v>
      </c>
      <c r="H262" s="21" t="s">
        <v>62</v>
      </c>
      <c r="I262" s="21" t="s">
        <v>44</v>
      </c>
      <c r="J262" s="21" t="s">
        <v>63</v>
      </c>
      <c r="L262" s="23"/>
      <c r="M262" s="20" t="s">
        <v>58</v>
      </c>
      <c r="N262" s="20" t="s">
        <v>255</v>
      </c>
      <c r="P262" s="21"/>
    </row>
    <row r="263" spans="1:16" s="20" customFormat="1" ht="140" x14ac:dyDescent="0.15">
      <c r="A263" s="20">
        <v>261</v>
      </c>
      <c r="B263" s="21" t="s">
        <v>58</v>
      </c>
      <c r="C263" s="21" t="s">
        <v>59</v>
      </c>
      <c r="D263" s="21">
        <v>288</v>
      </c>
      <c r="E263" s="21" t="s">
        <v>560</v>
      </c>
      <c r="F263" s="21" t="s">
        <v>562</v>
      </c>
      <c r="G263" s="22" t="s">
        <v>564</v>
      </c>
      <c r="H263" s="21" t="s">
        <v>62</v>
      </c>
      <c r="I263" s="21" t="s">
        <v>44</v>
      </c>
      <c r="J263" s="21" t="s">
        <v>63</v>
      </c>
      <c r="L263" s="23"/>
      <c r="M263" s="20" t="s">
        <v>58</v>
      </c>
      <c r="N263" s="20" t="s">
        <v>255</v>
      </c>
      <c r="P263" s="21"/>
    </row>
    <row r="264" spans="1:16" s="20" customFormat="1" ht="140" x14ac:dyDescent="0.15">
      <c r="A264" s="20">
        <v>262</v>
      </c>
      <c r="B264" s="21" t="s">
        <v>58</v>
      </c>
      <c r="C264" s="21" t="s">
        <v>59</v>
      </c>
      <c r="D264" s="21">
        <v>288</v>
      </c>
      <c r="E264" s="21" t="s">
        <v>560</v>
      </c>
      <c r="F264" s="21" t="s">
        <v>562</v>
      </c>
      <c r="G264" s="22" t="s">
        <v>565</v>
      </c>
      <c r="H264" s="21" t="s">
        <v>62</v>
      </c>
      <c r="I264" s="21" t="s">
        <v>44</v>
      </c>
      <c r="J264" s="21" t="s">
        <v>63</v>
      </c>
      <c r="L264" s="23"/>
      <c r="M264" s="20" t="s">
        <v>58</v>
      </c>
      <c r="N264" s="20" t="s">
        <v>255</v>
      </c>
      <c r="P264" s="21"/>
    </row>
    <row r="265" spans="1:16" s="20" customFormat="1" ht="84" x14ac:dyDescent="0.15">
      <c r="A265" s="20">
        <v>263</v>
      </c>
      <c r="B265" s="21" t="s">
        <v>58</v>
      </c>
      <c r="C265" s="21" t="s">
        <v>59</v>
      </c>
      <c r="D265" s="21">
        <v>289</v>
      </c>
      <c r="E265" s="21" t="s">
        <v>560</v>
      </c>
      <c r="F265" s="21">
        <v>2</v>
      </c>
      <c r="G265" s="22" t="s">
        <v>566</v>
      </c>
      <c r="H265" s="21" t="s">
        <v>62</v>
      </c>
      <c r="I265" s="21" t="s">
        <v>44</v>
      </c>
      <c r="J265" s="21" t="s">
        <v>63</v>
      </c>
      <c r="L265" s="23"/>
      <c r="M265" s="20" t="s">
        <v>58</v>
      </c>
      <c r="N265" s="20" t="s">
        <v>255</v>
      </c>
      <c r="P265" s="21"/>
    </row>
    <row r="266" spans="1:16" s="20" customFormat="1" ht="70" x14ac:dyDescent="0.15">
      <c r="A266" s="20">
        <v>264</v>
      </c>
      <c r="B266" s="21" t="s">
        <v>40</v>
      </c>
      <c r="C266" s="21" t="s">
        <v>41</v>
      </c>
      <c r="D266" s="21">
        <v>292</v>
      </c>
      <c r="E266" s="21" t="s">
        <v>567</v>
      </c>
      <c r="F266" s="21">
        <v>6</v>
      </c>
      <c r="G266" s="22" t="s">
        <v>568</v>
      </c>
      <c r="H266" s="22" t="s">
        <v>569</v>
      </c>
      <c r="I266" s="21" t="s">
        <v>44</v>
      </c>
      <c r="J266" s="21" t="s">
        <v>45</v>
      </c>
      <c r="K266" s="20" t="s">
        <v>74</v>
      </c>
      <c r="L266" s="23" t="s">
        <v>570</v>
      </c>
      <c r="N266" s="20" t="s">
        <v>47</v>
      </c>
      <c r="P266" s="21"/>
    </row>
    <row r="267" spans="1:16" s="20" customFormat="1" ht="126" x14ac:dyDescent="0.15">
      <c r="A267" s="20">
        <v>265</v>
      </c>
      <c r="B267" s="23" t="s">
        <v>284</v>
      </c>
      <c r="C267" s="23" t="s">
        <v>285</v>
      </c>
      <c r="D267" s="23">
        <v>294</v>
      </c>
      <c r="E267" s="23" t="s">
        <v>571</v>
      </c>
      <c r="F267" s="23">
        <v>27</v>
      </c>
      <c r="G267" s="23" t="s">
        <v>572</v>
      </c>
      <c r="H267" s="23" t="s">
        <v>573</v>
      </c>
      <c r="I267" s="23" t="s">
        <v>44</v>
      </c>
      <c r="J267" s="23" t="s">
        <v>45</v>
      </c>
      <c r="K267" s="20" t="s">
        <v>74</v>
      </c>
      <c r="L267" s="23" t="s">
        <v>574</v>
      </c>
      <c r="P267" s="21"/>
    </row>
    <row r="268" spans="1:16" s="20" customFormat="1" ht="84" x14ac:dyDescent="0.15">
      <c r="A268" s="20">
        <v>266</v>
      </c>
      <c r="B268" s="21" t="s">
        <v>64</v>
      </c>
      <c r="C268" s="21" t="s">
        <v>65</v>
      </c>
      <c r="D268" s="21">
        <v>297</v>
      </c>
      <c r="E268" s="21" t="s">
        <v>575</v>
      </c>
      <c r="F268" s="21">
        <v>14</v>
      </c>
      <c r="G268" s="22" t="s">
        <v>576</v>
      </c>
      <c r="H268" s="22" t="s">
        <v>577</v>
      </c>
      <c r="I268" s="21" t="s">
        <v>44</v>
      </c>
      <c r="J268" s="21" t="s">
        <v>138</v>
      </c>
      <c r="K268" s="20" t="s">
        <v>176</v>
      </c>
      <c r="L268" s="23"/>
      <c r="P268" s="21"/>
    </row>
    <row r="269" spans="1:16" s="20" customFormat="1" ht="14" x14ac:dyDescent="0.15">
      <c r="A269" s="20">
        <v>267</v>
      </c>
      <c r="B269" s="21" t="s">
        <v>64</v>
      </c>
      <c r="C269" s="21" t="s">
        <v>65</v>
      </c>
      <c r="D269" s="21">
        <v>300</v>
      </c>
      <c r="E269" s="21" t="s">
        <v>578</v>
      </c>
      <c r="F269" s="21">
        <v>3</v>
      </c>
      <c r="G269" s="22" t="s">
        <v>579</v>
      </c>
      <c r="H269" s="22" t="s">
        <v>137</v>
      </c>
      <c r="I269" s="21" t="s">
        <v>52</v>
      </c>
      <c r="J269" s="21" t="s">
        <v>69</v>
      </c>
      <c r="M269" s="20" t="s">
        <v>10</v>
      </c>
      <c r="P269" s="21"/>
    </row>
    <row r="270" spans="1:16" s="20" customFormat="1" ht="42" x14ac:dyDescent="0.15">
      <c r="A270" s="20">
        <v>268</v>
      </c>
      <c r="B270" s="21" t="s">
        <v>40</v>
      </c>
      <c r="C270" s="21" t="s">
        <v>41</v>
      </c>
      <c r="D270" s="21">
        <v>301</v>
      </c>
      <c r="E270" s="21" t="s">
        <v>580</v>
      </c>
      <c r="F270" s="21">
        <v>15</v>
      </c>
      <c r="G270" s="22" t="s">
        <v>581</v>
      </c>
      <c r="H270" s="22" t="s">
        <v>582</v>
      </c>
      <c r="I270" s="21" t="s">
        <v>44</v>
      </c>
      <c r="J270" s="21" t="s">
        <v>45</v>
      </c>
      <c r="K270" s="20" t="s">
        <v>78</v>
      </c>
      <c r="L270" s="23"/>
      <c r="N270" s="20" t="s">
        <v>47</v>
      </c>
      <c r="P270" s="21"/>
    </row>
    <row r="271" spans="1:16" s="20" customFormat="1" ht="14" x14ac:dyDescent="0.15">
      <c r="A271" s="20">
        <v>269</v>
      </c>
      <c r="B271" s="21" t="s">
        <v>64</v>
      </c>
      <c r="C271" s="21" t="s">
        <v>65</v>
      </c>
      <c r="D271" s="21">
        <v>301</v>
      </c>
      <c r="E271" s="21" t="s">
        <v>580</v>
      </c>
      <c r="F271" s="21">
        <v>18</v>
      </c>
      <c r="G271" s="22" t="s">
        <v>579</v>
      </c>
      <c r="H271" s="22" t="s">
        <v>137</v>
      </c>
      <c r="I271" s="21" t="s">
        <v>52</v>
      </c>
      <c r="J271" s="21" t="s">
        <v>69</v>
      </c>
      <c r="M271" s="20" t="s">
        <v>10</v>
      </c>
      <c r="P271" s="21"/>
    </row>
    <row r="272" spans="1:16" s="20" customFormat="1" ht="56" x14ac:dyDescent="0.15">
      <c r="A272" s="20">
        <v>270</v>
      </c>
      <c r="B272" s="21" t="s">
        <v>58</v>
      </c>
      <c r="C272" s="21" t="s">
        <v>59</v>
      </c>
      <c r="D272" s="21">
        <v>302</v>
      </c>
      <c r="E272" s="21" t="s">
        <v>583</v>
      </c>
      <c r="F272" s="21">
        <v>7</v>
      </c>
      <c r="G272" s="22" t="s">
        <v>584</v>
      </c>
      <c r="H272" s="21" t="s">
        <v>62</v>
      </c>
      <c r="I272" s="21" t="s">
        <v>44</v>
      </c>
      <c r="J272" s="21" t="s">
        <v>63</v>
      </c>
      <c r="K272" s="20" t="s">
        <v>78</v>
      </c>
      <c r="L272" s="23"/>
      <c r="M272" s="20" t="s">
        <v>58</v>
      </c>
      <c r="N272" s="20" t="s">
        <v>255</v>
      </c>
      <c r="P272" s="21"/>
    </row>
    <row r="273" spans="1:16" s="20" customFormat="1" ht="28" x14ac:dyDescent="0.15">
      <c r="A273" s="20">
        <v>271</v>
      </c>
      <c r="B273" s="21" t="s">
        <v>40</v>
      </c>
      <c r="C273" s="21" t="s">
        <v>41</v>
      </c>
      <c r="D273" s="21">
        <v>309</v>
      </c>
      <c r="E273" s="21" t="s">
        <v>585</v>
      </c>
      <c r="F273" s="21">
        <v>4</v>
      </c>
      <c r="G273" s="22" t="s">
        <v>586</v>
      </c>
      <c r="H273" s="22" t="s">
        <v>587</v>
      </c>
      <c r="I273" s="21" t="s">
        <v>44</v>
      </c>
      <c r="J273" s="21" t="s">
        <v>45</v>
      </c>
      <c r="K273" s="20" t="s">
        <v>78</v>
      </c>
      <c r="L273" s="23"/>
      <c r="N273" s="20" t="s">
        <v>47</v>
      </c>
      <c r="P273" s="21"/>
    </row>
    <row r="274" spans="1:16" s="20" customFormat="1" ht="42" x14ac:dyDescent="0.15">
      <c r="A274" s="20">
        <v>272</v>
      </c>
      <c r="B274" s="21" t="s">
        <v>58</v>
      </c>
      <c r="C274" s="21" t="s">
        <v>59</v>
      </c>
      <c r="D274" s="21">
        <v>314</v>
      </c>
      <c r="E274" s="21" t="s">
        <v>588</v>
      </c>
      <c r="F274" s="21" t="s">
        <v>589</v>
      </c>
      <c r="G274" s="22" t="s">
        <v>590</v>
      </c>
      <c r="H274" s="21" t="s">
        <v>62</v>
      </c>
      <c r="I274" s="21" t="s">
        <v>44</v>
      </c>
      <c r="J274" s="21" t="s">
        <v>63</v>
      </c>
      <c r="L274" s="23"/>
      <c r="M274" s="20" t="s">
        <v>58</v>
      </c>
      <c r="N274" s="20" t="s">
        <v>255</v>
      </c>
      <c r="P274" s="21"/>
    </row>
    <row r="275" spans="1:16" s="20" customFormat="1" ht="140" x14ac:dyDescent="0.15">
      <c r="A275" s="20">
        <v>273</v>
      </c>
      <c r="B275" s="23" t="s">
        <v>284</v>
      </c>
      <c r="C275" s="23" t="s">
        <v>285</v>
      </c>
      <c r="D275" s="23">
        <v>316</v>
      </c>
      <c r="E275" s="23" t="s">
        <v>591</v>
      </c>
      <c r="F275" s="23">
        <v>42</v>
      </c>
      <c r="G275" s="23" t="s">
        <v>592</v>
      </c>
      <c r="H275" s="23" t="s">
        <v>593</v>
      </c>
      <c r="I275" s="21" t="s">
        <v>52</v>
      </c>
      <c r="J275" s="23" t="s">
        <v>45</v>
      </c>
      <c r="M275" s="20" t="s">
        <v>10</v>
      </c>
      <c r="P275" s="21"/>
    </row>
    <row r="276" spans="1:16" s="20" customFormat="1" ht="42" x14ac:dyDescent="0.15">
      <c r="A276" s="20">
        <v>274</v>
      </c>
      <c r="B276" s="21" t="s">
        <v>40</v>
      </c>
      <c r="C276" s="21" t="s">
        <v>41</v>
      </c>
      <c r="D276" s="21">
        <v>324</v>
      </c>
      <c r="E276" s="21" t="s">
        <v>594</v>
      </c>
      <c r="F276" s="21">
        <v>11</v>
      </c>
      <c r="G276" s="22" t="s">
        <v>595</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596</v>
      </c>
      <c r="F277" s="21">
        <v>24</v>
      </c>
      <c r="G277" s="22" t="s">
        <v>597</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596</v>
      </c>
      <c r="F278" s="21" t="s">
        <v>598</v>
      </c>
      <c r="G278" s="22" t="s">
        <v>599</v>
      </c>
      <c r="H278" s="21" t="s">
        <v>62</v>
      </c>
      <c r="I278" s="21" t="s">
        <v>44</v>
      </c>
      <c r="J278" s="21" t="s">
        <v>63</v>
      </c>
      <c r="K278" s="20" t="s">
        <v>78</v>
      </c>
      <c r="L278" s="23"/>
      <c r="M278" s="20" t="s">
        <v>58</v>
      </c>
      <c r="N278" s="20" t="s">
        <v>255</v>
      </c>
      <c r="P278" s="21"/>
    </row>
    <row r="279" spans="1:16" s="20" customFormat="1" ht="70" x14ac:dyDescent="0.15">
      <c r="A279" s="20">
        <v>277</v>
      </c>
      <c r="B279" s="21" t="s">
        <v>58</v>
      </c>
      <c r="C279" s="21" t="s">
        <v>59</v>
      </c>
      <c r="D279" s="21">
        <v>326</v>
      </c>
      <c r="E279" s="21" t="s">
        <v>596</v>
      </c>
      <c r="F279" s="21" t="s">
        <v>598</v>
      </c>
      <c r="G279" s="22" t="s">
        <v>600</v>
      </c>
      <c r="H279" s="21" t="s">
        <v>62</v>
      </c>
      <c r="I279" s="21" t="s">
        <v>44</v>
      </c>
      <c r="J279" s="21" t="s">
        <v>63</v>
      </c>
      <c r="K279" s="20" t="s">
        <v>176</v>
      </c>
      <c r="L279" s="23" t="s">
        <v>601</v>
      </c>
      <c r="M279" s="20" t="s">
        <v>58</v>
      </c>
      <c r="N279" s="20" t="s">
        <v>255</v>
      </c>
      <c r="P279" s="21"/>
    </row>
    <row r="280" spans="1:16" s="20" customFormat="1" ht="84" x14ac:dyDescent="0.15">
      <c r="A280" s="20">
        <v>278</v>
      </c>
      <c r="B280" s="21" t="s">
        <v>58</v>
      </c>
      <c r="C280" s="21" t="s">
        <v>59</v>
      </c>
      <c r="D280" s="21">
        <v>327</v>
      </c>
      <c r="E280" s="21" t="s">
        <v>602</v>
      </c>
      <c r="F280" s="21" t="s">
        <v>603</v>
      </c>
      <c r="G280" s="22" t="s">
        <v>604</v>
      </c>
      <c r="H280" s="21" t="s">
        <v>62</v>
      </c>
      <c r="I280" s="21" t="s">
        <v>44</v>
      </c>
      <c r="J280" s="21" t="s">
        <v>63</v>
      </c>
      <c r="L280" s="23"/>
      <c r="M280" s="20" t="s">
        <v>58</v>
      </c>
      <c r="N280" s="20" t="s">
        <v>255</v>
      </c>
      <c r="P280" s="21"/>
    </row>
    <row r="281" spans="1:16" s="20" customFormat="1" ht="84" x14ac:dyDescent="0.15">
      <c r="A281" s="20">
        <v>279</v>
      </c>
      <c r="B281" s="21" t="s">
        <v>58</v>
      </c>
      <c r="C281" s="21" t="s">
        <v>59</v>
      </c>
      <c r="D281" s="21">
        <v>328</v>
      </c>
      <c r="E281" s="21" t="s">
        <v>602</v>
      </c>
      <c r="F281" s="21">
        <v>9</v>
      </c>
      <c r="G281" s="22" t="s">
        <v>605</v>
      </c>
      <c r="H281" s="21" t="s">
        <v>62</v>
      </c>
      <c r="I281" s="21" t="s">
        <v>44</v>
      </c>
      <c r="J281" s="21" t="s">
        <v>63</v>
      </c>
      <c r="L281" s="23"/>
      <c r="M281" s="20" t="s">
        <v>58</v>
      </c>
      <c r="N281" s="20" t="s">
        <v>255</v>
      </c>
      <c r="P281" s="21"/>
    </row>
    <row r="282" spans="1:16" s="20" customFormat="1" ht="56" x14ac:dyDescent="0.15">
      <c r="A282" s="20">
        <v>280</v>
      </c>
      <c r="B282" s="21" t="s">
        <v>58</v>
      </c>
      <c r="C282" s="21" t="s">
        <v>59</v>
      </c>
      <c r="D282" s="21">
        <v>329</v>
      </c>
      <c r="E282" s="21" t="s">
        <v>606</v>
      </c>
      <c r="F282" s="21" t="s">
        <v>607</v>
      </c>
      <c r="G282" s="22" t="s">
        <v>608</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606</v>
      </c>
      <c r="F283" s="21">
        <v>1</v>
      </c>
      <c r="G283" s="22" t="s">
        <v>609</v>
      </c>
      <c r="H283" s="22" t="s">
        <v>610</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611</v>
      </c>
      <c r="F284" s="21">
        <v>5</v>
      </c>
      <c r="G284" s="22" t="s">
        <v>612</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611</v>
      </c>
      <c r="F285" s="21" t="s">
        <v>613</v>
      </c>
      <c r="G285" s="22" t="s">
        <v>614</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615</v>
      </c>
      <c r="F286" s="21">
        <v>2</v>
      </c>
      <c r="G286" s="22" t="s">
        <v>616</v>
      </c>
      <c r="H286" s="22"/>
      <c r="I286" s="21" t="s">
        <v>44</v>
      </c>
      <c r="J286" s="21"/>
      <c r="K286" s="20" t="s">
        <v>74</v>
      </c>
      <c r="L286" s="23" t="s">
        <v>617</v>
      </c>
      <c r="N286" s="20" t="s">
        <v>47</v>
      </c>
      <c r="P286" s="21"/>
    </row>
    <row r="287" spans="1:16" s="20" customFormat="1" ht="28" x14ac:dyDescent="0.15">
      <c r="A287" s="20">
        <v>285</v>
      </c>
      <c r="B287" s="21" t="s">
        <v>40</v>
      </c>
      <c r="C287" s="21" t="s">
        <v>41</v>
      </c>
      <c r="D287" s="21">
        <v>334</v>
      </c>
      <c r="E287" s="21" t="s">
        <v>618</v>
      </c>
      <c r="F287" s="21">
        <v>26</v>
      </c>
      <c r="G287" s="22" t="s">
        <v>619</v>
      </c>
      <c r="H287" s="22" t="s">
        <v>80</v>
      </c>
      <c r="I287" s="21" t="s">
        <v>44</v>
      </c>
      <c r="J287" s="21" t="s">
        <v>45</v>
      </c>
      <c r="K287" s="20" t="s">
        <v>78</v>
      </c>
      <c r="L287" s="23"/>
      <c r="N287" s="20" t="s">
        <v>47</v>
      </c>
      <c r="P287" s="21"/>
    </row>
    <row r="288" spans="1:16" s="20" customFormat="1" ht="28" x14ac:dyDescent="0.15">
      <c r="A288" s="20">
        <v>286</v>
      </c>
      <c r="B288" s="21" t="s">
        <v>58</v>
      </c>
      <c r="C288" s="21" t="s">
        <v>59</v>
      </c>
      <c r="D288" s="21">
        <v>343</v>
      </c>
      <c r="E288" s="21" t="s">
        <v>620</v>
      </c>
      <c r="F288" s="21">
        <v>24</v>
      </c>
      <c r="G288" s="22" t="s">
        <v>621</v>
      </c>
      <c r="H288" s="21" t="s">
        <v>62</v>
      </c>
      <c r="I288" s="21" t="s">
        <v>44</v>
      </c>
      <c r="J288" s="21" t="s">
        <v>63</v>
      </c>
      <c r="K288" s="20" t="s">
        <v>176</v>
      </c>
      <c r="L288" s="23"/>
      <c r="M288" s="20" t="s">
        <v>58</v>
      </c>
      <c r="N288" s="20" t="s">
        <v>255</v>
      </c>
      <c r="P288" s="21"/>
    </row>
    <row r="289" spans="1:16" s="20" customFormat="1" ht="70" x14ac:dyDescent="0.15">
      <c r="A289" s="20">
        <v>287</v>
      </c>
      <c r="B289" s="21" t="s">
        <v>58</v>
      </c>
      <c r="C289" s="21" t="s">
        <v>59</v>
      </c>
      <c r="D289" s="21">
        <v>344</v>
      </c>
      <c r="E289" s="21" t="s">
        <v>622</v>
      </c>
      <c r="F289" s="21">
        <v>23</v>
      </c>
      <c r="G289" s="22" t="s">
        <v>623</v>
      </c>
      <c r="H289" s="21" t="s">
        <v>62</v>
      </c>
      <c r="I289" s="21" t="s">
        <v>44</v>
      </c>
      <c r="J289" s="21" t="s">
        <v>63</v>
      </c>
      <c r="L289" s="23"/>
      <c r="M289" s="20" t="s">
        <v>58</v>
      </c>
      <c r="N289" s="20" t="s">
        <v>255</v>
      </c>
      <c r="P289" s="21"/>
    </row>
    <row r="290" spans="1:16" s="20" customFormat="1" ht="56" x14ac:dyDescent="0.15">
      <c r="A290" s="20">
        <v>288</v>
      </c>
      <c r="B290" s="21" t="s">
        <v>58</v>
      </c>
      <c r="C290" s="21" t="s">
        <v>59</v>
      </c>
      <c r="D290" s="21">
        <v>344</v>
      </c>
      <c r="E290" s="21" t="s">
        <v>624</v>
      </c>
      <c r="F290" s="21" t="s">
        <v>305</v>
      </c>
      <c r="G290" s="22" t="s">
        <v>625</v>
      </c>
      <c r="H290" s="21" t="s">
        <v>62</v>
      </c>
      <c r="I290" s="21" t="s">
        <v>44</v>
      </c>
      <c r="J290" s="21" t="s">
        <v>63</v>
      </c>
      <c r="L290" s="23"/>
      <c r="M290" s="20" t="s">
        <v>58</v>
      </c>
      <c r="N290" s="20" t="s">
        <v>255</v>
      </c>
      <c r="P290" s="21"/>
    </row>
    <row r="291" spans="1:16" s="20" customFormat="1" ht="154" x14ac:dyDescent="0.15">
      <c r="A291" s="20">
        <v>289</v>
      </c>
      <c r="B291" s="21" t="s">
        <v>58</v>
      </c>
      <c r="C291" s="21" t="s">
        <v>59</v>
      </c>
      <c r="D291" s="21">
        <v>344</v>
      </c>
      <c r="E291" s="21" t="s">
        <v>624</v>
      </c>
      <c r="F291" s="21" t="s">
        <v>626</v>
      </c>
      <c r="G291" s="22" t="s">
        <v>627</v>
      </c>
      <c r="H291" s="21" t="s">
        <v>62</v>
      </c>
      <c r="I291" s="21" t="s">
        <v>44</v>
      </c>
      <c r="J291" s="21" t="s">
        <v>63</v>
      </c>
      <c r="L291" s="23"/>
      <c r="M291" s="20" t="s">
        <v>58</v>
      </c>
      <c r="N291" s="20" t="s">
        <v>255</v>
      </c>
      <c r="P291" s="21"/>
    </row>
    <row r="292" spans="1:16" s="20" customFormat="1" ht="70" x14ac:dyDescent="0.15">
      <c r="A292" s="20">
        <v>290</v>
      </c>
      <c r="B292" s="21" t="s">
        <v>58</v>
      </c>
      <c r="C292" s="21" t="s">
        <v>59</v>
      </c>
      <c r="D292" s="21">
        <v>344</v>
      </c>
      <c r="E292" s="21" t="s">
        <v>622</v>
      </c>
      <c r="F292" s="21" t="s">
        <v>626</v>
      </c>
      <c r="G292" s="22" t="s">
        <v>628</v>
      </c>
      <c r="H292" s="21" t="s">
        <v>62</v>
      </c>
      <c r="I292" s="21" t="s">
        <v>44</v>
      </c>
      <c r="J292" s="21" t="s">
        <v>63</v>
      </c>
      <c r="L292" s="23"/>
      <c r="M292" s="20" t="s">
        <v>58</v>
      </c>
      <c r="N292" s="20" t="s">
        <v>255</v>
      </c>
      <c r="P292" s="21"/>
    </row>
    <row r="293" spans="1:16" s="20" customFormat="1" ht="84" x14ac:dyDescent="0.15">
      <c r="A293" s="20">
        <v>291</v>
      </c>
      <c r="B293" s="21" t="s">
        <v>58</v>
      </c>
      <c r="C293" s="21" t="s">
        <v>59</v>
      </c>
      <c r="D293" s="21">
        <v>345</v>
      </c>
      <c r="E293" s="21" t="s">
        <v>622</v>
      </c>
      <c r="F293" s="21">
        <v>2</v>
      </c>
      <c r="G293" s="22" t="s">
        <v>629</v>
      </c>
      <c r="H293" s="21" t="s">
        <v>62</v>
      </c>
      <c r="I293" s="21" t="s">
        <v>44</v>
      </c>
      <c r="J293" s="21" t="s">
        <v>63</v>
      </c>
      <c r="L293" s="23"/>
      <c r="M293" s="20" t="s">
        <v>58</v>
      </c>
      <c r="N293" s="20" t="s">
        <v>255</v>
      </c>
      <c r="P293" s="21"/>
    </row>
    <row r="294" spans="1:16" s="20" customFormat="1" ht="84" x14ac:dyDescent="0.15">
      <c r="A294" s="20">
        <v>292</v>
      </c>
      <c r="B294" s="21" t="s">
        <v>58</v>
      </c>
      <c r="C294" s="21" t="s">
        <v>59</v>
      </c>
      <c r="D294" s="21">
        <v>345</v>
      </c>
      <c r="E294" s="21" t="s">
        <v>622</v>
      </c>
      <c r="F294" s="21">
        <v>2</v>
      </c>
      <c r="G294" s="22" t="s">
        <v>630</v>
      </c>
      <c r="H294" s="21" t="s">
        <v>62</v>
      </c>
      <c r="I294" s="21" t="s">
        <v>44</v>
      </c>
      <c r="J294" s="21" t="s">
        <v>63</v>
      </c>
      <c r="L294" s="23"/>
      <c r="M294" s="20" t="s">
        <v>58</v>
      </c>
      <c r="N294" s="20" t="s">
        <v>255</v>
      </c>
      <c r="P294" s="21"/>
    </row>
    <row r="295" spans="1:16" s="20" customFormat="1" ht="42" x14ac:dyDescent="0.15">
      <c r="A295" s="20">
        <v>293</v>
      </c>
      <c r="B295" s="21" t="s">
        <v>58</v>
      </c>
      <c r="C295" s="21" t="s">
        <v>59</v>
      </c>
      <c r="D295" s="21">
        <v>345</v>
      </c>
      <c r="E295" s="21" t="s">
        <v>622</v>
      </c>
      <c r="F295" s="21">
        <v>3</v>
      </c>
      <c r="G295" s="22" t="s">
        <v>631</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622</v>
      </c>
      <c r="F296" s="21" t="s">
        <v>632</v>
      </c>
      <c r="G296" s="22" t="s">
        <v>633</v>
      </c>
      <c r="H296" s="21" t="s">
        <v>62</v>
      </c>
      <c r="I296" s="21" t="s">
        <v>44</v>
      </c>
      <c r="J296" s="21" t="s">
        <v>63</v>
      </c>
      <c r="L296" s="23"/>
      <c r="M296" s="20" t="s">
        <v>58</v>
      </c>
      <c r="N296" s="20" t="s">
        <v>255</v>
      </c>
      <c r="P296" s="21"/>
    </row>
    <row r="297" spans="1:16" s="20" customFormat="1" ht="98" x14ac:dyDescent="0.15">
      <c r="A297" s="20">
        <v>295</v>
      </c>
      <c r="B297" s="21" t="s">
        <v>58</v>
      </c>
      <c r="C297" s="21" t="s">
        <v>59</v>
      </c>
      <c r="D297" s="21">
        <v>345</v>
      </c>
      <c r="E297" s="21" t="s">
        <v>622</v>
      </c>
      <c r="F297" s="21" t="s">
        <v>305</v>
      </c>
      <c r="G297" s="22" t="s">
        <v>634</v>
      </c>
      <c r="H297" s="21" t="s">
        <v>62</v>
      </c>
      <c r="I297" s="21" t="s">
        <v>44</v>
      </c>
      <c r="J297" s="21" t="s">
        <v>63</v>
      </c>
      <c r="L297" s="23"/>
      <c r="M297" s="20" t="s">
        <v>58</v>
      </c>
      <c r="N297" s="20" t="s">
        <v>255</v>
      </c>
      <c r="P297" s="21"/>
    </row>
    <row r="298" spans="1:16" s="20" customFormat="1" ht="42" x14ac:dyDescent="0.15">
      <c r="A298" s="20">
        <v>296</v>
      </c>
      <c r="B298" s="21" t="s">
        <v>58</v>
      </c>
      <c r="C298" s="21" t="s">
        <v>59</v>
      </c>
      <c r="D298" s="21">
        <v>345</v>
      </c>
      <c r="E298" s="21" t="s">
        <v>622</v>
      </c>
      <c r="F298" s="21" t="s">
        <v>635</v>
      </c>
      <c r="G298" s="22" t="s">
        <v>636</v>
      </c>
      <c r="H298" s="21" t="s">
        <v>62</v>
      </c>
      <c r="I298" s="21" t="s">
        <v>44</v>
      </c>
      <c r="J298" s="21" t="s">
        <v>63</v>
      </c>
      <c r="K298" s="20" t="s">
        <v>176</v>
      </c>
      <c r="L298" s="23" t="s">
        <v>637</v>
      </c>
      <c r="M298" s="20" t="s">
        <v>58</v>
      </c>
      <c r="N298" s="20" t="s">
        <v>255</v>
      </c>
      <c r="P298" s="21"/>
    </row>
    <row r="299" spans="1:16" s="20" customFormat="1" ht="112" x14ac:dyDescent="0.15">
      <c r="A299" s="20">
        <v>297</v>
      </c>
      <c r="B299" s="21" t="s">
        <v>58</v>
      </c>
      <c r="C299" s="21" t="s">
        <v>59</v>
      </c>
      <c r="D299" s="21">
        <v>345</v>
      </c>
      <c r="E299" s="21" t="s">
        <v>622</v>
      </c>
      <c r="F299" s="21"/>
      <c r="G299" s="22" t="s">
        <v>638</v>
      </c>
      <c r="H299" s="21" t="s">
        <v>62</v>
      </c>
      <c r="I299" s="21" t="s">
        <v>44</v>
      </c>
      <c r="J299" s="21" t="s">
        <v>63</v>
      </c>
      <c r="L299" s="23"/>
      <c r="M299" s="20" t="s">
        <v>58</v>
      </c>
      <c r="N299" s="20" t="s">
        <v>255</v>
      </c>
      <c r="P299" s="21"/>
    </row>
    <row r="300" spans="1:16" s="20" customFormat="1" ht="42" x14ac:dyDescent="0.15">
      <c r="A300" s="20">
        <v>298</v>
      </c>
      <c r="B300" s="21" t="s">
        <v>58</v>
      </c>
      <c r="C300" s="21" t="s">
        <v>59</v>
      </c>
      <c r="D300" s="21">
        <v>356</v>
      </c>
      <c r="E300" s="21" t="s">
        <v>639</v>
      </c>
      <c r="F300" s="21" t="s">
        <v>640</v>
      </c>
      <c r="G300" s="22" t="s">
        <v>641</v>
      </c>
      <c r="H300" s="21" t="s">
        <v>62</v>
      </c>
      <c r="I300" s="21" t="s">
        <v>44</v>
      </c>
      <c r="J300" s="21" t="s">
        <v>63</v>
      </c>
      <c r="L300" s="23"/>
      <c r="M300" s="20" t="s">
        <v>10</v>
      </c>
      <c r="N300" s="20" t="s">
        <v>507</v>
      </c>
      <c r="P300" s="21"/>
    </row>
    <row r="301" spans="1:16" s="20" customFormat="1" ht="28" x14ac:dyDescent="0.15">
      <c r="A301" s="20">
        <v>299</v>
      </c>
      <c r="B301" s="21" t="s">
        <v>58</v>
      </c>
      <c r="C301" s="21" t="s">
        <v>59</v>
      </c>
      <c r="D301" s="21">
        <v>364</v>
      </c>
      <c r="E301" s="21" t="s">
        <v>642</v>
      </c>
      <c r="F301" s="21">
        <v>14</v>
      </c>
      <c r="G301" s="22" t="s">
        <v>643</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642</v>
      </c>
      <c r="F302" s="21">
        <v>18</v>
      </c>
      <c r="G302" s="22" t="s">
        <v>644</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645</v>
      </c>
      <c r="F303" s="21">
        <v>6</v>
      </c>
      <c r="G303" s="22" t="s">
        <v>646</v>
      </c>
      <c r="H303" s="21" t="s">
        <v>62</v>
      </c>
      <c r="I303" s="21" t="s">
        <v>44</v>
      </c>
      <c r="J303" s="21" t="s">
        <v>63</v>
      </c>
      <c r="K303" s="20" t="s">
        <v>78</v>
      </c>
      <c r="L303" s="23"/>
      <c r="N303" s="20" t="s">
        <v>199</v>
      </c>
      <c r="P303" s="21"/>
    </row>
    <row r="304" spans="1:16" s="20" customFormat="1" ht="14" x14ac:dyDescent="0.15">
      <c r="A304" s="20">
        <v>302</v>
      </c>
      <c r="B304" s="21" t="s">
        <v>58</v>
      </c>
      <c r="C304" s="21" t="s">
        <v>59</v>
      </c>
      <c r="D304" s="21">
        <v>365</v>
      </c>
      <c r="E304" s="21" t="s">
        <v>645</v>
      </c>
      <c r="F304" s="21">
        <v>7</v>
      </c>
      <c r="G304" s="22" t="s">
        <v>647</v>
      </c>
      <c r="H304" s="21" t="s">
        <v>62</v>
      </c>
      <c r="I304" s="21" t="s">
        <v>52</v>
      </c>
      <c r="J304" s="21" t="s">
        <v>63</v>
      </c>
      <c r="M304" s="20" t="s">
        <v>10</v>
      </c>
      <c r="P304" s="21"/>
    </row>
    <row r="305" spans="1:16" s="20" customFormat="1" ht="56" x14ac:dyDescent="0.15">
      <c r="A305" s="20">
        <v>303</v>
      </c>
      <c r="B305" s="21" t="s">
        <v>58</v>
      </c>
      <c r="C305" s="21" t="s">
        <v>59</v>
      </c>
      <c r="D305" s="21">
        <v>365</v>
      </c>
      <c r="E305" s="21" t="s">
        <v>642</v>
      </c>
      <c r="F305" s="21" t="s">
        <v>648</v>
      </c>
      <c r="G305" s="22" t="s">
        <v>649</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642</v>
      </c>
      <c r="F306" s="21" t="s">
        <v>648</v>
      </c>
      <c r="G306" s="22" t="s">
        <v>650</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642</v>
      </c>
      <c r="F307" s="21" t="s">
        <v>648</v>
      </c>
      <c r="G307" s="22" t="s">
        <v>651</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642</v>
      </c>
      <c r="F308" s="21" t="s">
        <v>648</v>
      </c>
      <c r="G308" s="22" t="s">
        <v>652</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642</v>
      </c>
      <c r="F309" s="21" t="s">
        <v>648</v>
      </c>
      <c r="G309" s="22" t="s">
        <v>653</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642</v>
      </c>
      <c r="F310" s="21" t="s">
        <v>648</v>
      </c>
      <c r="G310" s="22" t="s">
        <v>654</v>
      </c>
      <c r="H310" s="21" t="s">
        <v>62</v>
      </c>
      <c r="I310" s="21" t="s">
        <v>44</v>
      </c>
      <c r="J310" s="21" t="s">
        <v>63</v>
      </c>
      <c r="L310" s="23"/>
      <c r="M310" s="20" t="s">
        <v>163</v>
      </c>
      <c r="N310" s="20" t="s">
        <v>199</v>
      </c>
      <c r="P310" s="21"/>
    </row>
    <row r="311" spans="1:16" s="20" customFormat="1" ht="42" x14ac:dyDescent="0.15">
      <c r="A311" s="20">
        <v>309</v>
      </c>
      <c r="B311" s="21" t="s">
        <v>163</v>
      </c>
      <c r="C311" s="21" t="s">
        <v>164</v>
      </c>
      <c r="D311" s="24">
        <v>365</v>
      </c>
      <c r="E311" s="21" t="s">
        <v>655</v>
      </c>
      <c r="F311" s="21"/>
      <c r="G311" s="22" t="s">
        <v>656</v>
      </c>
      <c r="H311" s="22"/>
      <c r="I311" s="21" t="s">
        <v>52</v>
      </c>
      <c r="J311" s="21" t="s">
        <v>63</v>
      </c>
      <c r="M311" s="20" t="s">
        <v>10</v>
      </c>
      <c r="P311" s="21"/>
    </row>
    <row r="312" spans="1:16" s="20" customFormat="1" ht="28" x14ac:dyDescent="0.15">
      <c r="A312" s="20">
        <v>310</v>
      </c>
      <c r="B312" s="21" t="s">
        <v>163</v>
      </c>
      <c r="C312" s="21" t="s">
        <v>164</v>
      </c>
      <c r="D312" s="24">
        <v>365</v>
      </c>
      <c r="E312" s="21" t="s">
        <v>642</v>
      </c>
      <c r="F312" s="21"/>
      <c r="G312" s="22" t="s">
        <v>657</v>
      </c>
      <c r="H312" s="22"/>
      <c r="I312" s="21" t="s">
        <v>52</v>
      </c>
      <c r="J312" s="21" t="s">
        <v>63</v>
      </c>
      <c r="M312" s="20" t="s">
        <v>10</v>
      </c>
      <c r="P312" s="21"/>
    </row>
    <row r="313" spans="1:16" s="20" customFormat="1" ht="28" x14ac:dyDescent="0.15">
      <c r="A313" s="20">
        <v>311</v>
      </c>
      <c r="B313" s="21" t="s">
        <v>58</v>
      </c>
      <c r="C313" s="21" t="s">
        <v>59</v>
      </c>
      <c r="D313" s="21">
        <v>366</v>
      </c>
      <c r="E313" s="21" t="s">
        <v>645</v>
      </c>
      <c r="F313" s="21">
        <v>7</v>
      </c>
      <c r="G313" s="22" t="s">
        <v>658</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645</v>
      </c>
      <c r="F314" s="21">
        <v>11</v>
      </c>
      <c r="G314" s="22" t="s">
        <v>659</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645</v>
      </c>
      <c r="F315" s="21">
        <v>17</v>
      </c>
      <c r="G315" s="22" t="s">
        <v>660</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645</v>
      </c>
      <c r="F316" s="21" t="s">
        <v>661</v>
      </c>
      <c r="G316" s="22" t="s">
        <v>662</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645</v>
      </c>
      <c r="F317" s="21" t="s">
        <v>661</v>
      </c>
      <c r="G317" s="22" t="s">
        <v>663</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645</v>
      </c>
      <c r="F318" s="21" t="s">
        <v>661</v>
      </c>
      <c r="G318" s="22" t="s">
        <v>664</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645</v>
      </c>
      <c r="F319" s="21" t="s">
        <v>661</v>
      </c>
      <c r="G319" s="22" t="s">
        <v>665</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645</v>
      </c>
      <c r="F320" s="21" t="s">
        <v>661</v>
      </c>
      <c r="G320" s="22" t="s">
        <v>666</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667</v>
      </c>
      <c r="F321" s="21">
        <v>8</v>
      </c>
      <c r="G321" s="22" t="s">
        <v>668</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667</v>
      </c>
      <c r="F322" s="21">
        <v>12</v>
      </c>
      <c r="G322" s="22" t="s">
        <v>669</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667</v>
      </c>
      <c r="F323" s="21" t="s">
        <v>670</v>
      </c>
      <c r="G323" s="22" t="s">
        <v>671</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672</v>
      </c>
      <c r="F324" s="21">
        <v>12</v>
      </c>
      <c r="G324" s="22" t="s">
        <v>673</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674</v>
      </c>
      <c r="F325" s="21">
        <v>19</v>
      </c>
      <c r="G325" s="22" t="s">
        <v>675</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674</v>
      </c>
      <c r="F326" s="21">
        <v>18</v>
      </c>
      <c r="G326" s="22" t="s">
        <v>676</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674</v>
      </c>
      <c r="F327" s="21">
        <v>1</v>
      </c>
      <c r="G327" s="22" t="s">
        <v>677</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674</v>
      </c>
      <c r="F328" s="21">
        <v>8</v>
      </c>
      <c r="G328" s="22" t="s">
        <v>678</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674</v>
      </c>
      <c r="F329" s="21">
        <v>21</v>
      </c>
      <c r="G329" s="22" t="s">
        <v>679</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674</v>
      </c>
      <c r="F330" s="21">
        <v>1</v>
      </c>
      <c r="G330" s="22" t="s">
        <v>677</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680</v>
      </c>
      <c r="F331" s="21">
        <v>4</v>
      </c>
      <c r="G331" s="22" t="s">
        <v>681</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680</v>
      </c>
      <c r="F332" s="21">
        <v>5</v>
      </c>
      <c r="G332" s="22" t="s">
        <v>682</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680</v>
      </c>
      <c r="F333" s="21">
        <v>7</v>
      </c>
      <c r="G333" s="22" t="s">
        <v>683</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680</v>
      </c>
      <c r="F334" s="21">
        <v>8</v>
      </c>
      <c r="G334" s="22" t="s">
        <v>684</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680</v>
      </c>
      <c r="F335" s="21">
        <v>11</v>
      </c>
      <c r="G335" s="22" t="s">
        <v>685</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680</v>
      </c>
      <c r="F336" s="21">
        <v>23</v>
      </c>
      <c r="G336" s="22" t="s">
        <v>686</v>
      </c>
      <c r="H336" s="21" t="s">
        <v>62</v>
      </c>
      <c r="I336" s="21" t="s">
        <v>44</v>
      </c>
      <c r="J336" s="21" t="s">
        <v>63</v>
      </c>
      <c r="K336" s="20" t="s">
        <v>78</v>
      </c>
      <c r="L336" s="23"/>
      <c r="P336" s="21"/>
    </row>
    <row r="337" spans="1:16" s="20" customFormat="1" ht="56" x14ac:dyDescent="0.15">
      <c r="A337" s="20">
        <v>335</v>
      </c>
      <c r="B337" s="21" t="s">
        <v>58</v>
      </c>
      <c r="C337" s="21" t="s">
        <v>59</v>
      </c>
      <c r="D337" s="21">
        <v>372</v>
      </c>
      <c r="E337" s="21" t="s">
        <v>674</v>
      </c>
      <c r="F337" s="21" t="s">
        <v>494</v>
      </c>
      <c r="G337" s="22" t="s">
        <v>687</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680</v>
      </c>
      <c r="F338" s="21">
        <v>2</v>
      </c>
      <c r="G338" s="22" t="s">
        <v>688</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680</v>
      </c>
      <c r="F339" s="21">
        <v>3</v>
      </c>
      <c r="G339" s="22" t="s">
        <v>689</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680</v>
      </c>
      <c r="F340" s="21">
        <v>5</v>
      </c>
      <c r="G340" s="22" t="s">
        <v>690</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680</v>
      </c>
      <c r="F341" s="21" t="s">
        <v>691</v>
      </c>
      <c r="G341" s="22" t="s">
        <v>692</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693</v>
      </c>
      <c r="F342" s="21">
        <v>1</v>
      </c>
      <c r="G342" s="22" t="s">
        <v>694</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693</v>
      </c>
      <c r="F343" s="21">
        <v>11</v>
      </c>
      <c r="G343" s="22" t="s">
        <v>695</v>
      </c>
      <c r="H343" s="21" t="s">
        <v>62</v>
      </c>
      <c r="I343" s="21" t="s">
        <v>44</v>
      </c>
      <c r="J343" s="21" t="s">
        <v>63</v>
      </c>
      <c r="L343" s="23"/>
      <c r="M343" s="20" t="s">
        <v>1000</v>
      </c>
      <c r="N343" s="20" t="s">
        <v>199</v>
      </c>
      <c r="P343" s="21"/>
    </row>
    <row r="344" spans="1:16" s="20" customFormat="1" ht="28" x14ac:dyDescent="0.15">
      <c r="A344" s="20">
        <v>342</v>
      </c>
      <c r="B344" s="21" t="s">
        <v>58</v>
      </c>
      <c r="C344" s="21" t="s">
        <v>59</v>
      </c>
      <c r="D344" s="21">
        <v>374</v>
      </c>
      <c r="E344" s="21" t="s">
        <v>693</v>
      </c>
      <c r="F344" s="21">
        <v>12</v>
      </c>
      <c r="G344" s="22" t="s">
        <v>696</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693</v>
      </c>
      <c r="F345" s="21">
        <v>20</v>
      </c>
      <c r="G345" s="22" t="s">
        <v>697</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693</v>
      </c>
      <c r="F346" s="21">
        <v>24</v>
      </c>
      <c r="G346" s="22" t="s">
        <v>698</v>
      </c>
      <c r="H346" s="22" t="s">
        <v>137</v>
      </c>
      <c r="I346" s="21" t="s">
        <v>44</v>
      </c>
      <c r="J346" s="21" t="s">
        <v>69</v>
      </c>
      <c r="K346" s="20" t="s">
        <v>74</v>
      </c>
      <c r="L346" s="23" t="s">
        <v>999</v>
      </c>
      <c r="N346" s="20" t="s">
        <v>199</v>
      </c>
      <c r="P346" s="21"/>
    </row>
    <row r="347" spans="1:16" s="20" customFormat="1" ht="70" x14ac:dyDescent="0.15">
      <c r="A347" s="20">
        <v>345</v>
      </c>
      <c r="B347" s="21" t="s">
        <v>58</v>
      </c>
      <c r="C347" s="21" t="s">
        <v>59</v>
      </c>
      <c r="D347" s="21">
        <v>374</v>
      </c>
      <c r="E347" s="21" t="s">
        <v>693</v>
      </c>
      <c r="F347" s="21" t="s">
        <v>699</v>
      </c>
      <c r="G347" s="22" t="s">
        <v>700</v>
      </c>
      <c r="H347" s="21" t="s">
        <v>62</v>
      </c>
      <c r="I347" s="21" t="s">
        <v>44</v>
      </c>
      <c r="J347" s="21" t="s">
        <v>63</v>
      </c>
      <c r="K347" s="20" t="s">
        <v>507</v>
      </c>
      <c r="L347" s="23"/>
      <c r="M347" s="20" t="s">
        <v>163</v>
      </c>
      <c r="N347" s="20" t="s">
        <v>199</v>
      </c>
      <c r="P347" s="21"/>
    </row>
    <row r="348" spans="1:16" s="20" customFormat="1" ht="56" x14ac:dyDescent="0.15">
      <c r="A348" s="20">
        <v>346</v>
      </c>
      <c r="B348" s="21" t="s">
        <v>58</v>
      </c>
      <c r="C348" s="21" t="s">
        <v>59</v>
      </c>
      <c r="D348" s="21">
        <v>374</v>
      </c>
      <c r="E348" s="21" t="s">
        <v>693</v>
      </c>
      <c r="F348" s="21" t="s">
        <v>699</v>
      </c>
      <c r="G348" s="22" t="s">
        <v>701</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693</v>
      </c>
      <c r="F349" s="21" t="s">
        <v>699</v>
      </c>
      <c r="G349" s="22" t="s">
        <v>702</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703</v>
      </c>
      <c r="F350" s="21">
        <v>4</v>
      </c>
      <c r="G350" s="22" t="s">
        <v>704</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703</v>
      </c>
      <c r="F351" s="21" t="s">
        <v>705</v>
      </c>
      <c r="G351" s="22" t="s">
        <v>706</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707</v>
      </c>
      <c r="F352" s="21" t="s">
        <v>517</v>
      </c>
      <c r="G352" s="22" t="s">
        <v>708</v>
      </c>
      <c r="H352" s="21" t="s">
        <v>62</v>
      </c>
      <c r="I352" s="21" t="s">
        <v>44</v>
      </c>
      <c r="J352" s="21" t="s">
        <v>63</v>
      </c>
      <c r="L352" s="23"/>
      <c r="M352" s="20" t="s">
        <v>58</v>
      </c>
      <c r="N352" s="20" t="s">
        <v>199</v>
      </c>
      <c r="P352" s="21"/>
    </row>
    <row r="353" spans="1:16" s="20" customFormat="1" ht="14" x14ac:dyDescent="0.15">
      <c r="A353" s="20">
        <v>351</v>
      </c>
      <c r="B353" s="21" t="s">
        <v>163</v>
      </c>
      <c r="C353" s="21" t="s">
        <v>164</v>
      </c>
      <c r="D353" s="24">
        <v>377</v>
      </c>
      <c r="E353" s="21" t="s">
        <v>709</v>
      </c>
      <c r="F353" s="21">
        <v>13</v>
      </c>
      <c r="G353" s="22" t="s">
        <v>710</v>
      </c>
      <c r="H353" s="22"/>
      <c r="I353" s="21" t="s">
        <v>52</v>
      </c>
      <c r="J353" s="21"/>
      <c r="M353" s="20" t="s">
        <v>10</v>
      </c>
      <c r="P353" s="21"/>
    </row>
    <row r="354" spans="1:16" s="20" customFormat="1" ht="84" x14ac:dyDescent="0.15">
      <c r="A354" s="20">
        <v>352</v>
      </c>
      <c r="B354" s="21" t="s">
        <v>58</v>
      </c>
      <c r="C354" s="21" t="s">
        <v>59</v>
      </c>
      <c r="D354" s="21">
        <v>377</v>
      </c>
      <c r="E354" s="21" t="s">
        <v>709</v>
      </c>
      <c r="F354" s="21" t="s">
        <v>711</v>
      </c>
      <c r="G354" s="22" t="s">
        <v>712</v>
      </c>
      <c r="H354" s="21" t="s">
        <v>62</v>
      </c>
      <c r="I354" s="21" t="s">
        <v>44</v>
      </c>
      <c r="J354" s="21" t="s">
        <v>63</v>
      </c>
      <c r="L354" s="23"/>
      <c r="M354" s="20" t="s">
        <v>58</v>
      </c>
      <c r="N354" s="20" t="s">
        <v>199</v>
      </c>
      <c r="P354" s="21"/>
    </row>
    <row r="355" spans="1:16" s="20" customFormat="1" ht="70" x14ac:dyDescent="0.15">
      <c r="A355" s="20">
        <v>353</v>
      </c>
      <c r="B355" s="23" t="s">
        <v>284</v>
      </c>
      <c r="C355" s="23" t="s">
        <v>285</v>
      </c>
      <c r="D355" s="23">
        <v>389</v>
      </c>
      <c r="E355" s="23" t="s">
        <v>713</v>
      </c>
      <c r="F355" s="23">
        <v>6</v>
      </c>
      <c r="G355" s="23" t="s">
        <v>714</v>
      </c>
      <c r="H355" s="23" t="s">
        <v>715</v>
      </c>
      <c r="I355" s="23" t="s">
        <v>44</v>
      </c>
      <c r="J355" s="23" t="s">
        <v>45</v>
      </c>
      <c r="K355" s="20" t="s">
        <v>507</v>
      </c>
      <c r="L355" s="23" t="s">
        <v>1001</v>
      </c>
      <c r="M355" s="20" t="s">
        <v>275</v>
      </c>
      <c r="P355" s="21"/>
    </row>
    <row r="356" spans="1:16" s="20" customFormat="1" ht="70" x14ac:dyDescent="0.15">
      <c r="A356" s="20">
        <v>354</v>
      </c>
      <c r="B356" s="21" t="s">
        <v>58</v>
      </c>
      <c r="C356" s="21" t="s">
        <v>59</v>
      </c>
      <c r="D356" s="21">
        <v>383</v>
      </c>
      <c r="E356" s="21" t="s">
        <v>716</v>
      </c>
      <c r="F356" s="21" t="s">
        <v>717</v>
      </c>
      <c r="G356" s="22" t="s">
        <v>718</v>
      </c>
      <c r="H356" s="21" t="s">
        <v>62</v>
      </c>
      <c r="I356" s="21" t="s">
        <v>44</v>
      </c>
      <c r="J356" s="21" t="s">
        <v>63</v>
      </c>
      <c r="L356" s="23"/>
      <c r="M356" s="20" t="s">
        <v>58</v>
      </c>
      <c r="P356" s="21"/>
    </row>
    <row r="357" spans="1:16" s="20" customFormat="1" ht="56" x14ac:dyDescent="0.15">
      <c r="A357" s="20">
        <v>355</v>
      </c>
      <c r="B357" s="21" t="s">
        <v>58</v>
      </c>
      <c r="C357" s="21" t="s">
        <v>59</v>
      </c>
      <c r="D357" s="21">
        <v>385</v>
      </c>
      <c r="E357" s="21" t="s">
        <v>716</v>
      </c>
      <c r="F357" s="21">
        <v>5</v>
      </c>
      <c r="G357" s="22" t="s">
        <v>719</v>
      </c>
      <c r="H357" s="21" t="s">
        <v>62</v>
      </c>
      <c r="I357" s="21" t="s">
        <v>44</v>
      </c>
      <c r="J357" s="21" t="s">
        <v>63</v>
      </c>
      <c r="K357" s="20" t="s">
        <v>78</v>
      </c>
      <c r="L357" s="23"/>
      <c r="P357" s="21"/>
    </row>
    <row r="358" spans="1:16" s="20" customFormat="1" ht="42" x14ac:dyDescent="0.15">
      <c r="A358" s="20">
        <v>356</v>
      </c>
      <c r="B358" s="21" t="s">
        <v>58</v>
      </c>
      <c r="C358" s="21" t="s">
        <v>59</v>
      </c>
      <c r="D358" s="21">
        <v>385</v>
      </c>
      <c r="E358" s="21" t="s">
        <v>716</v>
      </c>
      <c r="F358" s="21" t="s">
        <v>717</v>
      </c>
      <c r="G358" s="22" t="s">
        <v>720</v>
      </c>
      <c r="H358" s="21" t="s">
        <v>62</v>
      </c>
      <c r="I358" s="21" t="s">
        <v>44</v>
      </c>
      <c r="J358" s="21" t="s">
        <v>63</v>
      </c>
      <c r="L358" s="23"/>
      <c r="M358" s="20" t="s">
        <v>58</v>
      </c>
      <c r="N358" s="20" t="s">
        <v>255</v>
      </c>
      <c r="P358" s="21"/>
    </row>
    <row r="359" spans="1:16" s="20" customFormat="1" ht="42" x14ac:dyDescent="0.15">
      <c r="A359" s="20">
        <v>357</v>
      </c>
      <c r="B359" s="21" t="s">
        <v>58</v>
      </c>
      <c r="C359" s="21" t="s">
        <v>59</v>
      </c>
      <c r="D359" s="21">
        <v>385</v>
      </c>
      <c r="E359" s="21" t="s">
        <v>716</v>
      </c>
      <c r="F359" s="21" t="s">
        <v>717</v>
      </c>
      <c r="G359" s="22" t="s">
        <v>721</v>
      </c>
      <c r="H359" s="21" t="s">
        <v>62</v>
      </c>
      <c r="I359" s="21" t="s">
        <v>44</v>
      </c>
      <c r="J359" s="21" t="s">
        <v>63</v>
      </c>
      <c r="L359" s="23"/>
      <c r="M359" s="20" t="s">
        <v>58</v>
      </c>
      <c r="N359" s="20" t="s">
        <v>255</v>
      </c>
      <c r="P359" s="21"/>
    </row>
    <row r="360" spans="1:16" s="20" customFormat="1" ht="42" x14ac:dyDescent="0.15">
      <c r="A360" s="20">
        <v>358</v>
      </c>
      <c r="B360" s="21" t="s">
        <v>58</v>
      </c>
      <c r="C360" s="21" t="s">
        <v>59</v>
      </c>
      <c r="D360" s="21">
        <v>385</v>
      </c>
      <c r="E360" s="21" t="s">
        <v>716</v>
      </c>
      <c r="F360" s="21" t="s">
        <v>717</v>
      </c>
      <c r="G360" s="22" t="s">
        <v>722</v>
      </c>
      <c r="H360" s="21" t="s">
        <v>62</v>
      </c>
      <c r="I360" s="21" t="s">
        <v>44</v>
      </c>
      <c r="J360" s="21" t="s">
        <v>63</v>
      </c>
      <c r="L360" s="23"/>
      <c r="M360" s="20" t="s">
        <v>58</v>
      </c>
      <c r="N360" s="20" t="s">
        <v>255</v>
      </c>
      <c r="P360" s="21"/>
    </row>
    <row r="361" spans="1:16" s="20" customFormat="1" ht="42" x14ac:dyDescent="0.15">
      <c r="A361" s="20">
        <v>359</v>
      </c>
      <c r="B361" s="21" t="s">
        <v>58</v>
      </c>
      <c r="C361" s="21" t="s">
        <v>59</v>
      </c>
      <c r="D361" s="21">
        <v>385</v>
      </c>
      <c r="E361" s="21" t="s">
        <v>716</v>
      </c>
      <c r="F361" s="21" t="s">
        <v>717</v>
      </c>
      <c r="G361" s="22" t="s">
        <v>723</v>
      </c>
      <c r="H361" s="21" t="s">
        <v>62</v>
      </c>
      <c r="I361" s="21" t="s">
        <v>44</v>
      </c>
      <c r="J361" s="21" t="s">
        <v>63</v>
      </c>
      <c r="L361" s="23"/>
      <c r="M361" s="20" t="s">
        <v>58</v>
      </c>
      <c r="N361" s="20" t="s">
        <v>255</v>
      </c>
      <c r="P361" s="21"/>
    </row>
    <row r="362" spans="1:16" s="20" customFormat="1" ht="84" x14ac:dyDescent="0.15">
      <c r="A362" s="20">
        <v>360</v>
      </c>
      <c r="B362" s="21" t="s">
        <v>58</v>
      </c>
      <c r="C362" s="21" t="s">
        <v>59</v>
      </c>
      <c r="D362" s="21">
        <v>385</v>
      </c>
      <c r="E362" s="21" t="s">
        <v>716</v>
      </c>
      <c r="F362" s="21" t="s">
        <v>717</v>
      </c>
      <c r="G362" s="22" t="s">
        <v>724</v>
      </c>
      <c r="H362" s="21" t="s">
        <v>62</v>
      </c>
      <c r="I362" s="21" t="s">
        <v>44</v>
      </c>
      <c r="J362" s="21" t="s">
        <v>63</v>
      </c>
      <c r="L362" s="23"/>
      <c r="M362" s="20" t="s">
        <v>58</v>
      </c>
      <c r="N362" s="20" t="s">
        <v>255</v>
      </c>
      <c r="P362" s="21"/>
    </row>
    <row r="363" spans="1:16" s="20" customFormat="1" ht="56" x14ac:dyDescent="0.15">
      <c r="A363" s="20">
        <v>361</v>
      </c>
      <c r="B363" s="21" t="s">
        <v>58</v>
      </c>
      <c r="C363" s="21" t="s">
        <v>59</v>
      </c>
      <c r="D363" s="21">
        <v>390</v>
      </c>
      <c r="E363" s="21" t="s">
        <v>725</v>
      </c>
      <c r="F363" s="21" t="s">
        <v>726</v>
      </c>
      <c r="G363" s="22" t="s">
        <v>727</v>
      </c>
      <c r="H363" s="21" t="s">
        <v>62</v>
      </c>
      <c r="I363" s="21" t="s">
        <v>52</v>
      </c>
      <c r="J363" s="21" t="s">
        <v>63</v>
      </c>
      <c r="M363" s="20" t="s">
        <v>10</v>
      </c>
      <c r="P363" s="21"/>
    </row>
    <row r="364" spans="1:16" s="20" customFormat="1" ht="56" x14ac:dyDescent="0.15">
      <c r="A364" s="20">
        <v>362</v>
      </c>
      <c r="B364" s="23" t="s">
        <v>284</v>
      </c>
      <c r="C364" s="23" t="s">
        <v>285</v>
      </c>
      <c r="D364" s="23">
        <v>398</v>
      </c>
      <c r="E364" s="23" t="s">
        <v>728</v>
      </c>
      <c r="F364" s="23">
        <v>10</v>
      </c>
      <c r="G364" s="23" t="s">
        <v>729</v>
      </c>
      <c r="H364" s="23" t="s">
        <v>730</v>
      </c>
      <c r="I364" s="23" t="s">
        <v>44</v>
      </c>
      <c r="J364" s="23" t="s">
        <v>45</v>
      </c>
      <c r="K364" s="20" t="s">
        <v>78</v>
      </c>
      <c r="L364" s="23"/>
      <c r="P364" s="21"/>
    </row>
    <row r="365" spans="1:16" s="20" customFormat="1" ht="28" x14ac:dyDescent="0.15">
      <c r="A365" s="20">
        <v>363</v>
      </c>
      <c r="B365" s="23" t="s">
        <v>284</v>
      </c>
      <c r="C365" s="23" t="s">
        <v>285</v>
      </c>
      <c r="D365" s="23">
        <v>412</v>
      </c>
      <c r="E365" s="23" t="s">
        <v>731</v>
      </c>
      <c r="F365" s="23">
        <v>7</v>
      </c>
      <c r="G365" s="23" t="s">
        <v>732</v>
      </c>
      <c r="H365" s="23" t="s">
        <v>733</v>
      </c>
      <c r="I365" s="21" t="s">
        <v>52</v>
      </c>
      <c r="J365" s="23" t="s">
        <v>45</v>
      </c>
      <c r="M365" s="20" t="s">
        <v>10</v>
      </c>
      <c r="P365" s="21"/>
    </row>
    <row r="366" spans="1:16" s="20" customFormat="1" ht="28" x14ac:dyDescent="0.15">
      <c r="A366" s="20">
        <v>364</v>
      </c>
      <c r="B366" s="23" t="s">
        <v>284</v>
      </c>
      <c r="C366" s="23" t="s">
        <v>285</v>
      </c>
      <c r="D366" s="23">
        <v>414</v>
      </c>
      <c r="E366" s="23" t="s">
        <v>731</v>
      </c>
      <c r="F366" s="23">
        <v>1</v>
      </c>
      <c r="G366" s="23" t="s">
        <v>734</v>
      </c>
      <c r="H366" s="23" t="s">
        <v>735</v>
      </c>
      <c r="I366" s="21" t="s">
        <v>52</v>
      </c>
      <c r="J366" s="23" t="s">
        <v>45</v>
      </c>
      <c r="M366" s="20" t="s">
        <v>10</v>
      </c>
      <c r="P366" s="21"/>
    </row>
    <row r="367" spans="1:16" s="20" customFormat="1" ht="28" x14ac:dyDescent="0.15">
      <c r="A367" s="20">
        <v>365</v>
      </c>
      <c r="B367" s="23" t="s">
        <v>284</v>
      </c>
      <c r="C367" s="23" t="s">
        <v>285</v>
      </c>
      <c r="D367" s="23">
        <v>414</v>
      </c>
      <c r="E367" s="23" t="s">
        <v>731</v>
      </c>
      <c r="F367" s="23">
        <v>5</v>
      </c>
      <c r="G367" s="23" t="s">
        <v>736</v>
      </c>
      <c r="H367" s="23" t="s">
        <v>737</v>
      </c>
      <c r="I367" s="21" t="s">
        <v>52</v>
      </c>
      <c r="J367" s="23" t="s">
        <v>45</v>
      </c>
      <c r="M367" s="20" t="s">
        <v>10</v>
      </c>
      <c r="P367" s="21"/>
    </row>
    <row r="368" spans="1:16" s="20" customFormat="1" x14ac:dyDescent="0.15">
      <c r="A368" s="20">
        <v>366</v>
      </c>
      <c r="B368" s="21" t="s">
        <v>345</v>
      </c>
      <c r="C368" s="21" t="s">
        <v>55</v>
      </c>
      <c r="D368" s="21">
        <v>415</v>
      </c>
      <c r="E368" s="21" t="s">
        <v>731</v>
      </c>
      <c r="F368" s="21">
        <v>1</v>
      </c>
      <c r="G368" s="21" t="s">
        <v>738</v>
      </c>
      <c r="H368" s="21" t="s">
        <v>739</v>
      </c>
      <c r="I368" s="21" t="s">
        <v>52</v>
      </c>
      <c r="J368" s="21" t="s">
        <v>45</v>
      </c>
      <c r="M368" s="20" t="s">
        <v>10</v>
      </c>
      <c r="P368" s="21"/>
    </row>
    <row r="369" spans="1:16" s="20" customFormat="1" ht="14" x14ac:dyDescent="0.15">
      <c r="A369" s="20">
        <v>367</v>
      </c>
      <c r="B369" s="21" t="s">
        <v>64</v>
      </c>
      <c r="C369" s="21" t="s">
        <v>65</v>
      </c>
      <c r="D369" s="21">
        <v>416</v>
      </c>
      <c r="E369" s="21" t="s">
        <v>731</v>
      </c>
      <c r="F369" s="21">
        <v>1</v>
      </c>
      <c r="G369" s="22" t="s">
        <v>740</v>
      </c>
      <c r="H369" s="22" t="s">
        <v>741</v>
      </c>
      <c r="I369" s="21" t="s">
        <v>52</v>
      </c>
      <c r="J369" s="21" t="s">
        <v>69</v>
      </c>
      <c r="M369" s="20" t="s">
        <v>10</v>
      </c>
      <c r="P369" s="21"/>
    </row>
    <row r="370" spans="1:16" s="20" customFormat="1" ht="42" x14ac:dyDescent="0.15">
      <c r="A370" s="20">
        <v>368</v>
      </c>
      <c r="B370" s="21" t="s">
        <v>58</v>
      </c>
      <c r="C370" s="21" t="s">
        <v>59</v>
      </c>
      <c r="D370" s="21">
        <v>416</v>
      </c>
      <c r="E370" s="21" t="s">
        <v>731</v>
      </c>
      <c r="F370" s="21">
        <v>1</v>
      </c>
      <c r="G370" s="22" t="s">
        <v>742</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743</v>
      </c>
      <c r="H371" s="21" t="s">
        <v>62</v>
      </c>
      <c r="I371" s="21" t="s">
        <v>44</v>
      </c>
      <c r="J371" s="21" t="s">
        <v>45</v>
      </c>
      <c r="L371" s="23"/>
      <c r="M371" s="20" t="s">
        <v>58</v>
      </c>
      <c r="P371" s="21"/>
    </row>
    <row r="372" spans="1:16" s="20" customFormat="1" ht="14" x14ac:dyDescent="0.15">
      <c r="A372" s="20">
        <v>370</v>
      </c>
      <c r="B372" s="21" t="s">
        <v>64</v>
      </c>
      <c r="C372" s="21" t="s">
        <v>65</v>
      </c>
      <c r="D372" s="21">
        <v>425</v>
      </c>
      <c r="E372" s="21" t="s">
        <v>744</v>
      </c>
      <c r="F372" s="21">
        <v>22</v>
      </c>
      <c r="G372" s="22" t="s">
        <v>745</v>
      </c>
      <c r="H372" s="22" t="s">
        <v>137</v>
      </c>
      <c r="I372" s="21" t="s">
        <v>52</v>
      </c>
      <c r="J372" s="21" t="s">
        <v>69</v>
      </c>
      <c r="M372" s="20" t="s">
        <v>10</v>
      </c>
      <c r="P372" s="21"/>
    </row>
    <row r="373" spans="1:16" s="20" customFormat="1" ht="42" x14ac:dyDescent="0.15">
      <c r="A373" s="20">
        <v>371</v>
      </c>
      <c r="B373" s="21" t="s">
        <v>58</v>
      </c>
      <c r="C373" s="21" t="s">
        <v>59</v>
      </c>
      <c r="D373" s="21">
        <v>433</v>
      </c>
      <c r="E373" s="21">
        <v>9.3000000000000007</v>
      </c>
      <c r="F373" s="21">
        <v>5</v>
      </c>
      <c r="G373" s="22" t="s">
        <v>746</v>
      </c>
      <c r="H373" s="21" t="s">
        <v>62</v>
      </c>
      <c r="I373" s="21" t="s">
        <v>52</v>
      </c>
      <c r="J373" s="21" t="s">
        <v>63</v>
      </c>
      <c r="M373" s="20" t="s">
        <v>10</v>
      </c>
      <c r="P373" s="21"/>
    </row>
    <row r="374" spans="1:16" s="20" customFormat="1" ht="28" x14ac:dyDescent="0.15">
      <c r="A374" s="20">
        <v>372</v>
      </c>
      <c r="B374" s="21" t="s">
        <v>58</v>
      </c>
      <c r="C374" s="21" t="s">
        <v>59</v>
      </c>
      <c r="D374" s="21">
        <v>434</v>
      </c>
      <c r="E374" s="21" t="s">
        <v>747</v>
      </c>
      <c r="F374" s="21">
        <v>9</v>
      </c>
      <c r="G374" s="22" t="s">
        <v>748</v>
      </c>
      <c r="H374" s="21" t="s">
        <v>62</v>
      </c>
      <c r="I374" s="21" t="s">
        <v>52</v>
      </c>
      <c r="J374" s="21" t="s">
        <v>63</v>
      </c>
      <c r="M374" s="20" t="s">
        <v>10</v>
      </c>
      <c r="P374" s="21"/>
    </row>
    <row r="375" spans="1:16" s="20" customFormat="1" ht="42" x14ac:dyDescent="0.15">
      <c r="A375" s="20">
        <v>373</v>
      </c>
      <c r="B375" s="21" t="s">
        <v>58</v>
      </c>
      <c r="C375" s="21" t="s">
        <v>59</v>
      </c>
      <c r="D375" s="21">
        <v>438</v>
      </c>
      <c r="E375" s="21" t="s">
        <v>749</v>
      </c>
      <c r="F375" s="21">
        <v>4</v>
      </c>
      <c r="G375" s="22" t="s">
        <v>750</v>
      </c>
      <c r="H375" s="21" t="s">
        <v>62</v>
      </c>
      <c r="I375" s="21" t="s">
        <v>52</v>
      </c>
      <c r="J375" s="21" t="s">
        <v>63</v>
      </c>
      <c r="M375" s="20" t="s">
        <v>10</v>
      </c>
      <c r="P375" s="21"/>
    </row>
    <row r="376" spans="1:16" s="20" customFormat="1" ht="14" x14ac:dyDescent="0.15">
      <c r="A376" s="20">
        <v>374</v>
      </c>
      <c r="B376" s="21" t="s">
        <v>58</v>
      </c>
      <c r="C376" s="21" t="s">
        <v>59</v>
      </c>
      <c r="D376" s="21">
        <v>438</v>
      </c>
      <c r="E376" s="21" t="s">
        <v>749</v>
      </c>
      <c r="F376" s="21" t="s">
        <v>751</v>
      </c>
      <c r="G376" s="22" t="s">
        <v>752</v>
      </c>
      <c r="H376" s="21" t="s">
        <v>62</v>
      </c>
      <c r="I376" s="21" t="s">
        <v>52</v>
      </c>
      <c r="J376" s="21" t="s">
        <v>63</v>
      </c>
      <c r="M376" s="20" t="s">
        <v>10</v>
      </c>
      <c r="P376" s="21"/>
    </row>
    <row r="377" spans="1:16" s="20" customFormat="1" ht="14" x14ac:dyDescent="0.15">
      <c r="A377" s="20">
        <v>375</v>
      </c>
      <c r="B377" s="21" t="s">
        <v>64</v>
      </c>
      <c r="C377" s="21" t="s">
        <v>65</v>
      </c>
      <c r="D377" s="21">
        <v>446</v>
      </c>
      <c r="E377" s="21">
        <v>9.5</v>
      </c>
      <c r="F377" s="21">
        <v>1</v>
      </c>
      <c r="G377" s="22" t="s">
        <v>753</v>
      </c>
      <c r="H377" s="22" t="s">
        <v>741</v>
      </c>
      <c r="I377" s="21" t="s">
        <v>52</v>
      </c>
      <c r="J377" s="24" t="s">
        <v>69</v>
      </c>
      <c r="M377" s="20" t="s">
        <v>10</v>
      </c>
      <c r="P377" s="21"/>
    </row>
    <row r="378" spans="1:16" s="20" customFormat="1" ht="14" x14ac:dyDescent="0.15">
      <c r="A378" s="20">
        <v>376</v>
      </c>
      <c r="B378" s="21" t="s">
        <v>58</v>
      </c>
      <c r="C378" s="21" t="s">
        <v>59</v>
      </c>
      <c r="D378" s="21">
        <v>448</v>
      </c>
      <c r="E378" s="21">
        <v>10.1</v>
      </c>
      <c r="F378" s="21">
        <v>6</v>
      </c>
      <c r="G378" s="22" t="s">
        <v>754</v>
      </c>
      <c r="H378" s="21" t="s">
        <v>62</v>
      </c>
      <c r="I378" s="21" t="s">
        <v>52</v>
      </c>
      <c r="J378" s="21" t="s">
        <v>63</v>
      </c>
      <c r="M378" s="20" t="s">
        <v>10</v>
      </c>
      <c r="P378" s="21"/>
    </row>
    <row r="379" spans="1:16" s="20" customFormat="1" ht="14" x14ac:dyDescent="0.15">
      <c r="A379" s="20">
        <v>377</v>
      </c>
      <c r="B379" s="21" t="s">
        <v>58</v>
      </c>
      <c r="C379" s="21" t="s">
        <v>59</v>
      </c>
      <c r="D379" s="21">
        <v>448</v>
      </c>
      <c r="E379" s="21">
        <v>10.1</v>
      </c>
      <c r="F379" s="21">
        <v>7</v>
      </c>
      <c r="G379" s="22" t="s">
        <v>755</v>
      </c>
      <c r="H379" s="21" t="s">
        <v>62</v>
      </c>
      <c r="I379" s="21" t="s">
        <v>52</v>
      </c>
      <c r="J379" s="21" t="s">
        <v>63</v>
      </c>
      <c r="M379" s="20" t="s">
        <v>10</v>
      </c>
      <c r="P379" s="21"/>
    </row>
    <row r="380" spans="1:16" s="20" customFormat="1" ht="42" x14ac:dyDescent="0.15">
      <c r="A380" s="20">
        <v>378</v>
      </c>
      <c r="B380" s="21" t="s">
        <v>58</v>
      </c>
      <c r="C380" s="21" t="s">
        <v>59</v>
      </c>
      <c r="D380" s="21">
        <v>448</v>
      </c>
      <c r="E380" s="21">
        <v>10</v>
      </c>
      <c r="F380" s="21">
        <v>8</v>
      </c>
      <c r="G380" s="22" t="s">
        <v>756</v>
      </c>
      <c r="H380" s="21" t="s">
        <v>62</v>
      </c>
      <c r="I380" s="21" t="s">
        <v>52</v>
      </c>
      <c r="J380" s="21" t="s">
        <v>63</v>
      </c>
      <c r="M380" s="20" t="s">
        <v>10</v>
      </c>
      <c r="P380" s="21"/>
    </row>
    <row r="381" spans="1:16" s="20" customFormat="1" ht="28" x14ac:dyDescent="0.15">
      <c r="A381" s="20">
        <v>379</v>
      </c>
      <c r="B381" s="21" t="s">
        <v>58</v>
      </c>
      <c r="C381" s="21" t="s">
        <v>59</v>
      </c>
      <c r="D381" s="21">
        <v>448</v>
      </c>
      <c r="E381" s="21">
        <v>10.1</v>
      </c>
      <c r="F381" s="21">
        <v>8</v>
      </c>
      <c r="G381" s="22" t="s">
        <v>757</v>
      </c>
      <c r="H381" s="21" t="s">
        <v>62</v>
      </c>
      <c r="I381" s="21" t="s">
        <v>52</v>
      </c>
      <c r="J381" s="21" t="s">
        <v>63</v>
      </c>
      <c r="M381" s="20" t="s">
        <v>10</v>
      </c>
      <c r="P381" s="21"/>
    </row>
    <row r="382" spans="1:16" s="20" customFormat="1" ht="28" x14ac:dyDescent="0.15">
      <c r="A382" s="20">
        <v>380</v>
      </c>
      <c r="B382" s="21" t="s">
        <v>58</v>
      </c>
      <c r="C382" s="21" t="s">
        <v>59</v>
      </c>
      <c r="D382" s="21">
        <v>448</v>
      </c>
      <c r="E382" s="21">
        <v>10.1</v>
      </c>
      <c r="F382" s="21">
        <v>12</v>
      </c>
      <c r="G382" s="22" t="s">
        <v>758</v>
      </c>
      <c r="H382" s="21" t="s">
        <v>62</v>
      </c>
      <c r="I382" s="21" t="s">
        <v>52</v>
      </c>
      <c r="J382" s="21" t="s">
        <v>63</v>
      </c>
      <c r="M382" s="20" t="s">
        <v>10</v>
      </c>
      <c r="P382" s="21"/>
    </row>
    <row r="383" spans="1:16" s="20" customFormat="1" ht="28" x14ac:dyDescent="0.15">
      <c r="A383" s="20">
        <v>381</v>
      </c>
      <c r="B383" s="21" t="s">
        <v>58</v>
      </c>
      <c r="C383" s="21" t="s">
        <v>59</v>
      </c>
      <c r="D383" s="21">
        <v>448</v>
      </c>
      <c r="E383" s="21">
        <v>10.1</v>
      </c>
      <c r="F383" s="21">
        <v>14</v>
      </c>
      <c r="G383" s="22" t="s">
        <v>759</v>
      </c>
      <c r="H383" s="21" t="s">
        <v>62</v>
      </c>
      <c r="I383" s="21" t="s">
        <v>52</v>
      </c>
      <c r="J383" s="21" t="s">
        <v>63</v>
      </c>
      <c r="M383" s="20" t="s">
        <v>10</v>
      </c>
      <c r="P383" s="21"/>
    </row>
    <row r="384" spans="1:16" s="20" customFormat="1" ht="28" x14ac:dyDescent="0.15">
      <c r="A384" s="20">
        <v>382</v>
      </c>
      <c r="B384" s="21" t="s">
        <v>58</v>
      </c>
      <c r="C384" s="21" t="s">
        <v>59</v>
      </c>
      <c r="D384" s="21">
        <v>448</v>
      </c>
      <c r="E384" s="21">
        <v>10.1</v>
      </c>
      <c r="F384" s="21">
        <v>14</v>
      </c>
      <c r="G384" s="22" t="s">
        <v>760</v>
      </c>
      <c r="H384" s="21" t="s">
        <v>62</v>
      </c>
      <c r="I384" s="21" t="s">
        <v>52</v>
      </c>
      <c r="J384" s="21" t="s">
        <v>63</v>
      </c>
      <c r="M384" s="20" t="s">
        <v>10</v>
      </c>
      <c r="P384" s="21"/>
    </row>
    <row r="385" spans="1:16" s="20" customFormat="1" ht="28" x14ac:dyDescent="0.15">
      <c r="A385" s="20">
        <v>383</v>
      </c>
      <c r="B385" s="21" t="s">
        <v>58</v>
      </c>
      <c r="C385" s="21" t="s">
        <v>59</v>
      </c>
      <c r="D385" s="21">
        <v>448</v>
      </c>
      <c r="E385" s="21">
        <v>10.1</v>
      </c>
      <c r="F385" s="21">
        <v>17</v>
      </c>
      <c r="G385" s="22" t="s">
        <v>761</v>
      </c>
      <c r="H385" s="21" t="s">
        <v>62</v>
      </c>
      <c r="I385" s="21" t="s">
        <v>52</v>
      </c>
      <c r="J385" s="21" t="s">
        <v>63</v>
      </c>
      <c r="M385" s="20" t="s">
        <v>10</v>
      </c>
      <c r="P385" s="21"/>
    </row>
    <row r="386" spans="1:16" s="20" customFormat="1" ht="28" x14ac:dyDescent="0.15">
      <c r="A386" s="20">
        <v>384</v>
      </c>
      <c r="B386" s="21" t="s">
        <v>58</v>
      </c>
      <c r="C386" s="21" t="s">
        <v>59</v>
      </c>
      <c r="D386" s="21">
        <v>448</v>
      </c>
      <c r="E386" s="21">
        <v>10.1</v>
      </c>
      <c r="F386" s="21">
        <v>22</v>
      </c>
      <c r="G386" s="22" t="s">
        <v>762</v>
      </c>
      <c r="H386" s="21" t="s">
        <v>62</v>
      </c>
      <c r="I386" s="21" t="s">
        <v>52</v>
      </c>
      <c r="J386" s="21" t="s">
        <v>63</v>
      </c>
      <c r="M386" s="20" t="s">
        <v>10</v>
      </c>
      <c r="P386" s="21"/>
    </row>
    <row r="387" spans="1:16" s="20" customFormat="1" ht="28" x14ac:dyDescent="0.15">
      <c r="A387" s="20">
        <v>385</v>
      </c>
      <c r="B387" s="21" t="s">
        <v>58</v>
      </c>
      <c r="C387" s="21" t="s">
        <v>59</v>
      </c>
      <c r="D387" s="21">
        <v>448</v>
      </c>
      <c r="E387" s="21">
        <v>10.1</v>
      </c>
      <c r="F387" s="21">
        <v>30</v>
      </c>
      <c r="G387" s="22" t="s">
        <v>763</v>
      </c>
      <c r="H387" s="21" t="s">
        <v>62</v>
      </c>
      <c r="I387" s="21" t="s">
        <v>52</v>
      </c>
      <c r="J387" s="21" t="s">
        <v>63</v>
      </c>
      <c r="M387" s="20" t="s">
        <v>10</v>
      </c>
      <c r="P387" s="21"/>
    </row>
    <row r="388" spans="1:16" s="20" customFormat="1" ht="28" x14ac:dyDescent="0.15">
      <c r="A388" s="20">
        <v>386</v>
      </c>
      <c r="B388" s="21" t="s">
        <v>58</v>
      </c>
      <c r="C388" s="21" t="s">
        <v>59</v>
      </c>
      <c r="D388" s="21">
        <v>449</v>
      </c>
      <c r="E388" s="21">
        <v>10.1</v>
      </c>
      <c r="F388" s="21">
        <v>7</v>
      </c>
      <c r="G388" s="22" t="s">
        <v>764</v>
      </c>
      <c r="H388" s="21" t="s">
        <v>62</v>
      </c>
      <c r="I388" s="21" t="s">
        <v>52</v>
      </c>
      <c r="J388" s="21" t="s">
        <v>63</v>
      </c>
      <c r="M388" s="20" t="s">
        <v>10</v>
      </c>
      <c r="P388" s="21"/>
    </row>
    <row r="389" spans="1:16" s="20" customFormat="1" ht="28" x14ac:dyDescent="0.15">
      <c r="A389" s="20">
        <v>387</v>
      </c>
      <c r="B389" s="21" t="s">
        <v>58</v>
      </c>
      <c r="C389" s="21" t="s">
        <v>59</v>
      </c>
      <c r="D389" s="21">
        <v>449</v>
      </c>
      <c r="E389" s="21" t="s">
        <v>765</v>
      </c>
      <c r="F389" s="21">
        <v>9</v>
      </c>
      <c r="G389" s="22" t="s">
        <v>766</v>
      </c>
      <c r="H389" s="21" t="s">
        <v>62</v>
      </c>
      <c r="I389" s="21" t="s">
        <v>52</v>
      </c>
      <c r="J389" s="21" t="s">
        <v>63</v>
      </c>
      <c r="M389" s="20" t="s">
        <v>10</v>
      </c>
      <c r="P389" s="21"/>
    </row>
    <row r="390" spans="1:16" s="20" customFormat="1" ht="28" x14ac:dyDescent="0.15">
      <c r="A390" s="20">
        <v>388</v>
      </c>
      <c r="B390" s="21" t="s">
        <v>450</v>
      </c>
      <c r="C390" s="21" t="s">
        <v>451</v>
      </c>
      <c r="D390" s="21">
        <v>454</v>
      </c>
      <c r="E390" s="27" t="s">
        <v>767</v>
      </c>
      <c r="F390" s="27">
        <v>3</v>
      </c>
      <c r="G390" s="23" t="s">
        <v>768</v>
      </c>
      <c r="H390" s="23" t="s">
        <v>769</v>
      </c>
      <c r="I390" s="21" t="s">
        <v>44</v>
      </c>
      <c r="J390" s="21" t="s">
        <v>138</v>
      </c>
      <c r="L390" s="23"/>
      <c r="M390" s="20" t="s">
        <v>10</v>
      </c>
      <c r="P390" s="21"/>
    </row>
    <row r="391" spans="1:16" s="20" customFormat="1" ht="14" x14ac:dyDescent="0.15">
      <c r="A391" s="20">
        <v>389</v>
      </c>
      <c r="B391" s="21" t="s">
        <v>64</v>
      </c>
      <c r="C391" s="21" t="s">
        <v>65</v>
      </c>
      <c r="D391" s="21">
        <v>454</v>
      </c>
      <c r="E391" s="21" t="s">
        <v>767</v>
      </c>
      <c r="F391" s="21">
        <v>4</v>
      </c>
      <c r="G391" s="22" t="s">
        <v>770</v>
      </c>
      <c r="H391" s="22" t="s">
        <v>771</v>
      </c>
      <c r="I391" s="21" t="s">
        <v>44</v>
      </c>
      <c r="J391" s="21" t="s">
        <v>69</v>
      </c>
      <c r="L391" s="23"/>
      <c r="M391" s="20" t="s">
        <v>10</v>
      </c>
      <c r="P391" s="21"/>
    </row>
    <row r="392" spans="1:16" s="20" customFormat="1" ht="14" x14ac:dyDescent="0.15">
      <c r="A392" s="20">
        <v>390</v>
      </c>
      <c r="B392" s="21" t="s">
        <v>58</v>
      </c>
      <c r="C392" s="21" t="s">
        <v>59</v>
      </c>
      <c r="D392" s="21">
        <v>480</v>
      </c>
      <c r="E392" s="21" t="s">
        <v>772</v>
      </c>
      <c r="F392" s="21">
        <v>1</v>
      </c>
      <c r="G392" s="22" t="s">
        <v>773</v>
      </c>
      <c r="H392" s="21" t="s">
        <v>62</v>
      </c>
      <c r="I392" s="21" t="s">
        <v>52</v>
      </c>
      <c r="J392" s="21" t="s">
        <v>63</v>
      </c>
      <c r="M392" s="20" t="s">
        <v>10</v>
      </c>
      <c r="P392" s="21"/>
    </row>
    <row r="393" spans="1:16" s="20" customFormat="1" ht="28" x14ac:dyDescent="0.15">
      <c r="A393" s="20">
        <v>391</v>
      </c>
      <c r="B393" s="21" t="s">
        <v>58</v>
      </c>
      <c r="C393" s="21" t="s">
        <v>59</v>
      </c>
      <c r="D393" s="21">
        <v>480</v>
      </c>
      <c r="E393" s="21" t="s">
        <v>774</v>
      </c>
      <c r="F393" s="21">
        <v>11</v>
      </c>
      <c r="G393" s="22" t="s">
        <v>775</v>
      </c>
      <c r="H393" s="21" t="s">
        <v>62</v>
      </c>
      <c r="I393" s="21" t="s">
        <v>52</v>
      </c>
      <c r="J393" s="21" t="s">
        <v>63</v>
      </c>
      <c r="M393" s="20" t="s">
        <v>10</v>
      </c>
      <c r="P393" s="21"/>
    </row>
    <row r="394" spans="1:16" s="20" customFormat="1" ht="28" x14ac:dyDescent="0.15">
      <c r="A394" s="20">
        <v>392</v>
      </c>
      <c r="B394" s="21" t="s">
        <v>58</v>
      </c>
      <c r="C394" s="21" t="s">
        <v>59</v>
      </c>
      <c r="D394" s="21">
        <v>481</v>
      </c>
      <c r="E394" s="21" t="s">
        <v>776</v>
      </c>
      <c r="F394" s="21">
        <v>2</v>
      </c>
      <c r="G394" s="22" t="s">
        <v>777</v>
      </c>
      <c r="H394" s="21" t="s">
        <v>62</v>
      </c>
      <c r="I394" s="21" t="s">
        <v>52</v>
      </c>
      <c r="J394" s="21" t="s">
        <v>63</v>
      </c>
      <c r="M394" s="20" t="s">
        <v>10</v>
      </c>
      <c r="P394" s="21"/>
    </row>
    <row r="395" spans="1:16" s="20" customFormat="1" ht="112" x14ac:dyDescent="0.15">
      <c r="A395" s="20">
        <v>393</v>
      </c>
      <c r="B395" s="21" t="s">
        <v>54</v>
      </c>
      <c r="C395" s="21" t="s">
        <v>55</v>
      </c>
      <c r="D395" s="21">
        <v>482</v>
      </c>
      <c r="E395" s="21" t="s">
        <v>778</v>
      </c>
      <c r="F395" s="21">
        <v>13</v>
      </c>
      <c r="G395" s="22" t="s">
        <v>779</v>
      </c>
      <c r="H395" s="22" t="s">
        <v>780</v>
      </c>
      <c r="I395" s="21" t="s">
        <v>44</v>
      </c>
      <c r="K395" s="20" t="s">
        <v>176</v>
      </c>
      <c r="L395" s="23" t="s">
        <v>1002</v>
      </c>
      <c r="P395" s="21"/>
    </row>
    <row r="396" spans="1:16" s="20" customFormat="1" ht="28" x14ac:dyDescent="0.15">
      <c r="A396" s="20">
        <v>394</v>
      </c>
      <c r="B396" s="21" t="s">
        <v>58</v>
      </c>
      <c r="C396" s="21" t="s">
        <v>59</v>
      </c>
      <c r="D396" s="21">
        <v>484</v>
      </c>
      <c r="E396" s="21">
        <v>11.1</v>
      </c>
      <c r="F396" s="21">
        <v>6</v>
      </c>
      <c r="G396" s="22" t="s">
        <v>781</v>
      </c>
      <c r="H396" s="21" t="s">
        <v>62</v>
      </c>
      <c r="I396" s="21" t="s">
        <v>52</v>
      </c>
      <c r="J396" s="21" t="s">
        <v>63</v>
      </c>
      <c r="M396" s="20" t="s">
        <v>10</v>
      </c>
      <c r="P396" s="21"/>
    </row>
    <row r="397" spans="1:16" s="20" customFormat="1" ht="28" x14ac:dyDescent="0.15">
      <c r="A397" s="20">
        <v>395</v>
      </c>
      <c r="B397" s="21" t="s">
        <v>58</v>
      </c>
      <c r="C397" s="21" t="s">
        <v>59</v>
      </c>
      <c r="D397" s="21">
        <v>484</v>
      </c>
      <c r="E397" s="21">
        <v>11.1</v>
      </c>
      <c r="F397" s="21">
        <v>11</v>
      </c>
      <c r="G397" s="22" t="s">
        <v>782</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783</v>
      </c>
      <c r="G398" s="22" t="s">
        <v>784</v>
      </c>
      <c r="H398" s="21" t="s">
        <v>62</v>
      </c>
      <c r="I398" s="21" t="s">
        <v>44</v>
      </c>
      <c r="J398" s="21" t="s">
        <v>63</v>
      </c>
      <c r="L398" s="23"/>
      <c r="M398" s="20" t="s">
        <v>10</v>
      </c>
      <c r="P398" s="21"/>
    </row>
    <row r="399" spans="1:16" s="20" customFormat="1" ht="56" x14ac:dyDescent="0.15">
      <c r="A399" s="20">
        <v>397</v>
      </c>
      <c r="B399" s="21" t="s">
        <v>58</v>
      </c>
      <c r="C399" s="21" t="s">
        <v>59</v>
      </c>
      <c r="D399" s="21">
        <v>486</v>
      </c>
      <c r="E399" s="21">
        <v>11</v>
      </c>
      <c r="F399" s="21"/>
      <c r="G399" s="22" t="s">
        <v>785</v>
      </c>
      <c r="H399" s="21" t="s">
        <v>62</v>
      </c>
      <c r="I399" s="21" t="s">
        <v>52</v>
      </c>
      <c r="J399" s="21" t="s">
        <v>63</v>
      </c>
      <c r="M399" s="20" t="s">
        <v>10</v>
      </c>
      <c r="P399" s="21"/>
    </row>
    <row r="400" spans="1:16" s="20" customFormat="1" ht="56" x14ac:dyDescent="0.15">
      <c r="A400" s="20">
        <v>398</v>
      </c>
      <c r="B400" s="21" t="s">
        <v>54</v>
      </c>
      <c r="C400" s="21" t="s">
        <v>55</v>
      </c>
      <c r="D400" s="21">
        <v>490</v>
      </c>
      <c r="E400" s="21">
        <v>11.3</v>
      </c>
      <c r="F400" s="21">
        <v>1</v>
      </c>
      <c r="G400" s="22" t="s">
        <v>786</v>
      </c>
      <c r="H400" s="22" t="s">
        <v>787</v>
      </c>
      <c r="I400" s="21" t="s">
        <v>44</v>
      </c>
      <c r="K400" s="20" t="s">
        <v>78</v>
      </c>
      <c r="L400" s="23"/>
      <c r="N400" s="20" t="s">
        <v>47</v>
      </c>
      <c r="P400" s="21"/>
    </row>
    <row r="401" spans="1:16" s="20" customFormat="1" ht="56" x14ac:dyDescent="0.15">
      <c r="A401" s="20">
        <v>399</v>
      </c>
      <c r="B401" s="21" t="s">
        <v>450</v>
      </c>
      <c r="C401" s="21" t="s">
        <v>451</v>
      </c>
      <c r="D401" s="21">
        <v>490</v>
      </c>
      <c r="E401" s="27">
        <v>11.3</v>
      </c>
      <c r="F401" s="27" t="s">
        <v>453</v>
      </c>
      <c r="G401" s="23" t="s">
        <v>788</v>
      </c>
      <c r="H401" s="23" t="s">
        <v>789</v>
      </c>
      <c r="I401" s="21" t="s">
        <v>52</v>
      </c>
      <c r="J401" s="21" t="s">
        <v>138</v>
      </c>
      <c r="M401" s="20" t="s">
        <v>10</v>
      </c>
      <c r="P401" s="21"/>
    </row>
    <row r="402" spans="1:16" s="20" customFormat="1" ht="42" x14ac:dyDescent="0.15">
      <c r="A402" s="20">
        <v>400</v>
      </c>
      <c r="B402" s="21" t="s">
        <v>450</v>
      </c>
      <c r="C402" s="21" t="s">
        <v>451</v>
      </c>
      <c r="D402" s="21">
        <v>490</v>
      </c>
      <c r="E402" s="27">
        <v>11.3</v>
      </c>
      <c r="F402" s="27" t="s">
        <v>453</v>
      </c>
      <c r="G402" s="23" t="s">
        <v>790</v>
      </c>
      <c r="H402" s="23" t="s">
        <v>791</v>
      </c>
      <c r="I402" s="21" t="s">
        <v>52</v>
      </c>
      <c r="J402" s="21" t="s">
        <v>138</v>
      </c>
      <c r="M402" s="20" t="s">
        <v>10</v>
      </c>
      <c r="P402" s="21"/>
    </row>
    <row r="403" spans="1:16" s="20" customFormat="1" ht="14" x14ac:dyDescent="0.15">
      <c r="A403" s="20">
        <v>401</v>
      </c>
      <c r="B403" s="21" t="s">
        <v>450</v>
      </c>
      <c r="C403" s="21" t="s">
        <v>451</v>
      </c>
      <c r="D403" s="21">
        <v>490</v>
      </c>
      <c r="E403" s="27">
        <v>11.3</v>
      </c>
      <c r="F403" s="27" t="s">
        <v>453</v>
      </c>
      <c r="G403" s="23" t="s">
        <v>792</v>
      </c>
      <c r="H403" s="23" t="s">
        <v>793</v>
      </c>
      <c r="I403" s="21" t="s">
        <v>52</v>
      </c>
      <c r="J403" s="21" t="s">
        <v>138</v>
      </c>
      <c r="M403" s="20" t="s">
        <v>10</v>
      </c>
      <c r="P403" s="21"/>
    </row>
    <row r="404" spans="1:16" s="20" customFormat="1" ht="42" x14ac:dyDescent="0.15">
      <c r="A404" s="20">
        <v>402</v>
      </c>
      <c r="B404" s="21" t="s">
        <v>450</v>
      </c>
      <c r="C404" s="21" t="s">
        <v>451</v>
      </c>
      <c r="D404" s="21">
        <v>490</v>
      </c>
      <c r="E404" s="27">
        <v>11.3</v>
      </c>
      <c r="F404" s="27" t="s">
        <v>453</v>
      </c>
      <c r="G404" s="23" t="s">
        <v>794</v>
      </c>
      <c r="H404" s="23" t="s">
        <v>795</v>
      </c>
      <c r="I404" s="21" t="s">
        <v>52</v>
      </c>
      <c r="J404" s="21" t="s">
        <v>138</v>
      </c>
      <c r="M404" s="20" t="s">
        <v>10</v>
      </c>
      <c r="P404" s="21"/>
    </row>
    <row r="405" spans="1:16" s="20" customFormat="1" ht="28" x14ac:dyDescent="0.15">
      <c r="A405" s="20">
        <v>403</v>
      </c>
      <c r="B405" s="21" t="s">
        <v>450</v>
      </c>
      <c r="C405" s="21" t="s">
        <v>451</v>
      </c>
      <c r="D405" s="21">
        <v>490</v>
      </c>
      <c r="E405" s="27">
        <v>11.3</v>
      </c>
      <c r="F405" s="27" t="s">
        <v>453</v>
      </c>
      <c r="G405" s="23" t="s">
        <v>796</v>
      </c>
      <c r="H405" s="23" t="s">
        <v>797</v>
      </c>
      <c r="I405" s="21" t="s">
        <v>52</v>
      </c>
      <c r="J405" s="21" t="s">
        <v>138</v>
      </c>
      <c r="M405" s="20" t="s">
        <v>10</v>
      </c>
      <c r="P405" s="21"/>
    </row>
    <row r="406" spans="1:16" s="20" customFormat="1" ht="70" x14ac:dyDescent="0.15">
      <c r="A406" s="20">
        <v>404</v>
      </c>
      <c r="B406" s="21" t="s">
        <v>58</v>
      </c>
      <c r="C406" s="21" t="s">
        <v>59</v>
      </c>
      <c r="D406" s="21">
        <v>492</v>
      </c>
      <c r="E406" s="21">
        <v>11.3</v>
      </c>
      <c r="F406" s="21" t="s">
        <v>783</v>
      </c>
      <c r="G406" s="22" t="s">
        <v>798</v>
      </c>
      <c r="H406" s="21" t="s">
        <v>62</v>
      </c>
      <c r="I406" s="21" t="s">
        <v>52</v>
      </c>
      <c r="J406" s="21" t="s">
        <v>63</v>
      </c>
      <c r="M406" s="20" t="s">
        <v>10</v>
      </c>
      <c r="P406" s="21"/>
    </row>
    <row r="407" spans="1:16" s="20" customFormat="1" ht="28" x14ac:dyDescent="0.15">
      <c r="A407" s="20">
        <v>405</v>
      </c>
      <c r="B407" s="21" t="s">
        <v>58</v>
      </c>
      <c r="C407" s="21" t="s">
        <v>59</v>
      </c>
      <c r="D407" s="21">
        <v>501</v>
      </c>
      <c r="E407" s="21">
        <v>13.2</v>
      </c>
      <c r="F407" s="21">
        <v>5</v>
      </c>
      <c r="G407" s="22" t="s">
        <v>799</v>
      </c>
      <c r="H407" s="21" t="s">
        <v>62</v>
      </c>
      <c r="I407" s="21" t="s">
        <v>52</v>
      </c>
      <c r="J407" s="21" t="s">
        <v>63</v>
      </c>
      <c r="M407" s="20" t="s">
        <v>10</v>
      </c>
      <c r="P407" s="21"/>
    </row>
    <row r="408" spans="1:16" s="20" customFormat="1" ht="42" x14ac:dyDescent="0.15">
      <c r="A408" s="20">
        <v>406</v>
      </c>
      <c r="B408" s="20" t="s">
        <v>800</v>
      </c>
      <c r="C408" s="20" t="s">
        <v>801</v>
      </c>
      <c r="D408" s="21">
        <v>507</v>
      </c>
      <c r="E408" s="21">
        <v>14.1</v>
      </c>
      <c r="F408" s="21">
        <v>3</v>
      </c>
      <c r="G408" s="22" t="s">
        <v>802</v>
      </c>
      <c r="H408" s="22" t="s">
        <v>803</v>
      </c>
      <c r="I408" s="21" t="s">
        <v>52</v>
      </c>
      <c r="J408" s="21" t="s">
        <v>45</v>
      </c>
      <c r="M408" s="20" t="s">
        <v>10</v>
      </c>
      <c r="P408" s="21"/>
    </row>
    <row r="409" spans="1:16" s="20" customFormat="1" ht="28" x14ac:dyDescent="0.15">
      <c r="A409" s="20">
        <v>407</v>
      </c>
      <c r="B409" s="21" t="s">
        <v>58</v>
      </c>
      <c r="C409" s="21" t="s">
        <v>59</v>
      </c>
      <c r="D409" s="21">
        <v>507</v>
      </c>
      <c r="E409" s="21" t="s">
        <v>804</v>
      </c>
      <c r="F409" s="21">
        <v>13</v>
      </c>
      <c r="G409" s="22" t="s">
        <v>805</v>
      </c>
      <c r="H409" s="21" t="s">
        <v>62</v>
      </c>
      <c r="I409" s="21" t="s">
        <v>52</v>
      </c>
      <c r="J409" s="21" t="s">
        <v>63</v>
      </c>
      <c r="M409" s="20" t="s">
        <v>10</v>
      </c>
      <c r="P409" s="21"/>
    </row>
    <row r="410" spans="1:16" s="20" customFormat="1" ht="28" x14ac:dyDescent="0.15">
      <c r="A410" s="20">
        <v>408</v>
      </c>
      <c r="B410" s="21" t="s">
        <v>58</v>
      </c>
      <c r="C410" s="21" t="s">
        <v>59</v>
      </c>
      <c r="D410" s="21">
        <v>508</v>
      </c>
      <c r="E410" s="21" t="s">
        <v>806</v>
      </c>
      <c r="F410" s="21">
        <v>9</v>
      </c>
      <c r="G410" s="22" t="s">
        <v>807</v>
      </c>
      <c r="H410" s="21" t="s">
        <v>62</v>
      </c>
      <c r="I410" s="21" t="s">
        <v>52</v>
      </c>
      <c r="J410" s="21" t="s">
        <v>63</v>
      </c>
      <c r="M410" s="20" t="s">
        <v>10</v>
      </c>
      <c r="P410" s="21"/>
    </row>
    <row r="411" spans="1:16" s="20" customFormat="1" ht="42" x14ac:dyDescent="0.15">
      <c r="A411" s="20">
        <v>409</v>
      </c>
      <c r="B411" s="21" t="s">
        <v>58</v>
      </c>
      <c r="C411" s="21" t="s">
        <v>59</v>
      </c>
      <c r="D411" s="21">
        <v>525</v>
      </c>
      <c r="E411" s="21">
        <v>15.1</v>
      </c>
      <c r="F411" s="21">
        <v>14</v>
      </c>
      <c r="G411" s="22" t="s">
        <v>808</v>
      </c>
      <c r="H411" s="21" t="s">
        <v>62</v>
      </c>
      <c r="I411" s="21" t="s">
        <v>52</v>
      </c>
      <c r="J411" s="21" t="s">
        <v>63</v>
      </c>
      <c r="M411" s="20" t="s">
        <v>10</v>
      </c>
      <c r="P411" s="21"/>
    </row>
    <row r="412" spans="1:16" s="20" customFormat="1" ht="42" x14ac:dyDescent="0.15">
      <c r="A412" s="20">
        <v>410</v>
      </c>
      <c r="B412" s="21" t="s">
        <v>58</v>
      </c>
      <c r="C412" s="21" t="s">
        <v>59</v>
      </c>
      <c r="D412" s="21">
        <v>525</v>
      </c>
      <c r="E412" s="21">
        <v>15.1</v>
      </c>
      <c r="F412" s="21">
        <v>14</v>
      </c>
      <c r="G412" s="22" t="s">
        <v>809</v>
      </c>
      <c r="H412" s="21" t="s">
        <v>62</v>
      </c>
      <c r="I412" s="21" t="s">
        <v>52</v>
      </c>
      <c r="J412" s="21" t="s">
        <v>63</v>
      </c>
      <c r="M412" s="20" t="s">
        <v>10</v>
      </c>
      <c r="P412" s="21"/>
    </row>
    <row r="413" spans="1:16" s="20" customFormat="1" ht="28" x14ac:dyDescent="0.15">
      <c r="A413" s="20">
        <v>411</v>
      </c>
      <c r="B413" s="21" t="s">
        <v>58</v>
      </c>
      <c r="C413" s="21" t="s">
        <v>59</v>
      </c>
      <c r="D413" s="21">
        <v>539</v>
      </c>
      <c r="E413" s="21" t="s">
        <v>810</v>
      </c>
      <c r="F413" s="21">
        <v>6</v>
      </c>
      <c r="G413" s="22" t="s">
        <v>811</v>
      </c>
      <c r="H413" s="21" t="s">
        <v>62</v>
      </c>
      <c r="I413" s="21" t="s">
        <v>52</v>
      </c>
      <c r="J413" s="21" t="s">
        <v>63</v>
      </c>
      <c r="M413" s="20" t="s">
        <v>10</v>
      </c>
      <c r="P413" s="21"/>
    </row>
    <row r="414" spans="1:16" s="20" customFormat="1" ht="28" x14ac:dyDescent="0.15">
      <c r="A414" s="20">
        <v>412</v>
      </c>
      <c r="B414" s="20" t="s">
        <v>800</v>
      </c>
      <c r="C414" s="20" t="s">
        <v>801</v>
      </c>
      <c r="D414" s="21">
        <v>543</v>
      </c>
      <c r="E414" s="21" t="s">
        <v>812</v>
      </c>
      <c r="F414" s="21">
        <v>13</v>
      </c>
      <c r="G414" s="22" t="s">
        <v>813</v>
      </c>
      <c r="H414" s="21" t="s">
        <v>814</v>
      </c>
      <c r="I414" s="21" t="s">
        <v>44</v>
      </c>
      <c r="J414" s="21" t="s">
        <v>45</v>
      </c>
      <c r="K414" s="20" t="s">
        <v>74</v>
      </c>
      <c r="L414" s="23" t="s">
        <v>1003</v>
      </c>
      <c r="P414" s="21"/>
    </row>
    <row r="415" spans="1:16" s="20" customFormat="1" ht="28" x14ac:dyDescent="0.15">
      <c r="A415" s="20">
        <v>413</v>
      </c>
      <c r="B415" s="21" t="s">
        <v>58</v>
      </c>
      <c r="C415" s="21" t="s">
        <v>59</v>
      </c>
      <c r="D415" s="21">
        <v>551</v>
      </c>
      <c r="E415" s="21">
        <v>15.7</v>
      </c>
      <c r="F415" s="21">
        <v>6</v>
      </c>
      <c r="G415" s="22" t="s">
        <v>815</v>
      </c>
      <c r="H415" s="21" t="s">
        <v>62</v>
      </c>
      <c r="I415" s="21" t="s">
        <v>52</v>
      </c>
      <c r="J415" s="21" t="s">
        <v>63</v>
      </c>
      <c r="M415" s="20" t="s">
        <v>10</v>
      </c>
      <c r="P415" s="21"/>
    </row>
    <row r="416" spans="1:16" s="20" customFormat="1" ht="14" x14ac:dyDescent="0.15">
      <c r="A416" s="20">
        <v>414</v>
      </c>
      <c r="B416" s="21" t="s">
        <v>450</v>
      </c>
      <c r="C416" s="21" t="s">
        <v>451</v>
      </c>
      <c r="D416" s="21">
        <v>560</v>
      </c>
      <c r="E416" s="27" t="s">
        <v>816</v>
      </c>
      <c r="F416" s="27">
        <v>6</v>
      </c>
      <c r="G416" s="23" t="s">
        <v>478</v>
      </c>
      <c r="H416" s="23" t="s">
        <v>817</v>
      </c>
      <c r="I416" s="21" t="s">
        <v>52</v>
      </c>
      <c r="J416" s="21" t="s">
        <v>138</v>
      </c>
      <c r="M416" s="20" t="s">
        <v>10</v>
      </c>
      <c r="P416" s="21"/>
    </row>
    <row r="417" spans="1:16" s="20" customFormat="1" ht="28" x14ac:dyDescent="0.15">
      <c r="A417" s="20">
        <v>415</v>
      </c>
      <c r="B417" s="21" t="s">
        <v>58</v>
      </c>
      <c r="C417" s="21" t="s">
        <v>59</v>
      </c>
      <c r="D417" s="21">
        <v>565</v>
      </c>
      <c r="E417" s="21">
        <v>18.100000000000001</v>
      </c>
      <c r="F417" s="21">
        <v>15</v>
      </c>
      <c r="G417" s="22" t="s">
        <v>818</v>
      </c>
      <c r="H417" s="21" t="s">
        <v>62</v>
      </c>
      <c r="I417" s="21" t="s">
        <v>52</v>
      </c>
      <c r="J417" s="21" t="s">
        <v>63</v>
      </c>
      <c r="M417" s="20" t="s">
        <v>10</v>
      </c>
      <c r="P417" s="21"/>
    </row>
    <row r="418" spans="1:16" s="20" customFormat="1" ht="28" x14ac:dyDescent="0.15">
      <c r="A418" s="20">
        <v>416</v>
      </c>
      <c r="B418" s="21" t="s">
        <v>58</v>
      </c>
      <c r="C418" s="21" t="s">
        <v>59</v>
      </c>
      <c r="D418" s="21">
        <v>565</v>
      </c>
      <c r="E418" s="21">
        <v>18.100000000000001</v>
      </c>
      <c r="F418" s="21">
        <v>15</v>
      </c>
      <c r="G418" s="22" t="s">
        <v>819</v>
      </c>
      <c r="H418" s="21" t="s">
        <v>62</v>
      </c>
      <c r="I418" s="21" t="s">
        <v>52</v>
      </c>
      <c r="J418" s="21" t="s">
        <v>63</v>
      </c>
      <c r="M418" s="20" t="s">
        <v>10</v>
      </c>
      <c r="P418" s="21"/>
    </row>
    <row r="419" spans="1:16" s="20" customFormat="1" ht="28" x14ac:dyDescent="0.15">
      <c r="A419" s="20">
        <v>417</v>
      </c>
      <c r="B419" s="21" t="s">
        <v>58</v>
      </c>
      <c r="C419" s="21" t="s">
        <v>59</v>
      </c>
      <c r="D419" s="21">
        <v>571</v>
      </c>
      <c r="E419" s="21" t="s">
        <v>820</v>
      </c>
      <c r="F419" s="21">
        <v>14</v>
      </c>
      <c r="G419" s="22" t="s">
        <v>821</v>
      </c>
      <c r="H419" s="21" t="s">
        <v>62</v>
      </c>
      <c r="I419" s="21" t="s">
        <v>52</v>
      </c>
      <c r="J419" s="21" t="s">
        <v>63</v>
      </c>
      <c r="M419" s="20" t="s">
        <v>10</v>
      </c>
      <c r="P419" s="21"/>
    </row>
    <row r="420" spans="1:16" s="20" customFormat="1" ht="42" x14ac:dyDescent="0.15">
      <c r="A420" s="20">
        <v>418</v>
      </c>
      <c r="B420" s="20" t="s">
        <v>800</v>
      </c>
      <c r="C420" s="20" t="s">
        <v>801</v>
      </c>
      <c r="D420" s="21">
        <v>574</v>
      </c>
      <c r="E420" s="21" t="s">
        <v>822</v>
      </c>
      <c r="F420" s="21" t="s">
        <v>823</v>
      </c>
      <c r="G420" s="21" t="s">
        <v>824</v>
      </c>
      <c r="H420" s="21" t="s">
        <v>825</v>
      </c>
      <c r="I420" s="21" t="s">
        <v>44</v>
      </c>
      <c r="J420" s="21" t="s">
        <v>45</v>
      </c>
      <c r="K420" s="20" t="s">
        <v>74</v>
      </c>
      <c r="L420" s="23" t="s">
        <v>1004</v>
      </c>
      <c r="P420" s="21"/>
    </row>
    <row r="421" spans="1:16" s="20" customFormat="1" ht="28" x14ac:dyDescent="0.15">
      <c r="A421" s="20">
        <v>419</v>
      </c>
      <c r="B421" s="22" t="s">
        <v>10</v>
      </c>
      <c r="C421" s="22" t="s">
        <v>107</v>
      </c>
      <c r="D421" s="22">
        <v>579</v>
      </c>
      <c r="E421" s="22" t="s">
        <v>826</v>
      </c>
      <c r="F421" s="22">
        <v>2</v>
      </c>
      <c r="G421" s="22" t="s">
        <v>827</v>
      </c>
      <c r="H421" s="22" t="s">
        <v>207</v>
      </c>
      <c r="I421" s="22" t="s">
        <v>44</v>
      </c>
      <c r="J421" s="21"/>
      <c r="K421" s="20" t="s">
        <v>78</v>
      </c>
      <c r="L421" s="23"/>
      <c r="P421" s="21"/>
    </row>
    <row r="422" spans="1:16" s="20" customFormat="1" ht="14" x14ac:dyDescent="0.15">
      <c r="A422" s="20">
        <v>420</v>
      </c>
      <c r="B422" s="22" t="s">
        <v>10</v>
      </c>
      <c r="C422" s="22" t="s">
        <v>107</v>
      </c>
      <c r="D422" s="22">
        <v>579</v>
      </c>
      <c r="E422" s="22" t="s">
        <v>826</v>
      </c>
      <c r="F422" s="22">
        <v>3</v>
      </c>
      <c r="G422" s="22" t="s">
        <v>828</v>
      </c>
      <c r="H422" s="22" t="s">
        <v>207</v>
      </c>
      <c r="I422" s="22" t="s">
        <v>44</v>
      </c>
      <c r="J422" s="21"/>
      <c r="K422" s="20" t="s">
        <v>78</v>
      </c>
      <c r="L422" s="23"/>
      <c r="P422" s="21"/>
    </row>
    <row r="423" spans="1:16" s="20" customFormat="1" ht="28" x14ac:dyDescent="0.15">
      <c r="A423" s="20">
        <v>421</v>
      </c>
      <c r="B423" s="22" t="s">
        <v>10</v>
      </c>
      <c r="C423" s="22" t="s">
        <v>107</v>
      </c>
      <c r="D423" s="22">
        <v>579</v>
      </c>
      <c r="E423" s="22" t="s">
        <v>829</v>
      </c>
      <c r="F423" s="22">
        <v>11</v>
      </c>
      <c r="G423" s="22" t="s">
        <v>830</v>
      </c>
      <c r="H423" s="22" t="s">
        <v>831</v>
      </c>
      <c r="I423" s="21" t="s">
        <v>44</v>
      </c>
      <c r="J423" s="21" t="s">
        <v>63</v>
      </c>
      <c r="L423" s="23"/>
      <c r="M423" s="20" t="s">
        <v>1022</v>
      </c>
      <c r="P423" s="21"/>
    </row>
    <row r="424" spans="1:16" s="20" customFormat="1" ht="56" x14ac:dyDescent="0.15">
      <c r="A424" s="20">
        <v>422</v>
      </c>
      <c r="B424" s="22" t="s">
        <v>64</v>
      </c>
      <c r="C424" s="22" t="s">
        <v>65</v>
      </c>
      <c r="D424" s="22">
        <v>580</v>
      </c>
      <c r="E424" s="22" t="s">
        <v>829</v>
      </c>
      <c r="F424" s="22">
        <v>17</v>
      </c>
      <c r="G424" s="22" t="s">
        <v>832</v>
      </c>
      <c r="H424" s="22" t="s">
        <v>833</v>
      </c>
      <c r="I424" s="21" t="s">
        <v>44</v>
      </c>
      <c r="J424" s="21" t="s">
        <v>138</v>
      </c>
      <c r="K424" s="20" t="s">
        <v>176</v>
      </c>
      <c r="L424" s="23" t="s">
        <v>1034</v>
      </c>
      <c r="M424" s="20" t="s">
        <v>1005</v>
      </c>
      <c r="P424" s="21"/>
    </row>
    <row r="425" spans="1:16" s="20" customFormat="1" ht="14" x14ac:dyDescent="0.15">
      <c r="A425" s="20">
        <v>423</v>
      </c>
      <c r="B425" s="22" t="s">
        <v>10</v>
      </c>
      <c r="C425" s="22" t="s">
        <v>107</v>
      </c>
      <c r="D425" s="22">
        <v>581</v>
      </c>
      <c r="E425" s="22">
        <v>19.3</v>
      </c>
      <c r="F425" s="22">
        <v>27</v>
      </c>
      <c r="G425" s="22" t="s">
        <v>834</v>
      </c>
      <c r="H425" s="22"/>
      <c r="I425" s="21" t="s">
        <v>52</v>
      </c>
      <c r="J425" s="21"/>
      <c r="M425" s="20" t="s">
        <v>10</v>
      </c>
      <c r="P425" s="21"/>
    </row>
    <row r="426" spans="1:16" s="20" customFormat="1" ht="14" x14ac:dyDescent="0.15">
      <c r="A426" s="20">
        <v>424</v>
      </c>
      <c r="B426" s="22" t="s">
        <v>10</v>
      </c>
      <c r="C426" s="22" t="s">
        <v>107</v>
      </c>
      <c r="D426" s="22">
        <v>583</v>
      </c>
      <c r="E426" s="22">
        <v>19.3</v>
      </c>
      <c r="F426" s="22">
        <v>4</v>
      </c>
      <c r="G426" s="22" t="s">
        <v>835</v>
      </c>
      <c r="H426" s="22"/>
      <c r="I426" s="21" t="s">
        <v>52</v>
      </c>
      <c r="J426" s="21"/>
      <c r="M426" s="20" t="s">
        <v>10</v>
      </c>
      <c r="P426" s="21"/>
    </row>
    <row r="427" spans="1:16" s="20" customFormat="1" ht="14" x14ac:dyDescent="0.15">
      <c r="A427" s="20">
        <v>425</v>
      </c>
      <c r="B427" s="21" t="s">
        <v>54</v>
      </c>
      <c r="C427" s="21" t="s">
        <v>55</v>
      </c>
      <c r="D427" s="21">
        <v>586</v>
      </c>
      <c r="E427" s="21">
        <v>19.3</v>
      </c>
      <c r="F427" s="21">
        <v>1</v>
      </c>
      <c r="G427" s="22" t="s">
        <v>836</v>
      </c>
      <c r="H427" s="22" t="s">
        <v>837</v>
      </c>
      <c r="I427" s="21" t="s">
        <v>52</v>
      </c>
      <c r="M427" s="20" t="s">
        <v>10</v>
      </c>
      <c r="P427" s="21"/>
    </row>
    <row r="428" spans="1:16" s="20" customFormat="1" ht="28" x14ac:dyDescent="0.15">
      <c r="A428" s="20">
        <v>426</v>
      </c>
      <c r="B428" s="21" t="s">
        <v>54</v>
      </c>
      <c r="C428" s="21" t="s">
        <v>55</v>
      </c>
      <c r="D428" s="21">
        <v>586</v>
      </c>
      <c r="E428" s="21" t="s">
        <v>838</v>
      </c>
      <c r="F428" s="21">
        <v>6</v>
      </c>
      <c r="G428" s="22" t="s">
        <v>839</v>
      </c>
      <c r="H428" s="22" t="s">
        <v>840</v>
      </c>
      <c r="I428" s="21" t="s">
        <v>52</v>
      </c>
      <c r="M428" s="20" t="s">
        <v>10</v>
      </c>
      <c r="P428" s="21"/>
    </row>
    <row r="429" spans="1:16" s="20" customFormat="1" ht="28" x14ac:dyDescent="0.15">
      <c r="A429" s="20">
        <v>427</v>
      </c>
      <c r="B429" s="21" t="s">
        <v>58</v>
      </c>
      <c r="C429" s="21" t="s">
        <v>59</v>
      </c>
      <c r="D429" s="21">
        <v>587</v>
      </c>
      <c r="E429" s="21" t="s">
        <v>841</v>
      </c>
      <c r="F429" s="21">
        <v>19</v>
      </c>
      <c r="G429" s="22" t="s">
        <v>842</v>
      </c>
      <c r="H429" s="21" t="s">
        <v>62</v>
      </c>
      <c r="I429" s="21" t="s">
        <v>52</v>
      </c>
      <c r="J429" s="21" t="s">
        <v>63</v>
      </c>
      <c r="M429" s="20" t="s">
        <v>10</v>
      </c>
      <c r="P429" s="21"/>
    </row>
    <row r="430" spans="1:16" s="20" customFormat="1" ht="28" x14ac:dyDescent="0.15">
      <c r="A430" s="20">
        <v>428</v>
      </c>
      <c r="B430" s="21" t="s">
        <v>58</v>
      </c>
      <c r="C430" s="21" t="s">
        <v>59</v>
      </c>
      <c r="D430" s="21">
        <v>587</v>
      </c>
      <c r="E430" s="21" t="s">
        <v>841</v>
      </c>
      <c r="F430" s="21">
        <v>19</v>
      </c>
      <c r="G430" s="22" t="s">
        <v>843</v>
      </c>
      <c r="H430" s="21" t="s">
        <v>62</v>
      </c>
      <c r="I430" s="21" t="s">
        <v>52</v>
      </c>
      <c r="J430" s="21" t="s">
        <v>63</v>
      </c>
      <c r="M430" s="20" t="s">
        <v>10</v>
      </c>
      <c r="P430" s="21"/>
    </row>
    <row r="431" spans="1:16" s="20" customFormat="1" ht="28" x14ac:dyDescent="0.15">
      <c r="A431" s="20">
        <v>429</v>
      </c>
      <c r="B431" s="23" t="s">
        <v>284</v>
      </c>
      <c r="C431" s="23" t="s">
        <v>285</v>
      </c>
      <c r="D431" s="23">
        <v>594</v>
      </c>
      <c r="E431" s="23">
        <v>19.5</v>
      </c>
      <c r="F431" s="23">
        <v>1</v>
      </c>
      <c r="G431" s="23" t="s">
        <v>844</v>
      </c>
      <c r="H431" s="23" t="s">
        <v>845</v>
      </c>
      <c r="I431" s="23" t="s">
        <v>44</v>
      </c>
      <c r="J431" s="23" t="s">
        <v>45</v>
      </c>
      <c r="L431" s="23"/>
      <c r="M431" s="20" t="s">
        <v>10</v>
      </c>
      <c r="P431" s="21"/>
    </row>
    <row r="432" spans="1:16" s="20" customFormat="1" ht="14" x14ac:dyDescent="0.15">
      <c r="A432" s="20">
        <v>430</v>
      </c>
      <c r="B432" s="21" t="s">
        <v>64</v>
      </c>
      <c r="C432" s="21" t="s">
        <v>65</v>
      </c>
      <c r="D432" s="21">
        <v>599</v>
      </c>
      <c r="E432" s="21" t="s">
        <v>846</v>
      </c>
      <c r="F432" s="21">
        <v>1</v>
      </c>
      <c r="G432" s="22" t="s">
        <v>847</v>
      </c>
      <c r="H432" s="22" t="s">
        <v>741</v>
      </c>
      <c r="I432" s="21" t="s">
        <v>52</v>
      </c>
      <c r="J432" s="21" t="s">
        <v>69</v>
      </c>
      <c r="M432" s="20" t="s">
        <v>10</v>
      </c>
      <c r="P432" s="21"/>
    </row>
    <row r="433" spans="1:16" s="20" customFormat="1" ht="42" x14ac:dyDescent="0.15">
      <c r="A433" s="20">
        <v>431</v>
      </c>
      <c r="B433" s="21" t="s">
        <v>54</v>
      </c>
      <c r="C433" s="21" t="s">
        <v>55</v>
      </c>
      <c r="D433" s="21">
        <v>601</v>
      </c>
      <c r="E433" s="21">
        <v>20.100000000000001</v>
      </c>
      <c r="F433" s="21">
        <v>3</v>
      </c>
      <c r="G433" s="22" t="s">
        <v>848</v>
      </c>
      <c r="H433" s="22" t="s">
        <v>849</v>
      </c>
      <c r="I433" s="21" t="s">
        <v>44</v>
      </c>
      <c r="K433" s="20" t="s">
        <v>78</v>
      </c>
      <c r="L433" s="23"/>
      <c r="P433" s="21"/>
    </row>
    <row r="434" spans="1:16" s="20" customFormat="1" ht="28" x14ac:dyDescent="0.15">
      <c r="A434" s="20">
        <v>432</v>
      </c>
      <c r="B434" s="21" t="s">
        <v>58</v>
      </c>
      <c r="C434" s="21" t="s">
        <v>59</v>
      </c>
      <c r="D434" s="21">
        <v>604</v>
      </c>
      <c r="E434" s="21" t="s">
        <v>850</v>
      </c>
      <c r="F434" s="21">
        <v>13</v>
      </c>
      <c r="G434" s="22" t="s">
        <v>851</v>
      </c>
      <c r="H434" s="21" t="s">
        <v>62</v>
      </c>
      <c r="I434" s="21" t="s">
        <v>52</v>
      </c>
      <c r="J434" s="21" t="s">
        <v>63</v>
      </c>
      <c r="M434" s="20" t="s">
        <v>10</v>
      </c>
      <c r="P434" s="21"/>
    </row>
    <row r="435" spans="1:16" s="20" customFormat="1" ht="28" x14ac:dyDescent="0.15">
      <c r="A435" s="20">
        <v>433</v>
      </c>
      <c r="B435" s="21" t="s">
        <v>58</v>
      </c>
      <c r="C435" s="21" t="s">
        <v>59</v>
      </c>
      <c r="D435" s="21">
        <v>604</v>
      </c>
      <c r="E435" s="21" t="s">
        <v>850</v>
      </c>
      <c r="F435" s="21"/>
      <c r="G435" s="22" t="s">
        <v>852</v>
      </c>
      <c r="H435" s="21" t="s">
        <v>62</v>
      </c>
      <c r="I435" s="21" t="s">
        <v>52</v>
      </c>
      <c r="J435" s="21" t="s">
        <v>63</v>
      </c>
      <c r="M435" s="20" t="s">
        <v>10</v>
      </c>
      <c r="P435" s="21"/>
    </row>
    <row r="436" spans="1:16" s="20" customFormat="1" ht="28" x14ac:dyDescent="0.15">
      <c r="A436" s="20">
        <v>434</v>
      </c>
      <c r="B436" s="21" t="s">
        <v>58</v>
      </c>
      <c r="C436" s="21" t="s">
        <v>59</v>
      </c>
      <c r="D436" s="21">
        <v>609</v>
      </c>
      <c r="E436" s="21" t="s">
        <v>853</v>
      </c>
      <c r="F436" s="21">
        <v>6</v>
      </c>
      <c r="G436" s="22" t="s">
        <v>854</v>
      </c>
      <c r="H436" s="21" t="s">
        <v>62</v>
      </c>
      <c r="I436" s="21" t="s">
        <v>52</v>
      </c>
      <c r="J436" s="21" t="s">
        <v>63</v>
      </c>
      <c r="M436" s="20" t="s">
        <v>10</v>
      </c>
      <c r="P436" s="21"/>
    </row>
    <row r="437" spans="1:16" s="20" customFormat="1" ht="28" x14ac:dyDescent="0.15">
      <c r="A437" s="20">
        <v>435</v>
      </c>
      <c r="B437" s="21" t="s">
        <v>58</v>
      </c>
      <c r="C437" s="21" t="s">
        <v>59</v>
      </c>
      <c r="D437" s="21">
        <v>609</v>
      </c>
      <c r="E437" s="21">
        <v>20.3</v>
      </c>
      <c r="F437" s="21">
        <v>31</v>
      </c>
      <c r="G437" s="22" t="s">
        <v>855</v>
      </c>
      <c r="H437" s="21" t="s">
        <v>62</v>
      </c>
      <c r="I437" s="21" t="s">
        <v>52</v>
      </c>
      <c r="J437" s="21" t="s">
        <v>63</v>
      </c>
      <c r="M437" s="20" t="s">
        <v>10</v>
      </c>
      <c r="P437" s="21"/>
    </row>
    <row r="438" spans="1:16" s="20" customFormat="1" ht="84" x14ac:dyDescent="0.15">
      <c r="A438" s="20">
        <v>436</v>
      </c>
      <c r="B438" s="21" t="s">
        <v>54</v>
      </c>
      <c r="C438" s="21" t="s">
        <v>55</v>
      </c>
      <c r="D438" s="21">
        <v>609</v>
      </c>
      <c r="E438" s="21">
        <v>20.3</v>
      </c>
      <c r="F438" s="21">
        <v>32</v>
      </c>
      <c r="G438" s="22" t="s">
        <v>856</v>
      </c>
      <c r="H438" s="22" t="s">
        <v>857</v>
      </c>
      <c r="I438" s="21" t="s">
        <v>44</v>
      </c>
      <c r="K438" s="20" t="s">
        <v>176</v>
      </c>
      <c r="L438" s="23" t="s">
        <v>1006</v>
      </c>
      <c r="P438" s="21"/>
    </row>
    <row r="439" spans="1:16" s="20" customFormat="1" ht="14" x14ac:dyDescent="0.15">
      <c r="A439" s="20">
        <v>437</v>
      </c>
      <c r="B439" s="21" t="s">
        <v>64</v>
      </c>
      <c r="C439" s="21" t="s">
        <v>65</v>
      </c>
      <c r="D439" s="21">
        <v>625</v>
      </c>
      <c r="E439" s="21" t="s">
        <v>858</v>
      </c>
      <c r="F439" s="21">
        <v>1</v>
      </c>
      <c r="G439" s="22" t="s">
        <v>859</v>
      </c>
      <c r="H439" s="22" t="s">
        <v>741</v>
      </c>
      <c r="I439" s="21" t="s">
        <v>52</v>
      </c>
      <c r="J439" s="21" t="s">
        <v>69</v>
      </c>
      <c r="M439" s="20" t="s">
        <v>10</v>
      </c>
      <c r="P439" s="21"/>
    </row>
    <row r="440" spans="1:16" s="20" customFormat="1" ht="28" x14ac:dyDescent="0.15">
      <c r="A440" s="20">
        <v>438</v>
      </c>
      <c r="B440" s="21" t="s">
        <v>58</v>
      </c>
      <c r="C440" s="21" t="s">
        <v>59</v>
      </c>
      <c r="D440" s="21">
        <v>627</v>
      </c>
      <c r="E440" s="21">
        <v>21.1</v>
      </c>
      <c r="F440" s="21">
        <v>5</v>
      </c>
      <c r="G440" s="22" t="s">
        <v>860</v>
      </c>
      <c r="H440" s="21" t="s">
        <v>62</v>
      </c>
      <c r="I440" s="21" t="s">
        <v>52</v>
      </c>
      <c r="J440" s="21" t="s">
        <v>63</v>
      </c>
      <c r="M440" s="20" t="s">
        <v>10</v>
      </c>
      <c r="P440" s="21"/>
    </row>
    <row r="441" spans="1:16" s="20" customFormat="1" ht="14" x14ac:dyDescent="0.15">
      <c r="A441" s="20">
        <v>439</v>
      </c>
      <c r="B441" s="22" t="s">
        <v>10</v>
      </c>
      <c r="C441" s="22" t="s">
        <v>107</v>
      </c>
      <c r="D441" s="22">
        <v>630</v>
      </c>
      <c r="E441" s="22" t="s">
        <v>861</v>
      </c>
      <c r="F441" s="22">
        <v>8</v>
      </c>
      <c r="G441" s="22" t="s">
        <v>862</v>
      </c>
      <c r="H441" s="22"/>
      <c r="I441" s="21" t="s">
        <v>52</v>
      </c>
      <c r="J441" s="21"/>
      <c r="M441" s="20" t="s">
        <v>10</v>
      </c>
      <c r="P441" s="21"/>
    </row>
    <row r="442" spans="1:16" s="20" customFormat="1" ht="28" x14ac:dyDescent="0.15">
      <c r="A442" s="20">
        <v>440</v>
      </c>
      <c r="B442" s="21" t="s">
        <v>58</v>
      </c>
      <c r="C442" s="21" t="s">
        <v>59</v>
      </c>
      <c r="D442" s="21">
        <v>655</v>
      </c>
      <c r="E442" s="21" t="s">
        <v>863</v>
      </c>
      <c r="F442" s="21">
        <v>14</v>
      </c>
      <c r="G442" s="22" t="s">
        <v>864</v>
      </c>
      <c r="H442" s="21" t="s">
        <v>62</v>
      </c>
      <c r="I442" s="21" t="s">
        <v>52</v>
      </c>
      <c r="J442" s="21" t="s">
        <v>63</v>
      </c>
      <c r="M442" s="20" t="s">
        <v>10</v>
      </c>
      <c r="P442" s="21"/>
    </row>
    <row r="443" spans="1:16" s="20" customFormat="1" ht="58" customHeight="1" x14ac:dyDescent="0.15">
      <c r="A443" s="20">
        <v>441</v>
      </c>
      <c r="B443" s="21" t="s">
        <v>865</v>
      </c>
      <c r="C443" s="21" t="s">
        <v>866</v>
      </c>
      <c r="D443" s="21">
        <v>662</v>
      </c>
      <c r="E443" s="21" t="str">
        <f>"22.2.3"</f>
        <v>22.2.3</v>
      </c>
      <c r="F443" s="21"/>
      <c r="G443" s="22" t="s">
        <v>867</v>
      </c>
      <c r="H443" s="21" t="s">
        <v>868</v>
      </c>
      <c r="I443" s="21" t="s">
        <v>44</v>
      </c>
      <c r="J443" s="21" t="s">
        <v>63</v>
      </c>
      <c r="K443" s="20" t="s">
        <v>74</v>
      </c>
      <c r="L443" s="23" t="s">
        <v>1007</v>
      </c>
      <c r="P443" s="21"/>
    </row>
    <row r="444" spans="1:16" s="20" customFormat="1" ht="42" x14ac:dyDescent="0.15">
      <c r="A444" s="20">
        <v>442</v>
      </c>
      <c r="B444" s="21" t="s">
        <v>58</v>
      </c>
      <c r="C444" s="21" t="s">
        <v>59</v>
      </c>
      <c r="D444" s="21">
        <v>669</v>
      </c>
      <c r="E444" s="21" t="s">
        <v>869</v>
      </c>
      <c r="F444" s="21">
        <v>3</v>
      </c>
      <c r="G444" s="22" t="s">
        <v>870</v>
      </c>
      <c r="H444" s="21" t="s">
        <v>62</v>
      </c>
      <c r="I444" s="21" t="s">
        <v>52</v>
      </c>
      <c r="J444" s="21" t="s">
        <v>63</v>
      </c>
      <c r="M444" s="20" t="s">
        <v>10</v>
      </c>
      <c r="P444" s="21"/>
    </row>
    <row r="445" spans="1:16" s="20" customFormat="1" ht="56" x14ac:dyDescent="0.15">
      <c r="A445" s="20">
        <v>443</v>
      </c>
      <c r="B445" s="21" t="s">
        <v>58</v>
      </c>
      <c r="C445" s="21" t="s">
        <v>59</v>
      </c>
      <c r="D445" s="21">
        <v>671</v>
      </c>
      <c r="E445" s="21" t="s">
        <v>871</v>
      </c>
      <c r="F445" s="21">
        <v>29</v>
      </c>
      <c r="G445" s="22" t="s">
        <v>872</v>
      </c>
      <c r="H445" s="21" t="s">
        <v>62</v>
      </c>
      <c r="I445" s="21" t="s">
        <v>44</v>
      </c>
      <c r="J445" s="21" t="s">
        <v>63</v>
      </c>
      <c r="K445" s="20" t="s">
        <v>78</v>
      </c>
      <c r="L445" s="23"/>
      <c r="P445" s="21"/>
    </row>
    <row r="446" spans="1:16" s="20" customFormat="1" ht="14" x14ac:dyDescent="0.15">
      <c r="A446" s="20">
        <v>444</v>
      </c>
      <c r="B446" s="21" t="s">
        <v>64</v>
      </c>
      <c r="C446" s="21" t="s">
        <v>65</v>
      </c>
      <c r="D446" s="21">
        <v>677</v>
      </c>
      <c r="E446" s="21" t="s">
        <v>873</v>
      </c>
      <c r="F446" s="21">
        <v>1</v>
      </c>
      <c r="G446" s="22" t="s">
        <v>874</v>
      </c>
      <c r="H446" s="22" t="s">
        <v>741</v>
      </c>
      <c r="I446" s="21" t="s">
        <v>52</v>
      </c>
      <c r="J446" s="21" t="s">
        <v>69</v>
      </c>
      <c r="M446" s="20" t="s">
        <v>10</v>
      </c>
      <c r="P446" s="21"/>
    </row>
    <row r="447" spans="1:16" s="20" customFormat="1" ht="28" x14ac:dyDescent="0.15">
      <c r="A447" s="20">
        <v>445</v>
      </c>
      <c r="B447" s="21" t="s">
        <v>865</v>
      </c>
      <c r="C447" s="21" t="s">
        <v>866</v>
      </c>
      <c r="D447" s="21">
        <v>682</v>
      </c>
      <c r="E447" s="21" t="s">
        <v>875</v>
      </c>
      <c r="F447" s="21">
        <v>7</v>
      </c>
      <c r="G447" s="21" t="s">
        <v>876</v>
      </c>
      <c r="H447" s="21"/>
      <c r="I447" s="21" t="s">
        <v>44</v>
      </c>
      <c r="J447" s="21" t="s">
        <v>45</v>
      </c>
      <c r="K447" s="20" t="s">
        <v>74</v>
      </c>
      <c r="L447" s="23" t="s">
        <v>1008</v>
      </c>
      <c r="P447" s="21"/>
    </row>
    <row r="448" spans="1:16" s="20" customFormat="1" ht="126" x14ac:dyDescent="0.15">
      <c r="A448" s="20">
        <v>446</v>
      </c>
      <c r="B448" s="21" t="s">
        <v>865</v>
      </c>
      <c r="C448" s="21" t="s">
        <v>866</v>
      </c>
      <c r="D448" s="21">
        <v>682</v>
      </c>
      <c r="E448" s="28" t="str">
        <f>"23.3.4"</f>
        <v>23.3.4</v>
      </c>
      <c r="F448" s="21"/>
      <c r="G448" s="21" t="s">
        <v>867</v>
      </c>
      <c r="H448" s="21" t="s">
        <v>868</v>
      </c>
      <c r="I448" s="21" t="s">
        <v>44</v>
      </c>
      <c r="J448" s="21" t="s">
        <v>63</v>
      </c>
      <c r="K448" s="20" t="s">
        <v>74</v>
      </c>
      <c r="L448" s="23" t="s">
        <v>1009</v>
      </c>
      <c r="P448" s="21"/>
    </row>
    <row r="449" spans="1:16" s="20" customFormat="1" ht="28" x14ac:dyDescent="0.15">
      <c r="A449" s="20">
        <v>447</v>
      </c>
      <c r="B449" s="21" t="s">
        <v>58</v>
      </c>
      <c r="C449" s="21" t="s">
        <v>59</v>
      </c>
      <c r="D449" s="21">
        <v>684</v>
      </c>
      <c r="E449" s="21" t="s">
        <v>877</v>
      </c>
      <c r="F449" s="21">
        <v>14</v>
      </c>
      <c r="G449" s="22" t="s">
        <v>878</v>
      </c>
      <c r="H449" s="21" t="s">
        <v>62</v>
      </c>
      <c r="I449" s="21" t="s">
        <v>52</v>
      </c>
      <c r="J449" s="21" t="s">
        <v>63</v>
      </c>
      <c r="M449" s="20" t="s">
        <v>10</v>
      </c>
      <c r="P449" s="21"/>
    </row>
    <row r="450" spans="1:16" s="20" customFormat="1" x14ac:dyDescent="0.15">
      <c r="A450" s="20">
        <v>448</v>
      </c>
      <c r="B450" s="21" t="s">
        <v>865</v>
      </c>
      <c r="C450" s="21" t="s">
        <v>866</v>
      </c>
      <c r="D450" s="21">
        <v>686</v>
      </c>
      <c r="E450" s="28">
        <v>37034</v>
      </c>
      <c r="F450" s="25" t="str">
        <f>"10-12"</f>
        <v>10-12</v>
      </c>
      <c r="G450" s="21" t="s">
        <v>879</v>
      </c>
      <c r="H450" s="21" t="s">
        <v>880</v>
      </c>
      <c r="I450" s="21" t="s">
        <v>52</v>
      </c>
      <c r="J450" s="21" t="s">
        <v>45</v>
      </c>
      <c r="M450" s="20" t="s">
        <v>10</v>
      </c>
      <c r="P450" s="21"/>
    </row>
    <row r="451" spans="1:16" s="20" customFormat="1" ht="14" x14ac:dyDescent="0.15">
      <c r="A451" s="20">
        <v>449</v>
      </c>
      <c r="B451" s="21" t="s">
        <v>64</v>
      </c>
      <c r="C451" s="21" t="s">
        <v>65</v>
      </c>
      <c r="D451" s="21">
        <v>693</v>
      </c>
      <c r="E451" s="21" t="s">
        <v>881</v>
      </c>
      <c r="F451" s="21">
        <v>1</v>
      </c>
      <c r="G451" s="22" t="s">
        <v>882</v>
      </c>
      <c r="H451" s="22" t="s">
        <v>741</v>
      </c>
      <c r="I451" s="21" t="s">
        <v>52</v>
      </c>
      <c r="J451" s="21" t="s">
        <v>69</v>
      </c>
      <c r="M451" s="20" t="s">
        <v>10</v>
      </c>
      <c r="P451" s="21"/>
    </row>
    <row r="452" spans="1:16" s="20" customFormat="1" ht="28" x14ac:dyDescent="0.15">
      <c r="A452" s="20">
        <v>450</v>
      </c>
      <c r="B452" s="21" t="s">
        <v>58</v>
      </c>
      <c r="C452" s="21" t="s">
        <v>59</v>
      </c>
      <c r="D452" s="21">
        <v>696</v>
      </c>
      <c r="E452" s="21" t="s">
        <v>883</v>
      </c>
      <c r="F452" s="21">
        <v>2</v>
      </c>
      <c r="G452" s="22" t="s">
        <v>884</v>
      </c>
      <c r="H452" s="21" t="s">
        <v>62</v>
      </c>
      <c r="I452" s="21" t="s">
        <v>52</v>
      </c>
      <c r="J452" s="21" t="s">
        <v>63</v>
      </c>
      <c r="M452" s="20" t="s">
        <v>10</v>
      </c>
      <c r="P452" s="21"/>
    </row>
    <row r="453" spans="1:16" s="20" customFormat="1" ht="28" x14ac:dyDescent="0.15">
      <c r="A453" s="20">
        <v>451</v>
      </c>
      <c r="B453" s="21" t="s">
        <v>58</v>
      </c>
      <c r="C453" s="21" t="s">
        <v>59</v>
      </c>
      <c r="D453" s="21">
        <v>699</v>
      </c>
      <c r="E453" s="21" t="s">
        <v>885</v>
      </c>
      <c r="F453" s="21">
        <v>4</v>
      </c>
      <c r="G453" s="22" t="s">
        <v>886</v>
      </c>
      <c r="H453" s="21" t="s">
        <v>62</v>
      </c>
      <c r="I453" s="21" t="s">
        <v>52</v>
      </c>
      <c r="J453" s="21" t="s">
        <v>63</v>
      </c>
      <c r="M453" s="20" t="s">
        <v>10</v>
      </c>
      <c r="P453" s="21"/>
    </row>
    <row r="454" spans="1:16" s="20" customFormat="1" ht="42" x14ac:dyDescent="0.15">
      <c r="A454" s="20">
        <v>452</v>
      </c>
      <c r="B454" s="21" t="s">
        <v>64</v>
      </c>
      <c r="C454" s="21" t="s">
        <v>65</v>
      </c>
      <c r="D454" s="21">
        <v>709</v>
      </c>
      <c r="E454" s="21" t="s">
        <v>887</v>
      </c>
      <c r="F454" s="21">
        <v>1</v>
      </c>
      <c r="G454" s="22" t="s">
        <v>888</v>
      </c>
      <c r="H454" s="22" t="s">
        <v>889</v>
      </c>
      <c r="I454" s="21" t="s">
        <v>52</v>
      </c>
      <c r="J454" s="21" t="s">
        <v>69</v>
      </c>
      <c r="M454" s="20" t="s">
        <v>10</v>
      </c>
      <c r="P454" s="21"/>
    </row>
    <row r="455" spans="1:16" s="20" customFormat="1" ht="28" x14ac:dyDescent="0.15">
      <c r="A455" s="20">
        <v>453</v>
      </c>
      <c r="B455" s="21" t="s">
        <v>58</v>
      </c>
      <c r="C455" s="21" t="s">
        <v>59</v>
      </c>
      <c r="D455" s="21">
        <v>759</v>
      </c>
      <c r="E455" s="21">
        <v>30.1</v>
      </c>
      <c r="F455" s="21">
        <v>3</v>
      </c>
      <c r="G455" s="22" t="s">
        <v>890</v>
      </c>
      <c r="H455" s="21" t="s">
        <v>62</v>
      </c>
      <c r="I455" s="21" t="s">
        <v>52</v>
      </c>
      <c r="J455" s="21" t="s">
        <v>63</v>
      </c>
      <c r="M455" s="20" t="s">
        <v>10</v>
      </c>
      <c r="P455" s="21"/>
    </row>
    <row r="456" spans="1:16" s="20" customFormat="1" ht="28" x14ac:dyDescent="0.15">
      <c r="A456" s="20">
        <v>454</v>
      </c>
      <c r="B456" s="21" t="s">
        <v>58</v>
      </c>
      <c r="C456" s="21" t="s">
        <v>59</v>
      </c>
      <c r="D456" s="21">
        <v>765</v>
      </c>
      <c r="E456" s="21">
        <v>30.4</v>
      </c>
      <c r="F456" s="21">
        <v>7</v>
      </c>
      <c r="G456" s="22" t="s">
        <v>891</v>
      </c>
      <c r="H456" s="21" t="s">
        <v>62</v>
      </c>
      <c r="I456" s="21" t="s">
        <v>52</v>
      </c>
      <c r="J456" s="21" t="s">
        <v>63</v>
      </c>
      <c r="M456" s="20" t="s">
        <v>10</v>
      </c>
      <c r="P456" s="21"/>
    </row>
    <row r="457" spans="1:16" s="20" customFormat="1" ht="28" x14ac:dyDescent="0.15">
      <c r="A457" s="20">
        <v>455</v>
      </c>
      <c r="B457" s="21" t="s">
        <v>58</v>
      </c>
      <c r="C457" s="21" t="s">
        <v>59</v>
      </c>
      <c r="D457" s="21">
        <v>778</v>
      </c>
      <c r="E457" s="21" t="s">
        <v>892</v>
      </c>
      <c r="F457" s="21">
        <v>22</v>
      </c>
      <c r="G457" s="22" t="s">
        <v>893</v>
      </c>
      <c r="H457" s="21" t="s">
        <v>62</v>
      </c>
      <c r="I457" s="21" t="s">
        <v>52</v>
      </c>
      <c r="J457" s="21" t="s">
        <v>63</v>
      </c>
      <c r="M457" s="20" t="s">
        <v>10</v>
      </c>
      <c r="P457" s="21"/>
    </row>
    <row r="458" spans="1:16" s="20" customFormat="1" ht="14" x14ac:dyDescent="0.15">
      <c r="A458" s="20">
        <v>456</v>
      </c>
      <c r="B458" s="21" t="s">
        <v>48</v>
      </c>
      <c r="C458" s="21" t="s">
        <v>49</v>
      </c>
      <c r="D458" s="21">
        <v>781</v>
      </c>
      <c r="E458" s="21">
        <v>31</v>
      </c>
      <c r="F458" s="21">
        <v>1</v>
      </c>
      <c r="G458" s="22" t="s">
        <v>894</v>
      </c>
      <c r="H458" s="22" t="s">
        <v>895</v>
      </c>
      <c r="I458" s="21" t="s">
        <v>52</v>
      </c>
      <c r="J458" s="21" t="s">
        <v>53</v>
      </c>
      <c r="M458" s="20" t="s">
        <v>10</v>
      </c>
      <c r="P458" s="21"/>
    </row>
    <row r="459" spans="1:16" s="20" customFormat="1" ht="14" x14ac:dyDescent="0.15">
      <c r="A459" s="20">
        <v>457</v>
      </c>
      <c r="B459" s="21" t="s">
        <v>48</v>
      </c>
      <c r="C459" s="21" t="s">
        <v>49</v>
      </c>
      <c r="D459" s="21">
        <v>781</v>
      </c>
      <c r="E459" s="21">
        <v>31</v>
      </c>
      <c r="F459" s="21">
        <v>1</v>
      </c>
      <c r="G459" s="22" t="s">
        <v>896</v>
      </c>
      <c r="H459" s="22" t="s">
        <v>897</v>
      </c>
      <c r="I459" s="21" t="s">
        <v>52</v>
      </c>
      <c r="J459" s="21" t="s">
        <v>53</v>
      </c>
      <c r="M459" s="20" t="s">
        <v>10</v>
      </c>
      <c r="P459" s="21"/>
    </row>
    <row r="460" spans="1:16" s="20" customFormat="1" ht="14" x14ac:dyDescent="0.15">
      <c r="A460" s="20">
        <v>458</v>
      </c>
      <c r="B460" s="21" t="s">
        <v>450</v>
      </c>
      <c r="C460" s="21" t="s">
        <v>451</v>
      </c>
      <c r="D460" s="21">
        <v>781</v>
      </c>
      <c r="E460" s="27">
        <v>31</v>
      </c>
      <c r="F460" s="27" t="s">
        <v>453</v>
      </c>
      <c r="G460" s="23" t="s">
        <v>898</v>
      </c>
      <c r="H460" s="23" t="s">
        <v>899</v>
      </c>
      <c r="I460" s="21" t="s">
        <v>52</v>
      </c>
      <c r="J460" s="21" t="s">
        <v>138</v>
      </c>
      <c r="M460" s="20" t="s">
        <v>10</v>
      </c>
      <c r="P460" s="21"/>
    </row>
    <row r="461" spans="1:16" s="20" customFormat="1" ht="14" x14ac:dyDescent="0.15">
      <c r="A461" s="20">
        <v>459</v>
      </c>
      <c r="B461" s="21" t="s">
        <v>450</v>
      </c>
      <c r="C461" s="21" t="s">
        <v>451</v>
      </c>
      <c r="D461" s="21">
        <v>784</v>
      </c>
      <c r="E461" s="27" t="s">
        <v>900</v>
      </c>
      <c r="F461" s="27">
        <v>11</v>
      </c>
      <c r="G461" s="23" t="s">
        <v>478</v>
      </c>
      <c r="H461" s="23" t="s">
        <v>901</v>
      </c>
      <c r="I461" s="21" t="s">
        <v>52</v>
      </c>
      <c r="J461" s="21" t="s">
        <v>138</v>
      </c>
      <c r="M461" s="20" t="s">
        <v>10</v>
      </c>
      <c r="P461" s="21"/>
    </row>
    <row r="462" spans="1:16" s="20" customFormat="1" ht="14" x14ac:dyDescent="0.15">
      <c r="A462" s="20">
        <v>460</v>
      </c>
      <c r="B462" s="21" t="s">
        <v>450</v>
      </c>
      <c r="C462" s="21" t="s">
        <v>451</v>
      </c>
      <c r="D462" s="21">
        <v>785</v>
      </c>
      <c r="E462" s="27" t="s">
        <v>902</v>
      </c>
      <c r="F462" s="21">
        <v>2</v>
      </c>
      <c r="G462" s="23" t="s">
        <v>478</v>
      </c>
      <c r="H462" s="23" t="s">
        <v>903</v>
      </c>
      <c r="I462" s="21" t="s">
        <v>52</v>
      </c>
      <c r="J462" s="21" t="s">
        <v>138</v>
      </c>
      <c r="M462" s="20" t="s">
        <v>10</v>
      </c>
      <c r="P462" s="21"/>
    </row>
    <row r="463" spans="1:16" s="20" customFormat="1" ht="28" x14ac:dyDescent="0.15">
      <c r="A463" s="20">
        <v>461</v>
      </c>
      <c r="B463" s="21" t="s">
        <v>48</v>
      </c>
      <c r="C463" s="21" t="s">
        <v>49</v>
      </c>
      <c r="D463" s="21">
        <v>786</v>
      </c>
      <c r="E463" s="21" t="s">
        <v>904</v>
      </c>
      <c r="F463" s="21">
        <v>2</v>
      </c>
      <c r="G463" s="22" t="s">
        <v>905</v>
      </c>
      <c r="H463" s="22" t="s">
        <v>897</v>
      </c>
      <c r="I463" s="21" t="s">
        <v>52</v>
      </c>
      <c r="J463" s="21" t="s">
        <v>53</v>
      </c>
      <c r="M463" s="20" t="s">
        <v>10</v>
      </c>
      <c r="P463" s="21"/>
    </row>
    <row r="464" spans="1:16" s="20" customFormat="1" ht="14" x14ac:dyDescent="0.15">
      <c r="A464" s="20">
        <v>462</v>
      </c>
      <c r="B464" s="21" t="s">
        <v>450</v>
      </c>
      <c r="C464" s="21" t="s">
        <v>451</v>
      </c>
      <c r="D464" s="21">
        <v>786</v>
      </c>
      <c r="E464" s="27" t="s">
        <v>904</v>
      </c>
      <c r="F464" s="21">
        <v>2</v>
      </c>
      <c r="G464" s="23" t="s">
        <v>478</v>
      </c>
      <c r="H464" s="23" t="s">
        <v>906</v>
      </c>
      <c r="I464" s="21" t="s">
        <v>52</v>
      </c>
      <c r="J464" s="21" t="s">
        <v>138</v>
      </c>
      <c r="M464" s="20" t="s">
        <v>10</v>
      </c>
      <c r="P464" s="21"/>
    </row>
    <row r="465" spans="1:16" s="20" customFormat="1" ht="14" x14ac:dyDescent="0.15">
      <c r="A465" s="20">
        <v>463</v>
      </c>
      <c r="B465" s="21" t="s">
        <v>450</v>
      </c>
      <c r="C465" s="21" t="s">
        <v>451</v>
      </c>
      <c r="D465" s="21">
        <v>786</v>
      </c>
      <c r="E465" s="27" t="s">
        <v>907</v>
      </c>
      <c r="F465" s="21">
        <v>15</v>
      </c>
      <c r="G465" s="23" t="s">
        <v>478</v>
      </c>
      <c r="H465" s="23" t="s">
        <v>908</v>
      </c>
      <c r="I465" s="21" t="s">
        <v>52</v>
      </c>
      <c r="J465" s="21" t="s">
        <v>138</v>
      </c>
      <c r="M465" s="20" t="s">
        <v>10</v>
      </c>
      <c r="P465" s="21"/>
    </row>
    <row r="466" spans="1:16" s="20" customFormat="1" ht="14" x14ac:dyDescent="0.15">
      <c r="A466" s="20">
        <v>464</v>
      </c>
      <c r="B466" s="21" t="s">
        <v>450</v>
      </c>
      <c r="C466" s="21" t="s">
        <v>451</v>
      </c>
      <c r="D466" s="21">
        <v>786</v>
      </c>
      <c r="E466" s="27" t="s">
        <v>909</v>
      </c>
      <c r="F466" s="21">
        <v>18</v>
      </c>
      <c r="G466" s="23" t="s">
        <v>478</v>
      </c>
      <c r="H466" s="23" t="s">
        <v>910</v>
      </c>
      <c r="I466" s="21" t="s">
        <v>52</v>
      </c>
      <c r="J466" s="21" t="s">
        <v>138</v>
      </c>
      <c r="M466" s="20" t="s">
        <v>10</v>
      </c>
      <c r="P466" s="21"/>
    </row>
    <row r="467" spans="1:16" s="20" customFormat="1" ht="14" x14ac:dyDescent="0.15">
      <c r="A467" s="20">
        <v>465</v>
      </c>
      <c r="B467" s="21" t="s">
        <v>450</v>
      </c>
      <c r="C467" s="21" t="s">
        <v>451</v>
      </c>
      <c r="D467" s="21">
        <v>786</v>
      </c>
      <c r="E467" s="27" t="s">
        <v>911</v>
      </c>
      <c r="F467" s="21">
        <v>22</v>
      </c>
      <c r="G467" s="23" t="s">
        <v>478</v>
      </c>
      <c r="H467" s="23" t="s">
        <v>817</v>
      </c>
      <c r="I467" s="21" t="s">
        <v>52</v>
      </c>
      <c r="J467" s="21" t="s">
        <v>138</v>
      </c>
      <c r="M467" s="20" t="s">
        <v>10</v>
      </c>
      <c r="P467" s="21"/>
    </row>
    <row r="468" spans="1:16" s="20" customFormat="1" ht="14" x14ac:dyDescent="0.15">
      <c r="A468" s="20">
        <v>466</v>
      </c>
      <c r="B468" s="21" t="s">
        <v>48</v>
      </c>
      <c r="C468" s="21" t="s">
        <v>49</v>
      </c>
      <c r="D468" s="21">
        <v>787</v>
      </c>
      <c r="E468" s="21" t="s">
        <v>912</v>
      </c>
      <c r="F468" s="21">
        <v>26</v>
      </c>
      <c r="G468" s="22" t="s">
        <v>913</v>
      </c>
      <c r="H468" s="22" t="s">
        <v>914</v>
      </c>
      <c r="I468" s="21" t="s">
        <v>52</v>
      </c>
      <c r="J468" s="21" t="s">
        <v>53</v>
      </c>
      <c r="M468" s="20" t="s">
        <v>10</v>
      </c>
      <c r="P468" s="21"/>
    </row>
    <row r="469" spans="1:16" s="20" customFormat="1" ht="14" x14ac:dyDescent="0.15">
      <c r="A469" s="20">
        <v>467</v>
      </c>
      <c r="B469" s="21" t="s">
        <v>915</v>
      </c>
      <c r="C469" s="21" t="s">
        <v>916</v>
      </c>
      <c r="D469" s="21">
        <v>787</v>
      </c>
      <c r="E469" s="21" t="s">
        <v>912</v>
      </c>
      <c r="F469" s="21">
        <v>26</v>
      </c>
      <c r="G469" s="21" t="s">
        <v>917</v>
      </c>
      <c r="H469" s="22" t="s">
        <v>918</v>
      </c>
      <c r="I469" s="21" t="s">
        <v>52</v>
      </c>
      <c r="J469" s="21" t="s">
        <v>53</v>
      </c>
      <c r="M469" s="20" t="s">
        <v>10</v>
      </c>
      <c r="P469" s="21"/>
    </row>
    <row r="470" spans="1:16" s="20" customFormat="1" ht="14" x14ac:dyDescent="0.15">
      <c r="A470" s="20">
        <v>468</v>
      </c>
      <c r="B470" s="21" t="s">
        <v>450</v>
      </c>
      <c r="C470" s="21" t="s">
        <v>451</v>
      </c>
      <c r="D470" s="21">
        <v>787</v>
      </c>
      <c r="E470" s="27" t="s">
        <v>912</v>
      </c>
      <c r="F470" s="21">
        <v>26</v>
      </c>
      <c r="G470" s="23" t="s">
        <v>478</v>
      </c>
      <c r="H470" s="23" t="s">
        <v>919</v>
      </c>
      <c r="I470" s="21" t="s">
        <v>52</v>
      </c>
      <c r="J470" s="21" t="s">
        <v>138</v>
      </c>
      <c r="M470" s="20" t="s">
        <v>10</v>
      </c>
      <c r="P470" s="21"/>
    </row>
    <row r="471" spans="1:16" s="20" customFormat="1" ht="42" x14ac:dyDescent="0.15">
      <c r="A471" s="20">
        <v>469</v>
      </c>
      <c r="B471" s="21" t="s">
        <v>58</v>
      </c>
      <c r="C471" s="21" t="s">
        <v>59</v>
      </c>
      <c r="D471" s="21">
        <v>796</v>
      </c>
      <c r="E471" s="21" t="s">
        <v>920</v>
      </c>
      <c r="F471" s="21">
        <v>8</v>
      </c>
      <c r="G471" s="22" t="s">
        <v>921</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922</v>
      </c>
      <c r="F472" s="21">
        <v>12</v>
      </c>
      <c r="G472" s="22" t="s">
        <v>923</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922</v>
      </c>
      <c r="F473" s="21">
        <v>14</v>
      </c>
      <c r="G473" s="22" t="s">
        <v>924</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922</v>
      </c>
      <c r="F474" s="21">
        <v>16</v>
      </c>
      <c r="G474" s="22" t="s">
        <v>925</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922</v>
      </c>
      <c r="F475" s="21">
        <v>18</v>
      </c>
      <c r="G475" s="22" t="s">
        <v>926</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922</v>
      </c>
      <c r="F476" s="21">
        <v>20</v>
      </c>
      <c r="G476" s="22" t="s">
        <v>927</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922</v>
      </c>
      <c r="F477" s="21">
        <v>21</v>
      </c>
      <c r="G477" s="22" t="s">
        <v>928</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929</v>
      </c>
      <c r="F478" s="21">
        <v>32</v>
      </c>
      <c r="G478" s="22" t="s">
        <v>930</v>
      </c>
      <c r="H478" s="21" t="s">
        <v>62</v>
      </c>
      <c r="I478" s="21" t="s">
        <v>44</v>
      </c>
      <c r="J478" s="21" t="s">
        <v>63</v>
      </c>
      <c r="L478" s="23"/>
      <c r="M478" s="20" t="s">
        <v>58</v>
      </c>
      <c r="P478" s="21"/>
    </row>
    <row r="479" spans="1:16" s="20" customFormat="1" ht="70" x14ac:dyDescent="0.15">
      <c r="A479" s="20">
        <v>477</v>
      </c>
      <c r="B479" s="21" t="s">
        <v>58</v>
      </c>
      <c r="C479" s="21" t="s">
        <v>59</v>
      </c>
      <c r="D479" s="21">
        <v>797</v>
      </c>
      <c r="E479" s="21" t="s">
        <v>931</v>
      </c>
      <c r="F479" s="21">
        <v>30</v>
      </c>
      <c r="G479" s="22" t="s">
        <v>932</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933</v>
      </c>
      <c r="F480" s="21">
        <v>31</v>
      </c>
      <c r="G480" s="22" t="s">
        <v>934</v>
      </c>
      <c r="H480" s="21" t="s">
        <v>62</v>
      </c>
      <c r="I480" s="21" t="s">
        <v>44</v>
      </c>
      <c r="J480" s="21" t="s">
        <v>63</v>
      </c>
      <c r="K480" s="20" t="s">
        <v>78</v>
      </c>
      <c r="L480" s="23"/>
      <c r="P480" s="21"/>
    </row>
    <row r="481" spans="1:16" s="20" customFormat="1" ht="42" x14ac:dyDescent="0.15">
      <c r="A481" s="20">
        <v>479</v>
      </c>
      <c r="B481" s="21" t="s">
        <v>58</v>
      </c>
      <c r="C481" s="21" t="s">
        <v>59</v>
      </c>
      <c r="D481" s="21">
        <v>799</v>
      </c>
      <c r="E481" s="21" t="s">
        <v>933</v>
      </c>
      <c r="F481" s="21">
        <v>40</v>
      </c>
      <c r="G481" s="22" t="s">
        <v>935</v>
      </c>
      <c r="H481" s="21" t="s">
        <v>62</v>
      </c>
      <c r="I481" s="21" t="s">
        <v>44</v>
      </c>
      <c r="J481" s="21" t="s">
        <v>63</v>
      </c>
      <c r="K481" s="20" t="s">
        <v>176</v>
      </c>
      <c r="L481" s="23" t="s">
        <v>1010</v>
      </c>
      <c r="P481" s="21"/>
    </row>
    <row r="482" spans="1:16" s="20" customFormat="1" ht="56" x14ac:dyDescent="0.15">
      <c r="A482" s="20">
        <v>480</v>
      </c>
      <c r="B482" s="21" t="s">
        <v>58</v>
      </c>
      <c r="C482" s="21" t="s">
        <v>59</v>
      </c>
      <c r="D482" s="21">
        <v>799</v>
      </c>
      <c r="E482" s="21" t="s">
        <v>933</v>
      </c>
      <c r="F482" s="21" t="s">
        <v>936</v>
      </c>
      <c r="G482" s="22" t="s">
        <v>937</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933</v>
      </c>
      <c r="F483" s="21">
        <v>3</v>
      </c>
      <c r="G483" s="22" t="s">
        <v>938</v>
      </c>
      <c r="H483" s="21" t="s">
        <v>62</v>
      </c>
      <c r="I483" s="21" t="s">
        <v>44</v>
      </c>
      <c r="J483" s="21" t="s">
        <v>63</v>
      </c>
      <c r="L483" s="23"/>
      <c r="M483" s="20" t="s">
        <v>58</v>
      </c>
      <c r="P483" s="21"/>
    </row>
    <row r="484" spans="1:16" s="20" customFormat="1" ht="28" x14ac:dyDescent="0.15">
      <c r="A484" s="20">
        <v>482</v>
      </c>
      <c r="B484" s="21" t="s">
        <v>58</v>
      </c>
      <c r="C484" s="21" t="s">
        <v>59</v>
      </c>
      <c r="D484" s="21">
        <v>800</v>
      </c>
      <c r="E484" s="21" t="s">
        <v>933</v>
      </c>
      <c r="F484" s="21">
        <v>5</v>
      </c>
      <c r="G484" s="22" t="s">
        <v>939</v>
      </c>
      <c r="H484" s="21" t="s">
        <v>62</v>
      </c>
      <c r="I484" s="21" t="s">
        <v>44</v>
      </c>
      <c r="J484" s="21" t="s">
        <v>63</v>
      </c>
      <c r="K484" s="20" t="s">
        <v>78</v>
      </c>
      <c r="L484" s="23"/>
      <c r="P484" s="21"/>
    </row>
    <row r="485" spans="1:16" s="20" customFormat="1" ht="56" x14ac:dyDescent="0.15">
      <c r="A485" s="20">
        <v>483</v>
      </c>
      <c r="B485" s="21" t="s">
        <v>58</v>
      </c>
      <c r="C485" s="21" t="s">
        <v>59</v>
      </c>
      <c r="D485" s="21">
        <v>800</v>
      </c>
      <c r="E485" s="21" t="s">
        <v>933</v>
      </c>
      <c r="F485" s="21">
        <v>20</v>
      </c>
      <c r="G485" s="22" t="s">
        <v>940</v>
      </c>
      <c r="H485" s="21" t="s">
        <v>62</v>
      </c>
      <c r="I485" s="21" t="s">
        <v>44</v>
      </c>
      <c r="J485" s="21" t="s">
        <v>63</v>
      </c>
      <c r="K485" s="20" t="s">
        <v>78</v>
      </c>
      <c r="L485" s="23"/>
      <c r="P485" s="21"/>
    </row>
    <row r="486" spans="1:16" s="20" customFormat="1" ht="28" x14ac:dyDescent="0.15">
      <c r="A486" s="20">
        <v>484</v>
      </c>
      <c r="B486" s="21" t="s">
        <v>58</v>
      </c>
      <c r="C486" s="21" t="s">
        <v>59</v>
      </c>
      <c r="D486" s="21">
        <v>800</v>
      </c>
      <c r="E486" s="21" t="s">
        <v>933</v>
      </c>
      <c r="F486" s="21">
        <v>25</v>
      </c>
      <c r="G486" s="22" t="s">
        <v>941</v>
      </c>
      <c r="H486" s="21" t="s">
        <v>62</v>
      </c>
      <c r="I486" s="21" t="s">
        <v>44</v>
      </c>
      <c r="J486" s="21" t="s">
        <v>63</v>
      </c>
      <c r="K486" s="20" t="s">
        <v>78</v>
      </c>
      <c r="L486" s="23"/>
      <c r="P486" s="21"/>
    </row>
    <row r="487" spans="1:16" s="20" customFormat="1" ht="56" x14ac:dyDescent="0.15">
      <c r="A487" s="20">
        <v>485</v>
      </c>
      <c r="B487" s="21" t="s">
        <v>58</v>
      </c>
      <c r="C487" s="21" t="s">
        <v>59</v>
      </c>
      <c r="D487" s="21">
        <v>800</v>
      </c>
      <c r="E487" s="21" t="s">
        <v>933</v>
      </c>
      <c r="F487" s="21" t="s">
        <v>942</v>
      </c>
      <c r="G487" s="22" t="s">
        <v>943</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944</v>
      </c>
      <c r="F488" s="21">
        <v>3</v>
      </c>
      <c r="G488" s="22" t="s">
        <v>945</v>
      </c>
      <c r="H488" s="21" t="s">
        <v>62</v>
      </c>
      <c r="I488" s="21" t="s">
        <v>44</v>
      </c>
      <c r="J488" s="21" t="s">
        <v>63</v>
      </c>
      <c r="L488" s="23"/>
      <c r="M488" s="20" t="s">
        <v>58</v>
      </c>
      <c r="P488" s="21"/>
    </row>
    <row r="489" spans="1:16" s="20" customFormat="1" ht="56" x14ac:dyDescent="0.15">
      <c r="A489" s="20">
        <v>487</v>
      </c>
      <c r="B489" s="21" t="s">
        <v>58</v>
      </c>
      <c r="C489" s="21" t="s">
        <v>59</v>
      </c>
      <c r="D489" s="21">
        <v>814</v>
      </c>
      <c r="E489" s="21" t="s">
        <v>946</v>
      </c>
      <c r="F489" s="21">
        <v>7</v>
      </c>
      <c r="G489" s="22" t="s">
        <v>947</v>
      </c>
      <c r="H489" s="21" t="s">
        <v>62</v>
      </c>
      <c r="I489" s="21" t="s">
        <v>44</v>
      </c>
      <c r="J489" s="21" t="s">
        <v>45</v>
      </c>
      <c r="L489" s="23"/>
      <c r="M489" s="20" t="s">
        <v>58</v>
      </c>
      <c r="P489" s="21"/>
    </row>
    <row r="490" spans="1:16" s="20" customFormat="1" ht="28" x14ac:dyDescent="0.15">
      <c r="A490" s="20">
        <v>488</v>
      </c>
      <c r="B490" s="22" t="s">
        <v>10</v>
      </c>
      <c r="C490" s="22" t="s">
        <v>107</v>
      </c>
      <c r="D490" s="22">
        <v>831</v>
      </c>
      <c r="E490" s="22" t="s">
        <v>948</v>
      </c>
      <c r="F490" s="22">
        <v>1</v>
      </c>
      <c r="G490" s="22" t="s">
        <v>949</v>
      </c>
      <c r="H490" s="22" t="s">
        <v>950</v>
      </c>
      <c r="I490" s="22" t="s">
        <v>44</v>
      </c>
      <c r="J490" s="24"/>
      <c r="L490" s="23"/>
      <c r="M490" s="20" t="s">
        <v>10</v>
      </c>
      <c r="P490" s="21"/>
    </row>
    <row r="491" spans="1:16" s="20" customFormat="1" ht="42" x14ac:dyDescent="0.15">
      <c r="A491" s="20">
        <v>489</v>
      </c>
      <c r="B491" s="21" t="s">
        <v>58</v>
      </c>
      <c r="C491" s="21" t="s">
        <v>59</v>
      </c>
      <c r="D491" s="21">
        <v>847</v>
      </c>
      <c r="E491" s="21" t="s">
        <v>951</v>
      </c>
      <c r="F491" s="21">
        <v>12</v>
      </c>
      <c r="G491" s="22" t="s">
        <v>952</v>
      </c>
      <c r="H491" s="21" t="s">
        <v>62</v>
      </c>
      <c r="I491" s="21" t="s">
        <v>52</v>
      </c>
      <c r="J491" s="21" t="s">
        <v>63</v>
      </c>
      <c r="M491" s="20" t="s">
        <v>10</v>
      </c>
      <c r="P491" s="21"/>
    </row>
    <row r="492" spans="1:16" s="20" customFormat="1" ht="28" x14ac:dyDescent="0.15">
      <c r="A492" s="20">
        <v>490</v>
      </c>
      <c r="B492" s="21" t="s">
        <v>163</v>
      </c>
      <c r="C492" s="21" t="s">
        <v>164</v>
      </c>
      <c r="D492" s="29" t="s">
        <v>953</v>
      </c>
      <c r="E492" s="21" t="s">
        <v>333</v>
      </c>
      <c r="F492" s="21" t="s">
        <v>954</v>
      </c>
      <c r="G492" s="22" t="s">
        <v>955</v>
      </c>
      <c r="H492" s="22" t="s">
        <v>956</v>
      </c>
      <c r="I492" s="21" t="s">
        <v>52</v>
      </c>
      <c r="J492" s="21" t="s">
        <v>63</v>
      </c>
      <c r="M492" s="20" t="s">
        <v>10</v>
      </c>
      <c r="P492" s="21"/>
    </row>
    <row r="493" spans="1:16" s="20" customFormat="1" ht="42" x14ac:dyDescent="0.15">
      <c r="A493" s="20">
        <v>491</v>
      </c>
      <c r="B493" s="23" t="s">
        <v>957</v>
      </c>
      <c r="C493" s="23" t="s">
        <v>958</v>
      </c>
      <c r="D493" s="21" t="s">
        <v>959</v>
      </c>
      <c r="E493" s="21"/>
      <c r="F493" s="21"/>
      <c r="G493" s="30" t="s">
        <v>960</v>
      </c>
      <c r="H493" s="21"/>
      <c r="I493" s="21" t="s">
        <v>52</v>
      </c>
      <c r="J493" s="21" t="s">
        <v>69</v>
      </c>
      <c r="M493" s="20" t="s">
        <v>10</v>
      </c>
      <c r="P493" s="21"/>
    </row>
    <row r="494" spans="1:16" s="20" customFormat="1" x14ac:dyDescent="0.15">
      <c r="A494" s="20">
        <v>492</v>
      </c>
      <c r="B494" s="21" t="s">
        <v>450</v>
      </c>
      <c r="C494" s="21" t="s">
        <v>451</v>
      </c>
      <c r="D494" s="21" t="s">
        <v>961</v>
      </c>
      <c r="E494" s="27" t="s">
        <v>453</v>
      </c>
      <c r="F494" s="27"/>
      <c r="G494" s="21" t="s">
        <v>962</v>
      </c>
      <c r="H494" s="21" t="s">
        <v>963</v>
      </c>
      <c r="I494" s="21" t="s">
        <v>52</v>
      </c>
      <c r="J494" s="21" t="s">
        <v>138</v>
      </c>
      <c r="M494" s="20" t="s">
        <v>10</v>
      </c>
      <c r="P494" s="21"/>
    </row>
    <row r="495" spans="1:16" s="20" customFormat="1" ht="28" x14ac:dyDescent="0.15">
      <c r="A495" s="20">
        <v>493</v>
      </c>
      <c r="B495" s="20" t="s">
        <v>800</v>
      </c>
      <c r="C495" s="20" t="s">
        <v>801</v>
      </c>
      <c r="D495" s="21" t="s">
        <v>961</v>
      </c>
      <c r="E495" s="21" t="s">
        <v>66</v>
      </c>
      <c r="F495" s="21"/>
      <c r="G495" s="22" t="s">
        <v>964</v>
      </c>
      <c r="H495" s="21" t="s">
        <v>965</v>
      </c>
      <c r="I495" s="21" t="s">
        <v>52</v>
      </c>
      <c r="J495" s="21" t="s">
        <v>45</v>
      </c>
      <c r="M495" s="20" t="s">
        <v>10</v>
      </c>
      <c r="P495" s="21"/>
    </row>
    <row r="496" spans="1:16" s="20" customFormat="1" ht="28" x14ac:dyDescent="0.15">
      <c r="A496" s="20">
        <v>494</v>
      </c>
      <c r="B496" s="21" t="s">
        <v>163</v>
      </c>
      <c r="C496" s="21" t="s">
        <v>164</v>
      </c>
      <c r="D496" s="29" t="s">
        <v>966</v>
      </c>
      <c r="E496" s="21" t="s">
        <v>452</v>
      </c>
      <c r="F496" s="21"/>
      <c r="G496" s="22" t="s">
        <v>967</v>
      </c>
      <c r="H496" s="22" t="s">
        <v>968</v>
      </c>
      <c r="I496" s="21" t="s">
        <v>44</v>
      </c>
      <c r="J496" s="21" t="s">
        <v>63</v>
      </c>
      <c r="L496" s="23"/>
      <c r="M496" s="20" t="s">
        <v>10</v>
      </c>
      <c r="N496" s="20" t="s">
        <v>199</v>
      </c>
      <c r="P496" s="21"/>
    </row>
    <row r="497" spans="1:16" s="20" customFormat="1" ht="56" x14ac:dyDescent="0.15">
      <c r="A497" s="20">
        <v>495</v>
      </c>
      <c r="B497" s="21" t="s">
        <v>163</v>
      </c>
      <c r="C497" s="21" t="s">
        <v>164</v>
      </c>
      <c r="D497" s="29" t="s">
        <v>969</v>
      </c>
      <c r="E497" s="22" t="s">
        <v>970</v>
      </c>
      <c r="F497" s="21"/>
      <c r="G497" s="22" t="s">
        <v>971</v>
      </c>
      <c r="H497" s="22"/>
      <c r="I497" s="21" t="s">
        <v>52</v>
      </c>
      <c r="J497" s="21" t="s">
        <v>63</v>
      </c>
      <c r="M497" s="20" t="s">
        <v>10</v>
      </c>
      <c r="P497" s="21"/>
    </row>
    <row r="498" spans="1:16" s="20" customFormat="1" x14ac:dyDescent="0.15">
      <c r="A498" s="20">
        <v>496</v>
      </c>
      <c r="B498" s="20" t="s">
        <v>800</v>
      </c>
      <c r="C498" s="20" t="s">
        <v>801</v>
      </c>
      <c r="D498" s="21" t="s">
        <v>972</v>
      </c>
      <c r="E498" s="21" t="s">
        <v>973</v>
      </c>
      <c r="F498" s="21"/>
      <c r="G498" s="21" t="s">
        <v>974</v>
      </c>
      <c r="H498" s="21" t="s">
        <v>975</v>
      </c>
      <c r="I498" s="21" t="s">
        <v>52</v>
      </c>
      <c r="J498" s="21" t="s">
        <v>45</v>
      </c>
      <c r="M498" s="20" t="s">
        <v>10</v>
      </c>
      <c r="P498" s="21"/>
    </row>
    <row r="499" spans="1:16" s="20" customFormat="1" x14ac:dyDescent="0.15">
      <c r="A499" s="20">
        <v>497</v>
      </c>
      <c r="B499" s="21" t="s">
        <v>865</v>
      </c>
      <c r="C499" s="21" t="s">
        <v>866</v>
      </c>
      <c r="D499" s="21" t="s">
        <v>976</v>
      </c>
      <c r="E499" s="21" t="str">
        <f>"21.3.2"</f>
        <v>21.3.2</v>
      </c>
      <c r="F499" s="21"/>
      <c r="G499" s="21" t="s">
        <v>977</v>
      </c>
      <c r="H499" s="21" t="s">
        <v>978</v>
      </c>
      <c r="I499" s="21" t="s">
        <v>52</v>
      </c>
      <c r="J499" s="21" t="s">
        <v>63</v>
      </c>
      <c r="M499" s="20" t="s">
        <v>10</v>
      </c>
      <c r="P499" s="21"/>
    </row>
    <row r="500" spans="1:16" s="20" customFormat="1" x14ac:dyDescent="0.15">
      <c r="A500" s="20">
        <v>498</v>
      </c>
      <c r="B500" s="20" t="s">
        <v>800</v>
      </c>
      <c r="C500" s="20" t="s">
        <v>801</v>
      </c>
      <c r="D500" s="21" t="s">
        <v>979</v>
      </c>
      <c r="E500" s="21" t="s">
        <v>980</v>
      </c>
      <c r="F500" s="21"/>
      <c r="G500" s="21" t="s">
        <v>981</v>
      </c>
      <c r="H500" s="21" t="s">
        <v>975</v>
      </c>
      <c r="I500" s="21" t="s">
        <v>52</v>
      </c>
      <c r="J500" s="21" t="s">
        <v>45</v>
      </c>
      <c r="M500" s="20" t="s">
        <v>10</v>
      </c>
      <c r="P500" s="21"/>
    </row>
    <row r="501" spans="1:16" s="20" customFormat="1" ht="14" x14ac:dyDescent="0.15">
      <c r="A501" s="20">
        <v>499</v>
      </c>
      <c r="B501" s="21" t="s">
        <v>163</v>
      </c>
      <c r="C501" s="21" t="s">
        <v>164</v>
      </c>
      <c r="D501" s="24"/>
      <c r="E501" s="21"/>
      <c r="F501" s="21">
        <v>24</v>
      </c>
      <c r="G501" s="22" t="s">
        <v>982</v>
      </c>
      <c r="H501" s="22"/>
      <c r="I501" s="21" t="s">
        <v>52</v>
      </c>
      <c r="J501" s="21" t="s">
        <v>63</v>
      </c>
      <c r="M501" s="20" t="s">
        <v>10</v>
      </c>
      <c r="P501" s="21"/>
    </row>
  </sheetData>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6C8A-FBB4-E64B-B1F6-6E815BFE65B0}">
  <dimension ref="A1:AMK14"/>
  <sheetViews>
    <sheetView zoomScale="150" zoomScaleNormal="150" workbookViewId="0">
      <selection activeCell="H14" sqref="H14"/>
    </sheetView>
  </sheetViews>
  <sheetFormatPr baseColWidth="10" defaultRowHeight="13" x14ac:dyDescent="0.15"/>
  <cols>
    <col min="1" max="6" width="10.83203125" style="64"/>
    <col min="7" max="7" width="40" style="64" customWidth="1"/>
    <col min="8" max="8" width="36.5" style="64" customWidth="1"/>
    <col min="9" max="9" width="8.1640625" style="64" customWidth="1"/>
    <col min="10" max="10" width="14.1640625" style="64" customWidth="1"/>
    <col min="11" max="16384" width="10.83203125" style="64"/>
  </cols>
  <sheetData>
    <row r="1" spans="1:1025"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66"/>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c r="OA1" s="15"/>
      <c r="OB1" s="15"/>
      <c r="OC1" s="15"/>
      <c r="OD1" s="15"/>
      <c r="OE1" s="15"/>
      <c r="OF1" s="15"/>
      <c r="OG1" s="15"/>
      <c r="OH1" s="15"/>
      <c r="OI1" s="15"/>
      <c r="OJ1" s="15"/>
      <c r="OK1" s="15"/>
      <c r="OL1" s="15"/>
      <c r="OM1" s="15"/>
      <c r="ON1" s="15"/>
      <c r="OO1" s="15"/>
      <c r="OP1" s="15"/>
      <c r="OQ1" s="15"/>
      <c r="OR1" s="15"/>
      <c r="OS1" s="15"/>
      <c r="OT1" s="15"/>
      <c r="OU1" s="15"/>
      <c r="OV1" s="15"/>
      <c r="OW1" s="15"/>
      <c r="OX1" s="15"/>
      <c r="OY1" s="15"/>
      <c r="OZ1" s="15"/>
      <c r="PA1" s="15"/>
      <c r="PB1" s="15"/>
      <c r="PC1" s="15"/>
      <c r="PD1" s="15"/>
      <c r="PE1" s="15"/>
      <c r="PF1" s="15"/>
      <c r="PG1" s="15"/>
      <c r="PH1" s="15"/>
      <c r="PI1" s="15"/>
      <c r="PJ1" s="15"/>
      <c r="PK1" s="15"/>
      <c r="PL1" s="15"/>
      <c r="PM1" s="15"/>
      <c r="PN1" s="15"/>
      <c r="PO1" s="15"/>
      <c r="PP1" s="15"/>
      <c r="PQ1" s="15"/>
      <c r="PR1" s="15"/>
      <c r="PS1" s="15"/>
      <c r="PT1" s="15"/>
      <c r="PU1" s="15"/>
      <c r="PV1" s="15"/>
      <c r="PW1" s="15"/>
      <c r="PX1" s="15"/>
      <c r="PY1" s="15"/>
      <c r="PZ1" s="15"/>
      <c r="QA1" s="15"/>
      <c r="QB1" s="15"/>
      <c r="QC1" s="15"/>
      <c r="QD1" s="15"/>
      <c r="QE1" s="15"/>
      <c r="QF1" s="15"/>
      <c r="QG1" s="15"/>
      <c r="QH1" s="15"/>
      <c r="QI1" s="15"/>
      <c r="QJ1" s="15"/>
      <c r="QK1" s="15"/>
      <c r="QL1" s="15"/>
      <c r="QM1" s="15"/>
      <c r="QN1" s="15"/>
      <c r="QO1" s="15"/>
      <c r="QP1" s="15"/>
      <c r="QQ1" s="15"/>
      <c r="QR1" s="15"/>
      <c r="QS1" s="15"/>
      <c r="QT1" s="15"/>
      <c r="QU1" s="15"/>
      <c r="QV1" s="15"/>
      <c r="QW1" s="15"/>
      <c r="QX1" s="15"/>
      <c r="QY1" s="15"/>
      <c r="QZ1" s="15"/>
      <c r="RA1" s="15"/>
      <c r="RB1" s="15"/>
      <c r="RC1" s="15"/>
      <c r="RD1" s="15"/>
      <c r="RE1" s="15"/>
      <c r="RF1" s="15"/>
      <c r="RG1" s="15"/>
      <c r="RH1" s="15"/>
      <c r="RI1" s="15"/>
      <c r="RJ1" s="15"/>
      <c r="RK1" s="15"/>
      <c r="RL1" s="15"/>
      <c r="RM1" s="15"/>
      <c r="RN1" s="15"/>
      <c r="RO1" s="15"/>
      <c r="RP1" s="15"/>
      <c r="RQ1" s="15"/>
      <c r="RR1" s="15"/>
      <c r="RS1" s="15"/>
      <c r="RT1" s="15"/>
      <c r="RU1" s="15"/>
      <c r="RV1" s="15"/>
      <c r="RW1" s="15"/>
      <c r="RX1" s="15"/>
      <c r="RY1" s="15"/>
      <c r="RZ1" s="15"/>
      <c r="SA1" s="15"/>
      <c r="SB1" s="15"/>
      <c r="SC1" s="15"/>
      <c r="SD1" s="15"/>
      <c r="SE1" s="15"/>
      <c r="SF1" s="15"/>
      <c r="SG1" s="15"/>
      <c r="SH1" s="15"/>
      <c r="SI1" s="15"/>
      <c r="SJ1" s="15"/>
      <c r="SK1" s="15"/>
      <c r="SL1" s="15"/>
      <c r="SM1" s="15"/>
      <c r="SN1" s="15"/>
      <c r="SO1" s="15"/>
      <c r="SP1" s="15"/>
      <c r="SQ1" s="15"/>
      <c r="SR1" s="15"/>
      <c r="SS1" s="15"/>
      <c r="ST1" s="15"/>
      <c r="SU1" s="15"/>
      <c r="SV1" s="15"/>
      <c r="SW1" s="15"/>
      <c r="SX1" s="15"/>
      <c r="SY1" s="15"/>
      <c r="SZ1" s="15"/>
      <c r="TA1" s="15"/>
      <c r="TB1" s="15"/>
      <c r="TC1" s="15"/>
      <c r="TD1" s="15"/>
      <c r="TE1" s="15"/>
      <c r="TF1" s="15"/>
      <c r="TG1" s="15"/>
      <c r="TH1" s="15"/>
      <c r="TI1" s="15"/>
      <c r="TJ1" s="15"/>
      <c r="TK1" s="15"/>
      <c r="TL1" s="15"/>
      <c r="TM1" s="15"/>
      <c r="TN1" s="15"/>
      <c r="TO1" s="15"/>
      <c r="TP1" s="15"/>
      <c r="TQ1" s="15"/>
      <c r="TR1" s="15"/>
      <c r="TS1" s="15"/>
      <c r="TT1" s="15"/>
      <c r="TU1" s="15"/>
      <c r="TV1" s="15"/>
      <c r="TW1" s="15"/>
      <c r="TX1" s="15"/>
      <c r="TY1" s="15"/>
      <c r="TZ1" s="15"/>
      <c r="UA1" s="15"/>
      <c r="UB1" s="15"/>
      <c r="UC1" s="15"/>
      <c r="UD1" s="15"/>
      <c r="UE1" s="15"/>
      <c r="UF1" s="15"/>
      <c r="UG1" s="15"/>
      <c r="UH1" s="15"/>
      <c r="UI1" s="15"/>
      <c r="UJ1" s="15"/>
      <c r="UK1" s="15"/>
      <c r="UL1" s="15"/>
      <c r="UM1" s="15"/>
      <c r="UN1" s="15"/>
      <c r="UO1" s="15"/>
      <c r="UP1" s="15"/>
      <c r="UQ1" s="15"/>
      <c r="UR1" s="15"/>
      <c r="US1" s="15"/>
      <c r="UT1" s="15"/>
      <c r="UU1" s="15"/>
      <c r="UV1" s="15"/>
      <c r="UW1" s="15"/>
      <c r="UX1" s="15"/>
      <c r="UY1" s="15"/>
      <c r="UZ1" s="15"/>
      <c r="VA1" s="15"/>
      <c r="VB1" s="15"/>
      <c r="VC1" s="15"/>
      <c r="VD1" s="15"/>
      <c r="VE1" s="15"/>
      <c r="VF1" s="15"/>
      <c r="VG1" s="15"/>
      <c r="VH1" s="15"/>
      <c r="VI1" s="15"/>
      <c r="VJ1" s="15"/>
      <c r="VK1" s="15"/>
      <c r="VL1" s="15"/>
      <c r="VM1" s="15"/>
      <c r="VN1" s="15"/>
      <c r="VO1" s="15"/>
      <c r="VP1" s="15"/>
      <c r="VQ1" s="15"/>
      <c r="VR1" s="15"/>
      <c r="VS1" s="15"/>
      <c r="VT1" s="15"/>
      <c r="VU1" s="15"/>
      <c r="VV1" s="15"/>
      <c r="VW1" s="15"/>
      <c r="VX1" s="15"/>
      <c r="VY1" s="15"/>
      <c r="VZ1" s="15"/>
      <c r="WA1" s="15"/>
      <c r="WB1" s="15"/>
      <c r="WC1" s="15"/>
      <c r="WD1" s="15"/>
      <c r="WE1" s="15"/>
      <c r="WF1" s="15"/>
      <c r="WG1" s="15"/>
      <c r="WH1" s="15"/>
      <c r="WI1" s="15"/>
      <c r="WJ1" s="15"/>
      <c r="WK1" s="15"/>
      <c r="WL1" s="15"/>
      <c r="WM1" s="15"/>
      <c r="WN1" s="15"/>
      <c r="WO1" s="15"/>
      <c r="WP1" s="15"/>
      <c r="WQ1" s="15"/>
      <c r="WR1" s="15"/>
      <c r="WS1" s="15"/>
      <c r="WT1" s="15"/>
      <c r="WU1" s="15"/>
      <c r="WV1" s="15"/>
      <c r="WW1" s="15"/>
      <c r="WX1" s="15"/>
      <c r="WY1" s="15"/>
      <c r="WZ1" s="15"/>
      <c r="XA1" s="15"/>
      <c r="XB1" s="15"/>
      <c r="XC1" s="15"/>
      <c r="XD1" s="15"/>
      <c r="XE1" s="15"/>
      <c r="XF1" s="15"/>
      <c r="XG1" s="15"/>
      <c r="XH1" s="15"/>
      <c r="XI1" s="15"/>
      <c r="XJ1" s="15"/>
      <c r="XK1" s="15"/>
      <c r="XL1" s="15"/>
      <c r="XM1" s="15"/>
      <c r="XN1" s="15"/>
      <c r="XO1" s="15"/>
      <c r="XP1" s="15"/>
      <c r="XQ1" s="15"/>
      <c r="XR1" s="15"/>
      <c r="XS1" s="15"/>
      <c r="XT1" s="15"/>
      <c r="XU1" s="15"/>
      <c r="XV1" s="15"/>
      <c r="XW1" s="15"/>
      <c r="XX1" s="15"/>
      <c r="XY1" s="15"/>
      <c r="XZ1" s="15"/>
      <c r="YA1" s="15"/>
      <c r="YB1" s="15"/>
      <c r="YC1" s="15"/>
      <c r="YD1" s="15"/>
      <c r="YE1" s="15"/>
      <c r="YF1" s="15"/>
      <c r="YG1" s="15"/>
      <c r="YH1" s="15"/>
      <c r="YI1" s="15"/>
      <c r="YJ1" s="15"/>
      <c r="YK1" s="15"/>
      <c r="YL1" s="15"/>
      <c r="YM1" s="15"/>
      <c r="YN1" s="15"/>
      <c r="YO1" s="15"/>
      <c r="YP1" s="15"/>
      <c r="YQ1" s="15"/>
      <c r="YR1" s="15"/>
      <c r="YS1" s="15"/>
      <c r="YT1" s="15"/>
      <c r="YU1" s="15"/>
      <c r="YV1" s="15"/>
      <c r="YW1" s="15"/>
      <c r="YX1" s="15"/>
      <c r="YY1" s="15"/>
      <c r="YZ1" s="15"/>
      <c r="ZA1" s="15"/>
      <c r="ZB1" s="15"/>
      <c r="ZC1" s="15"/>
      <c r="ZD1" s="15"/>
      <c r="ZE1" s="15"/>
      <c r="ZF1" s="15"/>
      <c r="ZG1" s="15"/>
      <c r="ZH1" s="15"/>
      <c r="ZI1" s="15"/>
      <c r="ZJ1" s="15"/>
      <c r="ZK1" s="15"/>
      <c r="ZL1" s="15"/>
      <c r="ZM1" s="15"/>
      <c r="ZN1" s="15"/>
      <c r="ZO1" s="15"/>
      <c r="ZP1" s="15"/>
      <c r="ZQ1" s="15"/>
      <c r="ZR1" s="15"/>
      <c r="ZS1" s="15"/>
      <c r="ZT1" s="15"/>
      <c r="ZU1" s="15"/>
      <c r="ZV1" s="15"/>
      <c r="ZW1" s="15"/>
      <c r="ZX1" s="15"/>
      <c r="ZY1" s="15"/>
      <c r="ZZ1" s="15"/>
      <c r="AAA1" s="15"/>
      <c r="AAB1" s="15"/>
      <c r="AAC1" s="15"/>
      <c r="AAD1" s="15"/>
      <c r="AAE1" s="15"/>
      <c r="AAF1" s="15"/>
      <c r="AAG1" s="15"/>
      <c r="AAH1" s="15"/>
      <c r="AAI1" s="15"/>
      <c r="AAJ1" s="15"/>
      <c r="AAK1" s="15"/>
      <c r="AAL1" s="15"/>
      <c r="AAM1" s="15"/>
      <c r="AAN1" s="15"/>
      <c r="AAO1" s="15"/>
      <c r="AAP1" s="15"/>
      <c r="AAQ1" s="15"/>
      <c r="AAR1" s="15"/>
      <c r="AAS1" s="15"/>
      <c r="AAT1" s="15"/>
      <c r="AAU1" s="15"/>
      <c r="AAV1" s="15"/>
      <c r="AAW1" s="15"/>
      <c r="AAX1" s="15"/>
      <c r="AAY1" s="15"/>
      <c r="AAZ1" s="15"/>
      <c r="ABA1" s="15"/>
      <c r="ABB1" s="15"/>
      <c r="ABC1" s="15"/>
      <c r="ABD1" s="15"/>
      <c r="ABE1" s="15"/>
      <c r="ABF1" s="15"/>
      <c r="ABG1" s="15"/>
      <c r="ABH1" s="15"/>
      <c r="ABI1" s="15"/>
      <c r="ABJ1" s="15"/>
      <c r="ABK1" s="15"/>
      <c r="ABL1" s="15"/>
      <c r="ABM1" s="15"/>
      <c r="ABN1" s="15"/>
      <c r="ABO1" s="15"/>
      <c r="ABP1" s="15"/>
      <c r="ABQ1" s="15"/>
      <c r="ABR1" s="15"/>
      <c r="ABS1" s="15"/>
      <c r="ABT1" s="15"/>
      <c r="ABU1" s="15"/>
      <c r="ABV1" s="15"/>
      <c r="ABW1" s="15"/>
      <c r="ABX1" s="15"/>
      <c r="ABY1" s="15"/>
      <c r="ABZ1" s="15"/>
      <c r="ACA1" s="15"/>
      <c r="ACB1" s="15"/>
      <c r="ACC1" s="15"/>
      <c r="ACD1" s="15"/>
      <c r="ACE1" s="15"/>
      <c r="ACF1" s="15"/>
      <c r="ACG1" s="15"/>
      <c r="ACH1" s="15"/>
      <c r="ACI1" s="15"/>
      <c r="ACJ1" s="15"/>
      <c r="ACK1" s="15"/>
      <c r="ACL1" s="15"/>
      <c r="ACM1" s="15"/>
      <c r="ACN1" s="15"/>
      <c r="ACO1" s="15"/>
      <c r="ACP1" s="15"/>
      <c r="ACQ1" s="15"/>
      <c r="ACR1" s="15"/>
      <c r="ACS1" s="15"/>
      <c r="ACT1" s="15"/>
      <c r="ACU1" s="15"/>
      <c r="ACV1" s="15"/>
      <c r="ACW1" s="15"/>
      <c r="ACX1" s="15"/>
      <c r="ACY1" s="15"/>
      <c r="ACZ1" s="15"/>
      <c r="ADA1" s="15"/>
      <c r="ADB1" s="15"/>
      <c r="ADC1" s="15"/>
      <c r="ADD1" s="15"/>
      <c r="ADE1" s="15"/>
      <c r="ADF1" s="15"/>
      <c r="ADG1" s="15"/>
      <c r="ADH1" s="15"/>
      <c r="ADI1" s="15"/>
      <c r="ADJ1" s="15"/>
      <c r="ADK1" s="15"/>
      <c r="ADL1" s="15"/>
      <c r="ADM1" s="15"/>
      <c r="ADN1" s="15"/>
      <c r="ADO1" s="15"/>
      <c r="ADP1" s="15"/>
      <c r="ADQ1" s="15"/>
      <c r="ADR1" s="15"/>
      <c r="ADS1" s="15"/>
      <c r="ADT1" s="15"/>
      <c r="ADU1" s="15"/>
      <c r="ADV1" s="15"/>
      <c r="ADW1" s="15"/>
      <c r="ADX1" s="15"/>
      <c r="ADY1" s="15"/>
      <c r="ADZ1" s="15"/>
      <c r="AEA1" s="15"/>
      <c r="AEB1" s="15"/>
      <c r="AEC1" s="15"/>
      <c r="AED1" s="15"/>
      <c r="AEE1" s="15"/>
      <c r="AEF1" s="15"/>
      <c r="AEG1" s="15"/>
      <c r="AEH1" s="15"/>
      <c r="AEI1" s="15"/>
      <c r="AEJ1" s="15"/>
      <c r="AEK1" s="15"/>
      <c r="AEL1" s="15"/>
      <c r="AEM1" s="15"/>
      <c r="AEN1" s="15"/>
      <c r="AEO1" s="15"/>
      <c r="AEP1" s="15"/>
      <c r="AEQ1" s="15"/>
      <c r="AER1" s="15"/>
      <c r="AES1" s="15"/>
      <c r="AET1" s="15"/>
      <c r="AEU1" s="15"/>
      <c r="AEV1" s="15"/>
      <c r="AEW1" s="15"/>
      <c r="AEX1" s="15"/>
      <c r="AEY1" s="15"/>
      <c r="AEZ1" s="15"/>
      <c r="AFA1" s="15"/>
      <c r="AFB1" s="15"/>
      <c r="AFC1" s="15"/>
      <c r="AFD1" s="15"/>
      <c r="AFE1" s="15"/>
      <c r="AFF1" s="15"/>
      <c r="AFG1" s="15"/>
      <c r="AFH1" s="15"/>
      <c r="AFI1" s="15"/>
      <c r="AFJ1" s="15"/>
      <c r="AFK1" s="15"/>
      <c r="AFL1" s="15"/>
      <c r="AFM1" s="15"/>
      <c r="AFN1" s="15"/>
      <c r="AFO1" s="15"/>
      <c r="AFP1" s="15"/>
      <c r="AFQ1" s="15"/>
      <c r="AFR1" s="15"/>
      <c r="AFS1" s="15"/>
      <c r="AFT1" s="15"/>
      <c r="AFU1" s="15"/>
      <c r="AFV1" s="15"/>
      <c r="AFW1" s="15"/>
      <c r="AFX1" s="15"/>
      <c r="AFY1" s="15"/>
      <c r="AFZ1" s="15"/>
      <c r="AGA1" s="15"/>
      <c r="AGB1" s="15"/>
      <c r="AGC1" s="15"/>
      <c r="AGD1" s="15"/>
      <c r="AGE1" s="15"/>
      <c r="AGF1" s="15"/>
      <c r="AGG1" s="15"/>
      <c r="AGH1" s="15"/>
      <c r="AGI1" s="15"/>
      <c r="AGJ1" s="15"/>
      <c r="AGK1" s="15"/>
      <c r="AGL1" s="15"/>
      <c r="AGM1" s="15"/>
      <c r="AGN1" s="15"/>
      <c r="AGO1" s="15"/>
      <c r="AGP1" s="15"/>
      <c r="AGQ1" s="15"/>
      <c r="AGR1" s="15"/>
      <c r="AGS1" s="15"/>
      <c r="AGT1" s="15"/>
      <c r="AGU1" s="15"/>
      <c r="AGV1" s="15"/>
      <c r="AGW1" s="15"/>
      <c r="AGX1" s="15"/>
      <c r="AGY1" s="15"/>
      <c r="AGZ1" s="15"/>
      <c r="AHA1" s="15"/>
      <c r="AHB1" s="15"/>
      <c r="AHC1" s="15"/>
      <c r="AHD1" s="15"/>
      <c r="AHE1" s="15"/>
      <c r="AHF1" s="15"/>
      <c r="AHG1" s="15"/>
      <c r="AHH1" s="15"/>
      <c r="AHI1" s="15"/>
      <c r="AHJ1" s="15"/>
      <c r="AHK1" s="15"/>
      <c r="AHL1" s="15"/>
      <c r="AHM1" s="15"/>
      <c r="AHN1" s="15"/>
      <c r="AHO1" s="15"/>
      <c r="AHP1" s="15"/>
      <c r="AHQ1" s="15"/>
      <c r="AHR1" s="15"/>
      <c r="AHS1" s="15"/>
      <c r="AHT1" s="15"/>
      <c r="AHU1" s="15"/>
      <c r="AHV1" s="15"/>
      <c r="AHW1" s="15"/>
      <c r="AHX1" s="15"/>
      <c r="AHY1" s="15"/>
      <c r="AHZ1" s="15"/>
      <c r="AIA1" s="15"/>
      <c r="AIB1" s="15"/>
      <c r="AIC1" s="15"/>
      <c r="AID1" s="15"/>
      <c r="AIE1" s="15"/>
      <c r="AIF1" s="15"/>
      <c r="AIG1" s="15"/>
      <c r="AIH1" s="15"/>
      <c r="AII1" s="15"/>
      <c r="AIJ1" s="15"/>
      <c r="AIK1" s="15"/>
      <c r="AIL1" s="15"/>
      <c r="AIM1" s="15"/>
      <c r="AIN1" s="15"/>
      <c r="AIO1" s="15"/>
      <c r="AIP1" s="15"/>
      <c r="AIQ1" s="15"/>
      <c r="AIR1" s="15"/>
      <c r="AIS1" s="15"/>
      <c r="AIT1" s="15"/>
      <c r="AIU1" s="15"/>
      <c r="AIV1" s="15"/>
      <c r="AIW1" s="15"/>
      <c r="AIX1" s="15"/>
      <c r="AIY1" s="15"/>
      <c r="AIZ1" s="15"/>
      <c r="AJA1" s="15"/>
      <c r="AJB1" s="15"/>
      <c r="AJC1" s="15"/>
      <c r="AJD1" s="15"/>
      <c r="AJE1" s="15"/>
      <c r="AJF1" s="15"/>
      <c r="AJG1" s="15"/>
      <c r="AJH1" s="15"/>
      <c r="AJI1" s="15"/>
      <c r="AJJ1" s="15"/>
      <c r="AJK1" s="15"/>
      <c r="AJL1" s="15"/>
      <c r="AJM1" s="15"/>
      <c r="AJN1" s="15"/>
      <c r="AJO1" s="15"/>
      <c r="AJP1" s="15"/>
      <c r="AJQ1" s="15"/>
      <c r="AJR1" s="15"/>
      <c r="AJS1" s="15"/>
      <c r="AJT1" s="15"/>
      <c r="AJU1" s="15"/>
      <c r="AJV1" s="15"/>
      <c r="AJW1" s="15"/>
      <c r="AJX1" s="15"/>
      <c r="AJY1" s="15"/>
      <c r="AJZ1" s="15"/>
      <c r="AKA1" s="15"/>
      <c r="AKB1" s="15"/>
      <c r="AKC1" s="15"/>
      <c r="AKD1" s="15"/>
      <c r="AKE1" s="15"/>
      <c r="AKF1" s="15"/>
      <c r="AKG1" s="15"/>
      <c r="AKH1" s="15"/>
      <c r="AKI1" s="15"/>
      <c r="AKJ1" s="15"/>
      <c r="AKK1" s="15"/>
      <c r="AKL1" s="15"/>
      <c r="AKM1" s="15"/>
      <c r="AKN1" s="15"/>
      <c r="AKO1" s="15"/>
      <c r="AKP1" s="15"/>
      <c r="AKQ1" s="15"/>
      <c r="AKR1" s="15"/>
      <c r="AKS1" s="15"/>
      <c r="AKT1" s="15"/>
      <c r="AKU1" s="15"/>
      <c r="AKV1" s="15"/>
      <c r="AKW1" s="15"/>
      <c r="AKX1" s="15"/>
      <c r="AKY1" s="15"/>
      <c r="AKZ1" s="15"/>
      <c r="ALA1" s="15"/>
      <c r="ALB1" s="15"/>
      <c r="ALC1" s="15"/>
      <c r="ALD1" s="15"/>
      <c r="ALE1" s="15"/>
      <c r="ALF1" s="15"/>
      <c r="ALG1" s="15"/>
      <c r="ALH1" s="15"/>
      <c r="ALI1" s="15"/>
      <c r="ALJ1" s="15"/>
      <c r="ALK1" s="15"/>
      <c r="ALL1" s="15"/>
      <c r="ALM1" s="15"/>
      <c r="ALN1" s="15"/>
      <c r="ALO1" s="15"/>
      <c r="ALP1" s="15"/>
      <c r="ALQ1" s="15"/>
      <c r="ALR1" s="15"/>
      <c r="ALS1" s="15"/>
      <c r="ALT1" s="15"/>
      <c r="ALU1" s="15"/>
      <c r="ALV1" s="15"/>
      <c r="ALW1" s="15"/>
      <c r="ALX1" s="15"/>
      <c r="ALY1" s="15"/>
      <c r="ALZ1" s="15"/>
      <c r="AMA1" s="15"/>
      <c r="AMB1" s="15"/>
      <c r="AMC1" s="15"/>
      <c r="AMD1" s="15"/>
      <c r="AME1" s="15"/>
      <c r="AMF1" s="15"/>
      <c r="AMG1" s="15"/>
      <c r="AMH1" s="15"/>
      <c r="AMI1" s="15"/>
      <c r="AMJ1" s="15"/>
      <c r="AMK1" s="15"/>
    </row>
    <row r="2" spans="1:1025" ht="70" x14ac:dyDescent="0.15">
      <c r="A2" s="64">
        <v>1001</v>
      </c>
      <c r="B2" s="65" t="s">
        <v>158</v>
      </c>
      <c r="C2" s="65" t="s">
        <v>55</v>
      </c>
      <c r="D2" s="64">
        <v>209</v>
      </c>
      <c r="E2" s="64" t="s">
        <v>436</v>
      </c>
      <c r="F2" s="64">
        <v>13</v>
      </c>
      <c r="G2" s="64" t="s">
        <v>1011</v>
      </c>
      <c r="H2" s="64" t="s">
        <v>1012</v>
      </c>
      <c r="I2" s="64" t="s">
        <v>44</v>
      </c>
      <c r="J2" s="64" t="s">
        <v>63</v>
      </c>
      <c r="K2" s="65"/>
      <c r="L2" s="65"/>
      <c r="M2" s="22" t="s">
        <v>163</v>
      </c>
    </row>
    <row r="3" spans="1:1025" ht="70" x14ac:dyDescent="0.15">
      <c r="A3" s="64">
        <v>1002</v>
      </c>
      <c r="B3" s="65" t="s">
        <v>158</v>
      </c>
      <c r="C3" s="65" t="s">
        <v>55</v>
      </c>
      <c r="D3" s="64">
        <v>209</v>
      </c>
      <c r="E3" s="64" t="s">
        <v>436</v>
      </c>
      <c r="F3" s="67" t="s">
        <v>1013</v>
      </c>
      <c r="G3" s="64" t="s">
        <v>1014</v>
      </c>
      <c r="H3" s="64" t="s">
        <v>1015</v>
      </c>
      <c r="I3" s="64" t="s">
        <v>44</v>
      </c>
      <c r="J3" s="64" t="s">
        <v>45</v>
      </c>
      <c r="K3" s="65"/>
      <c r="L3" s="65"/>
      <c r="M3" s="22" t="s">
        <v>163</v>
      </c>
    </row>
    <row r="4" spans="1:1025" ht="28" x14ac:dyDescent="0.15">
      <c r="A4" s="64">
        <v>1003</v>
      </c>
      <c r="B4" s="65" t="s">
        <v>158</v>
      </c>
      <c r="C4" s="65" t="s">
        <v>55</v>
      </c>
      <c r="D4" s="64">
        <v>210</v>
      </c>
      <c r="E4" s="64" t="s">
        <v>436</v>
      </c>
      <c r="F4" s="64">
        <v>1</v>
      </c>
      <c r="G4" s="64" t="s">
        <v>1016</v>
      </c>
      <c r="H4" s="64" t="s">
        <v>1017</v>
      </c>
      <c r="I4" s="64" t="s">
        <v>44</v>
      </c>
      <c r="J4" s="64" t="s">
        <v>45</v>
      </c>
      <c r="K4" s="65"/>
      <c r="L4" s="65"/>
      <c r="M4" s="22" t="s">
        <v>163</v>
      </c>
    </row>
    <row r="5" spans="1:1025" ht="14" x14ac:dyDescent="0.15">
      <c r="A5" s="64">
        <v>1004</v>
      </c>
      <c r="B5" s="65" t="s">
        <v>158</v>
      </c>
      <c r="C5" s="65" t="s">
        <v>55</v>
      </c>
      <c r="D5" s="64">
        <v>276</v>
      </c>
      <c r="E5" s="64" t="s">
        <v>513</v>
      </c>
      <c r="F5" s="64">
        <v>3</v>
      </c>
      <c r="G5" s="64" t="s">
        <v>1018</v>
      </c>
      <c r="H5" s="64" t="s">
        <v>1019</v>
      </c>
      <c r="I5" s="64" t="s">
        <v>52</v>
      </c>
      <c r="J5" s="64" t="s">
        <v>63</v>
      </c>
      <c r="K5" s="65" t="s">
        <v>78</v>
      </c>
      <c r="L5" s="65"/>
    </row>
    <row r="6" spans="1:1025" ht="56" x14ac:dyDescent="0.15">
      <c r="A6" s="64">
        <v>1005</v>
      </c>
      <c r="B6" s="65" t="s">
        <v>158</v>
      </c>
      <c r="C6" s="65" t="s">
        <v>55</v>
      </c>
      <c r="D6" s="64">
        <v>276</v>
      </c>
      <c r="E6" s="64" t="s">
        <v>513</v>
      </c>
      <c r="F6" s="64">
        <v>3</v>
      </c>
      <c r="G6" s="64" t="s">
        <v>1020</v>
      </c>
      <c r="H6" s="64" t="s">
        <v>1021</v>
      </c>
      <c r="I6" s="64" t="s">
        <v>44</v>
      </c>
      <c r="J6" s="64" t="s">
        <v>63</v>
      </c>
      <c r="K6" s="65" t="s">
        <v>78</v>
      </c>
      <c r="L6" s="65"/>
    </row>
    <row r="7" spans="1:1025" ht="56" x14ac:dyDescent="0.15">
      <c r="A7" s="64">
        <v>1006</v>
      </c>
      <c r="B7" s="65" t="s">
        <v>158</v>
      </c>
      <c r="C7" s="65" t="s">
        <v>55</v>
      </c>
      <c r="D7" s="64">
        <v>277</v>
      </c>
      <c r="E7" s="64" t="s">
        <v>534</v>
      </c>
      <c r="F7" s="64">
        <v>14</v>
      </c>
      <c r="G7" s="64" t="s">
        <v>1020</v>
      </c>
      <c r="H7" s="64" t="s">
        <v>1021</v>
      </c>
      <c r="I7" s="64" t="s">
        <v>44</v>
      </c>
      <c r="J7" s="64" t="s">
        <v>63</v>
      </c>
      <c r="K7" s="65" t="s">
        <v>78</v>
      </c>
      <c r="L7" s="65"/>
    </row>
    <row r="8" spans="1:1025" ht="42" x14ac:dyDescent="0.15">
      <c r="A8" s="64">
        <v>1007</v>
      </c>
      <c r="B8" s="65" t="s">
        <v>1022</v>
      </c>
      <c r="C8" s="65" t="s">
        <v>1023</v>
      </c>
      <c r="D8" s="64">
        <v>69</v>
      </c>
      <c r="E8" s="68">
        <v>5.9</v>
      </c>
      <c r="F8" s="64">
        <v>30</v>
      </c>
      <c r="G8" s="64" t="s">
        <v>1024</v>
      </c>
      <c r="H8" s="64" t="s">
        <v>1025</v>
      </c>
      <c r="I8" s="64" t="s">
        <v>44</v>
      </c>
      <c r="J8" s="64" t="s">
        <v>45</v>
      </c>
      <c r="K8" s="65"/>
      <c r="L8" s="65"/>
      <c r="M8" s="64" t="s">
        <v>1022</v>
      </c>
    </row>
    <row r="9" spans="1:1025" ht="70" x14ac:dyDescent="0.15">
      <c r="A9" s="64">
        <v>1008</v>
      </c>
      <c r="B9" s="65" t="s">
        <v>1022</v>
      </c>
      <c r="C9" s="65" t="s">
        <v>1023</v>
      </c>
      <c r="D9" s="64">
        <v>579</v>
      </c>
      <c r="E9" s="64" t="s">
        <v>829</v>
      </c>
      <c r="F9" s="64">
        <v>12</v>
      </c>
      <c r="G9" s="64" t="s">
        <v>1026</v>
      </c>
      <c r="H9" s="64" t="s">
        <v>1027</v>
      </c>
      <c r="I9" s="64" t="s">
        <v>44</v>
      </c>
      <c r="J9" s="64" t="s">
        <v>45</v>
      </c>
      <c r="K9" s="65"/>
      <c r="L9" s="65"/>
      <c r="M9" s="64" t="s">
        <v>1022</v>
      </c>
    </row>
    <row r="10" spans="1:1025" ht="70" x14ac:dyDescent="0.15">
      <c r="A10" s="64">
        <v>1009</v>
      </c>
      <c r="B10" s="65" t="s">
        <v>1022</v>
      </c>
      <c r="C10" s="65" t="s">
        <v>1023</v>
      </c>
      <c r="D10" s="64">
        <v>592</v>
      </c>
      <c r="E10" s="64">
        <v>19.5</v>
      </c>
      <c r="F10" s="64">
        <v>11</v>
      </c>
      <c r="G10" s="64" t="s">
        <v>1026</v>
      </c>
      <c r="H10" s="64" t="s">
        <v>1027</v>
      </c>
      <c r="I10" s="64" t="s">
        <v>44</v>
      </c>
      <c r="J10" s="64" t="s">
        <v>45</v>
      </c>
      <c r="K10" s="65"/>
      <c r="L10" s="65"/>
      <c r="M10" s="64" t="s">
        <v>1022</v>
      </c>
    </row>
    <row r="11" spans="1:1025" ht="56" x14ac:dyDescent="0.15">
      <c r="A11" s="64">
        <v>1010</v>
      </c>
      <c r="B11" s="65" t="s">
        <v>54</v>
      </c>
      <c r="C11" s="65" t="s">
        <v>55</v>
      </c>
      <c r="D11" s="64">
        <v>222</v>
      </c>
      <c r="E11" s="64" t="s">
        <v>460</v>
      </c>
      <c r="F11" s="64">
        <v>11</v>
      </c>
      <c r="G11" s="64" t="s">
        <v>1028</v>
      </c>
      <c r="H11" s="64" t="s">
        <v>1029</v>
      </c>
      <c r="I11" s="64" t="s">
        <v>52</v>
      </c>
      <c r="J11" s="68" t="s">
        <v>63</v>
      </c>
      <c r="K11" s="65" t="s">
        <v>78</v>
      </c>
      <c r="L11" s="69"/>
      <c r="N11" s="64" t="s">
        <v>1033</v>
      </c>
    </row>
    <row r="12" spans="1:1025" ht="42" x14ac:dyDescent="0.15">
      <c r="A12" s="64">
        <v>1011</v>
      </c>
      <c r="B12" s="65" t="s">
        <v>54</v>
      </c>
      <c r="C12" s="65" t="s">
        <v>55</v>
      </c>
      <c r="D12" s="64">
        <v>69</v>
      </c>
      <c r="E12" s="64">
        <v>5.9</v>
      </c>
      <c r="F12" s="64">
        <v>30</v>
      </c>
      <c r="G12" s="64" t="s">
        <v>1030</v>
      </c>
      <c r="H12" s="64" t="s">
        <v>1029</v>
      </c>
      <c r="I12" s="64" t="s">
        <v>52</v>
      </c>
      <c r="J12" s="64" t="s">
        <v>63</v>
      </c>
      <c r="K12" s="65" t="s">
        <v>78</v>
      </c>
      <c r="L12" s="65"/>
      <c r="N12" s="64" t="s">
        <v>1033</v>
      </c>
    </row>
    <row r="13" spans="1:1025" ht="42" x14ac:dyDescent="0.15">
      <c r="A13" s="64">
        <v>1012</v>
      </c>
      <c r="B13" s="65" t="s">
        <v>54</v>
      </c>
      <c r="C13" s="65" t="s">
        <v>55</v>
      </c>
      <c r="D13" s="64">
        <v>69</v>
      </c>
      <c r="E13" s="64">
        <v>5.9</v>
      </c>
      <c r="F13" s="64">
        <v>29</v>
      </c>
      <c r="G13" s="64" t="s">
        <v>1031</v>
      </c>
      <c r="H13" s="64" t="s">
        <v>1032</v>
      </c>
      <c r="I13" s="64" t="s">
        <v>52</v>
      </c>
      <c r="J13" s="64" t="s">
        <v>63</v>
      </c>
      <c r="K13" s="65" t="s">
        <v>78</v>
      </c>
      <c r="L13" s="65"/>
      <c r="N13" s="64" t="s">
        <v>1033</v>
      </c>
    </row>
    <row r="14" spans="1:1025" ht="154" x14ac:dyDescent="0.15">
      <c r="A14" s="64">
        <v>1013</v>
      </c>
      <c r="B14" s="64" t="s">
        <v>284</v>
      </c>
      <c r="C14" s="64" t="s">
        <v>958</v>
      </c>
      <c r="D14" s="64" t="s">
        <v>1035</v>
      </c>
      <c r="E14" s="64" t="s">
        <v>1035</v>
      </c>
      <c r="F14" s="64" t="s">
        <v>1035</v>
      </c>
      <c r="G14" s="64" t="s">
        <v>1036</v>
      </c>
      <c r="I14" s="64"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zoomScale="150" zoomScaleNormal="150" workbookViewId="0">
      <selection activeCell="E5" sqref="E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1" customWidth="1"/>
    <col min="12" max="12" width="11.6640625" style="31" customWidth="1"/>
    <col min="13" max="1025" width="8.83203125" customWidth="1"/>
  </cols>
  <sheetData>
    <row r="1" spans="2:12" ht="16" x14ac:dyDescent="0.15">
      <c r="B1" s="62" t="s">
        <v>983</v>
      </c>
      <c r="C1" s="62"/>
      <c r="E1" s="32" t="s">
        <v>984</v>
      </c>
    </row>
    <row r="2" spans="2:12" x14ac:dyDescent="0.15">
      <c r="E2" t="s">
        <v>985</v>
      </c>
    </row>
    <row r="3" spans="2:12" x14ac:dyDescent="0.15">
      <c r="B3" s="63" t="s">
        <v>986</v>
      </c>
      <c r="C3" s="63"/>
      <c r="E3" s="39"/>
      <c r="F3" s="40"/>
      <c r="G3" s="40"/>
      <c r="H3" s="39" t="s">
        <v>35</v>
      </c>
      <c r="I3" s="40"/>
      <c r="J3" s="40"/>
      <c r="K3" s="40"/>
      <c r="L3" s="41"/>
    </row>
    <row r="4" spans="2:12" x14ac:dyDescent="0.15">
      <c r="B4" s="33" t="s">
        <v>52</v>
      </c>
      <c r="C4" s="34">
        <f>COUNTIF(Comments!I$2:I$502, Summary!B4)</f>
        <v>262</v>
      </c>
      <c r="E4" s="39" t="s">
        <v>33</v>
      </c>
      <c r="F4" s="39" t="s">
        <v>38</v>
      </c>
      <c r="G4" s="39" t="s">
        <v>37</v>
      </c>
      <c r="H4" s="42" t="s">
        <v>78</v>
      </c>
      <c r="I4" s="43" t="s">
        <v>176</v>
      </c>
      <c r="J4" s="43" t="s">
        <v>74</v>
      </c>
      <c r="K4" s="43" t="s">
        <v>996</v>
      </c>
      <c r="L4" s="44" t="s">
        <v>997</v>
      </c>
    </row>
    <row r="5" spans="2:12" x14ac:dyDescent="0.15">
      <c r="B5" s="33" t="s">
        <v>44</v>
      </c>
      <c r="C5" s="34">
        <f>COUNTIF(Comments!I$2:I$502, B5)</f>
        <v>237</v>
      </c>
      <c r="E5" s="42" t="s">
        <v>52</v>
      </c>
      <c r="F5" s="42" t="s">
        <v>996</v>
      </c>
      <c r="G5" s="42" t="s">
        <v>10</v>
      </c>
      <c r="H5" s="45"/>
      <c r="I5" s="46"/>
      <c r="J5" s="46"/>
      <c r="K5" s="46">
        <v>262</v>
      </c>
      <c r="L5" s="47">
        <v>262</v>
      </c>
    </row>
    <row r="6" spans="2:12" x14ac:dyDescent="0.15">
      <c r="B6" s="33" t="s">
        <v>987</v>
      </c>
      <c r="C6" s="34">
        <f>COUNTIF(Comments!I$2:I$502, B6)</f>
        <v>0</v>
      </c>
      <c r="E6" s="42" t="s">
        <v>44</v>
      </c>
      <c r="F6" s="42" t="s">
        <v>507</v>
      </c>
      <c r="G6" s="42" t="s">
        <v>507</v>
      </c>
      <c r="H6" s="45"/>
      <c r="I6" s="46"/>
      <c r="J6" s="46">
        <v>1</v>
      </c>
      <c r="K6" s="46"/>
      <c r="L6" s="47">
        <v>1</v>
      </c>
    </row>
    <row r="7" spans="2:12" x14ac:dyDescent="0.15">
      <c r="B7" s="33"/>
      <c r="C7" s="34"/>
      <c r="E7" s="48"/>
      <c r="F7" s="48"/>
      <c r="G7" s="49" t="s">
        <v>10</v>
      </c>
      <c r="H7" s="50"/>
      <c r="I7" s="51"/>
      <c r="J7" s="51"/>
      <c r="K7" s="51">
        <v>1</v>
      </c>
      <c r="L7" s="52">
        <v>1</v>
      </c>
    </row>
    <row r="8" spans="2:12" x14ac:dyDescent="0.15">
      <c r="B8" s="35" t="s">
        <v>988</v>
      </c>
      <c r="C8" s="36">
        <f>SUM(C4:C6)</f>
        <v>499</v>
      </c>
      <c r="E8" s="48"/>
      <c r="F8" s="42" t="s">
        <v>550</v>
      </c>
      <c r="G8" s="42" t="s">
        <v>549</v>
      </c>
      <c r="H8" s="45"/>
      <c r="I8" s="46"/>
      <c r="J8" s="46"/>
      <c r="K8" s="46">
        <v>3</v>
      </c>
      <c r="L8" s="47">
        <v>3</v>
      </c>
    </row>
    <row r="9" spans="2:12" x14ac:dyDescent="0.15">
      <c r="E9" s="48"/>
      <c r="F9" s="42" t="s">
        <v>47</v>
      </c>
      <c r="G9" s="42" t="s">
        <v>46</v>
      </c>
      <c r="H9" s="45"/>
      <c r="I9" s="46"/>
      <c r="J9" s="46"/>
      <c r="K9" s="46">
        <v>1</v>
      </c>
      <c r="L9" s="47">
        <v>1</v>
      </c>
    </row>
    <row r="10" spans="2:12" x14ac:dyDescent="0.15">
      <c r="E10" s="48"/>
      <c r="F10" s="48"/>
      <c r="G10" s="49" t="s">
        <v>10</v>
      </c>
      <c r="H10" s="50"/>
      <c r="I10" s="51"/>
      <c r="J10" s="51"/>
      <c r="K10" s="51">
        <v>1</v>
      </c>
      <c r="L10" s="52">
        <v>1</v>
      </c>
    </row>
    <row r="11" spans="2:12" x14ac:dyDescent="0.15">
      <c r="B11" s="63" t="s">
        <v>989</v>
      </c>
      <c r="C11" s="63"/>
      <c r="E11" s="48"/>
      <c r="F11" s="48"/>
      <c r="G11" s="49" t="s">
        <v>996</v>
      </c>
      <c r="H11" s="50">
        <v>13</v>
      </c>
      <c r="I11" s="51"/>
      <c r="J11" s="51">
        <v>6</v>
      </c>
      <c r="K11" s="51">
        <v>2</v>
      </c>
      <c r="L11" s="52">
        <v>21</v>
      </c>
    </row>
    <row r="12" spans="2:12" x14ac:dyDescent="0.15">
      <c r="B12" s="33" t="s">
        <v>78</v>
      </c>
      <c r="C12" s="34">
        <f>COUNTIF(Comments!K$2:K$502, Summary!B12)</f>
        <v>63</v>
      </c>
      <c r="E12" s="48"/>
      <c r="F12" s="42" t="s">
        <v>199</v>
      </c>
      <c r="G12" s="42" t="s">
        <v>163</v>
      </c>
      <c r="H12" s="45"/>
      <c r="I12" s="46"/>
      <c r="J12" s="46"/>
      <c r="K12" s="46">
        <v>57</v>
      </c>
      <c r="L12" s="47">
        <v>57</v>
      </c>
    </row>
    <row r="13" spans="2:12" x14ac:dyDescent="0.15">
      <c r="B13" s="33" t="s">
        <v>74</v>
      </c>
      <c r="C13" s="34">
        <f>COUNTIF(Comments!K$2:K$502, Summary!B13)</f>
        <v>23</v>
      </c>
      <c r="E13" s="48"/>
      <c r="F13" s="48"/>
      <c r="G13" s="49" t="s">
        <v>58</v>
      </c>
      <c r="H13" s="50"/>
      <c r="I13" s="51"/>
      <c r="J13" s="51"/>
      <c r="K13" s="51">
        <v>6</v>
      </c>
      <c r="L13" s="52">
        <v>6</v>
      </c>
    </row>
    <row r="14" spans="2:12" x14ac:dyDescent="0.15">
      <c r="B14" s="33" t="s">
        <v>176</v>
      </c>
      <c r="C14" s="34">
        <f>COUNTIF(Comments!K$2:K$502, Summary!B14)</f>
        <v>9</v>
      </c>
      <c r="E14" s="48"/>
      <c r="F14" s="48"/>
      <c r="G14" s="49" t="s">
        <v>996</v>
      </c>
      <c r="H14" s="50">
        <v>3</v>
      </c>
      <c r="I14" s="51"/>
      <c r="J14" s="51">
        <v>1</v>
      </c>
      <c r="K14" s="51">
        <v>28</v>
      </c>
      <c r="L14" s="52">
        <v>32</v>
      </c>
    </row>
    <row r="15" spans="2:12" x14ac:dyDescent="0.15">
      <c r="B15" s="33" t="s">
        <v>990</v>
      </c>
      <c r="C15" s="34">
        <f>COUNTIF(Comments!K$2:K$502, Summary!B15)</f>
        <v>0</v>
      </c>
      <c r="E15" s="48"/>
      <c r="F15" s="42" t="s">
        <v>255</v>
      </c>
      <c r="G15" s="42" t="s">
        <v>58</v>
      </c>
      <c r="H15" s="45">
        <v>2</v>
      </c>
      <c r="I15" s="46">
        <v>3</v>
      </c>
      <c r="J15" s="46"/>
      <c r="K15" s="46">
        <v>44</v>
      </c>
      <c r="L15" s="47">
        <v>49</v>
      </c>
    </row>
    <row r="16" spans="2:12" x14ac:dyDescent="0.15">
      <c r="B16" s="33"/>
      <c r="C16" s="34"/>
      <c r="E16" s="48"/>
      <c r="F16" s="42" t="s">
        <v>996</v>
      </c>
      <c r="G16" s="42" t="s">
        <v>275</v>
      </c>
      <c r="H16" s="45"/>
      <c r="I16" s="46"/>
      <c r="J16" s="46"/>
      <c r="K16" s="46">
        <v>1</v>
      </c>
      <c r="L16" s="47">
        <v>1</v>
      </c>
    </row>
    <row r="17" spans="1:12" x14ac:dyDescent="0.15">
      <c r="B17" s="35" t="s">
        <v>991</v>
      </c>
      <c r="C17" s="36">
        <f>SUM(C12:C15)</f>
        <v>95</v>
      </c>
      <c r="E17" s="48"/>
      <c r="F17" s="48"/>
      <c r="G17" s="49" t="s">
        <v>154</v>
      </c>
      <c r="H17" s="50"/>
      <c r="I17" s="51"/>
      <c r="J17" s="51"/>
      <c r="K17" s="51">
        <v>1</v>
      </c>
      <c r="L17" s="52">
        <v>1</v>
      </c>
    </row>
    <row r="18" spans="1:12" x14ac:dyDescent="0.15">
      <c r="E18" s="48"/>
      <c r="F18" s="48"/>
      <c r="G18" s="49" t="s">
        <v>996</v>
      </c>
      <c r="H18" s="50">
        <v>10</v>
      </c>
      <c r="I18" s="51">
        <v>2</v>
      </c>
      <c r="J18" s="51">
        <v>8</v>
      </c>
      <c r="K18" s="51">
        <v>43</v>
      </c>
      <c r="L18" s="52">
        <v>63</v>
      </c>
    </row>
    <row r="19" spans="1:12" x14ac:dyDescent="0.15">
      <c r="E19" s="53" t="s">
        <v>997</v>
      </c>
      <c r="F19" s="54"/>
      <c r="G19" s="54"/>
      <c r="H19" s="55">
        <v>28</v>
      </c>
      <c r="I19" s="56">
        <v>5</v>
      </c>
      <c r="J19" s="56">
        <v>16</v>
      </c>
      <c r="K19" s="56">
        <v>450</v>
      </c>
      <c r="L19" s="57">
        <v>499</v>
      </c>
    </row>
    <row r="20" spans="1:12" x14ac:dyDescent="0.15">
      <c r="B20" s="63" t="s">
        <v>992</v>
      </c>
      <c r="C20" s="63"/>
      <c r="H20"/>
      <c r="I20"/>
      <c r="J20"/>
      <c r="K20"/>
      <c r="L20"/>
    </row>
    <row r="21" spans="1:12" x14ac:dyDescent="0.15">
      <c r="B21" s="33" t="s">
        <v>199</v>
      </c>
      <c r="C21" s="34">
        <f>COUNTIF(Comments!N$2:N$502, Summary!B21)</f>
        <v>95</v>
      </c>
    </row>
    <row r="22" spans="1:12" x14ac:dyDescent="0.15">
      <c r="B22" s="33" t="s">
        <v>47</v>
      </c>
      <c r="C22" s="34">
        <f>COUNTIF(Comments!N$2:N$502, Summary!B22)</f>
        <v>23</v>
      </c>
    </row>
    <row r="23" spans="1:12" x14ac:dyDescent="0.15">
      <c r="B23" s="33" t="s">
        <v>993</v>
      </c>
      <c r="C23" s="34">
        <f>COUNTIF(Comments!N$2:N$502, Summary!B23)</f>
        <v>49</v>
      </c>
    </row>
    <row r="24" spans="1:12" x14ac:dyDescent="0.15">
      <c r="B24" s="37" t="s">
        <v>994</v>
      </c>
      <c r="C24" s="38">
        <f>C5-SUM(C21:C23)</f>
        <v>70</v>
      </c>
    </row>
    <row r="27" spans="1:12" x14ac:dyDescent="0.15">
      <c r="B27" s="63" t="s">
        <v>37</v>
      </c>
      <c r="C27" s="63"/>
    </row>
    <row r="28" spans="1:12" x14ac:dyDescent="0.15">
      <c r="A28" s="32"/>
      <c r="B28" s="33" t="s">
        <v>275</v>
      </c>
      <c r="C28" s="34">
        <f>COUNTIF(Comments!M$2:M$502, Summary!B28)</f>
        <v>1</v>
      </c>
    </row>
    <row r="29" spans="1:12" x14ac:dyDescent="0.15">
      <c r="B29" s="33" t="s">
        <v>58</v>
      </c>
      <c r="C29" s="34">
        <f>COUNTIF(Comments!M$2:M$502, Summary!B29)</f>
        <v>70</v>
      </c>
    </row>
    <row r="30" spans="1:12" x14ac:dyDescent="0.15">
      <c r="B30" s="33" t="s">
        <v>163</v>
      </c>
      <c r="C30" s="34">
        <f>COUNTIF(Comments!M$2:M$502, Summary!B30)</f>
        <v>60</v>
      </c>
    </row>
    <row r="31" spans="1:12" x14ac:dyDescent="0.15">
      <c r="B31" s="33" t="s">
        <v>46</v>
      </c>
      <c r="C31" s="34">
        <f>COUNTIF(Comments!M$2:M$502, Summary!B31)</f>
        <v>1</v>
      </c>
    </row>
    <row r="32" spans="1:12" x14ac:dyDescent="0.15">
      <c r="B32" s="33" t="s">
        <v>154</v>
      </c>
      <c r="C32" s="34">
        <f>COUNTIF(Comments!M$2:M$502, Summary!B32)</f>
        <v>1</v>
      </c>
    </row>
    <row r="33" spans="2:3" x14ac:dyDescent="0.15">
      <c r="B33" s="33" t="s">
        <v>10</v>
      </c>
      <c r="C33" s="34">
        <f>COUNTIF(Comments!M$2:M$502, Summary!B33)</f>
        <v>270</v>
      </c>
    </row>
    <row r="34" spans="2:3" x14ac:dyDescent="0.15">
      <c r="B34" s="37" t="s">
        <v>995</v>
      </c>
      <c r="C34" s="38">
        <f>C8-SUM(C28:C33)</f>
        <v>96</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1</cp:revision>
  <dcterms:created xsi:type="dcterms:W3CDTF">2012-07-21T16:42:55Z</dcterms:created>
  <dcterms:modified xsi:type="dcterms:W3CDTF">2019-08-09T02:48:54Z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