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730" windowHeight="11760"/>
  </bookViews>
  <sheets>
    <sheet name="IEEE_Cover" sheetId="1" r:id="rId1"/>
    <sheet name="Comments" sheetId="2" r:id="rId2"/>
  </sheets>
  <definedNames>
    <definedName name="_xlnm._FilterDatabase" localSheetId="1" hidden="1">Comments!$A$1:$R$101</definedName>
  </definedNames>
  <calcPr calcId="145621"/>
</workbook>
</file>

<file path=xl/calcChain.xml><?xml version="1.0" encoding="utf-8"?>
<calcChain xmlns="http://schemas.openxmlformats.org/spreadsheetml/2006/main">
  <c r="E41" i="2" l="1"/>
  <c r="E40" i="2"/>
  <c r="H39" i="2"/>
  <c r="G39" i="2"/>
  <c r="E39" i="2"/>
  <c r="G38" i="2"/>
  <c r="E38" i="2"/>
  <c r="G37" i="2"/>
  <c r="E37" i="2"/>
</calcChain>
</file>

<file path=xl/sharedStrings.xml><?xml version="1.0" encoding="utf-8"?>
<sst xmlns="http://schemas.openxmlformats.org/spreadsheetml/2006/main" count="834" uniqueCount="294">
  <si>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</si>
  <si>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</si>
  <si>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</si>
  <si>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</si>
  <si>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</si>
  <si>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</si>
  <si>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</si>
  <si>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</si>
  <si>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</si>
  <si>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</si>
  <si>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</si>
  <si>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</si>
  <si>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</si>
  <si>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</si>
  <si>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</si>
  <si>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</si>
  <si>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</si>
  <si>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</si>
  <si>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</si>
  <si>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</si>
  <si>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</si>
  <si>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</si>
  <si>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</si>
  <si>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</si>
  <si>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</si>
  <si>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802.15.4w D0 Draft Comments</t>
  </si>
  <si>
    <t>IEEE P802.15 Working Group for Low Power Wide Area Network (LPWA)</t>
  </si>
  <si>
    <t>Henk de Ruijter</t>
  </si>
  <si>
    <t>Silicon Labs</t>
  </si>
  <si>
    <t>hendricus.deruijter@silabs.com</t>
  </si>
  <si>
    <t>+15124281575</t>
  </si>
  <si>
    <t>24.2.2</t>
  </si>
  <si>
    <t>Frame Length field is 11 bits</t>
  </si>
  <si>
    <t>Change text to "For non-split mode the full 11 bit…"</t>
  </si>
  <si>
    <t>E</t>
  </si>
  <si>
    <t>24.2.1.1</t>
  </si>
  <si>
    <t>8-bit is not used in split mode</t>
  </si>
  <si>
    <t>Change text (line 12): "In non-split mode, the field phyLecimFskPreambleLength…"</t>
  </si>
  <si>
    <t>24.2.3b</t>
  </si>
  <si>
    <t xml:space="preserve">Title not consistent with previous sub-clauses </t>
  </si>
  <si>
    <t>Change text to "Radio-burst format"</t>
  </si>
  <si>
    <t>No capital in Start</t>
  </si>
  <si>
    <t>Change text to "….start of radio-burst delimiter..."</t>
  </si>
  <si>
    <t>Mentioning of "power-of-two" is superfluous.</t>
  </si>
  <si>
    <t>remove "power-of-two" in line 14 and 15.</t>
  </si>
  <si>
    <t>Note can be removed since this is covered sub-clause 24.5</t>
  </si>
  <si>
    <t>Remove note on line 16…19.</t>
  </si>
  <si>
    <t>Symbol rate and channel spacings is not a mode</t>
  </si>
  <si>
    <t>A device supporting split mode shall support phyLecimFskSplitSymbolRateMutliplier equal to one.</t>
  </si>
  <si>
    <t>24.3.1</t>
  </si>
  <si>
    <t>This sentence was already used on line 11</t>
  </si>
  <si>
    <t>Remove sentence on line 17</t>
  </si>
  <si>
    <t>The first sentence was already used on line 12, page 31.</t>
  </si>
  <si>
    <t>Remove first sentence on line 1.</t>
  </si>
  <si>
    <t>Applied over codeword is not 100% clear.</t>
  </si>
  <si>
    <t>Change text to "…applied over the PHR and PSDU…"</t>
  </si>
  <si>
    <t>Sub clause 24.4 should be amended to make clear that split mode applies data whitening to PHR and PSDU</t>
  </si>
  <si>
    <t>Amend 24.4 accordingly</t>
  </si>
  <si>
    <t>Add reference to precoding: sub clause 24.3.5c</t>
  </si>
  <si>
    <t>Missing reference to precoding</t>
  </si>
  <si>
    <t>Missing reference to bit to symbol mapping</t>
  </si>
  <si>
    <t>Add reference to bit to symbol mapping: sub clause 24.3.2</t>
  </si>
  <si>
    <t>No</t>
  </si>
  <si>
    <t>Kunal shah</t>
  </si>
  <si>
    <t>Itron Inc.</t>
  </si>
  <si>
    <t>kunal.shah@itron.com</t>
  </si>
  <si>
    <t>7.4.2.12</t>
  </si>
  <si>
    <t>As only the value of the LECEIM PHY features supported field is changed in Figure 7-40. No other chage being made to the figure, so it should be change to the figure instead of replacing the existing figure.</t>
  </si>
  <si>
    <t>Change the word from "Replace" to "Change". Also underline the change in the text to identify what is being changed from the existing standard.</t>
  </si>
  <si>
    <t>When the extended LECIM PHY features field is set to one, the LECIM PHY feautres supported field is 4 octect, which is 2 octets additons to supporting field encoding for FSK. It is not required to repeat the first 2 octect values. The Table 7--11a should only specify the bits that are higher than 16 bits, which is from 16-31 bits.</t>
  </si>
  <si>
    <t>Simp[ly the table 7-11a and do not repeat the same information from table 7-11.</t>
  </si>
  <si>
    <t>T</t>
  </si>
  <si>
    <t>Yes</t>
  </si>
  <si>
    <t>7.4.4.17</t>
  </si>
  <si>
    <t>As the entire figure is not changed. Only underline the changed text from the existing figure.</t>
  </si>
  <si>
    <t>10.1.1</t>
  </si>
  <si>
    <t>915-928 MHz band is already identified in other approved amendment. It can not be duplicted. If this is intended for other market than listed than other then 15.4-2015 and approved amendments, please make it correct.</t>
  </si>
  <si>
    <t>Remove the row for 915-928 MHz frequency band from Table 10-1.</t>
  </si>
  <si>
    <t>Explain the reason for removing optional support for 100 kHz and 200 kHz channel spaing.</t>
  </si>
  <si>
    <t>Keep the sentence for 100 and 200 kHz channel spacing support for legacy.</t>
  </si>
  <si>
    <t>24.3.4.1</t>
  </si>
  <si>
    <t xml:space="preserve">When FEC is employ for legacy mode, the polynomials should stay as specified in the approved standard. </t>
  </si>
  <si>
    <t>Keep the FEC support for non-split mode as is per approved standard.</t>
  </si>
  <si>
    <t>Charlie Perkins</t>
  </si>
  <si>
    <t>Futurewei</t>
  </si>
  <si>
    <t>charliep@computer.org</t>
  </si>
  <si>
    <t>408-330-4586</t>
  </si>
  <si>
    <t>Definition could be improved</t>
  </si>
  <si>
    <t>radio-burst: One of several short transmissions, each of which holds part of the information, and which needs to be combined with other related radio bursts to retrieve the full information.</t>
  </si>
  <si>
    <t>sentence could be improved</t>
  </si>
  <si>
    <t>FEC encoded; this codeword is split</t>
  </si>
  <si>
    <t>Replace "rather a minimum number" by "instead, multiple"</t>
  </si>
  <si>
    <t>Use "able to handle"</t>
  </si>
  <si>
    <t>Remove strikethrough in "or" (?not sure?)</t>
  </si>
  <si>
    <t>24.3.2</t>
  </si>
  <si>
    <t>Use "may be used.  When"</t>
  </si>
  <si>
    <t>Precoding cross-reference suggested</t>
  </si>
  <si>
    <t>Could mention 24.5.3c</t>
  </si>
  <si>
    <t>24.3.4.2.3</t>
  </si>
  <si>
    <t>Use "is" in place of "are"</t>
  </si>
  <si>
    <t>24.3.5b.1</t>
  </si>
  <si>
    <t>Table caption could be improved</t>
  </si>
  <si>
    <t>Use "depending"</t>
  </si>
  <si>
    <t>Should change "Where…" to be a sentence or a clause of prceding sentence.</t>
  </si>
  <si>
    <t>408-330-4587</t>
  </si>
  <si>
    <t>24.5.2</t>
  </si>
  <si>
    <t>Use "satifsy" instead of "fulfill"</t>
  </si>
  <si>
    <t>Joerg Robert</t>
  </si>
  <si>
    <t>FAU Erlangen-Nürnberg</t>
  </si>
  <si>
    <t>joerg.robert@fau.de</t>
  </si>
  <si>
    <t>What is "full information"? Definition is unclear.</t>
  </si>
  <si>
    <t>Change text to: "... other radio bursts to retrieve the complete packet data."</t>
  </si>
  <si>
    <t>?</t>
  </si>
  <si>
    <t>Additional MAC CSMA-CA is no longer present</t>
  </si>
  <si>
    <t>No proposed text. Only placeholder for re-inserting the proposed CSMA-CA</t>
  </si>
  <si>
    <t>Equations are in bold</t>
  </si>
  <si>
    <t>Write equations as normal text</t>
  </si>
  <si>
    <t>Fig. 24-7g</t>
  </si>
  <si>
    <t>Why is there a line at the bottom of the figure?</t>
  </si>
  <si>
    <t>Remove line at bottom of the figure</t>
  </si>
  <si>
    <t>Fig. 24-7h</t>
  </si>
  <si>
    <t>Why does the figure show the RX slot? The standard should define the TX slots.</t>
  </si>
  <si>
    <t>Change RX to TX in the figure</t>
  </si>
  <si>
    <t>Ruben Salazar</t>
  </si>
  <si>
    <t>Landis+Gyr</t>
  </si>
  <si>
    <t>ruben.salazar@landisgyr.com</t>
  </si>
  <si>
    <t>The text says "...part of the information..." and it is very generic.</t>
  </si>
  <si>
    <t>Document should say "...part of a message information..."</t>
  </si>
  <si>
    <t>The text says "...the full information..." which is also very generic.</t>
  </si>
  <si>
    <t>Document should say "…the full message information"</t>
  </si>
  <si>
    <t>7.4.4.17.a</t>
  </si>
  <si>
    <t>The table 7.31a identifies symbol rates of up to to 12 significant digits! Is this really required? A crystal accuracy would need to be defined in the fractions of parts per billion to accommodate such recision, If this s indeed the case, would such solution be low cost?</t>
  </si>
  <si>
    <t>The proposed solution is to represent the accuracy of the symbol rate as really required by the application, which sets the performance for the crystal to be used.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</si>
  <si>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The table 7.31b identifies channel spacing of up to to 12 significant digits! Is this really required? If this is indeed the case, would such solution be low cost?i</t>
  </si>
  <si>
    <t>The proposed solution is to represent the accuracy of the channel spacing as it is realistically required by the application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</si>
  <si>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18-19-20-21</t>
  </si>
  <si>
    <t>Table 10-3 shows all over the different frequency bands the bandwidth and the bit rates with up to 12 significant digits!</t>
  </si>
  <si>
    <t>Like explained in the comments above, reconsider presenting these parameters with the required accuracy.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</si>
  <si>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10.1.2.10.2</t>
  </si>
  <si>
    <t>Table 10.14b, title and contents specify chanel spacing up to 12 significant digits and channelcenterfrequency up to 10 significan digits. Is that the requirement?</t>
  </si>
  <si>
    <t>Reconsider using only the required accuracy. If the system requires these tight definitions explain the reason and the consequences of not respecting such specification.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</si>
  <si>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Table 10.14c. Same comment for title and content: chanel spacing up to 12 significant digits and channelcenterfrequency up to 10 significan digits. Is that the requirement?</t>
  </si>
  <si>
    <t>23-24</t>
  </si>
  <si>
    <t>Table 10.14d, same comment as for Table 10.13b and Table 10.14c</t>
  </si>
  <si>
    <t>Same proposed resolution as for table 10.14c</t>
  </si>
  <si>
    <t>Table 10.14e, same comment as for Table 10.13b and Table 10.14c</t>
  </si>
  <si>
    <t>10.1.7</t>
  </si>
  <si>
    <t>Table 10-16. The document says: "For LECIM FSK PHY in split mode:
Average fraction of transmitted PHR and
PSDUs that are not successfully
reconstructed at the receiver." The interpreatation may be confussing</t>
  </si>
  <si>
    <t>Would it be preferable to say: "For LECIM FSK PHY in split mode:
Average fraction of messages that are not successfully
reconstructed at the receiver."</t>
  </si>
  <si>
    <t>25-26-27</t>
  </si>
  <si>
    <t>In table 11-2 additions, at forth line and fourth colum says: " Number of channel stacks used a dynamic burst distribution scheme in split mode". It doesn't read well. Something is missing.</t>
  </si>
  <si>
    <t>Perhaps the correct sentence should say: "Number of channel stacks used in a dynamic burst distribution scheme in split mode"?</t>
  </si>
  <si>
    <t>Document says: "...to reconstruct the data…" This is a too generic statement given the descriptions in this section</t>
  </si>
  <si>
    <t>To keep this in context with the language in this section it wouold be preferable to say: "...to reconstruct the transmission…" or "...to reconstruct the message…"</t>
  </si>
  <si>
    <t>24.3.5a</t>
  </si>
  <si>
    <t>Document says: "...the interleaver and splitting method changes according to…"</t>
  </si>
  <si>
    <t>Document should say: "...the interleaver and splitting method change according to…"</t>
  </si>
  <si>
    <t>24.3.5b</t>
  </si>
  <si>
    <r>
      <t xml:space="preserve">Document says: When </t>
    </r>
    <r>
      <rPr>
        <i/>
        <sz val="10"/>
        <rFont val="Arial"/>
        <family val="2"/>
      </rPr>
      <t>phyLecimFskSplitBurstDistribution</t>
    </r>
    <r>
      <rPr>
        <sz val="10"/>
        <rFont val="Arial"/>
        <family val="2"/>
      </rPr>
      <t xml:space="preserve"> is set to FIXED, the radio-bursts shall be assigned...", and also "...When </t>
    </r>
    <r>
      <rPr>
        <i/>
        <sz val="10"/>
        <rFont val="Arial"/>
        <family val="2"/>
      </rPr>
      <t>phyLecimFskSplitBurstDistribution</t>
    </r>
    <r>
      <rPr>
        <sz val="10"/>
        <rFont val="Arial"/>
        <family val="2"/>
      </rPr>
      <t xml:space="preserve"> is set to
DYNAMIC, the radio-bursts shall be assigned...". According to table 11-2 </t>
    </r>
    <r>
      <rPr>
        <i/>
        <sz val="10"/>
        <rFont val="Arial"/>
        <family val="2"/>
      </rPr>
      <t>phyLecimFskSplitBurstDistribution</t>
    </r>
    <r>
      <rPr>
        <sz val="10"/>
        <rFont val="Arial"/>
        <family val="2"/>
      </rPr>
      <t xml:space="preserve"> can only be FIXED or DYNAMIC, so the third statement in paragraph 24.3.5b saying that "..Other assignement methods may be used..." is in contradiction with the previous two stetements.</t>
    </r>
  </si>
  <si>
    <t>The first two statement in paragraph 24.3.5b to use SHOULD instead of SHALL.</t>
  </si>
  <si>
    <t>Chris Hett</t>
  </si>
  <si>
    <t>chris.hett@landisgyr.com</t>
  </si>
  <si>
    <t>Table 10-1 should not include LECIM PHY bands</t>
  </si>
  <si>
    <t>Remove modifications to Table 10-1</t>
  </si>
  <si>
    <t>Huan-Bang Li</t>
  </si>
  <si>
    <t>NICT</t>
  </si>
  <si>
    <t>lee@nict.go.jp</t>
  </si>
  <si>
    <t>81468475104</t>
  </si>
  <si>
    <t>7.4.2</t>
  </si>
  <si>
    <t>inserted Table 7-11a and existing Table 7-11 are better to be referenced as Table 7-11b and Table 7-11a</t>
  </si>
  <si>
    <t>using 7-11a and 7-11b</t>
  </si>
  <si>
    <t>Tero Kivinen</t>
  </si>
  <si>
    <t>Self</t>
  </si>
  <si>
    <t>kivinen@iki.fi</t>
  </si>
  <si>
    <t xml:space="preserve">Now this duplicates information the first 16 bits of the LECIM PHY features table 7-11 are almost identical (but not exactly). I think it would be better to use exactly one table 7-11, and add the bits 16-31 to that table. </t>
  </si>
  <si>
    <t>Change text so that it always uses table 7-11, and if Extended LECIM PHY Features field is set to zero, then bits 16-31 are assumed to be 0, and are omitted. Change table 7-11a so that instead of creating new duplicate table, add entries to table 7-11.</t>
  </si>
  <si>
    <t>7.4.4.17a</t>
  </si>
  <si>
    <t>It would be better to reformat the operating mode IE, so that the channel number would be separate 16-bit entity at the end of the IE, this would make it easier to extend it later if some band comes out which has more than 32767 channels.</t>
  </si>
  <si>
    <t>i.e., change figure 7-70a as follows: Bits 0-3: Operating band, 4-6: Symbol rate, 7-9: Channel spacing, 10-12: FEC Mode, 13: Spreading enabled, 14-15: Spreading factor, 16: Spreading pattern, 17-23 Reserved. Octects 2: Channel number</t>
  </si>
  <si>
    <t>The table 11-2 has entry called phyChannelSpacing. There are few issues with that. First of all, I think it is actually only LECIM related, as only valid values are 100, and 200. This means it should be renamed to phyLecimChannelSpacing. Secondly its description refers to the phyCurrentBand which does not exists, so it should be changed to phyLecimCurrentBand. Also the new channel spacings of 19.04…, 9.521…, 4.76…, 2.38… should be added to range.</t>
  </si>
  <si>
    <t>Add phyChannelSpacing, rename it phyLecimChannelSpacing, fix range, fix phyChannelBand to phyLecimChannelBand in description, and add similar note that this is only for LECIM.</t>
  </si>
  <si>
    <t>The difference between Preamble and payload data patters are so small, that it is almost impossible to see that in the figure. For example it looks like there is no preamble at all for the split transmissions. Is this true?</t>
  </si>
  <si>
    <t>Change preamble pattern to something different, for example mirrored SFD. Also you could use colors here, provided that patterns are also used, i.e., if the figure stays readable even when printed on black and white, but would make it much easier to see on pdf. Also perhaps even show the SRDB as separate item.</t>
  </si>
  <si>
    <t>What is the meaning of nHz and nSymbols/s. Why not use kHz and kSymbols/s.</t>
  </si>
  <si>
    <t>Replace with kHz, and kSymbols/s.</t>
  </si>
  <si>
    <t>Reference 24.3.4.a is wrong, it should be 24.3.4.1.</t>
  </si>
  <si>
    <t>Change reference from 24.3.4.a to 24.3.4.1.</t>
  </si>
  <si>
    <t>Reference 24.3.4.b is wrong, it should be 24.3.4.2.</t>
  </si>
  <si>
    <t>Change reference from 24.3.4.b to 24.3.4.2.</t>
  </si>
  <si>
    <t>SFD? Did radio burst have SFD. I though they had SRBD?</t>
  </si>
  <si>
    <t>Change SFD to SRDB.</t>
  </si>
  <si>
    <t>If the timing and channels used depends on the frame we are trying to send, how does the receiver know it while doing reception, or does it try to listen all possible channels all the time or what?</t>
  </si>
  <si>
    <t xml:space="preserve">I must be misunderstanding something… </t>
  </si>
  <si>
    <t>24.3.5b.2</t>
  </si>
  <si>
    <t>Where does this id come from? Is it configured somehow, is it stored in the pib or what?</t>
  </si>
  <si>
    <t>Add text explaining where the id comes from and how it is managed.</t>
  </si>
  <si>
    <t>Where is the counter stored? Is it in the pib or what?</t>
  </si>
  <si>
    <t>Add text explaining where the counter comes from and how it is managed.</t>
  </si>
  <si>
    <t>In the figure there is p[15:0]. Is this related to the p used in the fixed distribution. The meaning of p is not specified anywhere. Same for s[15:0] and q[31:0]. Only r[31:0] and t, v, and m are explained in the text.</t>
  </si>
  <si>
    <t>Specify meaning for the p, s, q or remove them.</t>
  </si>
  <si>
    <t>So id and counter are only filled in as 2 bits in most significant bit, and 2 bits in least significant bits (MSB=most significant BIT). I assume you meant 16-bits not 2…</t>
  </si>
  <si>
    <t>Fix two to 16.</t>
  </si>
  <si>
    <t>Where is this timeslot activation used? There is no text using it.</t>
  </si>
  <si>
    <t>Add some text explaining how it is used.</t>
  </si>
  <si>
    <t>Benjamin A. Rolfe</t>
  </si>
  <si>
    <t>Blind Creek Associates</t>
  </si>
  <si>
    <t>ben@blindcreek.com</t>
  </si>
  <si>
    <t>+14083957207</t>
  </si>
  <si>
    <t xml:space="preserve">This definition doesn't help at all.  "part of the information" and "the full information" are not obvious nor defined (and please, don't go there).
The term as used in clause 24 is defined clearly there, and need not be defined in clause 3. </t>
  </si>
  <si>
    <t>Delete definition</t>
  </si>
  <si>
    <r>
      <t xml:space="preserve">The redefinition of reserved bits results in a format that is incompatible with the current standard.  The defined behavior for a reserved field is that the field is set to zero on tranmsission and </t>
    </r>
    <r>
      <rPr>
        <b/>
        <sz val="10"/>
        <rFont val="Arial"/>
        <family val="2"/>
      </rPr>
      <t>ignored</t>
    </r>
    <r>
      <rPr>
        <sz val="10"/>
        <rFont val="Arial"/>
        <family val="2"/>
      </rPr>
      <t xml:space="preserve"> upon reception, thus a legacy device will always assume the LECIM PHY Features Supported field is 2 octets and will do unpredictable results when the 2.4GHz band is indicated as supported and the PHY Features Supported field is 4 octets. A better approach is to define one of the resierved fields in the PHY Type and Bands Supported field to indicate and Extended PHY capabilities field is present, following the last field defined in the current standard (following the Highest 2.4 GHz Channel field). A legacy device would ignore the "extended" field, and ignore the extended capabilities field, which is OK as it would not support those capabilities and presumably advertise as such so the new LECIM device would know not to use those capabilities. 
Reference:  802.15.4-2015 4.5 Reserved fields and values Each bit within any Reserved field shall be set to zero on transmission and shall be ignored on reception.
</t>
    </r>
    <r>
      <rPr>
        <b/>
        <sz val="10"/>
        <rFont val="Arial"/>
        <family val="2"/>
      </rPr>
      <t xml:space="preserve">No decision should be made on the contents of any Reserved field or field containing a reserved value.
</t>
    </r>
    <r>
      <rPr>
        <sz val="10"/>
        <rFont val="Arial"/>
        <family val="2"/>
      </rPr>
      <t>What is needed is to define 2 new fields, one to define the Extended LECIM PHY Features Supported and one to signal that this is present.  There are a number of ways this can be done without breaking backwards compatibiolity.</t>
    </r>
  </si>
  <si>
    <t xml:space="preserve">One alternative is add a field at the end of the IE in Figure 4-70, LECIM PHY Extended Features Supported (0 or 2);  define new field in the  PHY Type and Bands Supported  named PHY Extended Features Present, defined as 1-bit which indicates that the PHY Extended Features Field is present.  Define the PHY Extended Features Field as as defined in Table 7-11a.  </t>
  </si>
  <si>
    <t xml:space="preserve">As written this could be interpretted to mean the state of the Extended LECIM PHY Features Supportedi field is always ignored. Clearly it is meant to by qualified by the "When the PHY type…"  but isn't as written.  It doesn't help that there isn't a new field called "Extended LECIM PHY Features Supported" defined, as you are instead overloading a bit in the first field (which has other issues noted in another comment).  What you need to do is define the new field explicitly and then state it is only used when PHY Type is FSK. </t>
  </si>
  <si>
    <t>Delete sentence at line 16 "The state of…" and the sentence in preceeding paragraph "Bit 15…";  add a new field to Figure 7-40 Extended LECIM PHY Features Field Present and the Extended LECIM PHY Features fields; add add definition of new field as "Extended LECIM PHY Features Field Present indicates the presence of the Extended LECIM PHY Features  field: A value of zero indicates the Extended LECIM PHY Features field is not present; a value of one indicates the Extended LECIM PHY Features field is present.  When the PHY Type and Bands Supported field indicates a LECIM DSSS PHY, this field shall be set to zero.</t>
  </si>
  <si>
    <t>How is the capability to do SFD spreading signaled, i.e. is there a field in the capabilities IE (7.4.2.12) that would indicate a device can receive with SFD spreading enabled?</t>
  </si>
  <si>
    <t>Specify how a device determines if an intended peer is capable of receiving with SFD spreading enabled.</t>
  </si>
  <si>
    <t>How and where is this IE used?  It is indicated as MANDATORY in the PICS but no operation using the IE is defined, nor is any circumsance that would cause it to be generated.  Is it provided for some expected uper layer purpose?  Is there some other reason it is needed?</t>
  </si>
  <si>
    <t xml:space="preserve">Explain somewhere what causes the IE to be generated, and modify the PICS so it is optional to generate and (probably) mandatory only for receive. Or remove it, if there isn't a reason for it. </t>
  </si>
  <si>
    <t xml:space="preserve">"Values not corresponding to a valid frequency band in Table 7-9 are reserved." is redundant with Table 7-9 and probably not what you meant to say anyway.  I *think* what you mean is that reserved values as shown in 7-9 are not to be used in this field.  Which you couild say by saying that it shall be set to an non-reserved value in table 7-9. </t>
  </si>
  <si>
    <t xml:space="preserve">Replace paragraphy with:
The Operating Band field is an unsigned integer, and shall be set to a non-reserved bit number given in Table 7-9. </t>
  </si>
  <si>
    <t xml:space="preserve"> phyLecimFskSplit - inappropriate use of "shall" and incomplete descriptoin of attribute; inconsistent use of terms ("split mode" here but "Split FEC" is the clause title).  Provide a cross reference to FEC clauses to make it more clear. </t>
  </si>
  <si>
    <t>Change to: "Set to TRUE to Indicates whether split FEC is be used as defined in 24.3.4.2; set to FALSE to indicate that Non-Split FEC as defined in 24.3.4.1.  This attribute is only valid for the LECIM
FSK PHY."</t>
  </si>
  <si>
    <t xml:space="preserve">phyLecimFskSplit and phyLecimFskSplitFec seem redundant; if phyLecimFskSplitFec is set to any of the enumerted values, it indicates one of the three split FEC types; </t>
  </si>
  <si>
    <t xml:space="preserve"> add  a fourth enumerated value for non-Split FEC to phyLecimFskSplitFec and remove phyLecimFskSplit</t>
  </si>
  <si>
    <t>phyLecimFskSplitBurstDistribution - incomplete and I think incorrect description. Need to say something like "controls the [whatever]" - and I'm a bit confused what to call it.  Here it is called the 'burst distribution method' and in 24.3.5b it is called 'channel access mode' but then it says it controls the 'radio-bursts'. So it appears we have at least 2 or 3 terms for the same thing, and at least one of them (channel access method) is IMO completely wrong.</t>
  </si>
  <si>
    <t>change to "The burst distribution method to use as defined in 24.3.5b. This attribute is only valid for the LECIM FSK PHY." 
whjch will suffice after 24.3.5b is fixed.</t>
  </si>
  <si>
    <t xml:space="preserve">phyLecimFskSplitDynamicNumChannelStack is not used in text, however I find that phyLecimFskSplitDynamicChannelStacks is used in clause 24.3.5b.2 but not defined in 11-3.  Guessing that phyLecimFskSplitDynamicChannelStacks is supposed to be phyLecimFskSplitDynamicNumChannelStacks.  </t>
  </si>
  <si>
    <t>change phyLecimFskSplitDynamicChannelStacks to  phyLecimFskSplitDynamicNumChannelStacks in  24.3.5b.2.</t>
  </si>
  <si>
    <t>How exactly is "transmitted PHR and PSDUs that are not successfully reconstructed at the receiver" different from "not correctly received" ?.  The packet is received correctly or it isn't. PER is PER.  Unless you redefine "packet" to mean something different, in which case, don't do that.</t>
  </si>
  <si>
    <t xml:space="preserve">Delete insertion.  </t>
  </si>
  <si>
    <t>phyLecimFskSplitDynamicActivation refers to table 24-3e for range values, the table has values for "activation parameter" which apparently takes the value of this attribute, so one can guess that a valid value for phyLecimFskSplitDynamicActivation would be one of the values for A given in table 24-3e.  Guessing often leads to inconsidtent interpretation and so it is best to be applied to activities other than use of standards.  Also the terminology in the description doesn't match the terminology used in phyLecimFskSplitDynamicActivation</t>
  </si>
  <si>
    <t xml:space="preserve">Change Range to "one of the values for A given in table 24-3e" and change description to:
The time-slot activation parameter for a dynamic burst distribution as described in 24.3.5b.2. This attribute is only valid for the LECIM FSK PHY.
</t>
  </si>
  <si>
    <t>phyLecimFskSplit descritpion - inapproriat "shall".  The behavior which is based on the value of this attribute must be  defined in the approrite normative clause, not in the description of the attribute. In this case this is in 24.1 where it states that "When phyLecimFskSplit is set to true, split mode shall be enabled, when it is set to false, non-split mode shall be enabled" as it should be.</t>
  </si>
  <si>
    <t>change first sentence to "Indicates use of split mode as defined in 24.1"</t>
  </si>
  <si>
    <t>phyLecimFskSplitFec - "FEC schemes as described in 24.3.4" is missing some words to indicate this is a control (phyLecimFskSplitFec)</t>
  </si>
  <si>
    <t>change to:
"FEC scheme to use, as described in 24.3.4"</t>
  </si>
  <si>
    <t xml:space="preserve">phyLecimFskSplitDynamicChannelStackOffset is not used anywhere.  
I find "channel-stack offset" in Figure 24-7i and bullet list following that figure, used in the following calculations, which might guess *may* have something to with this attribute, but really just guessing...and guessing is bad.   This is not helped by the description of the attribute that does not track well with the text in 24.3.5b.2, which references several variables that are not connected with attributes in the text.
</t>
  </si>
  <si>
    <t>Remove attribute, or revise text in 24.3.5b.2, and fix the description of the attrubute so it tracks with text in 24.3.5b.2 and include appropriate cross reference.</t>
  </si>
  <si>
    <t xml:space="preserve">For phyLecimFskSplitDynamicStackDistance, the d escription is incorrect.  phyLecimCurrentBand identifies the band in use, which with channel s pacing (phyChannel Spacing) can be used (via table 10-13 or 10-14) to find the total number of channels.  The refernce to "W" is unnecessary redirection here - just say what it is (phyLecimFskSplitDynamicStChannel).  All of this essential information should be in normative text, not here: better to refer to the normative clause that explains all this stuff. </t>
  </si>
  <si>
    <t xml:space="preserve">Replace "range" entry with "As defined in 24.3.5b.2";  Replace description with: "Distance between two channel stacks in
channels, as defomed om 24.3.5b.2" </t>
  </si>
  <si>
    <t>Is phyLecimFskSplitChannelSpacing really different from phyChannelSpacing?  It seems that at least the two are mutually exclusive - as based on the text 24.3.5b.1 and 24.5.2 that they need to be the same value.  But I could be wrong - it is very confusing.</t>
  </si>
  <si>
    <t>Either use phyChannelSpacing with changes for LECIM Split FSK, or clarify how it works when phyChannelSpacing and phyLecimFskSplitChannelSpacing are set to different values.</t>
  </si>
  <si>
    <t>phyLecimFskSplitChannelSpacing - what are the units?  My guess is kHz.  What did we learn about guessing?   How does this line up with the channel spacings defined in clause 24 and Table 7-31b (it doesn't in an obvious way).  Also does it really apply only to split FSK?</t>
  </si>
  <si>
    <t>Specify the channel spacing completely, most likely it needs to be an index into a table defined in clause 24 selecting from the possble channel spacing supported.</t>
  </si>
  <si>
    <t xml:space="preserve">In split mode, when is the PHR transmitted?  Figure 24-a is doesn't show a PHR (which normally is between the SFD and PHY data). </t>
  </si>
  <si>
    <t>Specify where the PHR appears in split mode.</t>
  </si>
  <si>
    <t>How does a receiver know if the thing it has started to demodulate will be split mode or non spit mode?  It is not specified. It could be signalled in the PHR (if you specify where the PHR appears) but that is problematic for legacy devices which will ignore reservied fields in the PHR. Another trick is use a unique SFD value, which works reasonably well (assures the frame is ignored by legacy devies)</t>
  </si>
  <si>
    <t>Specify how a receier determines if split mode is being used for a packet transmission.</t>
  </si>
  <si>
    <t>phyLecimFskPreambleLength is an attribute, not a field</t>
  </si>
  <si>
    <t>Change "field" to "attribute"</t>
  </si>
  <si>
    <t>"It" is poor style.</t>
  </si>
  <si>
    <t>Change to "The preamble field shall be omitted when phyLecimFskPreambleLength equals 0"</t>
  </si>
  <si>
    <t>How does the receiver know the length of the Radio-burst payload field? While it seems plausible to guess that this field contains some part of the PSDU, it should be explicitly defined.</t>
  </si>
  <si>
    <t xml:space="preserve">Define field and specify how the receiver knows how many octets to demodulate before it stops receiving. </t>
  </si>
  <si>
    <t xml:space="preserve">The word "optional" is not needed.  24.2.1.1 defines the preamble field including when it is ommited. </t>
  </si>
  <si>
    <t>Delete "optional"</t>
  </si>
  <si>
    <t>By removing "or", you are breaking LECIM by requiring that FSK and P-FSK be used simultaneously all the time.  You have also made it inconsistent with the "/" in the table which normaly indicates "or" in such context. I am pretty sure this was not the intention.</t>
  </si>
  <si>
    <t xml:space="preserve">restore missing "or".  </t>
  </si>
  <si>
    <t xml:space="preserve">"and shall be used" is not really correct, the sentence is rather awkard as modified. </t>
  </si>
  <si>
    <t>The modulation for the non-split LECIM FSK PHY shall be FSK or position-based FSK (P-FSK). The Modulation Index for each  and and bit rate are given in Table 24-1b.</t>
  </si>
  <si>
    <t>The description is confusing. From the "power-of-two multiple" I would guess either the symbol rates are:
[1]  2380.371  4760.742  9521.484 19042.969
[2]   4760.742   9521.484  38085.938 609375.000
Pretty sure  you mean [1] in which case it would be far more obvious simply to say phyLecimFskSplitSymbolRateMultiplier * 2380.37109375.</t>
  </si>
  <si>
    <t xml:space="preserve">Change to:
The symbol rate shall be phyLecimFskSplitSymbolRateMultiplier multiple of 2380.37109375 symbols/s. </t>
  </si>
  <si>
    <t>The Note is confusing and not gramatically correct. nHz and nSymtols/s are not defined - the first sentence is essentially content free as written (whatever was meant was lost).  The second sentence sounds like a specific implementation and actually convinces me that the choise of symbol rate so oddly is a bad idea for the standard, as it seems to favor a particular implementation.  Truth is there are billins of FSK implementations that caon do symbol rates at more typically values that are integer kHz multiples.  The use of modulation rate == channel spacing is unusual, and challenging to do with most commodoty chips, which raises an eyebrow to start with (but it's not impossible to do).  The use of a divide by 3 is also a little less than commodoty normal.  All adds up to seem like the standard is being written to a particular implemetation, which is not something you probably want to brag about. I don't think the note actually helps clarify anything, and may be doing more harm than good.</t>
  </si>
  <si>
    <t>Delete NOTE</t>
  </si>
  <si>
    <t>24.3.4</t>
  </si>
  <si>
    <t>The change indicated specifies that phyLecimFecEnabled only applies in non-split mode, leaving the reader to wonder how use of split mode FEC is controlled. My guess is it has something to do with the value of phyLecimFskSplitFec.  Guessing is not the best approach when implementing a standard</t>
  </si>
  <si>
    <t>Specify here explicitly how the use of Split FEC is controlled.</t>
  </si>
  <si>
    <t>Refers to clauses 24.3.4.a  24.3.4.b neither of which seem to exist. I did find clause 24.3.4.1 Non-Split FEC and 24.3.4.2 Split FEC which seems likely candidates,  though the titles of 24.3.4.1 and 24.3.4.2 do not match the text in 24.3.4 but are really close.  Probably using "mode" where you should not ("mode" is a dangerous word).</t>
  </si>
  <si>
    <t xml:space="preserve">Fix cross reference 24.3.4.a and 24.3.4.b to 24.3.4.1 and 24.3.4.2 repectively;  remove the word "mode" from 24.3.4 so that it reads "In non-split FEC" and "In split FEC" respectively to match the clause titles.  </t>
  </si>
  <si>
    <t>24.3.4.2</t>
  </si>
  <si>
    <t xml:space="preserve">Testing the lysdexic:  "PDSU" should be PSDU.  Hah!  </t>
  </si>
  <si>
    <t>Change PDSU to PSDU.  Here and anyplace else you may have snuck one in to challenge me!</t>
  </si>
  <si>
    <t>Inconsistent and perhaps incorrect use of "channel access mode". Seems we've introduced at least 3 terms for the same thing, where one or fewer will suffice.</t>
  </si>
  <si>
    <t>Change sentence to:
The attribute phyLecimFskSplitBurstDistribution controls the  time and channel assignment method used for the radio-bursts.</t>
  </si>
  <si>
    <t xml:space="preserve">Stuttering. </t>
  </si>
  <si>
    <t>Change "shall be shall be" to "shall be"</t>
  </si>
  <si>
    <t>24.5.8a</t>
  </si>
  <si>
    <t xml:space="preserve">24.5.8a CCA title of clause could be better and clause is I the wrong place. This is actuallly describing channel access for Radio-bursts. This isn't an RF requirement. </t>
  </si>
  <si>
    <t>Check with WG Technical Editor for guidance, but this probably should go in 6.2.5 Random access methods as a new method after 6.2.5.5.</t>
  </si>
  <si>
    <t>CID</t>
  </si>
  <si>
    <t>Proposed Resolution</t>
  </si>
  <si>
    <t>Action</t>
  </si>
  <si>
    <t>Notes</t>
  </si>
  <si>
    <t>Closed/Open</t>
  </si>
  <si>
    <t>Implemented</t>
  </si>
  <si>
    <t>Resolution</t>
  </si>
  <si>
    <t>P802.15.4w-D1_Comment_Entry_Form.xls</t>
  </si>
  <si>
    <t>May 2019</t>
  </si>
  <si>
    <t>Joerg Robert (FAU Erlangen-Nuernberg)</t>
  </si>
  <si>
    <t>Voice: +49 9131 85 25 373</t>
  </si>
  <si>
    <t>Am Wolfsmantel 33</t>
  </si>
  <si>
    <t>91058 Erlangen, Germany</t>
  </si>
  <si>
    <t>E-mail: joerg.robert@fau.de</t>
  </si>
  <si>
    <t>[This document is used to submit comments for a 802.15.4w draft.]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</si>
</sst>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1"/>
      <color rgb="FF9C0006"/>
      <name val="Calibri"/>
      <family val="2"/>
      <scheme val="minor"/>
    </font>
    <font>
      <i/>
      <sz val="10"/>
      <name val="Arial"/>
      <family val="2"/>
    </font>
  </fonts>
  <fills count="3">
    <fill>
      <patternFill patternType="none"/>
    </fill>
    <fill>
      <patternFill patternType="gray125"/>
    </fill>
    <fill>
      <patternFill patternType="solid">
        <fgColor rgb="FFFFC7CE"/>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6" fillId="0" borderId="0"/>
    <xf numFmtId="0" fontId="7" fillId="0" borderId="0" applyNumberFormat="0" applyFill="0" applyBorder="0" applyAlignment="0" applyProtection="0"/>
    <xf numFmtId="0" fontId="8" fillId="2" borderId="0" applyNumberFormat="0" applyBorder="0" applyAlignment="0" applyProtection="0"/>
  </cellStyleXfs>
  <cellXfs count="4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quotePrefix="1"/>
    <xf numFmtId="0" fontId="0" fillId="0" borderId="0" xfId="0"/>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applyAlignment="1">
      <alignment horizontal="left" vertical="center"/>
    </xf>
    <xf numFmtId="0" fontId="7" fillId="0" borderId="0" xfId="2" applyAlignment="1">
      <alignment horizontal="left" vertical="center"/>
    </xf>
    <xf numFmtId="49" fontId="0" fillId="0" borderId="0" xfId="0" applyNumberFormat="1" applyAlignment="1">
      <alignment horizontal="left" vertical="center"/>
    </xf>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0" fillId="0" borderId="0" xfId="0" applyAlignment="1">
      <alignment horizontal="right" vertical="center"/>
    </xf>
    <xf numFmtId="0" fontId="8" fillId="2" borderId="0" xfId="3" applyAlignment="1">
      <alignment horizontal="right"/>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4">
    <cellStyle name="Hyperlink" xfId="2" builtinId="8"/>
    <cellStyle name="Normal 2" xfId="1"/>
    <cellStyle name="Schlecht" xfId="3" builtinId="27"/>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hendricus.deruijter@silabs.com" TargetMode="External"/><Relationship Id="rId18" Type="http://schemas.openxmlformats.org/officeDocument/2006/relationships/hyperlink" Target="mailto:kunal.shah@itron.com" TargetMode="External"/><Relationship Id="rId26" Type="http://schemas.openxmlformats.org/officeDocument/2006/relationships/hyperlink" Target="mailto:charliep@computer.org" TargetMode="External"/><Relationship Id="rId39" Type="http://schemas.openxmlformats.org/officeDocument/2006/relationships/hyperlink" Target="mailto:ruben.salazar@landisgyr.com" TargetMode="External"/><Relationship Id="rId21" Type="http://schemas.openxmlformats.org/officeDocument/2006/relationships/hyperlink" Target="mailto:charliep@computer.org" TargetMode="External"/><Relationship Id="rId34" Type="http://schemas.openxmlformats.org/officeDocument/2006/relationships/hyperlink" Target="mailto:joerg.robert@fau.de" TargetMode="External"/><Relationship Id="rId42" Type="http://schemas.openxmlformats.org/officeDocument/2006/relationships/hyperlink" Target="mailto:ruben.salazar@landisgyr.com" TargetMode="External"/><Relationship Id="rId47" Type="http://schemas.openxmlformats.org/officeDocument/2006/relationships/hyperlink" Target="mailto:ruben.salazar@landisgyr.com" TargetMode="External"/><Relationship Id="rId50" Type="http://schemas.openxmlformats.org/officeDocument/2006/relationships/hyperlink" Target="mailto:chris.hett@landisgyr.com" TargetMode="External"/><Relationship Id="rId55" Type="http://schemas.openxmlformats.org/officeDocument/2006/relationships/hyperlink" Target="mailto:ben@blindcreek.com" TargetMode="External"/><Relationship Id="rId63" Type="http://schemas.openxmlformats.org/officeDocument/2006/relationships/hyperlink" Target="mailto:ben@blindcreek.com" TargetMode="External"/><Relationship Id="rId68" Type="http://schemas.openxmlformats.org/officeDocument/2006/relationships/hyperlink" Target="mailto:ben@blindcreek.com" TargetMode="External"/><Relationship Id="rId76" Type="http://schemas.openxmlformats.org/officeDocument/2006/relationships/hyperlink" Target="mailto:ben@blindcreek.com" TargetMode="External"/><Relationship Id="rId84" Type="http://schemas.openxmlformats.org/officeDocument/2006/relationships/hyperlink" Target="mailto:ben@blindcreek.com" TargetMode="External"/><Relationship Id="rId7" Type="http://schemas.openxmlformats.org/officeDocument/2006/relationships/hyperlink" Target="mailto:hendricus.deruijter@silabs.com" TargetMode="External"/><Relationship Id="rId71" Type="http://schemas.openxmlformats.org/officeDocument/2006/relationships/hyperlink" Target="mailto:ben@blindcreek.com" TargetMode="External"/><Relationship Id="rId2" Type="http://schemas.openxmlformats.org/officeDocument/2006/relationships/hyperlink" Target="mailto:hendricus.deruijter@silabs.com" TargetMode="External"/><Relationship Id="rId16" Type="http://schemas.openxmlformats.org/officeDocument/2006/relationships/hyperlink" Target="mailto:kunal.shah@itron.com" TargetMode="External"/><Relationship Id="rId29" Type="http://schemas.openxmlformats.org/officeDocument/2006/relationships/hyperlink" Target="mailto:charliep@computer.org" TargetMode="External"/><Relationship Id="rId11" Type="http://schemas.openxmlformats.org/officeDocument/2006/relationships/hyperlink" Target="mailto:hendricus.deruijter@silabs.com" TargetMode="External"/><Relationship Id="rId24" Type="http://schemas.openxmlformats.org/officeDocument/2006/relationships/hyperlink" Target="mailto:charliep@computer.org" TargetMode="External"/><Relationship Id="rId32" Type="http://schemas.openxmlformats.org/officeDocument/2006/relationships/hyperlink" Target="mailto:joerg.robert@fau.de" TargetMode="External"/><Relationship Id="rId37" Type="http://schemas.openxmlformats.org/officeDocument/2006/relationships/hyperlink" Target="mailto:ruben.salazar@landisgyr.com" TargetMode="External"/><Relationship Id="rId40" Type="http://schemas.openxmlformats.org/officeDocument/2006/relationships/hyperlink" Target="mailto:ruben.salazar@landisgyr.com" TargetMode="External"/><Relationship Id="rId45" Type="http://schemas.openxmlformats.org/officeDocument/2006/relationships/hyperlink" Target="mailto:ruben.salazar@landisgyr.com" TargetMode="External"/><Relationship Id="rId53" Type="http://schemas.openxmlformats.org/officeDocument/2006/relationships/hyperlink" Target="mailto:ben@blindcreek.com" TargetMode="External"/><Relationship Id="rId58" Type="http://schemas.openxmlformats.org/officeDocument/2006/relationships/hyperlink" Target="mailto:ben@blindcreek.com" TargetMode="External"/><Relationship Id="rId66" Type="http://schemas.openxmlformats.org/officeDocument/2006/relationships/hyperlink" Target="mailto:ben@blindcreek.com" TargetMode="External"/><Relationship Id="rId74" Type="http://schemas.openxmlformats.org/officeDocument/2006/relationships/hyperlink" Target="mailto:ben@blindcreek.com" TargetMode="External"/><Relationship Id="rId79" Type="http://schemas.openxmlformats.org/officeDocument/2006/relationships/hyperlink" Target="mailto:ben@blindcreek.com" TargetMode="External"/><Relationship Id="rId87" Type="http://schemas.openxmlformats.org/officeDocument/2006/relationships/printerSettings" Target="../printerSettings/printerSettings1.bin"/><Relationship Id="rId5" Type="http://schemas.openxmlformats.org/officeDocument/2006/relationships/hyperlink" Target="mailto:hendricus.deruijter@silabs.com" TargetMode="External"/><Relationship Id="rId61" Type="http://schemas.openxmlformats.org/officeDocument/2006/relationships/hyperlink" Target="mailto:ben@blindcreek.com" TargetMode="External"/><Relationship Id="rId82" Type="http://schemas.openxmlformats.org/officeDocument/2006/relationships/hyperlink" Target="mailto:ben@blindcreek.com" TargetMode="External"/><Relationship Id="rId19" Type="http://schemas.openxmlformats.org/officeDocument/2006/relationships/hyperlink" Target="mailto:kunal.shah@itron.com"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4" Type="http://schemas.openxmlformats.org/officeDocument/2006/relationships/hyperlink" Target="mailto:kunal.shah@itron.com" TargetMode="External"/><Relationship Id="rId22" Type="http://schemas.openxmlformats.org/officeDocument/2006/relationships/hyperlink" Target="mailto:charliep@computer.org" TargetMode="External"/><Relationship Id="rId27" Type="http://schemas.openxmlformats.org/officeDocument/2006/relationships/hyperlink" Target="mailto:charliep@computer.org" TargetMode="External"/><Relationship Id="rId30" Type="http://schemas.openxmlformats.org/officeDocument/2006/relationships/hyperlink" Target="mailto:charliep@computer.org" TargetMode="External"/><Relationship Id="rId35" Type="http://schemas.openxmlformats.org/officeDocument/2006/relationships/hyperlink" Target="mailto:joerg.robert@fau.de" TargetMode="External"/><Relationship Id="rId43" Type="http://schemas.openxmlformats.org/officeDocument/2006/relationships/hyperlink" Target="mailto:ruben.salazar@landisgyr.com" TargetMode="External"/><Relationship Id="rId48" Type="http://schemas.openxmlformats.org/officeDocument/2006/relationships/hyperlink" Target="mailto:ruben.salazar@landisgyr.com" TargetMode="External"/><Relationship Id="rId56" Type="http://schemas.openxmlformats.org/officeDocument/2006/relationships/hyperlink" Target="mailto:ben@blindcreek.com" TargetMode="External"/><Relationship Id="rId64" Type="http://schemas.openxmlformats.org/officeDocument/2006/relationships/hyperlink" Target="mailto:ben@blindcreek.com" TargetMode="External"/><Relationship Id="rId69" Type="http://schemas.openxmlformats.org/officeDocument/2006/relationships/hyperlink" Target="mailto:ben@blindcreek.com" TargetMode="External"/><Relationship Id="rId77" Type="http://schemas.openxmlformats.org/officeDocument/2006/relationships/hyperlink" Target="mailto:ben@blindcreek.com" TargetMode="External"/><Relationship Id="rId8" Type="http://schemas.openxmlformats.org/officeDocument/2006/relationships/hyperlink" Target="mailto:hendricus.deruijter@silabs.com" TargetMode="External"/><Relationship Id="rId51" Type="http://schemas.openxmlformats.org/officeDocument/2006/relationships/hyperlink" Target="mailto:lee@nict.go.jp" TargetMode="External"/><Relationship Id="rId72" Type="http://schemas.openxmlformats.org/officeDocument/2006/relationships/hyperlink" Target="mailto:ben@blindcreek.com" TargetMode="External"/><Relationship Id="rId80" Type="http://schemas.openxmlformats.org/officeDocument/2006/relationships/hyperlink" Target="mailto:ben@blindcreek.com" TargetMode="External"/><Relationship Id="rId85" Type="http://schemas.openxmlformats.org/officeDocument/2006/relationships/hyperlink" Target="mailto:ben@blindcreek.com" TargetMode="External"/><Relationship Id="rId3"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kunal.shah@itron.com" TargetMode="External"/><Relationship Id="rId25" Type="http://schemas.openxmlformats.org/officeDocument/2006/relationships/hyperlink" Target="mailto:charliep@computer.org" TargetMode="External"/><Relationship Id="rId33" Type="http://schemas.openxmlformats.org/officeDocument/2006/relationships/hyperlink" Target="mailto:joerg.robert@fau.de" TargetMode="External"/><Relationship Id="rId38" Type="http://schemas.openxmlformats.org/officeDocument/2006/relationships/hyperlink" Target="mailto:ruben.salazar@landisgyr.com" TargetMode="External"/><Relationship Id="rId46" Type="http://schemas.openxmlformats.org/officeDocument/2006/relationships/hyperlink" Target="mailto:ruben.salazar@landisgyr.com" TargetMode="External"/><Relationship Id="rId59" Type="http://schemas.openxmlformats.org/officeDocument/2006/relationships/hyperlink" Target="mailto:ben@blindcreek.com" TargetMode="External"/><Relationship Id="rId67" Type="http://schemas.openxmlformats.org/officeDocument/2006/relationships/hyperlink" Target="mailto:ben@blindcreek.com" TargetMode="External"/><Relationship Id="rId20" Type="http://schemas.openxmlformats.org/officeDocument/2006/relationships/hyperlink" Target="mailto:charliep@computer.org" TargetMode="External"/><Relationship Id="rId41" Type="http://schemas.openxmlformats.org/officeDocument/2006/relationships/hyperlink" Target="mailto:ruben.salazar@landisgyr.com" TargetMode="External"/><Relationship Id="rId54" Type="http://schemas.openxmlformats.org/officeDocument/2006/relationships/hyperlink" Target="mailto:ben@blindcreek.com" TargetMode="External"/><Relationship Id="rId62" Type="http://schemas.openxmlformats.org/officeDocument/2006/relationships/hyperlink" Target="mailto:ben@blindcreek.com" TargetMode="External"/><Relationship Id="rId70" Type="http://schemas.openxmlformats.org/officeDocument/2006/relationships/hyperlink" Target="mailto:ben@blindcreek.com" TargetMode="External"/><Relationship Id="rId75" Type="http://schemas.openxmlformats.org/officeDocument/2006/relationships/hyperlink" Target="mailto:ben@blindcreek.com" TargetMode="External"/><Relationship Id="rId83" Type="http://schemas.openxmlformats.org/officeDocument/2006/relationships/hyperlink" Target="mailto:ben@blindcreek.com"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5" Type="http://schemas.openxmlformats.org/officeDocument/2006/relationships/hyperlink" Target="mailto:kunal.shah@itron.com" TargetMode="External"/><Relationship Id="rId23" Type="http://schemas.openxmlformats.org/officeDocument/2006/relationships/hyperlink" Target="mailto:charliep@computer.org" TargetMode="External"/><Relationship Id="rId28" Type="http://schemas.openxmlformats.org/officeDocument/2006/relationships/hyperlink" Target="mailto:charliep@computer.org" TargetMode="External"/><Relationship Id="rId36" Type="http://schemas.openxmlformats.org/officeDocument/2006/relationships/hyperlink" Target="mailto:ruben.salazar@landisgyr.com" TargetMode="External"/><Relationship Id="rId49" Type="http://schemas.openxmlformats.org/officeDocument/2006/relationships/hyperlink" Target="mailto:ruben.salazar@landisgyr.com" TargetMode="External"/><Relationship Id="rId57" Type="http://schemas.openxmlformats.org/officeDocument/2006/relationships/hyperlink" Target="mailto:ben@blindcreek.com" TargetMode="External"/><Relationship Id="rId10" Type="http://schemas.openxmlformats.org/officeDocument/2006/relationships/hyperlink" Target="mailto:hendricus.deruijter@silabs.com" TargetMode="External"/><Relationship Id="rId31" Type="http://schemas.openxmlformats.org/officeDocument/2006/relationships/hyperlink" Target="mailto:joerg.robert@fau.de" TargetMode="External"/><Relationship Id="rId44" Type="http://schemas.openxmlformats.org/officeDocument/2006/relationships/hyperlink" Target="mailto:ruben.salazar@landisgyr.com" TargetMode="External"/><Relationship Id="rId52" Type="http://schemas.openxmlformats.org/officeDocument/2006/relationships/hyperlink" Target="mailto:ben@blindcreek.com" TargetMode="External"/><Relationship Id="rId60" Type="http://schemas.openxmlformats.org/officeDocument/2006/relationships/hyperlink" Target="mailto:ben@blindcreek.com" TargetMode="External"/><Relationship Id="rId65" Type="http://schemas.openxmlformats.org/officeDocument/2006/relationships/hyperlink" Target="mailto:ben@blindcreek.com" TargetMode="External"/><Relationship Id="rId73" Type="http://schemas.openxmlformats.org/officeDocument/2006/relationships/hyperlink" Target="mailto:ben@blindcreek.com" TargetMode="External"/><Relationship Id="rId78" Type="http://schemas.openxmlformats.org/officeDocument/2006/relationships/hyperlink" Target="mailto:ben@blindcreek.com" TargetMode="External"/><Relationship Id="rId81" Type="http://schemas.openxmlformats.org/officeDocument/2006/relationships/hyperlink" Target="mailto:ben@blindcreek.com" TargetMode="External"/><Relationship Id="rId86" Type="http://schemas.openxmlformats.org/officeDocument/2006/relationships/hyperlink" Target="mailto:ben@blindcree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F8" sqref="F8"/>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287</v>
      </c>
      <c r="C1" s="3"/>
      <c r="D1" s="4" t="s">
        <v>286</v>
      </c>
    </row>
    <row r="3" spans="2:4" ht="18.75" x14ac:dyDescent="0.3">
      <c r="C3" s="5" t="s">
        <v>0</v>
      </c>
    </row>
    <row r="4" spans="2:4" ht="18.75" x14ac:dyDescent="0.3">
      <c r="C4" s="5" t="s">
        <v>23</v>
      </c>
    </row>
    <row r="5" spans="2:4" ht="18.75" x14ac:dyDescent="0.3">
      <c r="B5" s="5"/>
    </row>
    <row r="6" spans="2:4" ht="14.85" customHeight="1" x14ac:dyDescent="0.2">
      <c r="B6" s="6" t="s">
        <v>1</v>
      </c>
      <c r="C6" s="39" t="s">
        <v>26</v>
      </c>
      <c r="D6" s="39"/>
    </row>
    <row r="7" spans="2:4" ht="17.25" customHeight="1" x14ac:dyDescent="0.2">
      <c r="B7" s="6" t="s">
        <v>2</v>
      </c>
      <c r="C7" s="40" t="s">
        <v>24</v>
      </c>
      <c r="D7" s="40"/>
    </row>
    <row r="8" spans="2:4" ht="15.75" x14ac:dyDescent="0.2">
      <c r="B8" s="6" t="s">
        <v>3</v>
      </c>
      <c r="C8" s="41">
        <v>43597</v>
      </c>
      <c r="D8" s="41"/>
    </row>
    <row r="9" spans="2:4" ht="14.85" customHeight="1" x14ac:dyDescent="0.2">
      <c r="B9" s="39" t="s">
        <v>4</v>
      </c>
      <c r="C9" s="6" t="s">
        <v>288</v>
      </c>
      <c r="D9" s="6" t="s">
        <v>289</v>
      </c>
    </row>
    <row r="10" spans="2:4" ht="15.75" x14ac:dyDescent="0.2">
      <c r="B10" s="39"/>
      <c r="C10" s="8" t="s">
        <v>290</v>
      </c>
      <c r="D10" s="8"/>
    </row>
    <row r="11" spans="2:4" ht="15.75" x14ac:dyDescent="0.2">
      <c r="B11" s="39"/>
      <c r="C11" s="8" t="s">
        <v>291</v>
      </c>
      <c r="D11" s="8" t="s">
        <v>292</v>
      </c>
    </row>
    <row r="12" spans="2:4" ht="15.75" x14ac:dyDescent="0.2">
      <c r="B12" s="39"/>
      <c r="C12" s="9"/>
      <c r="D12" s="10"/>
    </row>
    <row r="13" spans="2:4" ht="14.85" customHeight="1" x14ac:dyDescent="0.25">
      <c r="B13" s="39" t="s">
        <v>5</v>
      </c>
      <c r="C13" s="11"/>
      <c r="D13" s="6"/>
    </row>
    <row r="14" spans="2:4" ht="15.75" x14ac:dyDescent="0.25">
      <c r="B14" s="39"/>
      <c r="C14" s="12"/>
    </row>
    <row r="15" spans="2:4" ht="14.85" customHeight="1" x14ac:dyDescent="0.2">
      <c r="B15" s="6" t="s">
        <v>6</v>
      </c>
      <c r="C15" s="39" t="s">
        <v>25</v>
      </c>
      <c r="D15" s="39"/>
    </row>
    <row r="16" spans="2:4" s="13" customFormat="1" ht="20.25" customHeight="1" x14ac:dyDescent="0.2">
      <c r="B16" s="6" t="s">
        <v>7</v>
      </c>
      <c r="C16" s="39" t="s">
        <v>293</v>
      </c>
      <c r="D16" s="39"/>
    </row>
    <row r="17" spans="2:4" s="13" customFormat="1" ht="84" customHeight="1" x14ac:dyDescent="0.2">
      <c r="B17" s="7" t="s">
        <v>8</v>
      </c>
      <c r="C17" s="39" t="s">
        <v>9</v>
      </c>
      <c r="D17" s="39"/>
    </row>
    <row r="18" spans="2:4" s="13" customFormat="1" ht="36.75" customHeight="1" x14ac:dyDescent="0.2">
      <c r="B18" s="9" t="s">
        <v>10</v>
      </c>
      <c r="C18" s="39" t="s">
        <v>11</v>
      </c>
      <c r="D18" s="3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zoomScale="70" zoomScaleNormal="70" workbookViewId="0">
      <selection activeCell="E9" sqref="E9"/>
    </sheetView>
  </sheetViews>
  <sheetFormatPr baseColWidth="10" defaultColWidth="8.85546875" defaultRowHeight="12.75" x14ac:dyDescent="0.2"/>
  <cols>
    <col min="1" max="1" width="11.7109375" customWidth="1"/>
    <col min="2" max="2" width="11.28515625" customWidth="1"/>
    <col min="3" max="3" width="27.85546875" customWidth="1"/>
    <col min="4" max="4" width="14.140625" customWidth="1"/>
    <col min="5" max="5" width="6.7109375" customWidth="1"/>
    <col min="6" max="6" width="10.42578125" customWidth="1"/>
    <col min="7" max="7" width="11.85546875" customWidth="1"/>
    <col min="8" max="8" width="15" customWidth="1"/>
    <col min="9" max="9" width="72.28515625" customWidth="1"/>
    <col min="10" max="10" width="69.85546875" customWidth="1"/>
    <col min="11" max="11" width="11" style="23" customWidth="1"/>
    <col min="12" max="12" width="26.7109375" style="23" customWidth="1"/>
    <col min="13" max="13" width="15.85546875" customWidth="1"/>
    <col min="14" max="14" width="55" customWidth="1"/>
    <col min="17" max="17" width="15.140625" customWidth="1"/>
    <col min="18" max="18" width="28" customWidth="1"/>
  </cols>
  <sheetData>
    <row r="1" spans="1:18" ht="25.5" x14ac:dyDescent="0.2">
      <c r="A1" s="14" t="s">
        <v>279</v>
      </c>
      <c r="B1" s="14" t="s">
        <v>12</v>
      </c>
      <c r="C1" s="14" t="s">
        <v>13</v>
      </c>
      <c r="D1" s="14" t="s">
        <v>14</v>
      </c>
      <c r="E1" s="14" t="s">
        <v>15</v>
      </c>
      <c r="F1" s="14" t="s">
        <v>16</v>
      </c>
      <c r="G1" s="14" t="s">
        <v>17</v>
      </c>
      <c r="H1" s="14" t="s">
        <v>18</v>
      </c>
      <c r="I1" s="14" t="s">
        <v>19</v>
      </c>
      <c r="J1" s="14" t="s">
        <v>20</v>
      </c>
      <c r="K1" s="36" t="s">
        <v>22</v>
      </c>
      <c r="L1" s="33" t="s">
        <v>21</v>
      </c>
      <c r="M1" s="14" t="s">
        <v>285</v>
      </c>
      <c r="N1" s="14" t="s">
        <v>280</v>
      </c>
      <c r="O1" s="14" t="s">
        <v>281</v>
      </c>
      <c r="P1" s="14" t="s">
        <v>282</v>
      </c>
      <c r="Q1" s="14" t="s">
        <v>283</v>
      </c>
      <c r="R1" s="14" t="s">
        <v>284</v>
      </c>
    </row>
    <row r="2" spans="1:18" ht="64.5" x14ac:dyDescent="0.25">
      <c r="A2">
        <v>15</v>
      </c>
      <c r="B2" t="s">
        <v>63</v>
      </c>
      <c r="C2" t="s">
        <v>64</v>
      </c>
      <c r="D2" s="15" t="s">
        <v>65</v>
      </c>
      <c r="E2" s="29"/>
      <c r="F2">
        <v>12</v>
      </c>
      <c r="G2" s="23" t="s">
        <v>66</v>
      </c>
      <c r="H2">
        <v>6</v>
      </c>
      <c r="I2" s="32" t="s">
        <v>69</v>
      </c>
      <c r="J2" s="32" t="s">
        <v>70</v>
      </c>
      <c r="K2" s="23" t="s">
        <v>71</v>
      </c>
      <c r="L2" s="35" t="s">
        <v>72</v>
      </c>
    </row>
    <row r="3" spans="1:18" ht="39" x14ac:dyDescent="0.25">
      <c r="A3">
        <v>17</v>
      </c>
      <c r="B3" t="s">
        <v>63</v>
      </c>
      <c r="C3" t="s">
        <v>64</v>
      </c>
      <c r="D3" s="15" t="s">
        <v>65</v>
      </c>
      <c r="E3" s="29"/>
      <c r="F3">
        <v>17</v>
      </c>
      <c r="G3" s="23" t="s">
        <v>75</v>
      </c>
      <c r="H3">
        <v>10</v>
      </c>
      <c r="I3" s="32" t="s">
        <v>76</v>
      </c>
      <c r="J3" s="32" t="s">
        <v>77</v>
      </c>
      <c r="K3" s="23" t="s">
        <v>71</v>
      </c>
      <c r="L3" s="35" t="s">
        <v>72</v>
      </c>
    </row>
    <row r="4" spans="1:18" ht="26.25" x14ac:dyDescent="0.25">
      <c r="A4">
        <v>18</v>
      </c>
      <c r="B4" t="s">
        <v>63</v>
      </c>
      <c r="C4" t="s">
        <v>64</v>
      </c>
      <c r="D4" s="15" t="s">
        <v>65</v>
      </c>
      <c r="E4" s="29"/>
      <c r="F4">
        <v>30</v>
      </c>
      <c r="G4" s="23">
        <v>24.3</v>
      </c>
      <c r="H4">
        <v>8</v>
      </c>
      <c r="I4" s="32" t="s">
        <v>78</v>
      </c>
      <c r="J4" s="32" t="s">
        <v>79</v>
      </c>
      <c r="K4" s="23" t="s">
        <v>71</v>
      </c>
      <c r="L4" s="35" t="s">
        <v>72</v>
      </c>
    </row>
    <row r="5" spans="1:18" ht="26.25" x14ac:dyDescent="0.25">
      <c r="A5">
        <v>19</v>
      </c>
      <c r="B5" t="s">
        <v>63</v>
      </c>
      <c r="C5" t="s">
        <v>64</v>
      </c>
      <c r="D5" s="15" t="s">
        <v>65</v>
      </c>
      <c r="E5" s="29"/>
      <c r="F5">
        <v>33</v>
      </c>
      <c r="G5" s="23" t="s">
        <v>80</v>
      </c>
      <c r="H5">
        <v>20</v>
      </c>
      <c r="I5" s="32" t="s">
        <v>81</v>
      </c>
      <c r="J5" s="32" t="s">
        <v>82</v>
      </c>
      <c r="K5" s="23" t="s">
        <v>71</v>
      </c>
      <c r="L5" s="35" t="s">
        <v>72</v>
      </c>
    </row>
    <row r="6" spans="1:18" ht="114.75" x14ac:dyDescent="0.2">
      <c r="A6" s="29">
        <v>38</v>
      </c>
      <c r="B6" t="s">
        <v>123</v>
      </c>
      <c r="C6" t="s">
        <v>124</v>
      </c>
      <c r="D6" s="15" t="s">
        <v>125</v>
      </c>
      <c r="E6" s="29"/>
      <c r="F6">
        <v>16</v>
      </c>
      <c r="G6" s="23" t="s">
        <v>130</v>
      </c>
      <c r="H6">
        <v>5</v>
      </c>
      <c r="I6" s="32" t="s">
        <v>131</v>
      </c>
      <c r="J6" s="32" t="s">
        <v>132</v>
      </c>
      <c r="K6" s="23" t="s">
        <v>71</v>
      </c>
      <c r="L6" s="23" t="s">
        <v>72</v>
      </c>
    </row>
    <row r="7" spans="1:18" ht="102" x14ac:dyDescent="0.2">
      <c r="A7" s="29">
        <v>39</v>
      </c>
      <c r="B7" t="s">
        <v>123</v>
      </c>
      <c r="C7" t="s">
        <v>124</v>
      </c>
      <c r="D7" s="15" t="s">
        <v>125</v>
      </c>
      <c r="E7" s="29"/>
      <c r="F7">
        <v>16</v>
      </c>
      <c r="G7" s="23" t="s">
        <v>130</v>
      </c>
      <c r="H7">
        <v>7</v>
      </c>
      <c r="I7" s="32" t="s">
        <v>133</v>
      </c>
      <c r="J7" s="32" t="s">
        <v>134</v>
      </c>
      <c r="K7" s="23" t="s">
        <v>71</v>
      </c>
      <c r="L7" s="23" t="s">
        <v>72</v>
      </c>
    </row>
    <row r="8" spans="1:18" ht="76.5" x14ac:dyDescent="0.2">
      <c r="A8" s="29">
        <v>40</v>
      </c>
      <c r="B8" t="s">
        <v>123</v>
      </c>
      <c r="C8" t="s">
        <v>124</v>
      </c>
      <c r="D8" s="15" t="s">
        <v>125</v>
      </c>
      <c r="E8" s="29"/>
      <c r="F8" t="s">
        <v>135</v>
      </c>
      <c r="G8" s="23" t="s">
        <v>75</v>
      </c>
      <c r="I8" s="32" t="s">
        <v>136</v>
      </c>
      <c r="J8" s="32" t="s">
        <v>137</v>
      </c>
      <c r="K8" s="23" t="s">
        <v>71</v>
      </c>
      <c r="L8" s="23" t="s">
        <v>72</v>
      </c>
    </row>
    <row r="9" spans="1:18" ht="89.25" x14ac:dyDescent="0.2">
      <c r="A9" s="29">
        <v>41</v>
      </c>
      <c r="B9" t="s">
        <v>123</v>
      </c>
      <c r="C9" t="s">
        <v>124</v>
      </c>
      <c r="D9" s="15" t="s">
        <v>125</v>
      </c>
      <c r="E9" s="29"/>
      <c r="F9">
        <v>22</v>
      </c>
      <c r="G9" s="23" t="s">
        <v>138</v>
      </c>
      <c r="H9">
        <v>3</v>
      </c>
      <c r="I9" s="32" t="s">
        <v>139</v>
      </c>
      <c r="J9" s="32" t="s">
        <v>140</v>
      </c>
      <c r="K9" s="23" t="s">
        <v>71</v>
      </c>
      <c r="L9" s="23" t="s">
        <v>72</v>
      </c>
    </row>
    <row r="10" spans="1:18" x14ac:dyDescent="0.2">
      <c r="A10" s="29">
        <v>50</v>
      </c>
      <c r="B10" t="s">
        <v>160</v>
      </c>
      <c r="C10" t="s">
        <v>124</v>
      </c>
      <c r="D10" s="15" t="s">
        <v>161</v>
      </c>
      <c r="E10" s="29">
        <v>14049849993</v>
      </c>
      <c r="F10">
        <v>17</v>
      </c>
      <c r="G10" s="23" t="s">
        <v>75</v>
      </c>
      <c r="H10" s="31">
        <v>9</v>
      </c>
      <c r="I10" s="32" t="s">
        <v>162</v>
      </c>
      <c r="J10" t="s">
        <v>163</v>
      </c>
      <c r="K10" s="23" t="s">
        <v>71</v>
      </c>
      <c r="L10" s="23" t="s">
        <v>72</v>
      </c>
    </row>
    <row r="11" spans="1:18" x14ac:dyDescent="0.2">
      <c r="A11" s="29">
        <v>1</v>
      </c>
      <c r="B11" t="s">
        <v>27</v>
      </c>
      <c r="C11" t="s">
        <v>28</v>
      </c>
      <c r="D11" s="15" t="s">
        <v>29</v>
      </c>
      <c r="E11" s="16" t="s">
        <v>30</v>
      </c>
      <c r="F11">
        <v>28</v>
      </c>
      <c r="G11" s="23" t="s">
        <v>35</v>
      </c>
      <c r="H11">
        <v>13</v>
      </c>
      <c r="I11" s="32" t="s">
        <v>36</v>
      </c>
      <c r="J11" t="s">
        <v>37</v>
      </c>
      <c r="K11" s="23" t="s">
        <v>34</v>
      </c>
      <c r="L11" s="23" t="s">
        <v>62</v>
      </c>
    </row>
    <row r="12" spans="1:18" x14ac:dyDescent="0.2">
      <c r="A12" s="29">
        <v>2</v>
      </c>
      <c r="B12" t="s">
        <v>27</v>
      </c>
      <c r="C12" t="s">
        <v>28</v>
      </c>
      <c r="D12" s="15" t="s">
        <v>29</v>
      </c>
      <c r="E12" s="16" t="s">
        <v>30</v>
      </c>
      <c r="F12">
        <v>28</v>
      </c>
      <c r="G12" s="23" t="s">
        <v>31</v>
      </c>
      <c r="H12">
        <v>19</v>
      </c>
      <c r="I12" s="32" t="s">
        <v>32</v>
      </c>
      <c r="J12" t="s">
        <v>33</v>
      </c>
      <c r="K12" s="23" t="s">
        <v>34</v>
      </c>
      <c r="L12" s="23" t="s">
        <v>62</v>
      </c>
    </row>
    <row r="13" spans="1:18" x14ac:dyDescent="0.2">
      <c r="A13" s="29">
        <v>3</v>
      </c>
      <c r="B13" t="s">
        <v>27</v>
      </c>
      <c r="C13" t="s">
        <v>28</v>
      </c>
      <c r="D13" s="15" t="s">
        <v>29</v>
      </c>
      <c r="E13" s="16" t="s">
        <v>30</v>
      </c>
      <c r="F13">
        <v>29</v>
      </c>
      <c r="G13" s="23" t="s">
        <v>38</v>
      </c>
      <c r="H13">
        <v>2</v>
      </c>
      <c r="I13" s="32" t="s">
        <v>39</v>
      </c>
      <c r="J13" t="s">
        <v>40</v>
      </c>
      <c r="K13" s="23" t="s">
        <v>34</v>
      </c>
      <c r="L13" s="23" t="s">
        <v>62</v>
      </c>
    </row>
    <row r="14" spans="1:18" x14ac:dyDescent="0.2">
      <c r="A14" s="29">
        <v>4</v>
      </c>
      <c r="B14" t="s">
        <v>27</v>
      </c>
      <c r="C14" t="s">
        <v>28</v>
      </c>
      <c r="D14" s="15" t="s">
        <v>29</v>
      </c>
      <c r="E14" s="16" t="s">
        <v>30</v>
      </c>
      <c r="F14">
        <v>29</v>
      </c>
      <c r="G14" s="23" t="s">
        <v>38</v>
      </c>
      <c r="H14">
        <v>6</v>
      </c>
      <c r="I14" s="32" t="s">
        <v>41</v>
      </c>
      <c r="J14" t="s">
        <v>42</v>
      </c>
      <c r="K14" s="23" t="s">
        <v>34</v>
      </c>
      <c r="L14" s="23" t="s">
        <v>62</v>
      </c>
    </row>
    <row r="15" spans="1:18" x14ac:dyDescent="0.2">
      <c r="A15" s="29">
        <v>5</v>
      </c>
      <c r="B15" s="17" t="s">
        <v>27</v>
      </c>
      <c r="C15" s="17" t="s">
        <v>28</v>
      </c>
      <c r="D15" s="18" t="s">
        <v>29</v>
      </c>
      <c r="E15" s="31" t="s">
        <v>30</v>
      </c>
      <c r="F15" s="17">
        <v>30</v>
      </c>
      <c r="G15" s="23">
        <v>24.3</v>
      </c>
      <c r="H15" s="17">
        <v>15</v>
      </c>
      <c r="I15" s="32" t="s">
        <v>43</v>
      </c>
      <c r="J15" s="29" t="s">
        <v>44</v>
      </c>
      <c r="K15" s="23" t="s">
        <v>34</v>
      </c>
      <c r="L15" s="23" t="s">
        <v>62</v>
      </c>
    </row>
    <row r="16" spans="1:18" x14ac:dyDescent="0.2">
      <c r="A16" s="29">
        <v>6</v>
      </c>
      <c r="B16" s="17" t="s">
        <v>27</v>
      </c>
      <c r="C16" s="17" t="s">
        <v>28</v>
      </c>
      <c r="D16" s="18" t="s">
        <v>29</v>
      </c>
      <c r="E16" s="31" t="s">
        <v>30</v>
      </c>
      <c r="F16" s="17">
        <v>30</v>
      </c>
      <c r="G16" s="23">
        <v>24.3</v>
      </c>
      <c r="H16" s="17">
        <v>16</v>
      </c>
      <c r="I16" s="32" t="s">
        <v>45</v>
      </c>
      <c r="J16" s="29" t="s">
        <v>46</v>
      </c>
      <c r="K16" s="23" t="s">
        <v>34</v>
      </c>
      <c r="L16" s="23" t="s">
        <v>62</v>
      </c>
    </row>
    <row r="17" spans="1:12" x14ac:dyDescent="0.2">
      <c r="A17" s="29">
        <v>7</v>
      </c>
      <c r="B17" s="17" t="s">
        <v>27</v>
      </c>
      <c r="C17" s="17" t="s">
        <v>28</v>
      </c>
      <c r="D17" s="18" t="s">
        <v>29</v>
      </c>
      <c r="E17" s="31" t="s">
        <v>30</v>
      </c>
      <c r="F17" s="17">
        <v>31</v>
      </c>
      <c r="G17" s="23">
        <v>24.3</v>
      </c>
      <c r="H17" s="17">
        <v>2</v>
      </c>
      <c r="I17" s="32" t="s">
        <v>47</v>
      </c>
      <c r="J17" s="29" t="s">
        <v>48</v>
      </c>
      <c r="K17" s="23" t="s">
        <v>34</v>
      </c>
      <c r="L17" s="23" t="s">
        <v>62</v>
      </c>
    </row>
    <row r="18" spans="1:12" x14ac:dyDescent="0.2">
      <c r="A18" s="29">
        <v>8</v>
      </c>
      <c r="B18" s="17" t="s">
        <v>27</v>
      </c>
      <c r="C18" s="17" t="s">
        <v>28</v>
      </c>
      <c r="D18" s="18" t="s">
        <v>29</v>
      </c>
      <c r="E18" s="31" t="s">
        <v>30</v>
      </c>
      <c r="F18" s="17">
        <v>31</v>
      </c>
      <c r="G18" s="23" t="s">
        <v>49</v>
      </c>
      <c r="H18" s="17">
        <v>17</v>
      </c>
      <c r="I18" s="32" t="s">
        <v>50</v>
      </c>
      <c r="J18" s="29" t="s">
        <v>51</v>
      </c>
      <c r="K18" s="23" t="s">
        <v>34</v>
      </c>
      <c r="L18" s="23" t="s">
        <v>62</v>
      </c>
    </row>
    <row r="19" spans="1:12" x14ac:dyDescent="0.2">
      <c r="A19" s="29">
        <v>9</v>
      </c>
      <c r="B19" s="17" t="s">
        <v>27</v>
      </c>
      <c r="C19" s="17" t="s">
        <v>28</v>
      </c>
      <c r="D19" s="18" t="s">
        <v>29</v>
      </c>
      <c r="E19" s="31" t="s">
        <v>30</v>
      </c>
      <c r="F19" s="17">
        <v>32</v>
      </c>
      <c r="G19" s="23" t="s">
        <v>49</v>
      </c>
      <c r="H19" s="17">
        <v>1</v>
      </c>
      <c r="I19" s="32" t="s">
        <v>52</v>
      </c>
      <c r="J19" s="29" t="s">
        <v>53</v>
      </c>
      <c r="K19" s="23" t="s">
        <v>34</v>
      </c>
      <c r="L19" s="23" t="s">
        <v>62</v>
      </c>
    </row>
    <row r="20" spans="1:12" x14ac:dyDescent="0.2">
      <c r="A20" s="29">
        <v>10</v>
      </c>
      <c r="B20" s="17" t="s">
        <v>27</v>
      </c>
      <c r="C20" s="17" t="s">
        <v>28</v>
      </c>
      <c r="D20" s="18" t="s">
        <v>29</v>
      </c>
      <c r="E20" s="31" t="s">
        <v>30</v>
      </c>
      <c r="F20" s="17">
        <v>32</v>
      </c>
      <c r="G20" s="23" t="s">
        <v>49</v>
      </c>
      <c r="H20" s="17">
        <v>2</v>
      </c>
      <c r="I20" s="32" t="s">
        <v>54</v>
      </c>
      <c r="J20" s="29" t="s">
        <v>55</v>
      </c>
      <c r="K20" s="23" t="s">
        <v>34</v>
      </c>
      <c r="L20" s="23" t="s">
        <v>62</v>
      </c>
    </row>
    <row r="21" spans="1:12" x14ac:dyDescent="0.2">
      <c r="A21" s="29">
        <v>11</v>
      </c>
      <c r="B21" s="19" t="s">
        <v>27</v>
      </c>
      <c r="C21" s="19" t="s">
        <v>28</v>
      </c>
      <c r="D21" s="20" t="s">
        <v>29</v>
      </c>
      <c r="E21" s="31" t="s">
        <v>30</v>
      </c>
      <c r="F21" s="19">
        <v>32</v>
      </c>
      <c r="G21" s="23" t="s">
        <v>49</v>
      </c>
      <c r="H21" s="19">
        <v>8</v>
      </c>
      <c r="I21" s="32" t="s">
        <v>59</v>
      </c>
      <c r="J21" s="19" t="s">
        <v>58</v>
      </c>
      <c r="K21" s="23" t="s">
        <v>34</v>
      </c>
      <c r="L21" s="23" t="s">
        <v>62</v>
      </c>
    </row>
    <row r="22" spans="1:12" x14ac:dyDescent="0.2">
      <c r="A22" s="29">
        <v>12</v>
      </c>
      <c r="B22" s="19" t="s">
        <v>27</v>
      </c>
      <c r="C22" s="19" t="s">
        <v>28</v>
      </c>
      <c r="D22" s="20" t="s">
        <v>29</v>
      </c>
      <c r="E22" s="31" t="s">
        <v>30</v>
      </c>
      <c r="F22" s="19">
        <v>32</v>
      </c>
      <c r="G22" s="23" t="s">
        <v>49</v>
      </c>
      <c r="H22" s="19">
        <v>9</v>
      </c>
      <c r="I22" s="32" t="s">
        <v>60</v>
      </c>
      <c r="J22" s="19" t="s">
        <v>61</v>
      </c>
      <c r="K22" s="23" t="s">
        <v>34</v>
      </c>
      <c r="L22" s="23" t="s">
        <v>62</v>
      </c>
    </row>
    <row r="23" spans="1:12" ht="25.5" x14ac:dyDescent="0.2">
      <c r="A23" s="29">
        <v>13</v>
      </c>
      <c r="B23" s="19" t="s">
        <v>27</v>
      </c>
      <c r="C23" s="19" t="s">
        <v>28</v>
      </c>
      <c r="D23" s="20" t="s">
        <v>29</v>
      </c>
      <c r="E23" s="31" t="s">
        <v>30</v>
      </c>
      <c r="F23" s="19">
        <v>44</v>
      </c>
      <c r="G23" s="23">
        <v>24.4</v>
      </c>
      <c r="H23" s="19">
        <v>10</v>
      </c>
      <c r="I23" s="32" t="s">
        <v>56</v>
      </c>
      <c r="J23" s="19" t="s">
        <v>57</v>
      </c>
      <c r="K23" s="23" t="s">
        <v>34</v>
      </c>
      <c r="L23" s="23" t="s">
        <v>62</v>
      </c>
    </row>
    <row r="24" spans="1:12" ht="38.25" x14ac:dyDescent="0.2">
      <c r="A24" s="29">
        <v>14</v>
      </c>
      <c r="B24" s="19" t="s">
        <v>63</v>
      </c>
      <c r="C24" s="19" t="s">
        <v>64</v>
      </c>
      <c r="D24" s="20" t="s">
        <v>65</v>
      </c>
      <c r="E24" s="19"/>
      <c r="F24" s="19">
        <v>11</v>
      </c>
      <c r="G24" s="23" t="s">
        <v>66</v>
      </c>
      <c r="H24" s="19">
        <v>5</v>
      </c>
      <c r="I24" s="32" t="s">
        <v>67</v>
      </c>
      <c r="J24" s="32" t="s">
        <v>68</v>
      </c>
      <c r="K24" s="23" t="s">
        <v>34</v>
      </c>
      <c r="L24" s="23" t="s">
        <v>62</v>
      </c>
    </row>
    <row r="25" spans="1:12" ht="25.5" x14ac:dyDescent="0.2">
      <c r="A25" s="29">
        <v>16</v>
      </c>
      <c r="B25" s="19" t="s">
        <v>63</v>
      </c>
      <c r="C25" s="19" t="s">
        <v>64</v>
      </c>
      <c r="D25" s="20" t="s">
        <v>65</v>
      </c>
      <c r="E25" s="19"/>
      <c r="F25" s="19">
        <v>15</v>
      </c>
      <c r="G25" s="23" t="s">
        <v>73</v>
      </c>
      <c r="H25" s="19">
        <v>2</v>
      </c>
      <c r="I25" s="32" t="s">
        <v>74</v>
      </c>
      <c r="J25" s="32" t="s">
        <v>68</v>
      </c>
      <c r="K25" s="23" t="s">
        <v>34</v>
      </c>
      <c r="L25" s="23" t="s">
        <v>62</v>
      </c>
    </row>
    <row r="26" spans="1:12" x14ac:dyDescent="0.2">
      <c r="A26" s="29">
        <v>20</v>
      </c>
      <c r="B26" s="19" t="s">
        <v>83</v>
      </c>
      <c r="C26" s="19" t="s">
        <v>84</v>
      </c>
      <c r="D26" s="20" t="s">
        <v>85</v>
      </c>
      <c r="E26" s="19" t="s">
        <v>86</v>
      </c>
      <c r="F26" s="19">
        <v>10</v>
      </c>
      <c r="G26" s="23">
        <v>3.1</v>
      </c>
      <c r="H26" s="19">
        <v>18</v>
      </c>
      <c r="I26" s="32" t="s">
        <v>87</v>
      </c>
      <c r="J26" s="19" t="s">
        <v>88</v>
      </c>
      <c r="K26" s="23" t="s">
        <v>34</v>
      </c>
      <c r="L26" s="23" t="s">
        <v>62</v>
      </c>
    </row>
    <row r="27" spans="1:12" x14ac:dyDescent="0.2">
      <c r="A27" s="29">
        <v>21</v>
      </c>
      <c r="B27" s="19" t="s">
        <v>83</v>
      </c>
      <c r="C27" s="19" t="s">
        <v>84</v>
      </c>
      <c r="D27" s="20" t="s">
        <v>85</v>
      </c>
      <c r="E27" s="19" t="s">
        <v>86</v>
      </c>
      <c r="F27" s="19">
        <v>27</v>
      </c>
      <c r="G27" s="23">
        <v>24.1</v>
      </c>
      <c r="H27" s="19">
        <v>10</v>
      </c>
      <c r="I27" s="32" t="s">
        <v>89</v>
      </c>
      <c r="J27" s="19" t="s">
        <v>90</v>
      </c>
      <c r="K27" s="23" t="s">
        <v>34</v>
      </c>
      <c r="L27" s="23" t="s">
        <v>62</v>
      </c>
    </row>
    <row r="28" spans="1:12" x14ac:dyDescent="0.2">
      <c r="A28" s="29">
        <v>22</v>
      </c>
      <c r="B28" s="19" t="s">
        <v>83</v>
      </c>
      <c r="C28" s="19" t="s">
        <v>84</v>
      </c>
      <c r="D28" s="20" t="s">
        <v>85</v>
      </c>
      <c r="E28" s="19" t="s">
        <v>86</v>
      </c>
      <c r="F28" s="19">
        <v>28</v>
      </c>
      <c r="G28" s="23">
        <v>24.1</v>
      </c>
      <c r="H28" s="19">
        <v>4</v>
      </c>
      <c r="I28" s="32" t="s">
        <v>89</v>
      </c>
      <c r="J28" s="19" t="s">
        <v>91</v>
      </c>
      <c r="K28" s="23" t="s">
        <v>34</v>
      </c>
      <c r="L28" s="23" t="s">
        <v>62</v>
      </c>
    </row>
    <row r="29" spans="1:12" x14ac:dyDescent="0.2">
      <c r="A29" s="29">
        <v>23</v>
      </c>
      <c r="B29" s="19" t="s">
        <v>83</v>
      </c>
      <c r="C29" s="19" t="s">
        <v>84</v>
      </c>
      <c r="D29" s="20" t="s">
        <v>85</v>
      </c>
      <c r="E29" s="19" t="s">
        <v>86</v>
      </c>
      <c r="F29" s="19">
        <v>28</v>
      </c>
      <c r="G29" s="23" t="s">
        <v>31</v>
      </c>
      <c r="H29" s="19">
        <v>20</v>
      </c>
      <c r="I29" s="32" t="s">
        <v>89</v>
      </c>
      <c r="J29" s="19" t="s">
        <v>92</v>
      </c>
      <c r="K29" s="23" t="s">
        <v>34</v>
      </c>
      <c r="L29" s="23" t="s">
        <v>62</v>
      </c>
    </row>
    <row r="30" spans="1:12" x14ac:dyDescent="0.2">
      <c r="A30" s="29">
        <v>24</v>
      </c>
      <c r="B30" s="19" t="s">
        <v>83</v>
      </c>
      <c r="C30" s="19" t="s">
        <v>84</v>
      </c>
      <c r="D30" s="20" t="s">
        <v>85</v>
      </c>
      <c r="E30" s="19" t="s">
        <v>86</v>
      </c>
      <c r="F30" s="19">
        <v>29</v>
      </c>
      <c r="G30" s="23">
        <v>24.3</v>
      </c>
      <c r="H30" s="19">
        <v>1</v>
      </c>
      <c r="I30" s="32" t="s">
        <v>89</v>
      </c>
      <c r="J30" s="19" t="s">
        <v>93</v>
      </c>
      <c r="K30" s="23" t="s">
        <v>34</v>
      </c>
      <c r="L30" s="23" t="s">
        <v>62</v>
      </c>
    </row>
    <row r="31" spans="1:12" x14ac:dyDescent="0.2">
      <c r="A31" s="29">
        <v>25</v>
      </c>
      <c r="B31" s="19" t="s">
        <v>83</v>
      </c>
      <c r="C31" s="19" t="s">
        <v>84</v>
      </c>
      <c r="D31" s="20" t="s">
        <v>85</v>
      </c>
      <c r="E31" s="19" t="s">
        <v>86</v>
      </c>
      <c r="F31" s="19">
        <v>32</v>
      </c>
      <c r="G31" s="23" t="s">
        <v>94</v>
      </c>
      <c r="H31" s="19">
        <v>6</v>
      </c>
      <c r="I31" s="32" t="s">
        <v>89</v>
      </c>
      <c r="J31" s="19" t="s">
        <v>95</v>
      </c>
      <c r="K31" s="23" t="s">
        <v>34</v>
      </c>
      <c r="L31" s="23" t="s">
        <v>62</v>
      </c>
    </row>
    <row r="32" spans="1:12" x14ac:dyDescent="0.2">
      <c r="A32" s="29">
        <v>26</v>
      </c>
      <c r="B32" s="19" t="s">
        <v>83</v>
      </c>
      <c r="C32" s="19" t="s">
        <v>84</v>
      </c>
      <c r="D32" s="20" t="s">
        <v>85</v>
      </c>
      <c r="E32" s="19" t="s">
        <v>86</v>
      </c>
      <c r="F32" s="19">
        <v>32</v>
      </c>
      <c r="G32" s="23" t="s">
        <v>94</v>
      </c>
      <c r="H32" s="19">
        <v>8</v>
      </c>
      <c r="I32" s="32" t="s">
        <v>96</v>
      </c>
      <c r="J32" s="19" t="s">
        <v>97</v>
      </c>
      <c r="K32" s="23" t="s">
        <v>34</v>
      </c>
      <c r="L32" s="23" t="s">
        <v>62</v>
      </c>
    </row>
    <row r="33" spans="1:12" x14ac:dyDescent="0.2">
      <c r="A33" s="29">
        <v>27</v>
      </c>
      <c r="B33" s="19" t="s">
        <v>83</v>
      </c>
      <c r="C33" s="19" t="s">
        <v>84</v>
      </c>
      <c r="D33" s="20" t="s">
        <v>85</v>
      </c>
      <c r="E33" s="19" t="s">
        <v>86</v>
      </c>
      <c r="F33" s="19">
        <v>35</v>
      </c>
      <c r="G33" s="23" t="s">
        <v>98</v>
      </c>
      <c r="H33" s="19">
        <v>15</v>
      </c>
      <c r="I33" s="32" t="s">
        <v>89</v>
      </c>
      <c r="J33" s="29" t="s">
        <v>99</v>
      </c>
      <c r="K33" s="23" t="s">
        <v>34</v>
      </c>
      <c r="L33" s="23" t="s">
        <v>62</v>
      </c>
    </row>
    <row r="34" spans="1:12" x14ac:dyDescent="0.2">
      <c r="A34" s="29">
        <v>28</v>
      </c>
      <c r="B34" s="19" t="s">
        <v>83</v>
      </c>
      <c r="C34" s="19" t="s">
        <v>84</v>
      </c>
      <c r="D34" s="20" t="s">
        <v>85</v>
      </c>
      <c r="E34" s="19" t="s">
        <v>86</v>
      </c>
      <c r="F34" s="19">
        <v>40</v>
      </c>
      <c r="G34" s="23" t="s">
        <v>100</v>
      </c>
      <c r="H34" s="19">
        <v>16</v>
      </c>
      <c r="I34" s="32" t="s">
        <v>101</v>
      </c>
      <c r="J34" s="29" t="s">
        <v>102</v>
      </c>
      <c r="K34" s="23" t="s">
        <v>34</v>
      </c>
      <c r="L34" s="23" t="s">
        <v>62</v>
      </c>
    </row>
    <row r="35" spans="1:12" x14ac:dyDescent="0.2">
      <c r="A35" s="29">
        <v>29</v>
      </c>
      <c r="B35" s="19" t="s">
        <v>83</v>
      </c>
      <c r="C35" s="19" t="s">
        <v>84</v>
      </c>
      <c r="D35" s="20" t="s">
        <v>85</v>
      </c>
      <c r="E35" s="19" t="s">
        <v>86</v>
      </c>
      <c r="F35" s="19">
        <v>40</v>
      </c>
      <c r="G35" s="23" t="s">
        <v>100</v>
      </c>
      <c r="H35" s="19">
        <v>19</v>
      </c>
      <c r="I35" s="32" t="s">
        <v>89</v>
      </c>
      <c r="J35" s="29" t="s">
        <v>103</v>
      </c>
      <c r="K35" s="23" t="s">
        <v>34</v>
      </c>
      <c r="L35" s="23" t="s">
        <v>62</v>
      </c>
    </row>
    <row r="36" spans="1:12" x14ac:dyDescent="0.2">
      <c r="A36" s="29">
        <v>30</v>
      </c>
      <c r="B36" s="19" t="s">
        <v>83</v>
      </c>
      <c r="C36" s="19" t="s">
        <v>84</v>
      </c>
      <c r="D36" s="20" t="s">
        <v>85</v>
      </c>
      <c r="E36" s="19" t="s">
        <v>104</v>
      </c>
      <c r="F36" s="29">
        <v>45</v>
      </c>
      <c r="G36" s="23" t="s">
        <v>105</v>
      </c>
      <c r="H36" s="19">
        <v>21</v>
      </c>
      <c r="I36" s="32" t="s">
        <v>89</v>
      </c>
      <c r="J36" s="29" t="s">
        <v>106</v>
      </c>
      <c r="K36" s="23" t="s">
        <v>34</v>
      </c>
      <c r="L36" s="23" t="s">
        <v>62</v>
      </c>
    </row>
    <row r="37" spans="1:12" x14ac:dyDescent="0.2">
      <c r="A37" s="29">
        <v>31</v>
      </c>
      <c r="B37" s="21" t="s">
        <v>107</v>
      </c>
      <c r="C37" s="21" t="s">
        <v>108</v>
      </c>
      <c r="D37" s="22" t="s">
        <v>109</v>
      </c>
      <c r="E37" s="21" t="str">
        <f>"+49 9131 85 25373"</f>
        <v>+49 9131 85 25373</v>
      </c>
      <c r="F37" s="21">
        <v>10</v>
      </c>
      <c r="G37" s="37" t="str">
        <f>"3.1"</f>
        <v>3.1</v>
      </c>
      <c r="H37" s="21">
        <v>19</v>
      </c>
      <c r="I37" s="32" t="s">
        <v>110</v>
      </c>
      <c r="J37" s="29" t="s">
        <v>111</v>
      </c>
      <c r="K37" s="23" t="s">
        <v>34</v>
      </c>
      <c r="L37" s="23" t="s">
        <v>62</v>
      </c>
    </row>
    <row r="38" spans="1:12" x14ac:dyDescent="0.2">
      <c r="A38" s="29">
        <v>32</v>
      </c>
      <c r="B38" s="21" t="s">
        <v>107</v>
      </c>
      <c r="C38" s="21" t="s">
        <v>108</v>
      </c>
      <c r="D38" s="22" t="s">
        <v>109</v>
      </c>
      <c r="E38" s="21" t="str">
        <f>"+49 9131 85 25373"</f>
        <v>+49 9131 85 25373</v>
      </c>
      <c r="F38" s="21" t="s">
        <v>112</v>
      </c>
      <c r="G38" s="23" t="str">
        <f>"6.2.5"</f>
        <v>6.2.5</v>
      </c>
      <c r="H38" s="21" t="s">
        <v>112</v>
      </c>
      <c r="I38" s="32" t="s">
        <v>113</v>
      </c>
      <c r="J38" s="29" t="s">
        <v>114</v>
      </c>
      <c r="K38" s="23" t="s">
        <v>71</v>
      </c>
      <c r="L38" s="23" t="s">
        <v>62</v>
      </c>
    </row>
    <row r="39" spans="1:12" x14ac:dyDescent="0.2">
      <c r="A39" s="29">
        <v>33</v>
      </c>
      <c r="B39" s="21" t="s">
        <v>107</v>
      </c>
      <c r="C39" s="21" t="s">
        <v>108</v>
      </c>
      <c r="D39" s="22" t="s">
        <v>109</v>
      </c>
      <c r="E39" s="21" t="str">
        <f>"+49 9131 85 25373"</f>
        <v>+49 9131 85 25373</v>
      </c>
      <c r="F39" s="29">
        <v>32</v>
      </c>
      <c r="G39" s="23" t="str">
        <f>"24.3.3.3.1"</f>
        <v>24.3.3.3.1</v>
      </c>
      <c r="H39" s="21" t="str">
        <f>"20-21"</f>
        <v>20-21</v>
      </c>
      <c r="I39" s="32" t="s">
        <v>115</v>
      </c>
      <c r="J39" s="29" t="s">
        <v>116</v>
      </c>
      <c r="K39" s="23" t="s">
        <v>34</v>
      </c>
      <c r="L39" s="23" t="s">
        <v>62</v>
      </c>
    </row>
    <row r="40" spans="1:12" x14ac:dyDescent="0.2">
      <c r="A40" s="29">
        <v>34</v>
      </c>
      <c r="B40" s="21" t="s">
        <v>107</v>
      </c>
      <c r="C40" s="21" t="s">
        <v>108</v>
      </c>
      <c r="D40" s="22" t="s">
        <v>109</v>
      </c>
      <c r="E40" s="21" t="str">
        <f>"+49 9131 85 25373"</f>
        <v>+49 9131 85 25373</v>
      </c>
      <c r="F40" s="21">
        <v>41</v>
      </c>
      <c r="G40" s="23" t="s">
        <v>117</v>
      </c>
      <c r="H40" s="21">
        <v>7</v>
      </c>
      <c r="I40" s="24" t="s">
        <v>118</v>
      </c>
      <c r="J40" s="29" t="s">
        <v>119</v>
      </c>
      <c r="K40" s="23" t="s">
        <v>34</v>
      </c>
      <c r="L40" s="23" t="s">
        <v>62</v>
      </c>
    </row>
    <row r="41" spans="1:12" x14ac:dyDescent="0.2">
      <c r="A41" s="29">
        <v>35</v>
      </c>
      <c r="B41" s="21" t="s">
        <v>107</v>
      </c>
      <c r="C41" s="21" t="s">
        <v>108</v>
      </c>
      <c r="D41" s="22" t="s">
        <v>109</v>
      </c>
      <c r="E41" s="21" t="str">
        <f>"+49 9131 85 25373"</f>
        <v>+49 9131 85 25373</v>
      </c>
      <c r="F41" s="21">
        <v>42</v>
      </c>
      <c r="G41" s="23" t="s">
        <v>120</v>
      </c>
      <c r="H41" s="21">
        <v>6</v>
      </c>
      <c r="I41" s="24" t="s">
        <v>121</v>
      </c>
      <c r="J41" s="29" t="s">
        <v>122</v>
      </c>
      <c r="K41" s="23" t="s">
        <v>34</v>
      </c>
      <c r="L41" s="23" t="s">
        <v>62</v>
      </c>
    </row>
    <row r="42" spans="1:12" x14ac:dyDescent="0.2">
      <c r="A42" s="29">
        <v>36</v>
      </c>
      <c r="B42" s="21" t="s">
        <v>123</v>
      </c>
      <c r="C42" s="21" t="s">
        <v>124</v>
      </c>
      <c r="D42" s="22" t="s">
        <v>125</v>
      </c>
      <c r="E42" s="21"/>
      <c r="F42" s="21">
        <v>10</v>
      </c>
      <c r="G42" s="23">
        <v>3.1</v>
      </c>
      <c r="H42" s="21">
        <v>18</v>
      </c>
      <c r="I42" s="24" t="s">
        <v>126</v>
      </c>
      <c r="J42" s="24" t="s">
        <v>127</v>
      </c>
      <c r="K42" s="23" t="s">
        <v>34</v>
      </c>
      <c r="L42" s="23" t="s">
        <v>62</v>
      </c>
    </row>
    <row r="43" spans="1:12" x14ac:dyDescent="0.2">
      <c r="A43" s="29">
        <v>37</v>
      </c>
      <c r="B43" s="29" t="s">
        <v>123</v>
      </c>
      <c r="C43" s="29" t="s">
        <v>124</v>
      </c>
      <c r="D43" s="30" t="s">
        <v>125</v>
      </c>
      <c r="E43" s="29"/>
      <c r="F43" s="29">
        <v>10</v>
      </c>
      <c r="G43" s="23">
        <v>3.1</v>
      </c>
      <c r="H43" s="29">
        <v>19</v>
      </c>
      <c r="I43" s="24" t="s">
        <v>128</v>
      </c>
      <c r="J43" s="32" t="s">
        <v>129</v>
      </c>
      <c r="K43" s="23" t="s">
        <v>34</v>
      </c>
      <c r="L43" s="23" t="s">
        <v>62</v>
      </c>
    </row>
    <row r="44" spans="1:12" ht="89.25" x14ac:dyDescent="0.2">
      <c r="A44" s="29">
        <v>42</v>
      </c>
      <c r="B44" s="21" t="s">
        <v>123</v>
      </c>
      <c r="C44" s="21" t="s">
        <v>124</v>
      </c>
      <c r="D44" s="30" t="s">
        <v>125</v>
      </c>
      <c r="E44" s="21"/>
      <c r="F44" s="29">
        <v>23</v>
      </c>
      <c r="G44" s="23" t="s">
        <v>138</v>
      </c>
      <c r="H44" s="21">
        <v>1</v>
      </c>
      <c r="I44" s="24" t="s">
        <v>141</v>
      </c>
      <c r="J44" s="32" t="s">
        <v>140</v>
      </c>
      <c r="K44" s="23" t="s">
        <v>71</v>
      </c>
      <c r="L44" s="23" t="s">
        <v>62</v>
      </c>
    </row>
    <row r="45" spans="1:12" x14ac:dyDescent="0.2">
      <c r="A45" s="29">
        <v>43</v>
      </c>
      <c r="B45" s="21" t="s">
        <v>123</v>
      </c>
      <c r="C45" s="21" t="s">
        <v>124</v>
      </c>
      <c r="D45" s="30" t="s">
        <v>125</v>
      </c>
      <c r="E45" s="21"/>
      <c r="F45" s="23" t="s">
        <v>142</v>
      </c>
      <c r="G45" s="23" t="s">
        <v>138</v>
      </c>
      <c r="H45" s="21">
        <v>1</v>
      </c>
      <c r="I45" s="24" t="s">
        <v>143</v>
      </c>
      <c r="J45" s="32" t="s">
        <v>144</v>
      </c>
      <c r="K45" s="23" t="s">
        <v>71</v>
      </c>
      <c r="L45" s="23" t="s">
        <v>62</v>
      </c>
    </row>
    <row r="46" spans="1:12" x14ac:dyDescent="0.2">
      <c r="A46" s="29">
        <v>44</v>
      </c>
      <c r="B46" s="21" t="s">
        <v>123</v>
      </c>
      <c r="C46" s="21" t="s">
        <v>124</v>
      </c>
      <c r="D46" s="30" t="s">
        <v>125</v>
      </c>
      <c r="E46" s="21"/>
      <c r="F46" s="21">
        <v>24</v>
      </c>
      <c r="G46" s="23" t="s">
        <v>138</v>
      </c>
      <c r="H46" s="21">
        <v>2</v>
      </c>
      <c r="I46" s="24" t="s">
        <v>145</v>
      </c>
      <c r="J46" s="32" t="s">
        <v>144</v>
      </c>
      <c r="K46" s="23" t="s">
        <v>71</v>
      </c>
      <c r="L46" s="23" t="s">
        <v>62</v>
      </c>
    </row>
    <row r="47" spans="1:12" ht="51" x14ac:dyDescent="0.2">
      <c r="A47" s="29">
        <v>45</v>
      </c>
      <c r="B47" s="21" t="s">
        <v>123</v>
      </c>
      <c r="C47" s="21" t="s">
        <v>124</v>
      </c>
      <c r="D47" s="30" t="s">
        <v>125</v>
      </c>
      <c r="E47" s="21"/>
      <c r="F47" s="29">
        <v>25</v>
      </c>
      <c r="G47" s="23" t="s">
        <v>146</v>
      </c>
      <c r="H47" s="21">
        <v>3</v>
      </c>
      <c r="I47" s="24" t="s">
        <v>147</v>
      </c>
      <c r="J47" s="32" t="s">
        <v>148</v>
      </c>
      <c r="K47" s="23" t="s">
        <v>34</v>
      </c>
      <c r="L47" s="23" t="s">
        <v>62</v>
      </c>
    </row>
    <row r="48" spans="1:12" ht="38.25" x14ac:dyDescent="0.2">
      <c r="A48" s="29">
        <v>46</v>
      </c>
      <c r="B48" s="21" t="s">
        <v>123</v>
      </c>
      <c r="C48" s="21" t="s">
        <v>124</v>
      </c>
      <c r="D48" s="30" t="s">
        <v>125</v>
      </c>
      <c r="E48" s="21"/>
      <c r="F48" s="23" t="s">
        <v>149</v>
      </c>
      <c r="G48" s="23">
        <v>11.3</v>
      </c>
      <c r="H48" s="21">
        <v>1</v>
      </c>
      <c r="I48" s="24" t="s">
        <v>150</v>
      </c>
      <c r="J48" s="32" t="s">
        <v>151</v>
      </c>
      <c r="K48" s="23" t="s">
        <v>34</v>
      </c>
      <c r="L48" s="23" t="s">
        <v>62</v>
      </c>
    </row>
    <row r="49" spans="1:12" ht="25.5" x14ac:dyDescent="0.2">
      <c r="A49" s="29">
        <v>47</v>
      </c>
      <c r="B49" s="21" t="s">
        <v>123</v>
      </c>
      <c r="C49" s="21" t="s">
        <v>124</v>
      </c>
      <c r="D49" s="30" t="s">
        <v>125</v>
      </c>
      <c r="E49" s="21"/>
      <c r="F49" s="21">
        <v>28</v>
      </c>
      <c r="G49" s="23">
        <v>24.1</v>
      </c>
      <c r="H49" s="21">
        <v>5</v>
      </c>
      <c r="I49" s="24" t="s">
        <v>152</v>
      </c>
      <c r="J49" s="32" t="s">
        <v>153</v>
      </c>
      <c r="K49" s="23" t="s">
        <v>34</v>
      </c>
      <c r="L49" s="23" t="s">
        <v>62</v>
      </c>
    </row>
    <row r="50" spans="1:12" ht="25.5" x14ac:dyDescent="0.2">
      <c r="A50" s="29">
        <v>48</v>
      </c>
      <c r="B50" s="21" t="s">
        <v>123</v>
      </c>
      <c r="C50" s="21" t="s">
        <v>124</v>
      </c>
      <c r="D50" s="30" t="s">
        <v>125</v>
      </c>
      <c r="E50" s="21"/>
      <c r="F50" s="21">
        <v>37</v>
      </c>
      <c r="G50" s="23" t="s">
        <v>154</v>
      </c>
      <c r="H50" s="21">
        <v>9</v>
      </c>
      <c r="I50" s="32" t="s">
        <v>155</v>
      </c>
      <c r="J50" s="32" t="s">
        <v>156</v>
      </c>
      <c r="K50" s="23" t="s">
        <v>34</v>
      </c>
      <c r="L50" s="23" t="s">
        <v>62</v>
      </c>
    </row>
    <row r="51" spans="1:12" ht="89.25" x14ac:dyDescent="0.2">
      <c r="A51" s="29">
        <v>49</v>
      </c>
      <c r="B51" s="25" t="s">
        <v>123</v>
      </c>
      <c r="C51" s="25" t="s">
        <v>124</v>
      </c>
      <c r="D51" s="30" t="s">
        <v>125</v>
      </c>
      <c r="E51" s="25"/>
      <c r="F51" s="25">
        <v>40</v>
      </c>
      <c r="G51" s="23" t="s">
        <v>157</v>
      </c>
      <c r="H51" s="29">
        <v>6</v>
      </c>
      <c r="I51" s="32" t="s">
        <v>158</v>
      </c>
      <c r="J51" s="32" t="s">
        <v>159</v>
      </c>
      <c r="K51" s="23" t="s">
        <v>71</v>
      </c>
      <c r="L51" s="23" t="s">
        <v>62</v>
      </c>
    </row>
    <row r="52" spans="1:12" ht="25.5" x14ac:dyDescent="0.2">
      <c r="A52" s="29">
        <v>51</v>
      </c>
      <c r="B52" s="26" t="s">
        <v>164</v>
      </c>
      <c r="C52" s="26" t="s">
        <v>165</v>
      </c>
      <c r="D52" s="27" t="s">
        <v>166</v>
      </c>
      <c r="E52" s="28" t="s">
        <v>167</v>
      </c>
      <c r="F52" s="26">
        <v>13</v>
      </c>
      <c r="G52" s="34" t="s">
        <v>168</v>
      </c>
      <c r="H52" s="26">
        <v>3</v>
      </c>
      <c r="I52" s="32" t="s">
        <v>169</v>
      </c>
      <c r="J52" s="26" t="s">
        <v>170</v>
      </c>
      <c r="K52" s="34"/>
      <c r="L52" s="34" t="s">
        <v>62</v>
      </c>
    </row>
    <row r="53" spans="1:12" ht="38.25" x14ac:dyDescent="0.2">
      <c r="A53" s="29">
        <v>52</v>
      </c>
      <c r="B53" s="25" t="s">
        <v>171</v>
      </c>
      <c r="C53" s="25" t="s">
        <v>172</v>
      </c>
      <c r="D53" s="25" t="s">
        <v>173</v>
      </c>
      <c r="E53" s="25"/>
      <c r="F53" s="25">
        <v>12</v>
      </c>
      <c r="G53" s="23" t="s">
        <v>66</v>
      </c>
      <c r="H53" s="25">
        <v>6</v>
      </c>
      <c r="I53" s="32" t="s">
        <v>174</v>
      </c>
      <c r="J53" s="25" t="s">
        <v>175</v>
      </c>
      <c r="K53" s="23" t="s">
        <v>34</v>
      </c>
      <c r="L53" s="23" t="s">
        <v>62</v>
      </c>
    </row>
    <row r="54" spans="1:12" ht="38.25" x14ac:dyDescent="0.2">
      <c r="A54" s="29">
        <v>53</v>
      </c>
      <c r="B54" s="25" t="s">
        <v>171</v>
      </c>
      <c r="C54" s="25" t="s">
        <v>172</v>
      </c>
      <c r="D54" s="25" t="s">
        <v>173</v>
      </c>
      <c r="E54" s="25"/>
      <c r="F54" s="25">
        <v>15</v>
      </c>
      <c r="G54" s="23" t="s">
        <v>176</v>
      </c>
      <c r="H54" s="25">
        <v>13</v>
      </c>
      <c r="I54" s="32" t="s">
        <v>177</v>
      </c>
      <c r="J54" s="25" t="s">
        <v>178</v>
      </c>
      <c r="K54" s="23" t="s">
        <v>71</v>
      </c>
      <c r="L54" s="23" t="s">
        <v>62</v>
      </c>
    </row>
    <row r="55" spans="1:12" ht="76.5" x14ac:dyDescent="0.2">
      <c r="A55" s="29">
        <v>54</v>
      </c>
      <c r="B55" s="25" t="s">
        <v>171</v>
      </c>
      <c r="C55" s="25" t="s">
        <v>172</v>
      </c>
      <c r="D55" s="25" t="s">
        <v>173</v>
      </c>
      <c r="E55" s="25"/>
      <c r="F55" s="25">
        <v>27</v>
      </c>
      <c r="G55" s="23">
        <v>11.3</v>
      </c>
      <c r="H55" s="25">
        <v>2</v>
      </c>
      <c r="I55" s="32" t="s">
        <v>179</v>
      </c>
      <c r="J55" s="25" t="s">
        <v>180</v>
      </c>
      <c r="K55" s="23" t="s">
        <v>71</v>
      </c>
      <c r="L55" s="23" t="s">
        <v>62</v>
      </c>
    </row>
    <row r="56" spans="1:12" ht="38.25" x14ac:dyDescent="0.2">
      <c r="A56" s="29">
        <v>55</v>
      </c>
      <c r="B56" s="25" t="s">
        <v>171</v>
      </c>
      <c r="C56" s="25" t="s">
        <v>172</v>
      </c>
      <c r="D56" s="25" t="s">
        <v>173</v>
      </c>
      <c r="E56" s="25"/>
      <c r="F56" s="25">
        <v>28</v>
      </c>
      <c r="G56" s="23">
        <v>24.1</v>
      </c>
      <c r="H56" s="25">
        <v>1</v>
      </c>
      <c r="I56" s="32" t="s">
        <v>181</v>
      </c>
      <c r="J56" s="25" t="s">
        <v>182</v>
      </c>
      <c r="K56" s="23" t="s">
        <v>34</v>
      </c>
      <c r="L56" s="23" t="s">
        <v>62</v>
      </c>
    </row>
    <row r="57" spans="1:12" x14ac:dyDescent="0.2">
      <c r="A57" s="29">
        <v>56</v>
      </c>
      <c r="B57" s="25" t="s">
        <v>171</v>
      </c>
      <c r="C57" s="25" t="s">
        <v>172</v>
      </c>
      <c r="D57" s="25" t="s">
        <v>173</v>
      </c>
      <c r="E57" s="25"/>
      <c r="F57" s="25">
        <v>30</v>
      </c>
      <c r="G57" s="23">
        <v>24.3</v>
      </c>
      <c r="H57" s="25">
        <v>16</v>
      </c>
      <c r="I57" s="32" t="s">
        <v>183</v>
      </c>
      <c r="J57" s="25" t="s">
        <v>184</v>
      </c>
      <c r="K57" s="23" t="s">
        <v>34</v>
      </c>
      <c r="L57" s="23" t="s">
        <v>62</v>
      </c>
    </row>
    <row r="58" spans="1:12" x14ac:dyDescent="0.2">
      <c r="A58" s="29">
        <v>57</v>
      </c>
      <c r="B58" s="25" t="s">
        <v>171</v>
      </c>
      <c r="C58" s="25" t="s">
        <v>172</v>
      </c>
      <c r="D58" s="29" t="s">
        <v>173</v>
      </c>
      <c r="E58" s="29"/>
      <c r="F58" s="25">
        <v>33</v>
      </c>
      <c r="G58" s="38">
        <v>38070</v>
      </c>
      <c r="H58" s="25">
        <v>14</v>
      </c>
      <c r="I58" s="32" t="s">
        <v>185</v>
      </c>
      <c r="J58" s="29" t="s">
        <v>186</v>
      </c>
      <c r="K58" s="23" t="s">
        <v>34</v>
      </c>
      <c r="L58" s="23" t="s">
        <v>62</v>
      </c>
    </row>
    <row r="59" spans="1:12" x14ac:dyDescent="0.2">
      <c r="A59" s="29">
        <v>58</v>
      </c>
      <c r="B59" s="25" t="s">
        <v>171</v>
      </c>
      <c r="C59" s="25" t="s">
        <v>172</v>
      </c>
      <c r="D59" s="29" t="s">
        <v>173</v>
      </c>
      <c r="E59" s="29"/>
      <c r="F59" s="25">
        <v>33</v>
      </c>
      <c r="G59" s="38">
        <v>38070</v>
      </c>
      <c r="H59" s="25">
        <v>14</v>
      </c>
      <c r="I59" s="32" t="s">
        <v>187</v>
      </c>
      <c r="J59" s="29" t="s">
        <v>188</v>
      </c>
      <c r="K59" s="23" t="s">
        <v>34</v>
      </c>
      <c r="L59" s="23" t="s">
        <v>62</v>
      </c>
    </row>
    <row r="60" spans="1:12" x14ac:dyDescent="0.2">
      <c r="A60" s="29">
        <v>59</v>
      </c>
      <c r="B60" s="25" t="s">
        <v>171</v>
      </c>
      <c r="C60" s="25" t="s">
        <v>172</v>
      </c>
      <c r="D60" s="29" t="s">
        <v>173</v>
      </c>
      <c r="E60" s="29"/>
      <c r="F60" s="25">
        <v>40</v>
      </c>
      <c r="G60" s="23" t="s">
        <v>100</v>
      </c>
      <c r="H60" s="25">
        <v>14</v>
      </c>
      <c r="I60" s="32" t="s">
        <v>189</v>
      </c>
      <c r="J60" s="29" t="s">
        <v>190</v>
      </c>
      <c r="K60" s="23" t="s">
        <v>34</v>
      </c>
      <c r="L60" s="23" t="s">
        <v>62</v>
      </c>
    </row>
    <row r="61" spans="1:12" ht="38.25" x14ac:dyDescent="0.2">
      <c r="A61" s="29">
        <v>60</v>
      </c>
      <c r="B61" s="25" t="s">
        <v>171</v>
      </c>
      <c r="C61" s="25" t="s">
        <v>172</v>
      </c>
      <c r="D61" s="29" t="s">
        <v>173</v>
      </c>
      <c r="E61" s="29"/>
      <c r="F61" s="25">
        <v>41</v>
      </c>
      <c r="G61" s="23" t="s">
        <v>100</v>
      </c>
      <c r="H61" s="25">
        <v>6</v>
      </c>
      <c r="I61" s="32" t="s">
        <v>191</v>
      </c>
      <c r="J61" s="29" t="s">
        <v>192</v>
      </c>
      <c r="K61" s="23" t="s">
        <v>71</v>
      </c>
      <c r="L61" s="23" t="s">
        <v>62</v>
      </c>
    </row>
    <row r="62" spans="1:12" ht="25.5" x14ac:dyDescent="0.2">
      <c r="A62" s="29">
        <v>61</v>
      </c>
      <c r="B62" s="25" t="s">
        <v>171</v>
      </c>
      <c r="C62" s="25" t="s">
        <v>172</v>
      </c>
      <c r="D62" s="29" t="s">
        <v>173</v>
      </c>
      <c r="E62" s="29"/>
      <c r="F62" s="25">
        <v>42</v>
      </c>
      <c r="G62" s="23" t="s">
        <v>193</v>
      </c>
      <c r="H62" s="25">
        <v>13</v>
      </c>
      <c r="I62" s="32" t="s">
        <v>194</v>
      </c>
      <c r="J62" s="29" t="s">
        <v>195</v>
      </c>
      <c r="K62" s="23" t="s">
        <v>71</v>
      </c>
      <c r="L62" s="23" t="s">
        <v>62</v>
      </c>
    </row>
    <row r="63" spans="1:12" x14ac:dyDescent="0.2">
      <c r="A63" s="29">
        <v>62</v>
      </c>
      <c r="B63" s="25" t="s">
        <v>171</v>
      </c>
      <c r="C63" s="25" t="s">
        <v>172</v>
      </c>
      <c r="D63" s="29" t="s">
        <v>173</v>
      </c>
      <c r="E63" s="29"/>
      <c r="F63" s="25">
        <v>42</v>
      </c>
      <c r="G63" s="23" t="s">
        <v>193</v>
      </c>
      <c r="H63" s="25">
        <v>14</v>
      </c>
      <c r="I63" s="32" t="s">
        <v>196</v>
      </c>
      <c r="J63" s="29" t="s">
        <v>197</v>
      </c>
      <c r="K63" s="23" t="s">
        <v>71</v>
      </c>
      <c r="L63" s="23" t="s">
        <v>62</v>
      </c>
    </row>
    <row r="64" spans="1:12" ht="38.25" x14ac:dyDescent="0.2">
      <c r="A64" s="29">
        <v>63</v>
      </c>
      <c r="B64" s="25" t="s">
        <v>171</v>
      </c>
      <c r="C64" s="25" t="s">
        <v>172</v>
      </c>
      <c r="D64" s="29" t="s">
        <v>173</v>
      </c>
      <c r="E64" s="29"/>
      <c r="F64" s="25">
        <v>43</v>
      </c>
      <c r="G64" s="23" t="s">
        <v>193</v>
      </c>
      <c r="H64" s="25">
        <v>1</v>
      </c>
      <c r="I64" s="32" t="s">
        <v>198</v>
      </c>
      <c r="J64" s="29" t="s">
        <v>199</v>
      </c>
      <c r="K64" s="23" t="s">
        <v>34</v>
      </c>
      <c r="L64" s="23" t="s">
        <v>62</v>
      </c>
    </row>
    <row r="65" spans="1:12" ht="25.5" x14ac:dyDescent="0.2">
      <c r="A65" s="29">
        <v>64</v>
      </c>
      <c r="B65" s="25" t="s">
        <v>171</v>
      </c>
      <c r="C65" s="25" t="s">
        <v>172</v>
      </c>
      <c r="D65" s="29" t="s">
        <v>173</v>
      </c>
      <c r="E65" s="29"/>
      <c r="F65" s="25">
        <v>43</v>
      </c>
      <c r="G65" s="23" t="s">
        <v>193</v>
      </c>
      <c r="H65" s="25">
        <v>4</v>
      </c>
      <c r="I65" s="32" t="s">
        <v>200</v>
      </c>
      <c r="J65" s="29" t="s">
        <v>201</v>
      </c>
      <c r="K65" s="23" t="s">
        <v>71</v>
      </c>
      <c r="L65" s="23" t="s">
        <v>62</v>
      </c>
    </row>
    <row r="66" spans="1:12" x14ac:dyDescent="0.2">
      <c r="A66" s="29">
        <v>65</v>
      </c>
      <c r="B66" s="25" t="s">
        <v>171</v>
      </c>
      <c r="C66" s="25" t="s">
        <v>172</v>
      </c>
      <c r="D66" s="29" t="s">
        <v>173</v>
      </c>
      <c r="E66" s="29"/>
      <c r="F66" s="25">
        <v>43</v>
      </c>
      <c r="G66" s="23" t="s">
        <v>193</v>
      </c>
      <c r="H66" s="25">
        <v>8</v>
      </c>
      <c r="I66" s="32" t="s">
        <v>202</v>
      </c>
      <c r="J66" s="29" t="s">
        <v>203</v>
      </c>
      <c r="K66" s="23" t="s">
        <v>71</v>
      </c>
      <c r="L66" s="23" t="s">
        <v>62</v>
      </c>
    </row>
    <row r="67" spans="1:12" ht="51" x14ac:dyDescent="0.2">
      <c r="A67" s="29">
        <v>66</v>
      </c>
      <c r="B67" s="29" t="s">
        <v>204</v>
      </c>
      <c r="C67" s="29" t="s">
        <v>205</v>
      </c>
      <c r="D67" s="30" t="s">
        <v>206</v>
      </c>
      <c r="E67" s="31" t="s">
        <v>207</v>
      </c>
      <c r="F67" s="29">
        <v>10</v>
      </c>
      <c r="G67" s="23">
        <v>3.1</v>
      </c>
      <c r="H67" s="29">
        <v>18</v>
      </c>
      <c r="I67" s="32" t="s">
        <v>208</v>
      </c>
      <c r="J67" s="32" t="s">
        <v>209</v>
      </c>
      <c r="L67" s="23" t="s">
        <v>62</v>
      </c>
    </row>
    <row r="68" spans="1:12" ht="255" x14ac:dyDescent="0.2">
      <c r="A68" s="29">
        <v>67</v>
      </c>
      <c r="B68" s="29" t="s">
        <v>204</v>
      </c>
      <c r="C68" s="29" t="s">
        <v>205</v>
      </c>
      <c r="D68" s="30" t="s">
        <v>206</v>
      </c>
      <c r="E68" s="31" t="s">
        <v>207</v>
      </c>
      <c r="F68" s="29">
        <v>11</v>
      </c>
      <c r="G68" s="23" t="s">
        <v>66</v>
      </c>
      <c r="H68" s="29">
        <v>13</v>
      </c>
      <c r="I68" s="32" t="s">
        <v>210</v>
      </c>
      <c r="J68" s="32" t="s">
        <v>211</v>
      </c>
      <c r="L68" s="23" t="s">
        <v>62</v>
      </c>
    </row>
    <row r="69" spans="1:12" ht="114.75" x14ac:dyDescent="0.2">
      <c r="A69" s="29">
        <v>68</v>
      </c>
      <c r="B69" s="29" t="s">
        <v>204</v>
      </c>
      <c r="C69" s="29" t="s">
        <v>205</v>
      </c>
      <c r="D69" s="30" t="s">
        <v>206</v>
      </c>
      <c r="E69" s="31" t="s">
        <v>207</v>
      </c>
      <c r="F69" s="29">
        <v>11</v>
      </c>
      <c r="G69" s="23" t="s">
        <v>66</v>
      </c>
      <c r="H69" s="29">
        <v>16</v>
      </c>
      <c r="I69" s="32" t="s">
        <v>212</v>
      </c>
      <c r="J69" s="32" t="s">
        <v>213</v>
      </c>
      <c r="L69" s="23" t="s">
        <v>62</v>
      </c>
    </row>
    <row r="70" spans="1:12" ht="38.25" x14ac:dyDescent="0.2">
      <c r="A70" s="29">
        <v>69</v>
      </c>
      <c r="B70" s="29" t="s">
        <v>204</v>
      </c>
      <c r="C70" s="29" t="s">
        <v>205</v>
      </c>
      <c r="D70" s="30" t="s">
        <v>206</v>
      </c>
      <c r="E70" s="31" t="s">
        <v>207</v>
      </c>
      <c r="F70" s="29">
        <v>15</v>
      </c>
      <c r="G70" s="23" t="s">
        <v>73</v>
      </c>
      <c r="H70" s="29">
        <v>3</v>
      </c>
      <c r="I70" s="32" t="s">
        <v>214</v>
      </c>
      <c r="J70" s="32" t="s">
        <v>215</v>
      </c>
      <c r="L70" s="23" t="s">
        <v>62</v>
      </c>
    </row>
    <row r="71" spans="1:12" ht="51" x14ac:dyDescent="0.2">
      <c r="A71" s="29">
        <v>70</v>
      </c>
      <c r="B71" s="29" t="s">
        <v>204</v>
      </c>
      <c r="C71" s="29" t="s">
        <v>205</v>
      </c>
      <c r="D71" s="30" t="s">
        <v>206</v>
      </c>
      <c r="E71" s="31" t="s">
        <v>207</v>
      </c>
      <c r="F71" s="29">
        <v>15</v>
      </c>
      <c r="G71" s="23" t="s">
        <v>176</v>
      </c>
      <c r="H71" s="29">
        <v>12</v>
      </c>
      <c r="I71" s="32" t="s">
        <v>216</v>
      </c>
      <c r="J71" s="32" t="s">
        <v>217</v>
      </c>
      <c r="L71" s="23" t="s">
        <v>62</v>
      </c>
    </row>
    <row r="72" spans="1:12" ht="63.75" x14ac:dyDescent="0.2">
      <c r="A72" s="29">
        <v>71</v>
      </c>
      <c r="B72" s="29" t="s">
        <v>204</v>
      </c>
      <c r="C72" s="29" t="s">
        <v>205</v>
      </c>
      <c r="D72" s="30" t="s">
        <v>206</v>
      </c>
      <c r="E72" s="31" t="s">
        <v>207</v>
      </c>
      <c r="F72" s="29">
        <v>16</v>
      </c>
      <c r="G72" s="23" t="s">
        <v>176</v>
      </c>
      <c r="H72" s="29">
        <v>2</v>
      </c>
      <c r="I72" s="32" t="s">
        <v>218</v>
      </c>
      <c r="J72" s="32" t="s">
        <v>219</v>
      </c>
      <c r="L72" s="23" t="s">
        <v>62</v>
      </c>
    </row>
    <row r="73" spans="1:12" ht="51" x14ac:dyDescent="0.2">
      <c r="A73" s="29">
        <v>72</v>
      </c>
      <c r="B73" s="29" t="s">
        <v>204</v>
      </c>
      <c r="C73" s="29" t="s">
        <v>205</v>
      </c>
      <c r="D73" s="30" t="s">
        <v>206</v>
      </c>
      <c r="E73" s="31" t="s">
        <v>207</v>
      </c>
      <c r="F73" s="29">
        <v>25</v>
      </c>
      <c r="G73" s="23">
        <v>11.3</v>
      </c>
      <c r="H73" s="29">
        <v>1</v>
      </c>
      <c r="I73" s="32" t="s">
        <v>220</v>
      </c>
      <c r="J73" s="32" t="s">
        <v>221</v>
      </c>
      <c r="K73" s="23" t="s">
        <v>71</v>
      </c>
      <c r="L73" s="23" t="s">
        <v>62</v>
      </c>
    </row>
    <row r="74" spans="1:12" ht="38.25" x14ac:dyDescent="0.2">
      <c r="A74" s="29">
        <v>73</v>
      </c>
      <c r="B74" s="29" t="s">
        <v>204</v>
      </c>
      <c r="C74" s="29" t="s">
        <v>205</v>
      </c>
      <c r="D74" s="30" t="s">
        <v>206</v>
      </c>
      <c r="E74" s="31" t="s">
        <v>207</v>
      </c>
      <c r="F74" s="29">
        <v>25</v>
      </c>
      <c r="G74" s="23">
        <v>11.3</v>
      </c>
      <c r="H74" s="29">
        <v>1</v>
      </c>
      <c r="I74" s="32" t="s">
        <v>222</v>
      </c>
      <c r="J74" s="32" t="s">
        <v>223</v>
      </c>
      <c r="K74" s="23" t="s">
        <v>71</v>
      </c>
      <c r="L74" s="23" t="s">
        <v>62</v>
      </c>
    </row>
    <row r="75" spans="1:12" ht="76.5" x14ac:dyDescent="0.2">
      <c r="A75" s="29">
        <v>74</v>
      </c>
      <c r="B75" s="29" t="s">
        <v>204</v>
      </c>
      <c r="C75" s="29" t="s">
        <v>205</v>
      </c>
      <c r="D75" s="30" t="s">
        <v>206</v>
      </c>
      <c r="E75" s="31" t="s">
        <v>207</v>
      </c>
      <c r="F75" s="29">
        <v>25</v>
      </c>
      <c r="G75" s="23">
        <v>11.3</v>
      </c>
      <c r="H75" s="29">
        <v>1</v>
      </c>
      <c r="I75" s="32" t="s">
        <v>224</v>
      </c>
      <c r="J75" s="32" t="s">
        <v>225</v>
      </c>
      <c r="L75" s="23" t="s">
        <v>62</v>
      </c>
    </row>
    <row r="76" spans="1:12" ht="51" x14ac:dyDescent="0.2">
      <c r="A76" s="29">
        <v>75</v>
      </c>
      <c r="B76" s="29" t="s">
        <v>204</v>
      </c>
      <c r="C76" s="29" t="s">
        <v>205</v>
      </c>
      <c r="D76" s="30" t="s">
        <v>206</v>
      </c>
      <c r="E76" s="31" t="s">
        <v>207</v>
      </c>
      <c r="F76" s="29">
        <v>25</v>
      </c>
      <c r="G76" s="23">
        <v>11.3</v>
      </c>
      <c r="H76" s="29">
        <v>1</v>
      </c>
      <c r="I76" s="32" t="s">
        <v>226</v>
      </c>
      <c r="J76" s="32" t="s">
        <v>227</v>
      </c>
      <c r="L76" s="23" t="s">
        <v>62</v>
      </c>
    </row>
    <row r="77" spans="1:12" ht="51" x14ac:dyDescent="0.2">
      <c r="A77" s="29">
        <v>76</v>
      </c>
      <c r="B77" s="29" t="s">
        <v>204</v>
      </c>
      <c r="C77" s="29" t="s">
        <v>205</v>
      </c>
      <c r="D77" s="30" t="s">
        <v>206</v>
      </c>
      <c r="E77" s="31" t="s">
        <v>207</v>
      </c>
      <c r="F77" s="29">
        <v>25</v>
      </c>
      <c r="G77" s="23" t="s">
        <v>146</v>
      </c>
      <c r="H77" s="29">
        <v>2</v>
      </c>
      <c r="I77" s="32" t="s">
        <v>228</v>
      </c>
      <c r="J77" s="32" t="s">
        <v>229</v>
      </c>
      <c r="L77" s="23" t="s">
        <v>62</v>
      </c>
    </row>
    <row r="78" spans="1:12" ht="102" x14ac:dyDescent="0.2">
      <c r="A78" s="29">
        <v>77</v>
      </c>
      <c r="B78" s="29" t="s">
        <v>204</v>
      </c>
      <c r="C78" s="29" t="s">
        <v>205</v>
      </c>
      <c r="D78" s="30" t="s">
        <v>206</v>
      </c>
      <c r="E78" s="31" t="s">
        <v>207</v>
      </c>
      <c r="F78" s="29">
        <v>25</v>
      </c>
      <c r="G78" s="23">
        <v>11.3</v>
      </c>
      <c r="H78" s="29">
        <v>7</v>
      </c>
      <c r="I78" s="32" t="s">
        <v>230</v>
      </c>
      <c r="J78" s="32" t="s">
        <v>231</v>
      </c>
      <c r="L78" s="23" t="s">
        <v>62</v>
      </c>
    </row>
    <row r="79" spans="1:12" ht="63.75" x14ac:dyDescent="0.2">
      <c r="A79" s="29">
        <v>78</v>
      </c>
      <c r="B79" s="29" t="s">
        <v>204</v>
      </c>
      <c r="C79" s="29" t="s">
        <v>205</v>
      </c>
      <c r="D79" s="30" t="s">
        <v>206</v>
      </c>
      <c r="E79" s="31" t="s">
        <v>207</v>
      </c>
      <c r="F79" s="29">
        <v>25</v>
      </c>
      <c r="G79" s="23">
        <v>11.3</v>
      </c>
      <c r="H79" s="29">
        <v>7</v>
      </c>
      <c r="I79" s="32" t="s">
        <v>232</v>
      </c>
      <c r="J79" s="32" t="s">
        <v>233</v>
      </c>
      <c r="L79" s="23" t="s">
        <v>62</v>
      </c>
    </row>
    <row r="80" spans="1:12" ht="25.5" x14ac:dyDescent="0.2">
      <c r="A80" s="29">
        <v>79</v>
      </c>
      <c r="B80" s="29" t="s">
        <v>204</v>
      </c>
      <c r="C80" s="29" t="s">
        <v>205</v>
      </c>
      <c r="D80" s="30" t="s">
        <v>206</v>
      </c>
      <c r="E80" s="31" t="s">
        <v>207</v>
      </c>
      <c r="F80" s="29">
        <v>26</v>
      </c>
      <c r="G80" s="23">
        <v>11.3</v>
      </c>
      <c r="H80" s="29">
        <v>1</v>
      </c>
      <c r="I80" s="32" t="s">
        <v>234</v>
      </c>
      <c r="J80" s="32" t="s">
        <v>235</v>
      </c>
      <c r="K80" s="23" t="s">
        <v>71</v>
      </c>
      <c r="L80" s="23" t="s">
        <v>62</v>
      </c>
    </row>
    <row r="81" spans="1:12" ht="89.25" x14ac:dyDescent="0.2">
      <c r="A81" s="29">
        <v>80</v>
      </c>
      <c r="B81" s="29" t="s">
        <v>204</v>
      </c>
      <c r="C81" s="29" t="s">
        <v>205</v>
      </c>
      <c r="D81" s="30" t="s">
        <v>206</v>
      </c>
      <c r="E81" s="31" t="s">
        <v>207</v>
      </c>
      <c r="F81" s="29">
        <v>26</v>
      </c>
      <c r="G81" s="23">
        <v>11.3</v>
      </c>
      <c r="H81" s="29">
        <v>1</v>
      </c>
      <c r="I81" s="32" t="s">
        <v>236</v>
      </c>
      <c r="J81" s="32" t="s">
        <v>237</v>
      </c>
      <c r="L81" s="23" t="s">
        <v>62</v>
      </c>
    </row>
    <row r="82" spans="1:12" ht="89.25" x14ac:dyDescent="0.2">
      <c r="A82" s="29">
        <v>81</v>
      </c>
      <c r="B82" s="29" t="s">
        <v>204</v>
      </c>
      <c r="C82" s="29" t="s">
        <v>205</v>
      </c>
      <c r="D82" s="30" t="s">
        <v>206</v>
      </c>
      <c r="E82" s="31" t="s">
        <v>207</v>
      </c>
      <c r="F82" s="29">
        <v>26</v>
      </c>
      <c r="G82" s="23">
        <v>11.3</v>
      </c>
      <c r="H82" s="29">
        <v>1</v>
      </c>
      <c r="I82" s="32" t="s">
        <v>238</v>
      </c>
      <c r="J82" s="32" t="s">
        <v>239</v>
      </c>
      <c r="L82" s="23" t="s">
        <v>62</v>
      </c>
    </row>
    <row r="83" spans="1:12" ht="51" x14ac:dyDescent="0.2">
      <c r="A83" s="29">
        <v>82</v>
      </c>
      <c r="B83" s="29" t="s">
        <v>204</v>
      </c>
      <c r="C83" s="29" t="s">
        <v>205</v>
      </c>
      <c r="D83" s="30" t="s">
        <v>206</v>
      </c>
      <c r="E83" s="31" t="s">
        <v>207</v>
      </c>
      <c r="F83" s="29">
        <v>26</v>
      </c>
      <c r="G83" s="23">
        <v>11.3</v>
      </c>
      <c r="H83" s="29">
        <v>1</v>
      </c>
      <c r="I83" s="32" t="s">
        <v>240</v>
      </c>
      <c r="J83" s="32" t="s">
        <v>241</v>
      </c>
      <c r="L83" s="23" t="s">
        <v>62</v>
      </c>
    </row>
    <row r="84" spans="1:12" ht="51" x14ac:dyDescent="0.2">
      <c r="A84" s="29">
        <v>83</v>
      </c>
      <c r="B84" s="29" t="s">
        <v>204</v>
      </c>
      <c r="C84" s="29" t="s">
        <v>205</v>
      </c>
      <c r="D84" s="30" t="s">
        <v>206</v>
      </c>
      <c r="E84" s="31" t="s">
        <v>207</v>
      </c>
      <c r="F84" s="29">
        <v>26</v>
      </c>
      <c r="G84" s="23">
        <v>11.3</v>
      </c>
      <c r="H84" s="29">
        <v>1</v>
      </c>
      <c r="I84" s="32" t="s">
        <v>242</v>
      </c>
      <c r="J84" s="32" t="s">
        <v>243</v>
      </c>
      <c r="L84" s="23" t="s">
        <v>62</v>
      </c>
    </row>
    <row r="85" spans="1:12" x14ac:dyDescent="0.2">
      <c r="A85" s="29">
        <v>84</v>
      </c>
      <c r="B85" s="29" t="s">
        <v>204</v>
      </c>
      <c r="C85" s="29" t="s">
        <v>205</v>
      </c>
      <c r="D85" s="30" t="s">
        <v>206</v>
      </c>
      <c r="E85" s="31" t="s">
        <v>207</v>
      </c>
      <c r="F85" s="29">
        <v>26</v>
      </c>
      <c r="G85" s="23">
        <v>11.3</v>
      </c>
      <c r="H85" s="29">
        <v>1</v>
      </c>
      <c r="I85" s="32"/>
      <c r="J85" s="29"/>
      <c r="L85" s="23" t="s">
        <v>62</v>
      </c>
    </row>
    <row r="86" spans="1:12" ht="25.5" x14ac:dyDescent="0.2">
      <c r="A86" s="29">
        <v>85</v>
      </c>
      <c r="B86" s="29" t="s">
        <v>204</v>
      </c>
      <c r="C86" s="29" t="s">
        <v>205</v>
      </c>
      <c r="D86" s="30" t="s">
        <v>206</v>
      </c>
      <c r="E86" s="31" t="s">
        <v>207</v>
      </c>
      <c r="F86" s="29">
        <v>28</v>
      </c>
      <c r="G86" s="23">
        <v>24.1</v>
      </c>
      <c r="H86" s="29">
        <v>1</v>
      </c>
      <c r="I86" s="32" t="s">
        <v>244</v>
      </c>
      <c r="J86" s="32" t="s">
        <v>245</v>
      </c>
      <c r="L86" s="23" t="s">
        <v>62</v>
      </c>
    </row>
    <row r="87" spans="1:12" ht="63.75" x14ac:dyDescent="0.2">
      <c r="A87" s="29">
        <v>86</v>
      </c>
      <c r="B87" s="29" t="s">
        <v>204</v>
      </c>
      <c r="C87" s="29" t="s">
        <v>205</v>
      </c>
      <c r="D87" s="30" t="s">
        <v>206</v>
      </c>
      <c r="E87" s="31" t="s">
        <v>207</v>
      </c>
      <c r="F87" s="29">
        <v>28</v>
      </c>
      <c r="G87" s="23">
        <v>24.1</v>
      </c>
      <c r="H87" s="29">
        <v>1</v>
      </c>
      <c r="I87" s="32" t="s">
        <v>246</v>
      </c>
      <c r="J87" s="32" t="s">
        <v>247</v>
      </c>
      <c r="L87" s="23" t="s">
        <v>62</v>
      </c>
    </row>
    <row r="88" spans="1:12" x14ac:dyDescent="0.2">
      <c r="A88" s="29">
        <v>87</v>
      </c>
      <c r="B88" s="29" t="s">
        <v>204</v>
      </c>
      <c r="C88" s="29" t="s">
        <v>205</v>
      </c>
      <c r="D88" s="30" t="s">
        <v>206</v>
      </c>
      <c r="E88" s="31" t="s">
        <v>207</v>
      </c>
      <c r="F88" s="29">
        <v>28</v>
      </c>
      <c r="G88" s="23" t="s">
        <v>35</v>
      </c>
      <c r="H88" s="29">
        <v>12</v>
      </c>
      <c r="I88" s="32" t="s">
        <v>248</v>
      </c>
      <c r="J88" s="32" t="s">
        <v>249</v>
      </c>
      <c r="L88" s="23" t="s">
        <v>62</v>
      </c>
    </row>
    <row r="89" spans="1:12" ht="25.5" x14ac:dyDescent="0.2">
      <c r="A89" s="29">
        <v>88</v>
      </c>
      <c r="B89" s="29" t="s">
        <v>204</v>
      </c>
      <c r="C89" s="29" t="s">
        <v>205</v>
      </c>
      <c r="D89" s="30" t="s">
        <v>206</v>
      </c>
      <c r="E89" s="31" t="s">
        <v>207</v>
      </c>
      <c r="F89" s="29">
        <v>28</v>
      </c>
      <c r="G89" s="23" t="s">
        <v>35</v>
      </c>
      <c r="H89" s="29">
        <v>14</v>
      </c>
      <c r="I89" s="32" t="s">
        <v>250</v>
      </c>
      <c r="J89" s="32" t="s">
        <v>251</v>
      </c>
      <c r="L89" s="23" t="s">
        <v>62</v>
      </c>
    </row>
    <row r="90" spans="1:12" ht="38.25" x14ac:dyDescent="0.2">
      <c r="A90" s="29">
        <v>89</v>
      </c>
      <c r="B90" s="29" t="s">
        <v>204</v>
      </c>
      <c r="C90" s="29" t="s">
        <v>205</v>
      </c>
      <c r="D90" s="30" t="s">
        <v>206</v>
      </c>
      <c r="E90" s="31" t="s">
        <v>207</v>
      </c>
      <c r="F90" s="29">
        <v>29</v>
      </c>
      <c r="G90" s="23" t="s">
        <v>31</v>
      </c>
      <c r="H90" s="29">
        <v>3</v>
      </c>
      <c r="I90" s="32" t="s">
        <v>252</v>
      </c>
      <c r="J90" s="32" t="s">
        <v>253</v>
      </c>
      <c r="L90" s="23" t="s">
        <v>62</v>
      </c>
    </row>
    <row r="91" spans="1:12" ht="25.5" x14ac:dyDescent="0.2">
      <c r="A91" s="29">
        <v>90</v>
      </c>
      <c r="B91" s="29" t="s">
        <v>204</v>
      </c>
      <c r="C91" s="29" t="s">
        <v>205</v>
      </c>
      <c r="D91" s="30" t="s">
        <v>206</v>
      </c>
      <c r="E91" s="31" t="s">
        <v>207</v>
      </c>
      <c r="F91" s="29">
        <v>29</v>
      </c>
      <c r="G91" s="23" t="s">
        <v>38</v>
      </c>
      <c r="H91" s="29">
        <v>6</v>
      </c>
      <c r="I91" s="32" t="s">
        <v>254</v>
      </c>
      <c r="J91" s="32" t="s">
        <v>255</v>
      </c>
      <c r="L91" s="23" t="s">
        <v>62</v>
      </c>
    </row>
    <row r="92" spans="1:12" ht="51" x14ac:dyDescent="0.2">
      <c r="A92" s="29">
        <v>91</v>
      </c>
      <c r="B92" s="29" t="s">
        <v>204</v>
      </c>
      <c r="C92" s="29" t="s">
        <v>205</v>
      </c>
      <c r="D92" s="30" t="s">
        <v>206</v>
      </c>
      <c r="E92" s="31" t="s">
        <v>207</v>
      </c>
      <c r="F92" s="29">
        <v>29</v>
      </c>
      <c r="G92" s="23">
        <v>24.3</v>
      </c>
      <c r="H92" s="29">
        <v>11</v>
      </c>
      <c r="I92" s="32" t="s">
        <v>256</v>
      </c>
      <c r="J92" s="32" t="s">
        <v>257</v>
      </c>
      <c r="L92" s="23" t="s">
        <v>62</v>
      </c>
    </row>
    <row r="93" spans="1:12" ht="38.25" x14ac:dyDescent="0.2">
      <c r="A93" s="29">
        <v>92</v>
      </c>
      <c r="B93" s="29" t="s">
        <v>204</v>
      </c>
      <c r="C93" s="29" t="s">
        <v>205</v>
      </c>
      <c r="D93" s="30" t="s">
        <v>206</v>
      </c>
      <c r="E93" s="31" t="s">
        <v>207</v>
      </c>
      <c r="F93" s="29">
        <v>29</v>
      </c>
      <c r="G93" s="23">
        <v>24.3</v>
      </c>
      <c r="H93" s="29">
        <v>12</v>
      </c>
      <c r="I93" s="32" t="s">
        <v>258</v>
      </c>
      <c r="J93" s="32" t="s">
        <v>259</v>
      </c>
      <c r="L93" s="23" t="s">
        <v>62</v>
      </c>
    </row>
    <row r="94" spans="1:12" ht="76.5" x14ac:dyDescent="0.2">
      <c r="A94" s="29">
        <v>93</v>
      </c>
      <c r="B94" s="29" t="s">
        <v>204</v>
      </c>
      <c r="C94" s="29" t="s">
        <v>205</v>
      </c>
      <c r="D94" s="30" t="s">
        <v>206</v>
      </c>
      <c r="E94" s="31" t="s">
        <v>207</v>
      </c>
      <c r="F94" s="29">
        <v>30</v>
      </c>
      <c r="G94" s="23">
        <v>24.3</v>
      </c>
      <c r="H94" s="29">
        <v>14</v>
      </c>
      <c r="I94" s="32" t="s">
        <v>260</v>
      </c>
      <c r="J94" s="32" t="s">
        <v>261</v>
      </c>
      <c r="L94" s="23" t="s">
        <v>62</v>
      </c>
    </row>
    <row r="95" spans="1:12" ht="165.75" x14ac:dyDescent="0.2">
      <c r="A95" s="29">
        <v>94</v>
      </c>
      <c r="B95" s="29" t="s">
        <v>204</v>
      </c>
      <c r="C95" s="29" t="s">
        <v>205</v>
      </c>
      <c r="D95" s="30" t="s">
        <v>206</v>
      </c>
      <c r="E95" s="31" t="s">
        <v>207</v>
      </c>
      <c r="F95" s="29">
        <v>30</v>
      </c>
      <c r="G95" s="23">
        <v>24.3</v>
      </c>
      <c r="H95" s="29">
        <v>16</v>
      </c>
      <c r="I95" s="32" t="s">
        <v>262</v>
      </c>
      <c r="J95" s="32" t="s">
        <v>263</v>
      </c>
      <c r="L95" s="23" t="s">
        <v>62</v>
      </c>
    </row>
    <row r="96" spans="1:12" ht="51" x14ac:dyDescent="0.2">
      <c r="A96" s="29">
        <v>95</v>
      </c>
      <c r="B96" s="29" t="s">
        <v>204</v>
      </c>
      <c r="C96" s="29" t="s">
        <v>205</v>
      </c>
      <c r="D96" s="30" t="s">
        <v>206</v>
      </c>
      <c r="E96" s="31" t="s">
        <v>207</v>
      </c>
      <c r="F96" s="29">
        <v>33</v>
      </c>
      <c r="G96" s="23" t="s">
        <v>264</v>
      </c>
      <c r="H96" s="29">
        <v>14</v>
      </c>
      <c r="I96" s="32" t="s">
        <v>265</v>
      </c>
      <c r="J96" s="32" t="s">
        <v>266</v>
      </c>
      <c r="K96" s="23" t="s">
        <v>71</v>
      </c>
      <c r="L96" s="23" t="s">
        <v>62</v>
      </c>
    </row>
    <row r="97" spans="1:12" ht="63.75" x14ac:dyDescent="0.2">
      <c r="A97" s="29">
        <v>96</v>
      </c>
      <c r="B97" s="29" t="s">
        <v>204</v>
      </c>
      <c r="C97" s="29" t="s">
        <v>205</v>
      </c>
      <c r="D97" s="30" t="s">
        <v>206</v>
      </c>
      <c r="E97" s="31" t="s">
        <v>207</v>
      </c>
      <c r="F97" s="29">
        <v>33</v>
      </c>
      <c r="G97" s="23" t="s">
        <v>264</v>
      </c>
      <c r="H97" s="29">
        <v>14</v>
      </c>
      <c r="I97" s="32" t="s">
        <v>267</v>
      </c>
      <c r="J97" s="32" t="s">
        <v>268</v>
      </c>
      <c r="K97" s="23" t="s">
        <v>71</v>
      </c>
      <c r="L97" s="23" t="s">
        <v>62</v>
      </c>
    </row>
    <row r="98" spans="1:12" ht="25.5" x14ac:dyDescent="0.2">
      <c r="A98" s="29">
        <v>97</v>
      </c>
      <c r="B98" s="29" t="s">
        <v>204</v>
      </c>
      <c r="C98" s="29" t="s">
        <v>205</v>
      </c>
      <c r="D98" s="30" t="s">
        <v>206</v>
      </c>
      <c r="E98" s="31" t="s">
        <v>207</v>
      </c>
      <c r="F98" s="29">
        <v>34</v>
      </c>
      <c r="G98" s="23" t="s">
        <v>269</v>
      </c>
      <c r="H98" s="29">
        <v>7</v>
      </c>
      <c r="I98" s="32" t="s">
        <v>270</v>
      </c>
      <c r="J98" s="32" t="s">
        <v>271</v>
      </c>
      <c r="L98" s="23" t="s">
        <v>62</v>
      </c>
    </row>
    <row r="99" spans="1:12" ht="38.25" x14ac:dyDescent="0.2">
      <c r="A99" s="29">
        <v>98</v>
      </c>
      <c r="B99" s="29" t="s">
        <v>204</v>
      </c>
      <c r="C99" s="29" t="s">
        <v>205</v>
      </c>
      <c r="D99" s="30" t="s">
        <v>206</v>
      </c>
      <c r="E99" s="31" t="s">
        <v>207</v>
      </c>
      <c r="F99" s="29">
        <v>40</v>
      </c>
      <c r="G99" s="23" t="s">
        <v>157</v>
      </c>
      <c r="H99" s="29">
        <v>5</v>
      </c>
      <c r="I99" s="32" t="s">
        <v>272</v>
      </c>
      <c r="J99" s="32" t="s">
        <v>273</v>
      </c>
      <c r="L99" s="23" t="s">
        <v>62</v>
      </c>
    </row>
    <row r="100" spans="1:12" x14ac:dyDescent="0.2">
      <c r="A100" s="29">
        <v>99</v>
      </c>
      <c r="B100" s="29" t="s">
        <v>204</v>
      </c>
      <c r="C100" s="29" t="s">
        <v>205</v>
      </c>
      <c r="D100" s="30" t="s">
        <v>206</v>
      </c>
      <c r="E100" s="31" t="s">
        <v>207</v>
      </c>
      <c r="F100" s="29">
        <v>41</v>
      </c>
      <c r="G100" s="23" t="s">
        <v>100</v>
      </c>
      <c r="H100" s="29">
        <v>4</v>
      </c>
      <c r="I100" s="32" t="s">
        <v>274</v>
      </c>
      <c r="J100" s="32" t="s">
        <v>275</v>
      </c>
      <c r="L100" s="23" t="s">
        <v>62</v>
      </c>
    </row>
    <row r="101" spans="1:12" ht="25.5" x14ac:dyDescent="0.2">
      <c r="A101" s="29">
        <v>100</v>
      </c>
      <c r="B101" s="29" t="s">
        <v>204</v>
      </c>
      <c r="C101" s="29" t="s">
        <v>205</v>
      </c>
      <c r="D101" s="30" t="s">
        <v>206</v>
      </c>
      <c r="E101" s="31" t="s">
        <v>207</v>
      </c>
      <c r="F101" s="29">
        <v>45</v>
      </c>
      <c r="G101" s="23" t="s">
        <v>276</v>
      </c>
      <c r="H101" s="29">
        <v>20</v>
      </c>
      <c r="I101" s="32" t="s">
        <v>277</v>
      </c>
      <c r="J101" s="32" t="s">
        <v>278</v>
      </c>
      <c r="L101" s="23" t="s">
        <v>62</v>
      </c>
    </row>
  </sheetData>
  <sheetProtection selectLockedCells="1" selectUnlockedCells="1"/>
  <autoFilter ref="A1:R101"/>
  <sortState ref="A2:R101">
    <sortCondition descending="1" ref="L1"/>
  </sortState>
  <phoneticPr fontId="0" type="noConversion"/>
  <hyperlinks>
    <hyperlink ref="D11" r:id="rId1"/>
    <hyperlink ref="D12" r:id="rId2"/>
    <hyperlink ref="D13" r:id="rId3"/>
    <hyperlink ref="D14" r:id="rId4"/>
    <hyperlink ref="D15" r:id="rId5"/>
    <hyperlink ref="D16" r:id="rId6"/>
    <hyperlink ref="D17" r:id="rId7"/>
    <hyperlink ref="D18" r:id="rId8"/>
    <hyperlink ref="D19" r:id="rId9"/>
    <hyperlink ref="D20" r:id="rId10"/>
    <hyperlink ref="D23" r:id="rId11"/>
    <hyperlink ref="D21" r:id="rId12"/>
    <hyperlink ref="D22" r:id="rId13"/>
    <hyperlink ref="D24" r:id="rId14"/>
    <hyperlink ref="D2" r:id="rId15"/>
    <hyperlink ref="D25" r:id="rId16"/>
    <hyperlink ref="D3" r:id="rId17"/>
    <hyperlink ref="D4" r:id="rId18"/>
    <hyperlink ref="D5" r:id="rId19"/>
    <hyperlink ref="D26" r:id="rId20"/>
    <hyperlink ref="D27" r:id="rId21"/>
    <hyperlink ref="D28" r:id="rId22"/>
    <hyperlink ref="D29" r:id="rId23"/>
    <hyperlink ref="D30" r:id="rId24"/>
    <hyperlink ref="D31" r:id="rId25"/>
    <hyperlink ref="D32" r:id="rId26"/>
    <hyperlink ref="D33" r:id="rId27"/>
    <hyperlink ref="D34" r:id="rId28"/>
    <hyperlink ref="D35" r:id="rId29"/>
    <hyperlink ref="D36" r:id="rId30"/>
    <hyperlink ref="D37" r:id="rId31"/>
    <hyperlink ref="D38" r:id="rId32"/>
    <hyperlink ref="D39" r:id="rId33"/>
    <hyperlink ref="D40" r:id="rId34"/>
    <hyperlink ref="D41" r:id="rId35"/>
    <hyperlink ref="D42" r:id="rId36"/>
    <hyperlink ref="D43" r:id="rId37"/>
    <hyperlink ref="D7" r:id="rId38"/>
    <hyperlink ref="D8" r:id="rId39"/>
    <hyperlink ref="D9" r:id="rId40"/>
    <hyperlink ref="D44" r:id="rId41"/>
    <hyperlink ref="D45" r:id="rId42"/>
    <hyperlink ref="D46" r:id="rId43"/>
    <hyperlink ref="D47" r:id="rId44"/>
    <hyperlink ref="D48" r:id="rId45"/>
    <hyperlink ref="D49" r:id="rId46"/>
    <hyperlink ref="D50" r:id="rId47"/>
    <hyperlink ref="D51" r:id="rId48"/>
    <hyperlink ref="D6" r:id="rId49"/>
    <hyperlink ref="D10" r:id="rId50"/>
    <hyperlink ref="D52" r:id="rId51"/>
    <hyperlink ref="D68" r:id="rId52"/>
    <hyperlink ref="D70" r:id="rId53"/>
    <hyperlink ref="D96" r:id="rId54"/>
    <hyperlink ref="D97" r:id="rId55"/>
    <hyperlink ref="D80" r:id="rId56"/>
    <hyperlink ref="D73" r:id="rId57"/>
    <hyperlink ref="D74" r:id="rId58"/>
    <hyperlink ref="D75" r:id="rId59"/>
    <hyperlink ref="D99" r:id="rId60"/>
    <hyperlink ref="D78" r:id="rId61"/>
    <hyperlink ref="D81" r:id="rId62"/>
    <hyperlink ref="D76" r:id="rId63"/>
    <hyperlink ref="D82" r:id="rId64"/>
    <hyperlink ref="D83" r:id="rId65"/>
    <hyperlink ref="D84" r:id="rId66"/>
    <hyperlink ref="D85" r:id="rId67"/>
    <hyperlink ref="D94" r:id="rId68"/>
    <hyperlink ref="D95" r:id="rId69"/>
    <hyperlink ref="D67" r:id="rId70"/>
    <hyperlink ref="D72" r:id="rId71"/>
    <hyperlink ref="D86" r:id="rId72"/>
    <hyperlink ref="D87" r:id="rId73"/>
    <hyperlink ref="D90" r:id="rId74"/>
    <hyperlink ref="D92" r:id="rId75"/>
    <hyperlink ref="D93" r:id="rId76"/>
    <hyperlink ref="D77" r:id="rId77"/>
    <hyperlink ref="D71" r:id="rId78"/>
    <hyperlink ref="D69" r:id="rId79"/>
    <hyperlink ref="D79" r:id="rId80"/>
    <hyperlink ref="D88" r:id="rId81"/>
    <hyperlink ref="D89" r:id="rId82"/>
    <hyperlink ref="D91" r:id="rId83"/>
    <hyperlink ref="D98" r:id="rId84"/>
    <hyperlink ref="D100" r:id="rId85"/>
    <hyperlink ref="D101" r:id="rId86"/>
  </hyperlinks>
  <pageMargins left="0.78740157499999996" right="0.78740157499999996" top="0.984251969" bottom="0.984251969" header="0.51180555555555551" footer="0.51180555555555551"/>
  <pageSetup firstPageNumber="0" orientation="portrait" horizontalDpi="300" verticalDpi="300" r:id="rId87"/>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2019-05-12T05:22:14Z</dcterms:modified>
</cp:coreProperties>
</file>