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730" windowHeight="11760" activeTab="1"/>
  </bookViews>
  <sheets>
    <sheet name="IEEE_Cover" sheetId="1" r:id="rId1"/>
    <sheet name="Comments" sheetId="2" r:id="rId2"/>
  </sheets>
  <calcPr calcId="145621" concurrentCalc="0"/>
</workbook>
</file>

<file path=xl/calcChain.xml><?xml version="1.0" encoding="utf-8"?>
<calcChain xmlns="http://schemas.openxmlformats.org/spreadsheetml/2006/main">
  <c r="F48" i="2" l="1"/>
  <c r="F47" i="2"/>
  <c r="F34" i="2"/>
  <c r="F33" i="2"/>
  <c r="F32" i="2"/>
  <c r="F31" i="2"/>
  <c r="F30" i="2"/>
  <c r="F29" i="2"/>
  <c r="F28" i="2"/>
  <c r="F27" i="2"/>
  <c r="F26" i="2"/>
  <c r="F24" i="2"/>
  <c r="F23" i="2"/>
  <c r="F22" i="2"/>
  <c r="F14" i="2"/>
</calcChain>
</file>

<file path=xl/sharedStrings.xml><?xml version="1.0" encoding="utf-8"?>
<sst xmlns="http://schemas.openxmlformats.org/spreadsheetml/2006/main" count="624" uniqueCount="229">
  <si>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</si>
  <si>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</si>
  <si>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</si>
  <si>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</si>
  <si>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</si>
  <si>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</si>
  <si>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</si>
  <si>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</si>
  <si>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</si>
  <si>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</si>
  <si>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</si>
  <si>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</si>
  <si>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</si>
  <si>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</si>
  <si>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</si>
  <si>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</si>
  <si>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</si>
  <si>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</si>
  <si>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</si>
  <si>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</si>
  <si>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</si>
  <si>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E/T</t>
  </si>
  <si>
    <t>Wireless Specialty Networks</t>
  </si>
  <si>
    <t>IEEE P802.15 Working Group for Wireless Specialty Networks (WSNs)</t>
  </si>
  <si>
    <r>
      <t xml:space="preserve">INSTRUCTIONS: Please use this form to enter your comments.  When complete please submit your comments on the informal draft
Name / Affiliation - These fields are required.
Email / Phone # - please enter a valid email address.  This may be used these to contact you if there are questions relating to your comment.  This information will NOT be made public.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E/T -Only one letter is allowed, either E or T.  Enter E if comment is editorial or T if comment is technical.  
</t>
    </r>
  </si>
  <si>
    <t>Introduction</t>
  </si>
  <si>
    <t>E</t>
  </si>
  <si>
    <t>Table 7-11a</t>
  </si>
  <si>
    <t>Joerg Robert</t>
  </si>
  <si>
    <t>FAU Erlangen-Nuernberg</t>
  </si>
  <si>
    <t>joerg.robert@fau.de</t>
  </si>
  <si>
    <t>Correct formatting</t>
  </si>
  <si>
    <t>Change "a" to "the"</t>
  </si>
  <si>
    <t>strange formatting</t>
  </si>
  <si>
    <t>remove new line</t>
  </si>
  <si>
    <t>unit should be behind number</t>
  </si>
  <si>
    <t>change beginning of new line to keep -140dBm together</t>
  </si>
  <si>
    <t>It incoporates the split mode, ...</t>
  </si>
  <si>
    <t>Table of contents</t>
  </si>
  <si>
    <t>Size of text not consistent</t>
  </si>
  <si>
    <t>Correct size of text</t>
  </si>
  <si>
    <t>6.2.5.1</t>
  </si>
  <si>
    <t>Use is not clear. Figure 6-5 does not show usage.</t>
  </si>
  <si>
    <t>Add additional description and adjust figure or remove.</t>
  </si>
  <si>
    <t>T</t>
  </si>
  <si>
    <t>7.4.2.12</t>
  </si>
  <si>
    <t>Position of editing instruction should be on the next page.</t>
  </si>
  <si>
    <t>Adjust position</t>
  </si>
  <si>
    <t>Strange position of text of last table entry, space between number of unit is missing</t>
  </si>
  <si>
    <t>Correct position, add space</t>
  </si>
  <si>
    <t>?</t>
  </si>
  <si>
    <t>Channel spacing is identical to symbol rate. This will cause adjacent channel interference. (Same for table entries on the next page.)</t>
  </si>
  <si>
    <t>Tabe 8-81</t>
  </si>
  <si>
    <t>Use attributes is not really clear. See previous comment on 6.2.5.1</t>
  </si>
  <si>
    <t>Table 11-2</t>
  </si>
  <si>
    <t>Second row</t>
  </si>
  <si>
    <t>New line not required.</t>
  </si>
  <si>
    <t>First row</t>
  </si>
  <si>
    <t>Additional space before "."</t>
  </si>
  <si>
    <t>Remove additional space</t>
  </si>
  <si>
    <t>Remove new line</t>
  </si>
  <si>
    <t>There should be no full stop in front of the "where"</t>
  </si>
  <si>
    <t>Use signal sentence and replace ". Where" by ", where"</t>
  </si>
  <si>
    <t>Third row</t>
  </si>
  <si>
    <t>Attribute should be in Italics, new line should be avoided</t>
  </si>
  <si>
    <t>Use Italics, avoid splitting of the Attirbute if possible</t>
  </si>
  <si>
    <t>There should be no full stop in front of the "and"</t>
  </si>
  <si>
    <t>Why is there any empty page?</t>
  </si>
  <si>
    <t>Remove empty page</t>
  </si>
  <si>
    <t>description not clear</t>
  </si>
  <si>
    <t>"In split mode, every ..."</t>
  </si>
  <si>
    <t>"; rather a minimum number of radio-bursts have to be combinded..."</t>
  </si>
  <si>
    <t>Grammar</t>
  </si>
  <si>
    <t>Text fuzzy</t>
  </si>
  <si>
    <t>"The Preamble field shall contain phyLecimFskPreambleLength multiples of the 8-bit sequence “01010101“, as defined in 11.3."</t>
  </si>
  <si>
    <t>24.2.1.2</t>
  </si>
  <si>
    <t>Change position</t>
  </si>
  <si>
    <t>Comma is missing</t>
  </si>
  <si>
    <t>", and ..."</t>
  </si>
  <si>
    <t>Use comma instead of full stop</t>
  </si>
  <si>
    <t>", which ..."</t>
  </si>
  <si>
    <t>Editing instruction does not mention change of paragraph</t>
  </si>
  <si>
    <t>Add editing instruction</t>
  </si>
  <si>
    <t xml:space="preserve">Comma is missing </t>
  </si>
  <si>
    <t>Add comma</t>
  </si>
  <si>
    <t>Text is fuzzy.</t>
  </si>
  <si>
    <t>Improve description</t>
  </si>
  <si>
    <t>Grammar potentially not correct</t>
  </si>
  <si>
    <t>The resulting radio-bursts shall be assigned to a time and channel for transmission.</t>
  </si>
  <si>
    <t>Improve text</t>
  </si>
  <si>
    <t>Equations should not be bold</t>
  </si>
  <si>
    <t>Use normal text mode</t>
  </si>
  <si>
    <t>24.3.4.2</t>
  </si>
  <si>
    <t>The word "When" should not be there</t>
  </si>
  <si>
    <t>Remove "When"</t>
  </si>
  <si>
    <t>24.3.4.2.3</t>
  </si>
  <si>
    <t>add missing "the"</t>
  </si>
  <si>
    <t>"...equal the information bits..:"</t>
  </si>
  <si>
    <t>additional "at"</t>
  </si>
  <si>
    <t>remove additional "at"</t>
  </si>
  <si>
    <t>24.3.5a.1</t>
  </si>
  <si>
    <t>remove comma</t>
  </si>
  <si>
    <t>24.3.5a.2</t>
  </si>
  <si>
    <t>Not clear that Nsp=13</t>
  </si>
  <si>
    <t>24.3.5b.1</t>
  </si>
  <si>
    <t>indicate that this is the SFD of each radio-burst</t>
  </si>
  <si>
    <t>Fig. 24-7g</t>
  </si>
  <si>
    <t>top left arrow is not straight</t>
  </si>
  <si>
    <t>improve figure</t>
  </si>
  <si>
    <t>24.3.5b.2</t>
  </si>
  <si>
    <t>Text is fuzzy</t>
  </si>
  <si>
    <t>typoe in text "are" instead of "area"</t>
  </si>
  <si>
    <t>Change to "area"</t>
  </si>
  <si>
    <t>Figure 24-7</t>
  </si>
  <si>
    <t>Typo in figure caption, "generaton"</t>
  </si>
  <si>
    <t>Change to "generation"</t>
  </si>
  <si>
    <t>Use same stile as in line 16.</t>
  </si>
  <si>
    <t>Text potentially not precise enough.</t>
  </si>
  <si>
    <t>Adjust text that timing is identical to the case where the burst would have been transmitted.</t>
  </si>
  <si>
    <t>March 2019</t>
  </si>
  <si>
    <t xml:space="preserve">Am Wolfsmantel 33 </t>
  </si>
  <si>
    <t>[This document is used to submit comments for a 802.15.4w draft.]</t>
  </si>
  <si>
    <t>Joerg Robert (FAU Erlangen-Nuernberg)</t>
  </si>
  <si>
    <t>91058 Erlangen</t>
  </si>
  <si>
    <t>Voice: +49 9131 85 25 373</t>
  </si>
  <si>
    <t>E-mail: joerg.robert@fau.de</t>
  </si>
  <si>
    <t>Equation is wrong</t>
  </si>
  <si>
    <t>{x + (m mod 8)×Qldpc} mod Mldpc</t>
  </si>
  <si>
    <r>
      <t>{</t>
    </r>
    <r>
      <rPr>
        <i/>
        <sz val="11"/>
        <rFont val="Times New Roman"/>
        <family val="1"/>
      </rPr>
      <t>x</t>
    </r>
    <r>
      <rPr>
        <sz val="11"/>
        <rFont val="Times New Roman"/>
        <family val="1"/>
      </rPr>
      <t xml:space="preserve"> + (</t>
    </r>
    <r>
      <rPr>
        <i/>
        <sz val="11"/>
        <rFont val="Times New Roman"/>
        <family val="1"/>
      </rPr>
      <t xml:space="preserve">m </t>
    </r>
    <r>
      <rPr>
        <sz val="11"/>
        <rFont val="Times New Roman"/>
        <family val="1"/>
      </rPr>
      <t>mod 8)×</t>
    </r>
    <r>
      <rPr>
        <i/>
        <sz val="11"/>
        <rFont val="Times New Roman"/>
        <family val="1"/>
      </rPr>
      <t>Q</t>
    </r>
    <r>
      <rPr>
        <i/>
        <vertAlign val="subscript"/>
        <sz val="11"/>
        <rFont val="Times New Roman"/>
        <family val="1"/>
      </rPr>
      <t>ldpc</t>
    </r>
    <r>
      <rPr>
        <sz val="11"/>
        <rFont val="Times New Roman"/>
        <family val="1"/>
      </rPr>
      <t xml:space="preserve">} mod </t>
    </r>
    <r>
      <rPr>
        <i/>
        <sz val="11"/>
        <rFont val="Times New Roman"/>
        <family val="1"/>
      </rPr>
      <t>M</t>
    </r>
    <r>
      <rPr>
        <i/>
        <vertAlign val="subscript"/>
        <sz val="11"/>
        <rFont val="Times New Roman"/>
        <family val="1"/>
      </rPr>
      <t>ldpc</t>
    </r>
  </si>
  <si>
    <t>complete document</t>
  </si>
  <si>
    <t>The document always speaks about PAN parameters. However, LPWAN is a WAN.</t>
  </si>
  <si>
    <t>No idea...</t>
  </si>
  <si>
    <t>802.15.4w Coombined Comments</t>
  </si>
  <si>
    <t>802.15.4w D6 Combined Comments</t>
  </si>
  <si>
    <t>Nabil Loghin</t>
  </si>
  <si>
    <t>Sony</t>
  </si>
  <si>
    <t>Nabil.Loghin@sony.com</t>
  </si>
  <si>
    <t>Strange format at end of line.</t>
  </si>
  <si>
    <t>Correct style</t>
  </si>
  <si>
    <t>Strange formatting</t>
  </si>
  <si>
    <t>Remove newline</t>
  </si>
  <si>
    <t>Also mention LDPC codes</t>
  </si>
  <si>
    <t>It incorporates a split-mode, lower data rates, and additional low rate forward error correction codes, including a powerful low density parity check (LDPC) code, to achieve robust radio communication over links with high link budget requirements and strong interference.</t>
  </si>
  <si>
    <t>Table of Contents</t>
  </si>
  <si>
    <t>Strange font</t>
  </si>
  <si>
    <t>Corret font size</t>
  </si>
  <si>
    <t>Last entry</t>
  </si>
  <si>
    <t>Missing space before kHz</t>
  </si>
  <si>
    <t>Add space</t>
  </si>
  <si>
    <t>Caption Fig. 24-a</t>
  </si>
  <si>
    <t>Full stop at end of figure captioin</t>
  </si>
  <si>
    <t>Remove full stop</t>
  </si>
  <si>
    <t>Johannes Wechsler</t>
  </si>
  <si>
    <t>Fraunhofer IIS</t>
  </si>
  <si>
    <t>johannes.wechsler@iis.fraunhofer.de</t>
  </si>
  <si>
    <t>"+4991158603334"</t>
  </si>
  <si>
    <t>Full justification instead of left align</t>
  </si>
  <si>
    <t>Change Format</t>
  </si>
  <si>
    <t>Normal dash for range</t>
  </si>
  <si>
    <t>Replace with en-dash</t>
  </si>
  <si>
    <t>Paragraph break in sentence</t>
  </si>
  <si>
    <t>Break after "… or better"</t>
  </si>
  <si>
    <t>Supported not capitalized</t>
  </si>
  <si>
    <t>Capitalize supported</t>
  </si>
  <si>
    <t>Supported not capitalized in table</t>
  </si>
  <si>
    <t>Channel spacing for bit 18 to 21 is equal to bandwidth, which will lead to overlap and potential problems with ETSI 300-220</t>
  </si>
  <si>
    <t>Increase channel spacing</t>
  </si>
  <si>
    <t>7.4.4.17a</t>
  </si>
  <si>
    <t>Table 7-31b: Channel spacing for bit 18 to 21 is equal to bandwidth, which will lead to overlap and potential problems with ETSI 300-220</t>
  </si>
  <si>
    <t>10.1.2.10.2</t>
  </si>
  <si>
    <t>Table 10-14b Needs to be edited when channel spacing is changed</t>
  </si>
  <si>
    <t>Adjust caption to reflect correct ChanSpacing</t>
  </si>
  <si>
    <t>Table 10-14c Needs to be edited when channel spacing is changed</t>
  </si>
  <si>
    <t>Table 10-14d Needs to be edited when channel spacing is changed</t>
  </si>
  <si>
    <t>Table 10-14e Needs to be edited when channel spacing is changed</t>
  </si>
  <si>
    <t>Table 11-2 Row 2: Description lacks verb</t>
  </si>
  <si>
    <t>Add verb</t>
  </si>
  <si>
    <t>11.3</t>
  </si>
  <si>
    <t>Empty Page</t>
  </si>
  <si>
    <t>Remove white page</t>
  </si>
  <si>
    <t>24.2.3b</t>
  </si>
  <si>
    <t>A maximum length for the radio-burst payload is not defined. Transmission times are not predictable.</t>
  </si>
  <si>
    <t>Define a maximum size for the radio-burst payload length</t>
  </si>
  <si>
    <t>24.3</t>
  </si>
  <si>
    <t>This definition of channel spacing is not represented in the channel spacing tables and options</t>
  </si>
  <si>
    <t>Remove this definition of channel spacing and refer to 10.1.2.10.2</t>
  </si>
  <si>
    <t>This instead of which</t>
  </si>
  <si>
    <t>Needs to be edited when channel spacing is changed</t>
  </si>
  <si>
    <t>Adjust according to new channel spacing</t>
  </si>
  <si>
    <t>"Which patter p is chosen shall be shall be pseudo randomly chosen ..."</t>
  </si>
  <si>
    <t>"The patter p shall be pseudo randomly chosen …"</t>
  </si>
  <si>
    <t>Radio-burst timeslot index handling unclear</t>
  </si>
  <si>
    <t>"The radio-burst timeslot index shall be reset once a new timeslot reference signal, such as a beacon, is emitted by the coordinator of the timeslots"</t>
  </si>
  <si>
    <t>Beacon not defined, use timeslot reference</t>
  </si>
  <si>
    <t>The counter shall be increased by one every time a timeslot reference is transmitted.</t>
  </si>
  <si>
    <t>P802.15.4w-D6_Combined Comments.xls</t>
  </si>
  <si>
    <t>Resolution</t>
  </si>
  <si>
    <t>Write proposers e-mail and ask for clarication. Remove part if no additional clarification is provided.</t>
  </si>
  <si>
    <t>Prefered solution to adjust hopping sequences. Johannes will prepare contribution for Tuesday PM1</t>
  </si>
  <si>
    <t>See comment on line 9</t>
  </si>
  <si>
    <t>Accept</t>
  </si>
  <si>
    <t>See comment on line 12</t>
  </si>
  <si>
    <t>Johannes will calculate the maximum number for the different modes that we can theoretically support.</t>
  </si>
  <si>
    <t>Revised. Lines 16-18 will be completely removed.</t>
  </si>
  <si>
    <t>Grammatical error</t>
  </si>
  <si>
    <t>Change "is" to "are"</t>
  </si>
  <si>
    <t>Not accept</t>
  </si>
  <si>
    <t>Joerg will ask James Gilb</t>
  </si>
  <si>
    <t>See comment on line 10</t>
  </si>
  <si>
    <t>4th row</t>
  </si>
  <si>
    <t>Use signal sentence and replace ". And"  by ", and"</t>
  </si>
  <si>
    <t>Johannes will rephrase the sentence</t>
  </si>
  <si>
    <t>Revised. New editing instruction is "Change ..."</t>
  </si>
  <si>
    <t>Revised. Replace second "spreading" with "it"</t>
  </si>
  <si>
    <t>Revised. "... shall be equal to the ..."</t>
  </si>
  <si>
    <t>comma in front of by not required</t>
  </si>
  <si>
    <t>Revised. "Nsp" is replaced with "23"</t>
  </si>
  <si>
    <t>Description maybe not fully clear</t>
  </si>
  <si>
    <t>Revised. "Time reference point of each radio burst ist the start of its SFD."</t>
  </si>
  <si>
    <t>See comment on line 74</t>
  </si>
  <si>
    <t>Revised. replace "bands" with "band's"</t>
  </si>
  <si>
    <t>Revised.</t>
  </si>
  <si>
    <t>Revised. PAN will be removed anyhow</t>
  </si>
  <si>
    <t>See comment on line 3</t>
  </si>
  <si>
    <t>See comment on line 5</t>
  </si>
  <si>
    <t>See comment on line 8</t>
  </si>
  <si>
    <t>See comment on line 11</t>
  </si>
  <si>
    <t>See comment on line 27</t>
  </si>
  <si>
    <t>See comment on line 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</si>
</sst>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2"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b/>
      <i/>
      <sz val="10"/>
      <name val="Arial"/>
      <family val="2"/>
    </font>
    <font>
      <sz val="10"/>
      <name val="Arial"/>
      <family val="2"/>
    </font>
    <font>
      <u/>
      <sz val="10"/>
      <color theme="10"/>
      <name val="Arial"/>
      <family val="2"/>
    </font>
    <font>
      <sz val="11"/>
      <name val="Times New Roman"/>
      <family val="1"/>
    </font>
    <font>
      <i/>
      <sz val="11"/>
      <name val="Times New Roman"/>
      <family val="1"/>
    </font>
    <font>
      <i/>
      <vertAlign val="subscript"/>
      <sz val="11"/>
      <name val="Times New Roman"/>
      <family val="1"/>
    </font>
  </fonts>
  <fills count="6">
    <fill>
      <patternFill patternType="none"/>
    </fill>
    <fill>
      <patternFill patternType="gray125"/>
    </fill>
    <fill>
      <patternFill patternType="solid">
        <fgColor indexed="13"/>
        <bgColor indexed="3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3">
    <xf numFmtId="0" fontId="0" fillId="0" borderId="0"/>
    <xf numFmtId="0" fontId="7" fillId="0" borderId="0"/>
    <xf numFmtId="0" fontId="8" fillId="0" borderId="0" applyNumberFormat="0" applyFill="0" applyBorder="0" applyAlignment="0" applyProtection="0"/>
  </cellStyleXfs>
  <cellXfs count="39">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5" fillId="0" borderId="0" xfId="0" applyFont="1"/>
    <xf numFmtId="0" fontId="5" fillId="0" borderId="0" xfId="0" applyFont="1" applyAlignment="1">
      <alignment horizontal="center"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vertical="top" wrapText="1"/>
    </xf>
    <xf numFmtId="0" fontId="0" fillId="0" borderId="0" xfId="0" quotePrefix="1" applyAlignment="1">
      <alignment horizontal="left" vertical="top" wrapText="1"/>
    </xf>
    <xf numFmtId="0" fontId="8" fillId="0" borderId="0" xfId="2" applyAlignment="1">
      <alignment horizontal="left" vertical="top" wrapText="1"/>
    </xf>
    <xf numFmtId="16" fontId="0" fillId="0" borderId="0" xfId="0" applyNumberFormat="1" applyAlignment="1">
      <alignment horizontal="left" vertical="top"/>
    </xf>
    <xf numFmtId="0" fontId="0" fillId="0" borderId="0" xfId="0" applyNumberFormat="1" applyAlignment="1">
      <alignment horizontal="left" vertical="top"/>
    </xf>
    <xf numFmtId="2" fontId="0" fillId="0" borderId="0" xfId="0" applyNumberFormat="1" applyAlignment="1">
      <alignment horizontal="left" vertical="top"/>
    </xf>
    <xf numFmtId="0" fontId="9" fillId="0" borderId="0" xfId="0" applyFont="1"/>
    <xf numFmtId="0" fontId="0" fillId="0" borderId="0" xfId="0" applyAlignment="1">
      <alignment horizontal="left" vertical="top"/>
    </xf>
    <xf numFmtId="0" fontId="0" fillId="0" borderId="0" xfId="0" applyAlignment="1">
      <alignment horizontal="left" vertical="top" wrapText="1"/>
    </xf>
    <xf numFmtId="0" fontId="0" fillId="0" borderId="0" xfId="0" quotePrefix="1" applyAlignment="1">
      <alignment horizontal="left" vertical="top" wrapText="1"/>
    </xf>
    <xf numFmtId="0" fontId="8" fillId="0" borderId="0" xfId="2" applyAlignment="1">
      <alignment horizontal="left" vertical="top" wrapText="1"/>
    </xf>
    <xf numFmtId="0" fontId="0" fillId="0" borderId="0" xfId="0" applyNumberFormat="1" applyAlignment="1">
      <alignment horizontal="left" vertical="top"/>
    </xf>
    <xf numFmtId="49" fontId="0" fillId="0" borderId="0" xfId="0" applyNumberFormat="1" applyAlignment="1">
      <alignment horizontal="left" vertical="top" wrapText="1"/>
    </xf>
    <xf numFmtId="49" fontId="0" fillId="0" borderId="0" xfId="0" applyNumberFormat="1" applyAlignment="1">
      <alignment horizontal="left" vertical="top"/>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2" borderId="0" xfId="0" applyFont="1" applyFill="1" applyBorder="1" applyAlignment="1">
      <alignment horizontal="left" vertical="top" wrapText="1"/>
    </xf>
    <xf numFmtId="0" fontId="0" fillId="3" borderId="0" xfId="0" applyFill="1" applyAlignment="1">
      <alignment horizontal="left" vertical="top"/>
    </xf>
    <xf numFmtId="0" fontId="0" fillId="4" borderId="0" xfId="0" applyFill="1" applyAlignment="1">
      <alignment horizontal="left" vertical="top"/>
    </xf>
    <xf numFmtId="0" fontId="0" fillId="5" borderId="0" xfId="0" applyFill="1" applyAlignment="1">
      <alignment horizontal="left" vertical="top"/>
    </xf>
  </cellXfs>
  <cellStyles count="3">
    <cellStyle name="Hyperlink" xfId="2" builtinId="8"/>
    <cellStyle name="Normal 2" xfId="1"/>
    <cellStyle name="Standard"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joerg.robert@fau.de" TargetMode="External"/><Relationship Id="rId18" Type="http://schemas.openxmlformats.org/officeDocument/2006/relationships/hyperlink" Target="mailto:joerg.robert@fau.de" TargetMode="External"/><Relationship Id="rId26" Type="http://schemas.openxmlformats.org/officeDocument/2006/relationships/hyperlink" Target="mailto:joerg.robert@fau.de" TargetMode="External"/><Relationship Id="rId39" Type="http://schemas.openxmlformats.org/officeDocument/2006/relationships/hyperlink" Target="mailto:joerg.robert@fau.de" TargetMode="External"/><Relationship Id="rId21" Type="http://schemas.openxmlformats.org/officeDocument/2006/relationships/hyperlink" Target="mailto:joerg.robert@fau.de" TargetMode="External"/><Relationship Id="rId34" Type="http://schemas.openxmlformats.org/officeDocument/2006/relationships/hyperlink" Target="mailto:joerg.robert@fau.de" TargetMode="External"/><Relationship Id="rId42" Type="http://schemas.openxmlformats.org/officeDocument/2006/relationships/hyperlink" Target="mailto:joerg.robert@fau.de" TargetMode="External"/><Relationship Id="rId47" Type="http://schemas.openxmlformats.org/officeDocument/2006/relationships/hyperlink" Target="mailto:joerg.robert@fau.de" TargetMode="External"/><Relationship Id="rId50" Type="http://schemas.openxmlformats.org/officeDocument/2006/relationships/hyperlink" Target="mailto:johannes.wechsler@iis.fraunhofer.de" TargetMode="External"/><Relationship Id="rId55" Type="http://schemas.openxmlformats.org/officeDocument/2006/relationships/hyperlink" Target="mailto:johannes.wechsler@iis.fraunhofer.de" TargetMode="External"/><Relationship Id="rId63" Type="http://schemas.openxmlformats.org/officeDocument/2006/relationships/hyperlink" Target="mailto:johannes.wechsler@iis.fraunhofer.de" TargetMode="External"/><Relationship Id="rId68" Type="http://schemas.openxmlformats.org/officeDocument/2006/relationships/printerSettings" Target="../printerSettings/printerSettings1.bin"/><Relationship Id="rId7" Type="http://schemas.openxmlformats.org/officeDocument/2006/relationships/hyperlink" Target="mailto:joerg.robert@fau.de" TargetMode="External"/><Relationship Id="rId2" Type="http://schemas.openxmlformats.org/officeDocument/2006/relationships/hyperlink" Target="mailto:joerg.robert@fau.de" TargetMode="External"/><Relationship Id="rId16" Type="http://schemas.openxmlformats.org/officeDocument/2006/relationships/hyperlink" Target="mailto:joerg.robert@fau.de" TargetMode="External"/><Relationship Id="rId29" Type="http://schemas.openxmlformats.org/officeDocument/2006/relationships/hyperlink" Target="mailto:joerg.robert@fau.de" TargetMode="External"/><Relationship Id="rId1" Type="http://schemas.openxmlformats.org/officeDocument/2006/relationships/hyperlink" Target="mailto:joerg.robert@fau.de" TargetMode="External"/><Relationship Id="rId6" Type="http://schemas.openxmlformats.org/officeDocument/2006/relationships/hyperlink" Target="mailto:joerg.robert@fau.de" TargetMode="External"/><Relationship Id="rId11" Type="http://schemas.openxmlformats.org/officeDocument/2006/relationships/hyperlink" Target="mailto:joerg.robert@fau.de" TargetMode="External"/><Relationship Id="rId24" Type="http://schemas.openxmlformats.org/officeDocument/2006/relationships/hyperlink" Target="mailto:joerg.robert@fau.de" TargetMode="External"/><Relationship Id="rId32" Type="http://schemas.openxmlformats.org/officeDocument/2006/relationships/hyperlink" Target="mailto:joerg.robert@fau.de" TargetMode="External"/><Relationship Id="rId37" Type="http://schemas.openxmlformats.org/officeDocument/2006/relationships/hyperlink" Target="mailto:joerg.robert@fau.de" TargetMode="External"/><Relationship Id="rId40" Type="http://schemas.openxmlformats.org/officeDocument/2006/relationships/hyperlink" Target="mailto:joerg.robert@fau.de" TargetMode="External"/><Relationship Id="rId45" Type="http://schemas.openxmlformats.org/officeDocument/2006/relationships/hyperlink" Target="mailto:joerg.robert@fau.de" TargetMode="External"/><Relationship Id="rId53" Type="http://schemas.openxmlformats.org/officeDocument/2006/relationships/hyperlink" Target="mailto:johannes.wechsler@iis.fraunhofer.de" TargetMode="External"/><Relationship Id="rId58" Type="http://schemas.openxmlformats.org/officeDocument/2006/relationships/hyperlink" Target="mailto:johannes.wechsler@iis.fraunhofer.de" TargetMode="External"/><Relationship Id="rId66" Type="http://schemas.openxmlformats.org/officeDocument/2006/relationships/hyperlink" Target="mailto:johannes.wechsler@iis.fraunhofer.de" TargetMode="External"/><Relationship Id="rId5" Type="http://schemas.openxmlformats.org/officeDocument/2006/relationships/hyperlink" Target="mailto:joerg.robert@fau.de" TargetMode="External"/><Relationship Id="rId15" Type="http://schemas.openxmlformats.org/officeDocument/2006/relationships/hyperlink" Target="mailto:joerg.robert@fau.de" TargetMode="External"/><Relationship Id="rId23" Type="http://schemas.openxmlformats.org/officeDocument/2006/relationships/hyperlink" Target="mailto:joerg.robert@fau.de" TargetMode="External"/><Relationship Id="rId28" Type="http://schemas.openxmlformats.org/officeDocument/2006/relationships/hyperlink" Target="mailto:joerg.robert@fau.de" TargetMode="External"/><Relationship Id="rId36" Type="http://schemas.openxmlformats.org/officeDocument/2006/relationships/hyperlink" Target="mailto:joerg.robert@fau.de" TargetMode="External"/><Relationship Id="rId49" Type="http://schemas.openxmlformats.org/officeDocument/2006/relationships/hyperlink" Target="mailto:johannes.wechsler@iis.fraunhofer.de" TargetMode="External"/><Relationship Id="rId57" Type="http://schemas.openxmlformats.org/officeDocument/2006/relationships/hyperlink" Target="mailto:johannes.wechsler@iis.fraunhofer.de" TargetMode="External"/><Relationship Id="rId61" Type="http://schemas.openxmlformats.org/officeDocument/2006/relationships/hyperlink" Target="mailto:johannes.wechsler@iis.fraunhofer.de" TargetMode="External"/><Relationship Id="rId10" Type="http://schemas.openxmlformats.org/officeDocument/2006/relationships/hyperlink" Target="mailto:joerg.robert@fau.de" TargetMode="External"/><Relationship Id="rId19" Type="http://schemas.openxmlformats.org/officeDocument/2006/relationships/hyperlink" Target="mailto:joerg.robert@fau.de" TargetMode="External"/><Relationship Id="rId31" Type="http://schemas.openxmlformats.org/officeDocument/2006/relationships/hyperlink" Target="mailto:joerg.robert@fau.de" TargetMode="External"/><Relationship Id="rId44" Type="http://schemas.openxmlformats.org/officeDocument/2006/relationships/hyperlink" Target="mailto:joerg.robert@fau.de" TargetMode="External"/><Relationship Id="rId52" Type="http://schemas.openxmlformats.org/officeDocument/2006/relationships/hyperlink" Target="mailto:johannes.wechsler@iis.fraunhofer.de" TargetMode="External"/><Relationship Id="rId60" Type="http://schemas.openxmlformats.org/officeDocument/2006/relationships/hyperlink" Target="mailto:johannes.wechsler@iis.fraunhofer.de" TargetMode="External"/><Relationship Id="rId65" Type="http://schemas.openxmlformats.org/officeDocument/2006/relationships/hyperlink" Target="mailto:johannes.wechsler@iis.fraunhofer.de" TargetMode="External"/><Relationship Id="rId4" Type="http://schemas.openxmlformats.org/officeDocument/2006/relationships/hyperlink" Target="mailto:joerg.robert@fau.de" TargetMode="External"/><Relationship Id="rId9" Type="http://schemas.openxmlformats.org/officeDocument/2006/relationships/hyperlink" Target="mailto:joerg.robert@fau.de" TargetMode="External"/><Relationship Id="rId14" Type="http://schemas.openxmlformats.org/officeDocument/2006/relationships/hyperlink" Target="mailto:joerg.robert@fau.de" TargetMode="External"/><Relationship Id="rId22" Type="http://schemas.openxmlformats.org/officeDocument/2006/relationships/hyperlink" Target="mailto:joerg.robert@fau.de" TargetMode="External"/><Relationship Id="rId27" Type="http://schemas.openxmlformats.org/officeDocument/2006/relationships/hyperlink" Target="mailto:joerg.robert@fau.de" TargetMode="External"/><Relationship Id="rId30" Type="http://schemas.openxmlformats.org/officeDocument/2006/relationships/hyperlink" Target="mailto:joerg.robert@fau.de" TargetMode="External"/><Relationship Id="rId35" Type="http://schemas.openxmlformats.org/officeDocument/2006/relationships/hyperlink" Target="mailto:joerg.robert@fau.de" TargetMode="External"/><Relationship Id="rId43" Type="http://schemas.openxmlformats.org/officeDocument/2006/relationships/hyperlink" Target="mailto:joerg.robert@fau.de" TargetMode="External"/><Relationship Id="rId48" Type="http://schemas.openxmlformats.org/officeDocument/2006/relationships/hyperlink" Target="mailto:johannes.wechsler@iis.fraunhofer.de" TargetMode="External"/><Relationship Id="rId56" Type="http://schemas.openxmlformats.org/officeDocument/2006/relationships/hyperlink" Target="mailto:johannes.wechsler@iis.fraunhofer.de" TargetMode="External"/><Relationship Id="rId64" Type="http://schemas.openxmlformats.org/officeDocument/2006/relationships/hyperlink" Target="mailto:johannes.wechsler@iis.fraunhofer.de" TargetMode="External"/><Relationship Id="rId8" Type="http://schemas.openxmlformats.org/officeDocument/2006/relationships/hyperlink" Target="mailto:joerg.robert@fau.de" TargetMode="External"/><Relationship Id="rId51" Type="http://schemas.openxmlformats.org/officeDocument/2006/relationships/hyperlink" Target="mailto:johannes.wechsler@iis.fraunhofer.de" TargetMode="External"/><Relationship Id="rId3" Type="http://schemas.openxmlformats.org/officeDocument/2006/relationships/hyperlink" Target="mailto:joerg.robert@fau.de" TargetMode="External"/><Relationship Id="rId12" Type="http://schemas.openxmlformats.org/officeDocument/2006/relationships/hyperlink" Target="mailto:joerg.robert@fau.de" TargetMode="External"/><Relationship Id="rId17" Type="http://schemas.openxmlformats.org/officeDocument/2006/relationships/hyperlink" Target="mailto:joerg.robert@fau.de" TargetMode="External"/><Relationship Id="rId25" Type="http://schemas.openxmlformats.org/officeDocument/2006/relationships/hyperlink" Target="mailto:joerg.robert@fau.de" TargetMode="External"/><Relationship Id="rId33" Type="http://schemas.openxmlformats.org/officeDocument/2006/relationships/hyperlink" Target="mailto:joerg.robert@fau.de" TargetMode="External"/><Relationship Id="rId38" Type="http://schemas.openxmlformats.org/officeDocument/2006/relationships/hyperlink" Target="mailto:joerg.robert@fau.de" TargetMode="External"/><Relationship Id="rId46" Type="http://schemas.openxmlformats.org/officeDocument/2006/relationships/hyperlink" Target="mailto:joerg.robert@fau.de" TargetMode="External"/><Relationship Id="rId59" Type="http://schemas.openxmlformats.org/officeDocument/2006/relationships/hyperlink" Target="mailto:johannes.wechsler@iis.fraunhofer.de" TargetMode="External"/><Relationship Id="rId67" Type="http://schemas.openxmlformats.org/officeDocument/2006/relationships/hyperlink" Target="mailto:johannes.wechsler@iis.fraunhofer.de" TargetMode="External"/><Relationship Id="rId20" Type="http://schemas.openxmlformats.org/officeDocument/2006/relationships/hyperlink" Target="mailto:joerg.robert@fau.de" TargetMode="External"/><Relationship Id="rId41" Type="http://schemas.openxmlformats.org/officeDocument/2006/relationships/hyperlink" Target="mailto:joerg.robert@fau.de" TargetMode="External"/><Relationship Id="rId54" Type="http://schemas.openxmlformats.org/officeDocument/2006/relationships/hyperlink" Target="mailto:johannes.wechsler@iis.fraunhofer.de" TargetMode="External"/><Relationship Id="rId62" Type="http://schemas.openxmlformats.org/officeDocument/2006/relationships/hyperlink" Target="mailto:johannes.wechsler@iis.fraunhofer.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G8" sqref="G8"/>
    </sheetView>
  </sheetViews>
  <sheetFormatPr baseColWidth="10"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119</v>
      </c>
      <c r="C1" s="3"/>
      <c r="D1" s="4" t="s">
        <v>195</v>
      </c>
    </row>
    <row r="3" spans="2:4" ht="18.75" x14ac:dyDescent="0.3">
      <c r="C3" s="5" t="s">
        <v>0</v>
      </c>
    </row>
    <row r="4" spans="2:4" ht="18.75" x14ac:dyDescent="0.3">
      <c r="C4" s="5" t="s">
        <v>22</v>
      </c>
    </row>
    <row r="5" spans="2:4" ht="18.75" x14ac:dyDescent="0.3">
      <c r="B5" s="5"/>
    </row>
    <row r="6" spans="2:4" ht="14.85" customHeight="1" x14ac:dyDescent="0.2">
      <c r="B6" s="6" t="s">
        <v>1</v>
      </c>
      <c r="C6" s="32" t="s">
        <v>23</v>
      </c>
      <c r="D6" s="32"/>
    </row>
    <row r="7" spans="2:4" ht="17.25" customHeight="1" x14ac:dyDescent="0.2">
      <c r="B7" s="6" t="s">
        <v>2</v>
      </c>
      <c r="C7" s="33" t="s">
        <v>132</v>
      </c>
      <c r="D7" s="33"/>
    </row>
    <row r="8" spans="2:4" ht="15.75" x14ac:dyDescent="0.2">
      <c r="B8" s="6" t="s">
        <v>3</v>
      </c>
      <c r="C8" s="34">
        <v>43535</v>
      </c>
      <c r="D8" s="34"/>
    </row>
    <row r="9" spans="2:4" ht="14.85" customHeight="1" x14ac:dyDescent="0.2">
      <c r="B9" s="32" t="s">
        <v>4</v>
      </c>
      <c r="C9" s="6" t="s">
        <v>122</v>
      </c>
      <c r="D9" s="6" t="s">
        <v>124</v>
      </c>
    </row>
    <row r="10" spans="2:4" ht="15.75" x14ac:dyDescent="0.2">
      <c r="B10" s="32"/>
      <c r="C10" s="8" t="s">
        <v>120</v>
      </c>
      <c r="D10" s="8"/>
    </row>
    <row r="11" spans="2:4" ht="15.75" x14ac:dyDescent="0.2">
      <c r="B11" s="32"/>
      <c r="C11" s="8" t="s">
        <v>123</v>
      </c>
      <c r="D11" s="8" t="s">
        <v>125</v>
      </c>
    </row>
    <row r="12" spans="2:4" ht="15.75" x14ac:dyDescent="0.2">
      <c r="B12" s="32"/>
      <c r="C12" s="9"/>
      <c r="D12" s="10"/>
    </row>
    <row r="13" spans="2:4" ht="14.85" customHeight="1" x14ac:dyDescent="0.25">
      <c r="B13" s="32" t="s">
        <v>5</v>
      </c>
      <c r="C13" s="11"/>
      <c r="D13" s="6"/>
    </row>
    <row r="14" spans="2:4" ht="15.75" x14ac:dyDescent="0.25">
      <c r="B14" s="32"/>
      <c r="C14" s="12"/>
    </row>
    <row r="15" spans="2:4" ht="14.85" customHeight="1" x14ac:dyDescent="0.2">
      <c r="B15" s="6" t="s">
        <v>6</v>
      </c>
      <c r="C15" s="32" t="s">
        <v>133</v>
      </c>
      <c r="D15" s="32"/>
    </row>
    <row r="16" spans="2:4" s="13" customFormat="1" ht="20.25" customHeight="1" x14ac:dyDescent="0.2">
      <c r="B16" s="6" t="s">
        <v>7</v>
      </c>
      <c r="C16" s="32" t="s">
        <v>121</v>
      </c>
      <c r="D16" s="32"/>
    </row>
    <row r="17" spans="2:4" s="13" customFormat="1" ht="84" customHeight="1" x14ac:dyDescent="0.2">
      <c r="B17" s="7" t="s">
        <v>8</v>
      </c>
      <c r="C17" s="32" t="s">
        <v>9</v>
      </c>
      <c r="D17" s="32"/>
    </row>
    <row r="18" spans="2:4" s="13" customFormat="1" ht="36.75" customHeight="1" x14ac:dyDescent="0.2">
      <c r="B18" s="9" t="s">
        <v>10</v>
      </c>
      <c r="C18" s="32" t="s">
        <v>11</v>
      </c>
      <c r="D18" s="32"/>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0"/>
  <sheetViews>
    <sheetView tabSelected="1" topLeftCell="F7" zoomScale="110" zoomScaleNormal="110" workbookViewId="0">
      <selection activeCell="I7" sqref="I7"/>
    </sheetView>
  </sheetViews>
  <sheetFormatPr baseColWidth="10" defaultColWidth="8.85546875" defaultRowHeight="12.75" x14ac:dyDescent="0.2"/>
  <cols>
    <col min="1" max="1" width="11.42578125" customWidth="1"/>
    <col min="2" max="2" width="12.42578125" bestFit="1" customWidth="1"/>
    <col min="3" max="3" width="13.28515625" bestFit="1" customWidth="1"/>
    <col min="4" max="4" width="14.28515625" bestFit="1" customWidth="1"/>
    <col min="5" max="5" width="6.7109375" customWidth="1"/>
    <col min="6" max="6" width="10.42578125" customWidth="1"/>
    <col min="7" max="7" width="7.42578125" customWidth="1"/>
    <col min="8" max="8" width="54.42578125" customWidth="1"/>
    <col min="9" max="9" width="51.140625" customWidth="1"/>
    <col min="10" max="10" width="4.140625" customWidth="1"/>
    <col min="11" max="11" width="40.42578125" customWidth="1"/>
  </cols>
  <sheetData>
    <row r="1" spans="1:11" ht="143.25" customHeight="1" x14ac:dyDescent="0.2">
      <c r="A1" s="35" t="s">
        <v>24</v>
      </c>
      <c r="B1" s="35"/>
      <c r="C1" s="35"/>
      <c r="D1" s="35"/>
      <c r="E1" s="35"/>
      <c r="F1" s="35"/>
      <c r="G1" s="35"/>
      <c r="H1" s="35"/>
      <c r="I1" s="35"/>
      <c r="J1" s="35"/>
      <c r="K1" s="35"/>
    </row>
    <row r="2" spans="1:11" x14ac:dyDescent="0.2">
      <c r="A2" s="14" t="s">
        <v>12</v>
      </c>
      <c r="B2" s="14" t="s">
        <v>13</v>
      </c>
      <c r="C2" s="14" t="s">
        <v>14</v>
      </c>
      <c r="D2" s="14" t="s">
        <v>15</v>
      </c>
      <c r="E2" s="14" t="s">
        <v>16</v>
      </c>
      <c r="F2" s="14" t="s">
        <v>17</v>
      </c>
      <c r="G2" s="14" t="s">
        <v>18</v>
      </c>
      <c r="H2" s="14" t="s">
        <v>19</v>
      </c>
      <c r="I2" s="14" t="s">
        <v>20</v>
      </c>
      <c r="J2" s="14" t="s">
        <v>21</v>
      </c>
      <c r="K2" s="15" t="s">
        <v>196</v>
      </c>
    </row>
    <row r="3" spans="1:11" ht="38.25" x14ac:dyDescent="0.2">
      <c r="A3" s="18" t="s">
        <v>28</v>
      </c>
      <c r="B3" s="18" t="s">
        <v>29</v>
      </c>
      <c r="C3" s="20" t="s">
        <v>30</v>
      </c>
      <c r="D3" s="19"/>
      <c r="E3" s="16">
        <v>2</v>
      </c>
      <c r="F3" s="18" t="s">
        <v>6</v>
      </c>
      <c r="G3" s="16">
        <v>5</v>
      </c>
      <c r="H3" s="18" t="s">
        <v>139</v>
      </c>
      <c r="I3" s="16" t="s">
        <v>31</v>
      </c>
      <c r="J3" s="16" t="s">
        <v>26</v>
      </c>
      <c r="K3" s="36" t="s">
        <v>200</v>
      </c>
    </row>
    <row r="4" spans="1:11" ht="38.25" x14ac:dyDescent="0.2">
      <c r="A4" s="18" t="s">
        <v>28</v>
      </c>
      <c r="B4" s="18" t="s">
        <v>29</v>
      </c>
      <c r="C4" s="20" t="s">
        <v>30</v>
      </c>
      <c r="D4" s="19"/>
      <c r="E4" s="16">
        <v>2</v>
      </c>
      <c r="F4" s="16" t="s">
        <v>6</v>
      </c>
      <c r="G4" s="16">
        <v>4</v>
      </c>
      <c r="H4" s="18" t="s">
        <v>204</v>
      </c>
      <c r="I4" s="16" t="s">
        <v>205</v>
      </c>
      <c r="J4" s="16" t="s">
        <v>26</v>
      </c>
      <c r="K4" s="36" t="s">
        <v>200</v>
      </c>
    </row>
    <row r="5" spans="1:11" ht="38.25" x14ac:dyDescent="0.2">
      <c r="A5" s="18" t="s">
        <v>28</v>
      </c>
      <c r="B5" s="18" t="s">
        <v>29</v>
      </c>
      <c r="C5" s="20" t="s">
        <v>30</v>
      </c>
      <c r="D5" s="19"/>
      <c r="E5" s="16">
        <v>7</v>
      </c>
      <c r="F5" s="16" t="s">
        <v>25</v>
      </c>
      <c r="G5" s="16">
        <v>10</v>
      </c>
      <c r="H5" s="17" t="s">
        <v>33</v>
      </c>
      <c r="I5" s="16" t="s">
        <v>34</v>
      </c>
      <c r="J5" s="16" t="s">
        <v>26</v>
      </c>
      <c r="K5" s="36" t="s">
        <v>200</v>
      </c>
    </row>
    <row r="6" spans="1:11" ht="38.25" x14ac:dyDescent="0.2">
      <c r="A6" s="18" t="s">
        <v>28</v>
      </c>
      <c r="B6" s="18" t="s">
        <v>29</v>
      </c>
      <c r="C6" s="20" t="s">
        <v>30</v>
      </c>
      <c r="D6" s="19"/>
      <c r="E6" s="16">
        <v>7</v>
      </c>
      <c r="F6" s="16" t="s">
        <v>25</v>
      </c>
      <c r="G6" s="16">
        <v>16</v>
      </c>
      <c r="H6" s="16" t="s">
        <v>35</v>
      </c>
      <c r="I6" s="16" t="s">
        <v>36</v>
      </c>
      <c r="J6" s="16" t="s">
        <v>26</v>
      </c>
      <c r="K6" s="36" t="s">
        <v>200</v>
      </c>
    </row>
    <row r="7" spans="1:11" ht="38.25" x14ac:dyDescent="0.2">
      <c r="A7" s="18" t="s">
        <v>28</v>
      </c>
      <c r="B7" s="18" t="s">
        <v>29</v>
      </c>
      <c r="C7" s="20" t="s">
        <v>30</v>
      </c>
      <c r="D7" s="19"/>
      <c r="E7" s="16">
        <v>7</v>
      </c>
      <c r="F7" s="16" t="s">
        <v>25</v>
      </c>
      <c r="G7" s="16">
        <v>27</v>
      </c>
      <c r="H7" s="18" t="s">
        <v>32</v>
      </c>
      <c r="I7" s="16" t="s">
        <v>37</v>
      </c>
      <c r="J7" s="16" t="s">
        <v>26</v>
      </c>
      <c r="K7" s="37" t="s">
        <v>206</v>
      </c>
    </row>
    <row r="8" spans="1:11" ht="38.25" x14ac:dyDescent="0.2">
      <c r="A8" s="18" t="s">
        <v>28</v>
      </c>
      <c r="B8" s="18" t="s">
        <v>29</v>
      </c>
      <c r="C8" s="20" t="s">
        <v>30</v>
      </c>
      <c r="D8" s="19"/>
      <c r="E8" s="22">
        <v>8</v>
      </c>
      <c r="F8" s="16" t="s">
        <v>38</v>
      </c>
      <c r="G8" s="16"/>
      <c r="H8" s="16" t="s">
        <v>39</v>
      </c>
      <c r="I8" s="16" t="s">
        <v>40</v>
      </c>
      <c r="J8" s="16" t="s">
        <v>26</v>
      </c>
      <c r="K8" s="38" t="s">
        <v>207</v>
      </c>
    </row>
    <row r="9" spans="1:11" ht="38.25" x14ac:dyDescent="0.2">
      <c r="A9" s="18" t="s">
        <v>28</v>
      </c>
      <c r="B9" s="18" t="s">
        <v>29</v>
      </c>
      <c r="C9" s="20" t="s">
        <v>30</v>
      </c>
      <c r="D9" s="16"/>
      <c r="E9" s="16">
        <v>11</v>
      </c>
      <c r="F9" s="16" t="s">
        <v>41</v>
      </c>
      <c r="G9" s="16">
        <v>6</v>
      </c>
      <c r="H9" s="16" t="s">
        <v>42</v>
      </c>
      <c r="I9" s="16" t="s">
        <v>43</v>
      </c>
      <c r="J9" s="16" t="s">
        <v>44</v>
      </c>
      <c r="K9" s="38" t="s">
        <v>197</v>
      </c>
    </row>
    <row r="10" spans="1:11" ht="38.25" x14ac:dyDescent="0.2">
      <c r="A10" s="18" t="s">
        <v>28</v>
      </c>
      <c r="B10" s="18" t="s">
        <v>29</v>
      </c>
      <c r="C10" s="20" t="s">
        <v>30</v>
      </c>
      <c r="D10" s="16"/>
      <c r="E10" s="16">
        <v>11</v>
      </c>
      <c r="F10" s="16" t="s">
        <v>45</v>
      </c>
      <c r="G10" s="16">
        <v>27</v>
      </c>
      <c r="H10" s="16" t="s">
        <v>46</v>
      </c>
      <c r="I10" s="16" t="s">
        <v>47</v>
      </c>
      <c r="J10" s="16" t="s">
        <v>26</v>
      </c>
      <c r="K10" s="38" t="s">
        <v>207</v>
      </c>
    </row>
    <row r="11" spans="1:11" ht="38.25" x14ac:dyDescent="0.2">
      <c r="A11" s="18" t="s">
        <v>28</v>
      </c>
      <c r="B11" s="18" t="s">
        <v>29</v>
      </c>
      <c r="C11" s="20" t="s">
        <v>30</v>
      </c>
      <c r="D11" s="16"/>
      <c r="E11" s="16">
        <v>13</v>
      </c>
      <c r="F11" s="16" t="s">
        <v>27</v>
      </c>
      <c r="G11" s="16"/>
      <c r="H11" s="16" t="s">
        <v>48</v>
      </c>
      <c r="I11" s="16" t="s">
        <v>49</v>
      </c>
      <c r="J11" s="16" t="s">
        <v>26</v>
      </c>
      <c r="K11" s="36" t="s">
        <v>200</v>
      </c>
    </row>
    <row r="12" spans="1:11" ht="38.25" x14ac:dyDescent="0.2">
      <c r="A12" s="18" t="s">
        <v>28</v>
      </c>
      <c r="B12" s="18" t="s">
        <v>29</v>
      </c>
      <c r="C12" s="20" t="s">
        <v>30</v>
      </c>
      <c r="D12" s="16"/>
      <c r="E12" s="16">
        <v>13</v>
      </c>
      <c r="F12" s="16" t="s">
        <v>27</v>
      </c>
      <c r="G12" s="16"/>
      <c r="H12" s="16" t="s">
        <v>51</v>
      </c>
      <c r="I12" s="16" t="s">
        <v>50</v>
      </c>
      <c r="J12" s="16" t="s">
        <v>44</v>
      </c>
      <c r="K12" s="38" t="s">
        <v>198</v>
      </c>
    </row>
    <row r="13" spans="1:11" ht="38.25" x14ac:dyDescent="0.2">
      <c r="A13" s="18" t="s">
        <v>28</v>
      </c>
      <c r="B13" s="18" t="s">
        <v>29</v>
      </c>
      <c r="C13" s="20" t="s">
        <v>30</v>
      </c>
      <c r="D13" s="16"/>
      <c r="E13" s="16">
        <v>17</v>
      </c>
      <c r="F13" s="16" t="s">
        <v>52</v>
      </c>
      <c r="G13" s="16"/>
      <c r="H13" s="16" t="s">
        <v>53</v>
      </c>
      <c r="I13" s="16"/>
      <c r="J13" s="16" t="s">
        <v>44</v>
      </c>
      <c r="K13" s="36" t="s">
        <v>199</v>
      </c>
    </row>
    <row r="14" spans="1:11" ht="38.25" x14ac:dyDescent="0.2">
      <c r="A14" s="18" t="s">
        <v>28</v>
      </c>
      <c r="B14" s="18" t="s">
        <v>29</v>
      </c>
      <c r="C14" s="20" t="s">
        <v>30</v>
      </c>
      <c r="D14" s="16"/>
      <c r="E14" s="16">
        <v>18</v>
      </c>
      <c r="F14" s="23" t="str">
        <f>"10.1.1"</f>
        <v>10.1.1</v>
      </c>
      <c r="G14" s="16">
        <v>7</v>
      </c>
      <c r="H14" s="16" t="s">
        <v>46</v>
      </c>
      <c r="I14" s="16" t="s">
        <v>47</v>
      </c>
      <c r="J14" s="16" t="s">
        <v>26</v>
      </c>
      <c r="K14" s="36" t="s">
        <v>208</v>
      </c>
    </row>
    <row r="15" spans="1:11" ht="38.25" x14ac:dyDescent="0.2">
      <c r="A15" s="18" t="s">
        <v>28</v>
      </c>
      <c r="B15" s="18" t="s">
        <v>29</v>
      </c>
      <c r="C15" s="20" t="s">
        <v>30</v>
      </c>
      <c r="D15" s="16"/>
      <c r="E15" s="16">
        <v>26</v>
      </c>
      <c r="F15" s="16" t="s">
        <v>54</v>
      </c>
      <c r="G15" s="16" t="s">
        <v>55</v>
      </c>
      <c r="H15" s="16" t="s">
        <v>56</v>
      </c>
      <c r="I15" s="16" t="s">
        <v>60</v>
      </c>
      <c r="J15" s="16" t="s">
        <v>26</v>
      </c>
      <c r="K15" s="36" t="s">
        <v>200</v>
      </c>
    </row>
    <row r="16" spans="1:11" ht="38.25" x14ac:dyDescent="0.2">
      <c r="A16" s="18" t="s">
        <v>28</v>
      </c>
      <c r="B16" s="18" t="s">
        <v>29</v>
      </c>
      <c r="C16" s="20" t="s">
        <v>30</v>
      </c>
      <c r="D16" s="16"/>
      <c r="E16" s="16">
        <v>27</v>
      </c>
      <c r="F16" s="16" t="s">
        <v>54</v>
      </c>
      <c r="G16" s="16" t="s">
        <v>57</v>
      </c>
      <c r="H16" s="16" t="s">
        <v>58</v>
      </c>
      <c r="I16" s="16" t="s">
        <v>59</v>
      </c>
      <c r="J16" s="16" t="s">
        <v>26</v>
      </c>
      <c r="K16" s="36" t="s">
        <v>200</v>
      </c>
    </row>
    <row r="17" spans="1:11" ht="38.25" x14ac:dyDescent="0.2">
      <c r="A17" s="18" t="s">
        <v>28</v>
      </c>
      <c r="B17" s="18" t="s">
        <v>29</v>
      </c>
      <c r="C17" s="20" t="s">
        <v>30</v>
      </c>
      <c r="D17" s="16"/>
      <c r="E17" s="16">
        <v>27</v>
      </c>
      <c r="F17" s="16" t="s">
        <v>54</v>
      </c>
      <c r="G17" s="16" t="s">
        <v>55</v>
      </c>
      <c r="H17" s="16" t="s">
        <v>61</v>
      </c>
      <c r="I17" s="16" t="s">
        <v>62</v>
      </c>
      <c r="J17" s="16" t="s">
        <v>26</v>
      </c>
      <c r="K17" s="36" t="s">
        <v>200</v>
      </c>
    </row>
    <row r="18" spans="1:11" ht="38.25" x14ac:dyDescent="0.2">
      <c r="A18" s="18" t="s">
        <v>28</v>
      </c>
      <c r="B18" s="18" t="s">
        <v>29</v>
      </c>
      <c r="C18" s="20" t="s">
        <v>30</v>
      </c>
      <c r="D18" s="16"/>
      <c r="E18" s="16">
        <v>27</v>
      </c>
      <c r="F18" s="16" t="s">
        <v>54</v>
      </c>
      <c r="G18" s="16" t="s">
        <v>63</v>
      </c>
      <c r="H18" s="16" t="s">
        <v>61</v>
      </c>
      <c r="I18" s="16" t="s">
        <v>62</v>
      </c>
      <c r="J18" s="16" t="s">
        <v>26</v>
      </c>
      <c r="K18" s="36" t="s">
        <v>200</v>
      </c>
    </row>
    <row r="19" spans="1:11" ht="38.25" x14ac:dyDescent="0.2">
      <c r="A19" s="18" t="s">
        <v>28</v>
      </c>
      <c r="B19" s="18" t="s">
        <v>29</v>
      </c>
      <c r="C19" s="20" t="s">
        <v>30</v>
      </c>
      <c r="D19" s="16"/>
      <c r="E19" s="16">
        <v>27</v>
      </c>
      <c r="F19" s="16" t="s">
        <v>54</v>
      </c>
      <c r="G19" s="16" t="s">
        <v>209</v>
      </c>
      <c r="H19" s="16" t="s">
        <v>64</v>
      </c>
      <c r="I19" s="16" t="s">
        <v>65</v>
      </c>
      <c r="J19" s="16" t="s">
        <v>26</v>
      </c>
      <c r="K19" s="36" t="s">
        <v>200</v>
      </c>
    </row>
    <row r="20" spans="1:11" ht="38.25" x14ac:dyDescent="0.2">
      <c r="A20" s="18" t="s">
        <v>28</v>
      </c>
      <c r="B20" s="18" t="s">
        <v>29</v>
      </c>
      <c r="C20" s="20" t="s">
        <v>30</v>
      </c>
      <c r="D20" s="16"/>
      <c r="E20" s="16">
        <v>27</v>
      </c>
      <c r="F20" s="16" t="s">
        <v>54</v>
      </c>
      <c r="G20" s="16" t="s">
        <v>209</v>
      </c>
      <c r="H20" s="16" t="s">
        <v>66</v>
      </c>
      <c r="I20" s="16" t="s">
        <v>210</v>
      </c>
      <c r="J20" s="16" t="s">
        <v>26</v>
      </c>
      <c r="K20" s="36" t="s">
        <v>200</v>
      </c>
    </row>
    <row r="21" spans="1:11" ht="38.25" x14ac:dyDescent="0.2">
      <c r="A21" s="18" t="s">
        <v>28</v>
      </c>
      <c r="B21" s="18" t="s">
        <v>29</v>
      </c>
      <c r="C21" s="20" t="s">
        <v>30</v>
      </c>
      <c r="D21" s="16"/>
      <c r="E21" s="16">
        <v>28</v>
      </c>
      <c r="F21" s="16"/>
      <c r="G21" s="16"/>
      <c r="H21" s="16" t="s">
        <v>67</v>
      </c>
      <c r="I21" s="16" t="s">
        <v>68</v>
      </c>
      <c r="J21" s="16" t="s">
        <v>26</v>
      </c>
      <c r="K21" s="36" t="s">
        <v>200</v>
      </c>
    </row>
    <row r="22" spans="1:11" ht="38.25" x14ac:dyDescent="0.2">
      <c r="A22" s="18" t="s">
        <v>28</v>
      </c>
      <c r="B22" s="18" t="s">
        <v>29</v>
      </c>
      <c r="C22" s="20" t="s">
        <v>30</v>
      </c>
      <c r="D22" s="16"/>
      <c r="E22" s="16">
        <v>29</v>
      </c>
      <c r="F22" s="21" t="str">
        <f>"24.1"</f>
        <v>24.1</v>
      </c>
      <c r="G22" s="16">
        <v>11</v>
      </c>
      <c r="H22" s="16" t="s">
        <v>69</v>
      </c>
      <c r="I22" s="16" t="s">
        <v>70</v>
      </c>
      <c r="J22" s="16" t="s">
        <v>26</v>
      </c>
      <c r="K22" s="36" t="s">
        <v>200</v>
      </c>
    </row>
    <row r="23" spans="1:11" ht="38.25" x14ac:dyDescent="0.2">
      <c r="A23" s="18" t="s">
        <v>28</v>
      </c>
      <c r="B23" s="18" t="s">
        <v>29</v>
      </c>
      <c r="C23" s="20" t="s">
        <v>30</v>
      </c>
      <c r="D23" s="16"/>
      <c r="E23" s="16">
        <v>30</v>
      </c>
      <c r="F23" s="16" t="str">
        <f>"24.1"</f>
        <v>24.1</v>
      </c>
      <c r="G23" s="16">
        <v>4</v>
      </c>
      <c r="H23" s="16" t="s">
        <v>72</v>
      </c>
      <c r="I23" s="16" t="s">
        <v>71</v>
      </c>
      <c r="J23" s="16" t="s">
        <v>26</v>
      </c>
      <c r="K23" s="36" t="s">
        <v>200</v>
      </c>
    </row>
    <row r="24" spans="1:11" ht="38.25" x14ac:dyDescent="0.2">
      <c r="A24" s="18" t="s">
        <v>28</v>
      </c>
      <c r="B24" s="18" t="s">
        <v>29</v>
      </c>
      <c r="C24" s="20" t="s">
        <v>30</v>
      </c>
      <c r="D24" s="16"/>
      <c r="E24" s="16">
        <v>30</v>
      </c>
      <c r="F24" s="16" t="str">
        <f>"24.2.1.1"</f>
        <v>24.2.1.1</v>
      </c>
      <c r="G24" s="16">
        <v>12</v>
      </c>
      <c r="H24" s="16" t="s">
        <v>73</v>
      </c>
      <c r="I24" s="16" t="s">
        <v>74</v>
      </c>
      <c r="J24" s="16" t="s">
        <v>26</v>
      </c>
      <c r="K24" s="38" t="s">
        <v>211</v>
      </c>
    </row>
    <row r="25" spans="1:11" ht="38.25" x14ac:dyDescent="0.2">
      <c r="A25" s="18" t="s">
        <v>28</v>
      </c>
      <c r="B25" s="18" t="s">
        <v>29</v>
      </c>
      <c r="C25" s="20" t="s">
        <v>30</v>
      </c>
      <c r="D25" s="16"/>
      <c r="E25" s="16">
        <v>30</v>
      </c>
      <c r="F25" s="16" t="s">
        <v>75</v>
      </c>
      <c r="G25" s="16">
        <v>20</v>
      </c>
      <c r="H25" s="16" t="s">
        <v>46</v>
      </c>
      <c r="I25" s="16" t="s">
        <v>76</v>
      </c>
      <c r="J25" s="16" t="s">
        <v>26</v>
      </c>
      <c r="K25" s="36" t="s">
        <v>208</v>
      </c>
    </row>
    <row r="26" spans="1:11" ht="38.25" x14ac:dyDescent="0.2">
      <c r="A26" s="18" t="s">
        <v>28</v>
      </c>
      <c r="B26" s="18" t="s">
        <v>29</v>
      </c>
      <c r="C26" s="20" t="s">
        <v>30</v>
      </c>
      <c r="D26" s="16"/>
      <c r="E26" s="16">
        <v>31</v>
      </c>
      <c r="F26" s="16" t="str">
        <f>"24.3"</f>
        <v>24.3</v>
      </c>
      <c r="G26" s="16">
        <v>14</v>
      </c>
      <c r="H26" s="16" t="s">
        <v>77</v>
      </c>
      <c r="I26" s="16" t="s">
        <v>78</v>
      </c>
      <c r="J26" s="16" t="s">
        <v>26</v>
      </c>
      <c r="K26" s="36" t="s">
        <v>200</v>
      </c>
    </row>
    <row r="27" spans="1:11" ht="38.25" x14ac:dyDescent="0.2">
      <c r="A27" s="18" t="s">
        <v>28</v>
      </c>
      <c r="B27" s="18" t="s">
        <v>29</v>
      </c>
      <c r="C27" s="20" t="s">
        <v>30</v>
      </c>
      <c r="D27" s="16"/>
      <c r="E27" s="16">
        <v>33</v>
      </c>
      <c r="F27" s="16" t="str">
        <f>"24.3"</f>
        <v>24.3</v>
      </c>
      <c r="G27" s="16">
        <v>1</v>
      </c>
      <c r="H27" s="16" t="s">
        <v>79</v>
      </c>
      <c r="I27" s="16" t="s">
        <v>80</v>
      </c>
      <c r="J27" s="16" t="s">
        <v>26</v>
      </c>
      <c r="K27" s="36" t="s">
        <v>200</v>
      </c>
    </row>
    <row r="28" spans="1:11" ht="38.25" x14ac:dyDescent="0.2">
      <c r="A28" s="18" t="s">
        <v>28</v>
      </c>
      <c r="B28" s="18" t="s">
        <v>29</v>
      </c>
      <c r="C28" s="20" t="s">
        <v>30</v>
      </c>
      <c r="D28" s="16"/>
      <c r="E28" s="16">
        <v>33</v>
      </c>
      <c r="F28" s="16" t="str">
        <f t="shared" ref="F28:F33" si="0">"24.3.1"</f>
        <v>24.3.1</v>
      </c>
      <c r="G28" s="16">
        <v>15</v>
      </c>
      <c r="H28" s="16" t="s">
        <v>81</v>
      </c>
      <c r="I28" s="16" t="s">
        <v>82</v>
      </c>
      <c r="J28" s="16" t="s">
        <v>26</v>
      </c>
      <c r="K28" s="36" t="s">
        <v>212</v>
      </c>
    </row>
    <row r="29" spans="1:11" ht="38.25" x14ac:dyDescent="0.2">
      <c r="A29" s="18" t="s">
        <v>28</v>
      </c>
      <c r="B29" s="18" t="s">
        <v>29</v>
      </c>
      <c r="C29" s="20" t="s">
        <v>30</v>
      </c>
      <c r="D29" s="16"/>
      <c r="E29" s="16">
        <v>33</v>
      </c>
      <c r="F29" s="16" t="str">
        <f t="shared" si="0"/>
        <v>24.3.1</v>
      </c>
      <c r="G29" s="16">
        <v>19</v>
      </c>
      <c r="H29" s="16" t="s">
        <v>46</v>
      </c>
      <c r="I29" s="16" t="s">
        <v>76</v>
      </c>
      <c r="J29" s="16" t="s">
        <v>26</v>
      </c>
      <c r="K29" s="36" t="s">
        <v>208</v>
      </c>
    </row>
    <row r="30" spans="1:11" ht="38.25" x14ac:dyDescent="0.2">
      <c r="A30" s="18" t="s">
        <v>28</v>
      </c>
      <c r="B30" s="18" t="s">
        <v>29</v>
      </c>
      <c r="C30" s="20" t="s">
        <v>30</v>
      </c>
      <c r="D30" s="16"/>
      <c r="E30" s="16">
        <v>34</v>
      </c>
      <c r="F30" s="16" t="str">
        <f t="shared" si="0"/>
        <v>24.3.1</v>
      </c>
      <c r="G30" s="16">
        <v>5</v>
      </c>
      <c r="H30" s="16" t="s">
        <v>83</v>
      </c>
      <c r="I30" s="16" t="s">
        <v>84</v>
      </c>
      <c r="J30" s="16" t="s">
        <v>26</v>
      </c>
      <c r="K30" s="37" t="s">
        <v>206</v>
      </c>
    </row>
    <row r="31" spans="1:11" ht="38.25" x14ac:dyDescent="0.2">
      <c r="A31" s="18" t="s">
        <v>28</v>
      </c>
      <c r="B31" s="18" t="s">
        <v>29</v>
      </c>
      <c r="C31" s="20" t="s">
        <v>30</v>
      </c>
      <c r="D31" s="16"/>
      <c r="E31" s="16">
        <v>34</v>
      </c>
      <c r="F31" s="16" t="str">
        <f t="shared" si="0"/>
        <v>24.3.1</v>
      </c>
      <c r="G31" s="16">
        <v>9</v>
      </c>
      <c r="H31" s="16" t="s">
        <v>85</v>
      </c>
      <c r="I31" s="16" t="s">
        <v>86</v>
      </c>
      <c r="J31" s="16" t="s">
        <v>26</v>
      </c>
      <c r="K31" s="36" t="s">
        <v>213</v>
      </c>
    </row>
    <row r="32" spans="1:11" ht="38.25" x14ac:dyDescent="0.2">
      <c r="A32" s="18" t="s">
        <v>28</v>
      </c>
      <c r="B32" s="18" t="s">
        <v>29</v>
      </c>
      <c r="C32" s="20" t="s">
        <v>30</v>
      </c>
      <c r="D32" s="16"/>
      <c r="E32" s="16">
        <v>34</v>
      </c>
      <c r="F32" s="16" t="str">
        <f t="shared" si="0"/>
        <v>24.3.1</v>
      </c>
      <c r="G32" s="16">
        <v>11</v>
      </c>
      <c r="H32" s="16" t="s">
        <v>87</v>
      </c>
      <c r="I32" s="16" t="s">
        <v>88</v>
      </c>
      <c r="J32" s="16" t="s">
        <v>26</v>
      </c>
      <c r="K32" s="36" t="s">
        <v>200</v>
      </c>
    </row>
    <row r="33" spans="1:11" ht="38.25" x14ac:dyDescent="0.2">
      <c r="A33" s="18" t="s">
        <v>28</v>
      </c>
      <c r="B33" s="18" t="s">
        <v>29</v>
      </c>
      <c r="C33" s="20" t="s">
        <v>30</v>
      </c>
      <c r="D33" s="16"/>
      <c r="E33" s="16">
        <v>34</v>
      </c>
      <c r="F33" s="16" t="str">
        <f t="shared" si="0"/>
        <v>24.3.1</v>
      </c>
      <c r="G33" s="16">
        <v>12</v>
      </c>
      <c r="H33" s="16" t="s">
        <v>110</v>
      </c>
      <c r="I33" s="16" t="s">
        <v>89</v>
      </c>
      <c r="J33" s="16" t="s">
        <v>26</v>
      </c>
      <c r="K33" s="37" t="s">
        <v>206</v>
      </c>
    </row>
    <row r="34" spans="1:11" ht="38.25" x14ac:dyDescent="0.2">
      <c r="A34" s="18" t="s">
        <v>28</v>
      </c>
      <c r="B34" s="18" t="s">
        <v>29</v>
      </c>
      <c r="C34" s="20" t="s">
        <v>30</v>
      </c>
      <c r="D34" s="16"/>
      <c r="E34" s="16">
        <v>35</v>
      </c>
      <c r="F34" s="16" t="str">
        <f>"24.3.3.1"</f>
        <v>24.3.3.1</v>
      </c>
      <c r="G34" s="16">
        <v>4</v>
      </c>
      <c r="H34" s="16" t="s">
        <v>90</v>
      </c>
      <c r="I34" s="16" t="s">
        <v>91</v>
      </c>
      <c r="J34" s="16" t="s">
        <v>26</v>
      </c>
      <c r="K34" s="36" t="s">
        <v>200</v>
      </c>
    </row>
    <row r="35" spans="1:11" ht="38.25" x14ac:dyDescent="0.2">
      <c r="A35" s="18" t="s">
        <v>28</v>
      </c>
      <c r="B35" s="18" t="s">
        <v>29</v>
      </c>
      <c r="C35" s="20" t="s">
        <v>30</v>
      </c>
      <c r="D35" s="16"/>
      <c r="E35" s="16">
        <v>36</v>
      </c>
      <c r="F35" s="16" t="s">
        <v>92</v>
      </c>
      <c r="G35" s="16">
        <v>15</v>
      </c>
      <c r="H35" s="16" t="s">
        <v>93</v>
      </c>
      <c r="I35" s="16" t="s">
        <v>94</v>
      </c>
      <c r="J35" s="16" t="s">
        <v>26</v>
      </c>
      <c r="K35" s="36" t="s">
        <v>200</v>
      </c>
    </row>
    <row r="36" spans="1:11" ht="38.25" x14ac:dyDescent="0.2">
      <c r="A36" s="18" t="s">
        <v>28</v>
      </c>
      <c r="B36" s="18" t="s">
        <v>29</v>
      </c>
      <c r="C36" s="20" t="s">
        <v>30</v>
      </c>
      <c r="D36" s="16"/>
      <c r="E36" s="16">
        <v>38</v>
      </c>
      <c r="F36" s="16" t="s">
        <v>95</v>
      </c>
      <c r="G36" s="16">
        <v>7</v>
      </c>
      <c r="H36" s="16" t="s">
        <v>96</v>
      </c>
      <c r="I36" s="16" t="s">
        <v>97</v>
      </c>
      <c r="J36" s="16" t="s">
        <v>26</v>
      </c>
      <c r="K36" s="36" t="s">
        <v>214</v>
      </c>
    </row>
    <row r="37" spans="1:11" ht="38.25" x14ac:dyDescent="0.2">
      <c r="A37" s="18" t="s">
        <v>28</v>
      </c>
      <c r="B37" s="18" t="s">
        <v>29</v>
      </c>
      <c r="C37" s="20" t="s">
        <v>30</v>
      </c>
      <c r="D37" s="16"/>
      <c r="E37" s="16">
        <v>38</v>
      </c>
      <c r="F37" s="16" t="s">
        <v>95</v>
      </c>
      <c r="G37" s="16">
        <v>10</v>
      </c>
      <c r="H37" s="16" t="s">
        <v>98</v>
      </c>
      <c r="I37" s="16" t="s">
        <v>99</v>
      </c>
      <c r="J37" s="16" t="s">
        <v>26</v>
      </c>
      <c r="K37" s="36" t="s">
        <v>200</v>
      </c>
    </row>
    <row r="38" spans="1:11" ht="38.25" x14ac:dyDescent="0.2">
      <c r="A38" s="18" t="s">
        <v>28</v>
      </c>
      <c r="B38" s="18" t="s">
        <v>29</v>
      </c>
      <c r="C38" s="20" t="s">
        <v>30</v>
      </c>
      <c r="D38" s="16"/>
      <c r="E38" s="16">
        <v>38</v>
      </c>
      <c r="F38" s="16" t="s">
        <v>95</v>
      </c>
      <c r="G38" s="16">
        <v>19</v>
      </c>
      <c r="H38" s="16" t="s">
        <v>126</v>
      </c>
      <c r="I38" s="16" t="s">
        <v>127</v>
      </c>
      <c r="J38" s="16" t="s">
        <v>44</v>
      </c>
      <c r="K38" s="36" t="s">
        <v>200</v>
      </c>
    </row>
    <row r="39" spans="1:11" ht="38.25" x14ac:dyDescent="0.3">
      <c r="A39" s="18" t="s">
        <v>28</v>
      </c>
      <c r="B39" s="18" t="s">
        <v>29</v>
      </c>
      <c r="C39" s="20" t="s">
        <v>30</v>
      </c>
      <c r="E39" s="16">
        <v>38</v>
      </c>
      <c r="F39" s="16" t="s">
        <v>95</v>
      </c>
      <c r="G39" s="16">
        <v>30</v>
      </c>
      <c r="H39" s="16" t="s">
        <v>126</v>
      </c>
      <c r="I39" s="24" t="s">
        <v>128</v>
      </c>
      <c r="J39" s="16" t="s">
        <v>44</v>
      </c>
      <c r="K39" s="36" t="s">
        <v>200</v>
      </c>
    </row>
    <row r="40" spans="1:11" ht="38.25" x14ac:dyDescent="0.2">
      <c r="A40" s="18" t="s">
        <v>28</v>
      </c>
      <c r="B40" s="18" t="s">
        <v>29</v>
      </c>
      <c r="C40" s="20" t="s">
        <v>30</v>
      </c>
      <c r="D40" s="16"/>
      <c r="E40" s="16">
        <v>40</v>
      </c>
      <c r="F40" s="16" t="s">
        <v>100</v>
      </c>
      <c r="G40" s="16">
        <v>6</v>
      </c>
      <c r="H40" s="16" t="s">
        <v>215</v>
      </c>
      <c r="I40" s="16" t="s">
        <v>101</v>
      </c>
      <c r="J40" s="16" t="s">
        <v>26</v>
      </c>
      <c r="K40" s="36" t="s">
        <v>200</v>
      </c>
    </row>
    <row r="41" spans="1:11" ht="38.25" x14ac:dyDescent="0.2">
      <c r="A41" s="18" t="s">
        <v>28</v>
      </c>
      <c r="B41" s="18" t="s">
        <v>29</v>
      </c>
      <c r="C41" s="20" t="s">
        <v>30</v>
      </c>
      <c r="D41" s="16"/>
      <c r="E41" s="16">
        <v>41</v>
      </c>
      <c r="F41" s="16" t="s">
        <v>102</v>
      </c>
      <c r="G41" s="16">
        <v>14</v>
      </c>
      <c r="H41" s="16" t="s">
        <v>103</v>
      </c>
      <c r="I41" s="16" t="s">
        <v>86</v>
      </c>
      <c r="J41" s="16" t="s">
        <v>26</v>
      </c>
      <c r="K41" s="36" t="s">
        <v>216</v>
      </c>
    </row>
    <row r="42" spans="1:11" ht="38.25" x14ac:dyDescent="0.2">
      <c r="A42" s="18" t="s">
        <v>28</v>
      </c>
      <c r="B42" s="18" t="s">
        <v>29</v>
      </c>
      <c r="C42" s="20" t="s">
        <v>30</v>
      </c>
      <c r="D42" s="16"/>
      <c r="E42" s="16">
        <v>42</v>
      </c>
      <c r="F42" s="16" t="s">
        <v>104</v>
      </c>
      <c r="G42" s="16">
        <v>13</v>
      </c>
      <c r="H42" s="16" t="s">
        <v>217</v>
      </c>
      <c r="I42" s="16" t="s">
        <v>105</v>
      </c>
      <c r="J42" s="16" t="s">
        <v>26</v>
      </c>
      <c r="K42" s="36" t="s">
        <v>218</v>
      </c>
    </row>
    <row r="43" spans="1:11" ht="38.25" x14ac:dyDescent="0.2">
      <c r="A43" s="18" t="s">
        <v>28</v>
      </c>
      <c r="B43" s="18" t="s">
        <v>29</v>
      </c>
      <c r="C43" s="20" t="s">
        <v>30</v>
      </c>
      <c r="D43" s="16"/>
      <c r="E43" s="16">
        <v>43</v>
      </c>
      <c r="F43" s="16" t="s">
        <v>106</v>
      </c>
      <c r="G43" s="16"/>
      <c r="H43" s="16" t="s">
        <v>107</v>
      </c>
      <c r="I43" s="16" t="s">
        <v>108</v>
      </c>
      <c r="J43" s="16" t="s">
        <v>26</v>
      </c>
      <c r="K43" s="36" t="s">
        <v>200</v>
      </c>
    </row>
    <row r="44" spans="1:11" ht="38.25" x14ac:dyDescent="0.2">
      <c r="A44" s="18" t="s">
        <v>28</v>
      </c>
      <c r="B44" s="18" t="s">
        <v>29</v>
      </c>
      <c r="C44" s="20" t="s">
        <v>30</v>
      </c>
      <c r="D44" s="16"/>
      <c r="E44" s="16">
        <v>44</v>
      </c>
      <c r="F44" s="16" t="s">
        <v>109</v>
      </c>
      <c r="G44" s="16">
        <v>3</v>
      </c>
      <c r="H44" s="16" t="s">
        <v>110</v>
      </c>
      <c r="I44" s="16" t="s">
        <v>89</v>
      </c>
      <c r="J44" s="16" t="s">
        <v>26</v>
      </c>
      <c r="K44" s="36" t="s">
        <v>219</v>
      </c>
    </row>
    <row r="45" spans="1:11" ht="38.25" x14ac:dyDescent="0.2">
      <c r="A45" s="18" t="s">
        <v>28</v>
      </c>
      <c r="B45" s="18" t="s">
        <v>29</v>
      </c>
      <c r="C45" s="20" t="s">
        <v>30</v>
      </c>
      <c r="D45" s="16"/>
      <c r="E45" s="16">
        <v>44</v>
      </c>
      <c r="F45" s="16" t="s">
        <v>109</v>
      </c>
      <c r="G45" s="16">
        <v>15</v>
      </c>
      <c r="H45" s="16" t="s">
        <v>111</v>
      </c>
      <c r="I45" s="16" t="s">
        <v>112</v>
      </c>
      <c r="J45" s="16" t="s">
        <v>26</v>
      </c>
      <c r="K45" s="36" t="s">
        <v>200</v>
      </c>
    </row>
    <row r="46" spans="1:11" ht="38.25" x14ac:dyDescent="0.2">
      <c r="A46" s="18" t="s">
        <v>28</v>
      </c>
      <c r="B46" s="18" t="s">
        <v>29</v>
      </c>
      <c r="C46" s="20" t="s">
        <v>30</v>
      </c>
      <c r="D46" s="16"/>
      <c r="E46" s="16">
        <v>45</v>
      </c>
      <c r="F46" s="16" t="s">
        <v>113</v>
      </c>
      <c r="G46" s="16"/>
      <c r="H46" s="16" t="s">
        <v>114</v>
      </c>
      <c r="I46" s="16" t="s">
        <v>115</v>
      </c>
      <c r="J46" s="16" t="s">
        <v>26</v>
      </c>
      <c r="K46" s="36" t="s">
        <v>200</v>
      </c>
    </row>
    <row r="47" spans="1:11" ht="38.25" x14ac:dyDescent="0.2">
      <c r="A47" s="18" t="s">
        <v>28</v>
      </c>
      <c r="B47" s="18" t="s">
        <v>29</v>
      </c>
      <c r="C47" s="20" t="s">
        <v>30</v>
      </c>
      <c r="D47" s="16"/>
      <c r="E47" s="16">
        <v>46</v>
      </c>
      <c r="F47" s="16" t="str">
        <f>"24.5.2"</f>
        <v>24.5.2</v>
      </c>
      <c r="G47" s="16">
        <v>18</v>
      </c>
      <c r="H47" s="16" t="s">
        <v>85</v>
      </c>
      <c r="I47" s="16" t="s">
        <v>116</v>
      </c>
      <c r="J47" s="16" t="s">
        <v>26</v>
      </c>
      <c r="K47" s="36" t="s">
        <v>220</v>
      </c>
    </row>
    <row r="48" spans="1:11" ht="38.25" x14ac:dyDescent="0.2">
      <c r="A48" s="18" t="s">
        <v>28</v>
      </c>
      <c r="B48" s="18" t="s">
        <v>29</v>
      </c>
      <c r="C48" s="20" t="s">
        <v>30</v>
      </c>
      <c r="D48" s="16"/>
      <c r="E48" s="16">
        <v>47</v>
      </c>
      <c r="F48" s="16" t="str">
        <f>"24.5.8a"</f>
        <v>24.5.8a</v>
      </c>
      <c r="G48" s="16">
        <v>23</v>
      </c>
      <c r="H48" s="16" t="s">
        <v>117</v>
      </c>
      <c r="I48" s="16" t="s">
        <v>118</v>
      </c>
      <c r="J48" s="16" t="s">
        <v>26</v>
      </c>
      <c r="K48" s="36" t="s">
        <v>221</v>
      </c>
    </row>
    <row r="49" spans="1:11" ht="38.25" x14ac:dyDescent="0.2">
      <c r="A49" s="18" t="s">
        <v>28</v>
      </c>
      <c r="B49" s="18" t="s">
        <v>29</v>
      </c>
      <c r="C49" s="20" t="s">
        <v>30</v>
      </c>
      <c r="D49" s="16"/>
      <c r="E49" s="16" t="s">
        <v>129</v>
      </c>
      <c r="F49" s="16"/>
      <c r="G49" s="16"/>
      <c r="H49" s="16" t="s">
        <v>130</v>
      </c>
      <c r="I49" s="16" t="s">
        <v>131</v>
      </c>
      <c r="J49" s="16" t="s">
        <v>26</v>
      </c>
      <c r="K49" s="36" t="s">
        <v>222</v>
      </c>
    </row>
    <row r="50" spans="1:11" ht="25.5" x14ac:dyDescent="0.2">
      <c r="A50" s="18" t="s">
        <v>134</v>
      </c>
      <c r="B50" s="18" t="s">
        <v>135</v>
      </c>
      <c r="C50" s="18" t="s">
        <v>136</v>
      </c>
      <c r="D50" s="19"/>
      <c r="E50" s="16">
        <v>2</v>
      </c>
      <c r="F50" s="18" t="s">
        <v>6</v>
      </c>
      <c r="G50" s="16">
        <v>5</v>
      </c>
      <c r="H50" s="18" t="s">
        <v>137</v>
      </c>
      <c r="I50" s="16" t="s">
        <v>138</v>
      </c>
      <c r="J50" s="16" t="s">
        <v>26</v>
      </c>
      <c r="K50" s="36" t="s">
        <v>223</v>
      </c>
    </row>
    <row r="51" spans="1:11" ht="25.5" x14ac:dyDescent="0.2">
      <c r="A51" s="18" t="s">
        <v>134</v>
      </c>
      <c r="B51" s="18" t="s">
        <v>135</v>
      </c>
      <c r="C51" s="18" t="s">
        <v>136</v>
      </c>
      <c r="D51" s="19"/>
      <c r="E51" s="16">
        <v>7</v>
      </c>
      <c r="F51" s="16" t="s">
        <v>25</v>
      </c>
      <c r="G51" s="16">
        <v>10</v>
      </c>
      <c r="H51" s="18" t="s">
        <v>139</v>
      </c>
      <c r="I51" s="16" t="s">
        <v>140</v>
      </c>
      <c r="J51" s="16" t="s">
        <v>26</v>
      </c>
      <c r="K51" s="36" t="s">
        <v>224</v>
      </c>
    </row>
    <row r="52" spans="1:11" ht="25.5" x14ac:dyDescent="0.2">
      <c r="A52" s="18" t="s">
        <v>134</v>
      </c>
      <c r="B52" s="18" t="s">
        <v>135</v>
      </c>
      <c r="C52" s="18" t="s">
        <v>136</v>
      </c>
      <c r="D52" s="19"/>
      <c r="E52" s="16">
        <v>7</v>
      </c>
      <c r="F52" s="16" t="s">
        <v>25</v>
      </c>
      <c r="G52" s="16">
        <v>28</v>
      </c>
      <c r="H52" s="18" t="s">
        <v>141</v>
      </c>
      <c r="I52" s="16" t="s">
        <v>142</v>
      </c>
      <c r="J52" s="16" t="s">
        <v>26</v>
      </c>
      <c r="K52" s="36" t="s">
        <v>200</v>
      </c>
    </row>
    <row r="53" spans="1:11" ht="25.5" x14ac:dyDescent="0.2">
      <c r="A53" s="18" t="s">
        <v>134</v>
      </c>
      <c r="B53" s="18" t="s">
        <v>135</v>
      </c>
      <c r="C53" s="18" t="s">
        <v>136</v>
      </c>
      <c r="D53" s="19"/>
      <c r="E53" s="16">
        <v>7</v>
      </c>
      <c r="F53" s="16" t="s">
        <v>143</v>
      </c>
      <c r="G53" s="16"/>
      <c r="H53" s="16" t="s">
        <v>144</v>
      </c>
      <c r="I53" s="16" t="s">
        <v>145</v>
      </c>
      <c r="J53" s="16" t="s">
        <v>26</v>
      </c>
      <c r="K53" s="36" t="s">
        <v>225</v>
      </c>
    </row>
    <row r="54" spans="1:11" ht="25.5" x14ac:dyDescent="0.2">
      <c r="A54" s="18" t="s">
        <v>134</v>
      </c>
      <c r="B54" s="18" t="s">
        <v>135</v>
      </c>
      <c r="C54" s="18" t="s">
        <v>136</v>
      </c>
      <c r="D54" s="19"/>
      <c r="E54" s="16">
        <v>13</v>
      </c>
      <c r="F54" s="16" t="s">
        <v>27</v>
      </c>
      <c r="G54" s="16" t="s">
        <v>146</v>
      </c>
      <c r="H54" s="16" t="s">
        <v>147</v>
      </c>
      <c r="I54" s="16" t="s">
        <v>148</v>
      </c>
      <c r="J54" s="16" t="s">
        <v>26</v>
      </c>
      <c r="K54" s="36" t="s">
        <v>226</v>
      </c>
    </row>
    <row r="55" spans="1:11" ht="25.5" x14ac:dyDescent="0.2">
      <c r="A55" s="18" t="s">
        <v>134</v>
      </c>
      <c r="B55" s="18" t="s">
        <v>135</v>
      </c>
      <c r="C55" s="18" t="s">
        <v>136</v>
      </c>
      <c r="D55" s="19"/>
      <c r="E55" s="16">
        <v>30</v>
      </c>
      <c r="F55" s="16" t="s">
        <v>149</v>
      </c>
      <c r="G55" s="16">
        <v>2</v>
      </c>
      <c r="H55" s="16" t="s">
        <v>150</v>
      </c>
      <c r="I55" s="16" t="s">
        <v>151</v>
      </c>
      <c r="J55" s="16" t="s">
        <v>26</v>
      </c>
      <c r="K55" s="36" t="s">
        <v>200</v>
      </c>
    </row>
    <row r="56" spans="1:11" ht="38.25" x14ac:dyDescent="0.2">
      <c r="A56" s="26" t="s">
        <v>152</v>
      </c>
      <c r="B56" s="26" t="s">
        <v>153</v>
      </c>
      <c r="C56" s="28" t="s">
        <v>154</v>
      </c>
      <c r="D56" s="27" t="s">
        <v>155</v>
      </c>
      <c r="E56" s="25">
        <v>2</v>
      </c>
      <c r="F56" s="30" t="s">
        <v>6</v>
      </c>
      <c r="G56" s="25">
        <v>5</v>
      </c>
      <c r="H56" s="26" t="s">
        <v>156</v>
      </c>
      <c r="I56" s="26" t="s">
        <v>157</v>
      </c>
      <c r="J56" s="25" t="s">
        <v>26</v>
      </c>
      <c r="K56" s="36" t="s">
        <v>223</v>
      </c>
    </row>
    <row r="57" spans="1:11" ht="38.25" x14ac:dyDescent="0.2">
      <c r="A57" s="26" t="s">
        <v>152</v>
      </c>
      <c r="B57" s="26" t="s">
        <v>153</v>
      </c>
      <c r="C57" s="28" t="s">
        <v>154</v>
      </c>
      <c r="D57" s="27" t="s">
        <v>155</v>
      </c>
      <c r="E57" s="25">
        <v>7</v>
      </c>
      <c r="F57" s="31" t="s">
        <v>25</v>
      </c>
      <c r="G57" s="25">
        <v>8</v>
      </c>
      <c r="H57" s="26" t="s">
        <v>158</v>
      </c>
      <c r="I57" s="26" t="s">
        <v>159</v>
      </c>
      <c r="J57" s="25" t="s">
        <v>26</v>
      </c>
      <c r="K57" s="36" t="s">
        <v>200</v>
      </c>
    </row>
    <row r="58" spans="1:11" ht="38.25" x14ac:dyDescent="0.2">
      <c r="A58" s="26" t="s">
        <v>152</v>
      </c>
      <c r="B58" s="26" t="s">
        <v>153</v>
      </c>
      <c r="C58" s="28" t="s">
        <v>154</v>
      </c>
      <c r="D58" s="27" t="s">
        <v>155</v>
      </c>
      <c r="E58" s="25">
        <v>7</v>
      </c>
      <c r="F58" s="31" t="s">
        <v>25</v>
      </c>
      <c r="G58" s="25">
        <v>10</v>
      </c>
      <c r="H58" s="26" t="s">
        <v>160</v>
      </c>
      <c r="I58" s="26" t="s">
        <v>161</v>
      </c>
      <c r="J58" s="25" t="s">
        <v>26</v>
      </c>
      <c r="K58" s="36" t="s">
        <v>224</v>
      </c>
    </row>
    <row r="59" spans="1:11" ht="38.25" x14ac:dyDescent="0.2">
      <c r="A59" s="26" t="s">
        <v>152</v>
      </c>
      <c r="B59" s="26" t="s">
        <v>153</v>
      </c>
      <c r="C59" s="28" t="s">
        <v>154</v>
      </c>
      <c r="D59" s="27" t="s">
        <v>155</v>
      </c>
      <c r="E59" s="25">
        <v>11</v>
      </c>
      <c r="F59" s="31" t="s">
        <v>45</v>
      </c>
      <c r="G59" s="25">
        <v>24</v>
      </c>
      <c r="H59" s="26" t="s">
        <v>162</v>
      </c>
      <c r="I59" s="26" t="s">
        <v>163</v>
      </c>
      <c r="J59" s="25" t="s">
        <v>26</v>
      </c>
      <c r="K59" s="36" t="s">
        <v>200</v>
      </c>
    </row>
    <row r="60" spans="1:11" ht="38.25" x14ac:dyDescent="0.2">
      <c r="A60" s="26" t="s">
        <v>152</v>
      </c>
      <c r="B60" s="26" t="s">
        <v>153</v>
      </c>
      <c r="C60" s="28" t="s">
        <v>154</v>
      </c>
      <c r="D60" s="27" t="s">
        <v>155</v>
      </c>
      <c r="E60" s="25">
        <v>12</v>
      </c>
      <c r="F60" s="31" t="s">
        <v>45</v>
      </c>
      <c r="G60" s="25">
        <v>1</v>
      </c>
      <c r="H60" s="26" t="s">
        <v>164</v>
      </c>
      <c r="I60" s="26" t="s">
        <v>163</v>
      </c>
      <c r="J60" s="25" t="s">
        <v>26</v>
      </c>
      <c r="K60" s="36" t="s">
        <v>200</v>
      </c>
    </row>
    <row r="61" spans="1:11" ht="38.25" x14ac:dyDescent="0.2">
      <c r="A61" s="26" t="s">
        <v>152</v>
      </c>
      <c r="B61" s="26" t="s">
        <v>153</v>
      </c>
      <c r="C61" s="28" t="s">
        <v>154</v>
      </c>
      <c r="D61" s="27" t="s">
        <v>155</v>
      </c>
      <c r="E61" s="29">
        <v>13</v>
      </c>
      <c r="F61" s="31" t="s">
        <v>45</v>
      </c>
      <c r="G61" s="25">
        <v>1</v>
      </c>
      <c r="H61" s="26" t="s">
        <v>165</v>
      </c>
      <c r="I61" s="26" t="s">
        <v>166</v>
      </c>
      <c r="J61" s="25" t="s">
        <v>44</v>
      </c>
      <c r="K61" s="36" t="s">
        <v>201</v>
      </c>
    </row>
    <row r="62" spans="1:11" ht="38.25" x14ac:dyDescent="0.2">
      <c r="A62" s="26" t="s">
        <v>152</v>
      </c>
      <c r="B62" s="26" t="s">
        <v>153</v>
      </c>
      <c r="C62" s="28" t="s">
        <v>154</v>
      </c>
      <c r="D62" s="27" t="s">
        <v>155</v>
      </c>
      <c r="E62" s="25">
        <v>16</v>
      </c>
      <c r="F62" s="31" t="s">
        <v>167</v>
      </c>
      <c r="G62" s="25">
        <v>3</v>
      </c>
      <c r="H62" s="26" t="s">
        <v>168</v>
      </c>
      <c r="I62" s="26" t="s">
        <v>166</v>
      </c>
      <c r="J62" s="25" t="s">
        <v>44</v>
      </c>
      <c r="K62" s="36" t="s">
        <v>201</v>
      </c>
    </row>
    <row r="63" spans="1:11" ht="38.25" x14ac:dyDescent="0.2">
      <c r="A63" s="26" t="s">
        <v>152</v>
      </c>
      <c r="B63" s="26" t="s">
        <v>153</v>
      </c>
      <c r="C63" s="28" t="s">
        <v>154</v>
      </c>
      <c r="D63" s="27" t="s">
        <v>155</v>
      </c>
      <c r="E63" s="25">
        <v>23</v>
      </c>
      <c r="F63" s="31" t="s">
        <v>169</v>
      </c>
      <c r="G63" s="25">
        <v>3</v>
      </c>
      <c r="H63" s="26" t="s">
        <v>170</v>
      </c>
      <c r="I63" s="26" t="s">
        <v>171</v>
      </c>
      <c r="J63" s="25" t="s">
        <v>26</v>
      </c>
      <c r="K63" s="38"/>
    </row>
    <row r="64" spans="1:11" ht="38.25" x14ac:dyDescent="0.2">
      <c r="A64" s="26" t="s">
        <v>152</v>
      </c>
      <c r="B64" s="26" t="s">
        <v>153</v>
      </c>
      <c r="C64" s="28" t="s">
        <v>154</v>
      </c>
      <c r="D64" s="27" t="s">
        <v>155</v>
      </c>
      <c r="E64" s="25">
        <v>24</v>
      </c>
      <c r="F64" s="31" t="s">
        <v>169</v>
      </c>
      <c r="G64" s="25">
        <v>1</v>
      </c>
      <c r="H64" s="26" t="s">
        <v>172</v>
      </c>
      <c r="I64" s="26" t="s">
        <v>171</v>
      </c>
      <c r="J64" s="25" t="s">
        <v>26</v>
      </c>
      <c r="K64" s="38"/>
    </row>
    <row r="65" spans="1:11" ht="38.25" x14ac:dyDescent="0.2">
      <c r="A65" s="26" t="s">
        <v>152</v>
      </c>
      <c r="B65" s="26" t="s">
        <v>153</v>
      </c>
      <c r="C65" s="28" t="s">
        <v>154</v>
      </c>
      <c r="D65" s="27" t="s">
        <v>155</v>
      </c>
      <c r="E65" s="25">
        <v>25</v>
      </c>
      <c r="F65" s="31" t="s">
        <v>169</v>
      </c>
      <c r="G65" s="25">
        <v>1</v>
      </c>
      <c r="H65" s="26" t="s">
        <v>173</v>
      </c>
      <c r="I65" s="26" t="s">
        <v>171</v>
      </c>
      <c r="J65" s="25" t="s">
        <v>26</v>
      </c>
      <c r="K65" s="38"/>
    </row>
    <row r="66" spans="1:11" ht="38.25" x14ac:dyDescent="0.2">
      <c r="A66" s="26" t="s">
        <v>152</v>
      </c>
      <c r="B66" s="26" t="s">
        <v>153</v>
      </c>
      <c r="C66" s="28" t="s">
        <v>154</v>
      </c>
      <c r="D66" s="27" t="s">
        <v>155</v>
      </c>
      <c r="E66" s="25">
        <v>25</v>
      </c>
      <c r="F66" s="31" t="s">
        <v>169</v>
      </c>
      <c r="G66" s="25">
        <v>2</v>
      </c>
      <c r="H66" s="26" t="s">
        <v>174</v>
      </c>
      <c r="I66" s="26" t="s">
        <v>171</v>
      </c>
      <c r="J66" s="25" t="s">
        <v>26</v>
      </c>
      <c r="K66" s="38"/>
    </row>
    <row r="67" spans="1:11" ht="38.25" x14ac:dyDescent="0.2">
      <c r="A67" s="26" t="s">
        <v>152</v>
      </c>
      <c r="B67" s="26" t="s">
        <v>153</v>
      </c>
      <c r="C67" s="28" t="s">
        <v>154</v>
      </c>
      <c r="D67" s="27" t="s">
        <v>155</v>
      </c>
      <c r="E67" s="25">
        <v>26</v>
      </c>
      <c r="F67" s="31">
        <v>11.3</v>
      </c>
      <c r="G67" s="25">
        <v>2</v>
      </c>
      <c r="H67" s="26" t="s">
        <v>175</v>
      </c>
      <c r="I67" s="26" t="s">
        <v>176</v>
      </c>
      <c r="J67" s="25" t="s">
        <v>26</v>
      </c>
      <c r="K67" s="37" t="s">
        <v>206</v>
      </c>
    </row>
    <row r="68" spans="1:11" ht="38.25" x14ac:dyDescent="0.2">
      <c r="A68" s="26" t="s">
        <v>152</v>
      </c>
      <c r="B68" s="26" t="s">
        <v>153</v>
      </c>
      <c r="C68" s="28" t="s">
        <v>154</v>
      </c>
      <c r="D68" s="27" t="s">
        <v>155</v>
      </c>
      <c r="E68" s="25">
        <v>28</v>
      </c>
      <c r="F68" s="31" t="s">
        <v>177</v>
      </c>
      <c r="G68" s="25">
        <v>1</v>
      </c>
      <c r="H68" s="26" t="s">
        <v>178</v>
      </c>
      <c r="I68" s="26" t="s">
        <v>179</v>
      </c>
      <c r="J68" s="25" t="s">
        <v>26</v>
      </c>
      <c r="K68" s="36" t="s">
        <v>228</v>
      </c>
    </row>
    <row r="69" spans="1:11" ht="38.25" x14ac:dyDescent="0.2">
      <c r="A69" s="26" t="s">
        <v>152</v>
      </c>
      <c r="B69" s="26" t="s">
        <v>153</v>
      </c>
      <c r="C69" s="28" t="s">
        <v>154</v>
      </c>
      <c r="D69" s="27" t="s">
        <v>155</v>
      </c>
      <c r="E69" s="25">
        <v>31</v>
      </c>
      <c r="F69" s="31" t="s">
        <v>180</v>
      </c>
      <c r="G69" s="25">
        <v>11</v>
      </c>
      <c r="H69" s="26" t="s">
        <v>181</v>
      </c>
      <c r="I69" s="26" t="s">
        <v>182</v>
      </c>
      <c r="J69" s="25" t="s">
        <v>44</v>
      </c>
      <c r="K69" s="38" t="s">
        <v>202</v>
      </c>
    </row>
    <row r="70" spans="1:11" ht="38.25" x14ac:dyDescent="0.2">
      <c r="A70" s="26" t="s">
        <v>152</v>
      </c>
      <c r="B70" s="26" t="s">
        <v>153</v>
      </c>
      <c r="C70" s="28" t="s">
        <v>154</v>
      </c>
      <c r="D70" s="27" t="s">
        <v>155</v>
      </c>
      <c r="E70" s="25">
        <v>32</v>
      </c>
      <c r="F70" s="31" t="s">
        <v>183</v>
      </c>
      <c r="G70" s="25">
        <v>16</v>
      </c>
      <c r="H70" s="26" t="s">
        <v>184</v>
      </c>
      <c r="I70" s="26" t="s">
        <v>185</v>
      </c>
      <c r="J70" s="25" t="s">
        <v>44</v>
      </c>
      <c r="K70" s="36" t="s">
        <v>203</v>
      </c>
    </row>
    <row r="71" spans="1:11" ht="38.25" x14ac:dyDescent="0.2">
      <c r="A71" s="26" t="s">
        <v>152</v>
      </c>
      <c r="B71" s="26" t="s">
        <v>153</v>
      </c>
      <c r="C71" s="28" t="s">
        <v>154</v>
      </c>
      <c r="D71" s="27" t="s">
        <v>155</v>
      </c>
      <c r="E71" s="25">
        <v>33</v>
      </c>
      <c r="F71" s="31" t="s">
        <v>183</v>
      </c>
      <c r="G71" s="25">
        <v>2</v>
      </c>
      <c r="H71" s="26" t="s">
        <v>186</v>
      </c>
      <c r="I71" s="26"/>
      <c r="J71" s="25" t="s">
        <v>26</v>
      </c>
      <c r="K71" s="36" t="s">
        <v>227</v>
      </c>
    </row>
    <row r="72" spans="1:11" ht="38.25" x14ac:dyDescent="0.2">
      <c r="A72" s="26" t="s">
        <v>152</v>
      </c>
      <c r="B72" s="26" t="s">
        <v>153</v>
      </c>
      <c r="C72" s="28" t="s">
        <v>154</v>
      </c>
      <c r="D72" s="27" t="s">
        <v>155</v>
      </c>
      <c r="E72" s="25">
        <v>33</v>
      </c>
      <c r="F72" s="31" t="s">
        <v>183</v>
      </c>
      <c r="G72" s="25">
        <v>4</v>
      </c>
      <c r="H72" s="26" t="s">
        <v>187</v>
      </c>
      <c r="I72" s="26" t="s">
        <v>188</v>
      </c>
      <c r="J72" s="25" t="s">
        <v>44</v>
      </c>
      <c r="K72" s="36" t="s">
        <v>201</v>
      </c>
    </row>
    <row r="73" spans="1:11" ht="38.25" x14ac:dyDescent="0.2">
      <c r="A73" s="26" t="s">
        <v>152</v>
      </c>
      <c r="B73" s="26" t="s">
        <v>153</v>
      </c>
      <c r="C73" s="28" t="s">
        <v>154</v>
      </c>
      <c r="D73" s="27" t="s">
        <v>155</v>
      </c>
      <c r="E73" s="25">
        <v>43</v>
      </c>
      <c r="F73" s="31" t="s">
        <v>104</v>
      </c>
      <c r="G73" s="25">
        <v>3</v>
      </c>
      <c r="H73" s="26" t="s">
        <v>189</v>
      </c>
      <c r="I73" s="26" t="s">
        <v>190</v>
      </c>
      <c r="J73" s="25" t="s">
        <v>26</v>
      </c>
      <c r="K73" s="36" t="s">
        <v>200</v>
      </c>
    </row>
    <row r="74" spans="1:11" ht="38.25" x14ac:dyDescent="0.2">
      <c r="A74" s="26" t="s">
        <v>152</v>
      </c>
      <c r="B74" s="26" t="s">
        <v>153</v>
      </c>
      <c r="C74" s="28" t="s">
        <v>154</v>
      </c>
      <c r="D74" s="27" t="s">
        <v>155</v>
      </c>
      <c r="E74" s="25">
        <v>44</v>
      </c>
      <c r="F74" s="31" t="s">
        <v>109</v>
      </c>
      <c r="G74" s="25">
        <v>3</v>
      </c>
      <c r="H74" s="26" t="s">
        <v>191</v>
      </c>
      <c r="I74" s="26" t="s">
        <v>192</v>
      </c>
      <c r="J74" s="25" t="s">
        <v>44</v>
      </c>
      <c r="K74" s="36" t="s">
        <v>200</v>
      </c>
    </row>
    <row r="75" spans="1:11" ht="38.25" x14ac:dyDescent="0.2">
      <c r="A75" s="26" t="s">
        <v>152</v>
      </c>
      <c r="B75" s="26" t="s">
        <v>153</v>
      </c>
      <c r="C75" s="28" t="s">
        <v>154</v>
      </c>
      <c r="D75" s="27" t="s">
        <v>155</v>
      </c>
      <c r="E75" s="25">
        <v>44</v>
      </c>
      <c r="F75" s="31" t="s">
        <v>109</v>
      </c>
      <c r="G75" s="25">
        <v>14</v>
      </c>
      <c r="H75" s="26" t="s">
        <v>193</v>
      </c>
      <c r="I75" s="26" t="s">
        <v>194</v>
      </c>
      <c r="J75" s="25" t="s">
        <v>26</v>
      </c>
      <c r="K75" s="36" t="s">
        <v>200</v>
      </c>
    </row>
    <row r="76" spans="1:11" x14ac:dyDescent="0.2">
      <c r="A76" s="16"/>
      <c r="B76" s="16"/>
      <c r="C76" s="16"/>
      <c r="D76" s="16"/>
      <c r="E76" s="16"/>
      <c r="F76" s="16"/>
      <c r="G76" s="16"/>
      <c r="H76" s="16"/>
      <c r="I76" s="16"/>
      <c r="J76" s="16"/>
      <c r="K76" s="16"/>
    </row>
    <row r="77" spans="1:11" x14ac:dyDescent="0.2">
      <c r="A77" s="16"/>
      <c r="B77" s="16"/>
      <c r="C77" s="16"/>
      <c r="D77" s="16"/>
      <c r="E77" s="16"/>
      <c r="F77" s="16"/>
      <c r="G77" s="16"/>
      <c r="H77" s="16"/>
      <c r="I77" s="16"/>
      <c r="J77" s="16"/>
      <c r="K77" s="16"/>
    </row>
    <row r="78" spans="1:11" x14ac:dyDescent="0.2">
      <c r="A78" s="16"/>
      <c r="B78" s="16"/>
      <c r="C78" s="16"/>
      <c r="D78" s="16"/>
      <c r="E78" s="16"/>
      <c r="F78" s="16"/>
      <c r="G78" s="16"/>
      <c r="H78" s="16"/>
      <c r="I78" s="16"/>
      <c r="J78" s="16"/>
      <c r="K78" s="16"/>
    </row>
    <row r="79" spans="1:11" x14ac:dyDescent="0.2">
      <c r="A79" s="16"/>
      <c r="B79" s="16"/>
      <c r="C79" s="16"/>
      <c r="D79" s="16"/>
      <c r="E79" s="16"/>
      <c r="F79" s="16"/>
      <c r="G79" s="16"/>
      <c r="H79" s="16"/>
      <c r="I79" s="16"/>
      <c r="J79" s="16"/>
      <c r="K79" s="16"/>
    </row>
    <row r="80" spans="1:11" x14ac:dyDescent="0.2">
      <c r="A80" s="16"/>
      <c r="B80" s="16"/>
      <c r="C80" s="16"/>
      <c r="D80" s="16"/>
      <c r="E80" s="16"/>
      <c r="F80" s="16"/>
      <c r="G80" s="16"/>
      <c r="H80" s="16"/>
      <c r="I80" s="16"/>
      <c r="J80" s="16"/>
      <c r="K80" s="16"/>
    </row>
    <row r="81" spans="1:11" x14ac:dyDescent="0.2">
      <c r="A81" s="16"/>
      <c r="B81" s="16"/>
      <c r="C81" s="16"/>
      <c r="D81" s="16"/>
      <c r="E81" s="16"/>
      <c r="F81" s="16"/>
      <c r="G81" s="16"/>
      <c r="H81" s="16"/>
      <c r="I81" s="16"/>
      <c r="J81" s="16"/>
      <c r="K81" s="16"/>
    </row>
    <row r="82" spans="1:11" x14ac:dyDescent="0.2">
      <c r="A82" s="16"/>
      <c r="B82" s="16"/>
      <c r="C82" s="16"/>
      <c r="D82" s="16"/>
      <c r="E82" s="16"/>
      <c r="F82" s="16"/>
      <c r="G82" s="16"/>
      <c r="H82" s="16"/>
      <c r="I82" s="16"/>
      <c r="J82" s="16"/>
      <c r="K82" s="16"/>
    </row>
    <row r="83" spans="1:11" x14ac:dyDescent="0.2">
      <c r="A83" s="16"/>
      <c r="B83" s="16"/>
      <c r="C83" s="16"/>
      <c r="D83" s="16"/>
      <c r="E83" s="16"/>
      <c r="F83" s="16"/>
      <c r="G83" s="16"/>
      <c r="H83" s="16"/>
      <c r="I83" s="16"/>
      <c r="J83" s="16"/>
      <c r="K83" s="16"/>
    </row>
    <row r="84" spans="1:11" x14ac:dyDescent="0.2">
      <c r="A84" s="16"/>
      <c r="B84" s="16"/>
      <c r="C84" s="16"/>
      <c r="D84" s="16"/>
      <c r="E84" s="16"/>
      <c r="F84" s="16"/>
      <c r="G84" s="16"/>
      <c r="H84" s="16"/>
      <c r="I84" s="16"/>
      <c r="J84" s="16"/>
      <c r="K84" s="16"/>
    </row>
    <row r="85" spans="1:11" x14ac:dyDescent="0.2">
      <c r="A85" s="16"/>
      <c r="B85" s="16"/>
      <c r="C85" s="16"/>
      <c r="D85" s="16"/>
      <c r="E85" s="16"/>
      <c r="F85" s="16"/>
      <c r="G85" s="16"/>
      <c r="H85" s="16"/>
      <c r="I85" s="16"/>
      <c r="J85" s="16"/>
      <c r="K85" s="16"/>
    </row>
    <row r="86" spans="1:11" x14ac:dyDescent="0.2">
      <c r="A86" s="16"/>
      <c r="B86" s="16"/>
      <c r="C86" s="16"/>
      <c r="D86" s="16"/>
      <c r="E86" s="16"/>
      <c r="F86" s="16"/>
      <c r="G86" s="16"/>
      <c r="H86" s="16"/>
      <c r="I86" s="16"/>
      <c r="J86" s="16"/>
      <c r="K86" s="16"/>
    </row>
    <row r="87" spans="1:11" x14ac:dyDescent="0.2">
      <c r="A87" s="16"/>
      <c r="B87" s="16"/>
      <c r="C87" s="16"/>
      <c r="D87" s="16"/>
      <c r="E87" s="16"/>
      <c r="F87" s="16"/>
      <c r="G87" s="16"/>
      <c r="H87" s="16"/>
      <c r="I87" s="16"/>
      <c r="J87" s="16"/>
      <c r="K87" s="16"/>
    </row>
    <row r="88" spans="1:11" x14ac:dyDescent="0.2">
      <c r="A88" s="16"/>
      <c r="B88" s="16"/>
      <c r="C88" s="16"/>
      <c r="D88" s="16"/>
      <c r="E88" s="16"/>
      <c r="F88" s="16"/>
      <c r="G88" s="16"/>
      <c r="H88" s="16"/>
      <c r="I88" s="16"/>
      <c r="J88" s="16"/>
      <c r="K88" s="16"/>
    </row>
    <row r="89" spans="1:11" x14ac:dyDescent="0.2">
      <c r="A89" s="16"/>
      <c r="B89" s="16"/>
      <c r="C89" s="16"/>
      <c r="D89" s="16"/>
      <c r="E89" s="16"/>
      <c r="F89" s="16"/>
      <c r="G89" s="16"/>
      <c r="H89" s="16"/>
      <c r="I89" s="16"/>
      <c r="J89" s="16"/>
      <c r="K89" s="16"/>
    </row>
    <row r="90" spans="1:11" x14ac:dyDescent="0.2">
      <c r="A90" s="16"/>
      <c r="B90" s="16"/>
      <c r="C90" s="16"/>
      <c r="D90" s="16"/>
      <c r="E90" s="16"/>
      <c r="F90" s="16"/>
      <c r="G90" s="16"/>
      <c r="H90" s="16"/>
      <c r="I90" s="16"/>
      <c r="J90" s="16"/>
      <c r="K90" s="16"/>
    </row>
    <row r="91" spans="1:11" x14ac:dyDescent="0.2">
      <c r="A91" s="16"/>
      <c r="B91" s="16"/>
      <c r="C91" s="16"/>
      <c r="D91" s="16"/>
      <c r="E91" s="16"/>
      <c r="F91" s="16"/>
      <c r="G91" s="16"/>
      <c r="H91" s="16"/>
      <c r="I91" s="16"/>
      <c r="J91" s="16"/>
      <c r="K91" s="16"/>
    </row>
    <row r="92" spans="1:11" x14ac:dyDescent="0.2">
      <c r="A92" s="16"/>
      <c r="B92" s="16"/>
      <c r="C92" s="16"/>
      <c r="D92" s="16"/>
      <c r="E92" s="16"/>
      <c r="F92" s="16"/>
      <c r="G92" s="16"/>
      <c r="H92" s="16"/>
      <c r="I92" s="16"/>
      <c r="J92" s="16"/>
      <c r="K92" s="16"/>
    </row>
    <row r="93" spans="1:11" x14ac:dyDescent="0.2">
      <c r="A93" s="16"/>
      <c r="B93" s="16"/>
      <c r="C93" s="16"/>
      <c r="D93" s="16"/>
      <c r="E93" s="16"/>
      <c r="F93" s="16"/>
      <c r="G93" s="16"/>
      <c r="H93" s="16"/>
      <c r="I93" s="16"/>
      <c r="J93" s="16"/>
      <c r="K93" s="16"/>
    </row>
    <row r="94" spans="1:11" x14ac:dyDescent="0.2">
      <c r="A94" s="16"/>
      <c r="B94" s="16"/>
      <c r="C94" s="16"/>
      <c r="D94" s="16"/>
      <c r="E94" s="16"/>
      <c r="F94" s="16"/>
      <c r="G94" s="16"/>
      <c r="H94" s="16"/>
      <c r="I94" s="16"/>
      <c r="J94" s="16"/>
      <c r="K94" s="16"/>
    </row>
    <row r="95" spans="1:11" x14ac:dyDescent="0.2">
      <c r="A95" s="16"/>
      <c r="B95" s="16"/>
      <c r="C95" s="16"/>
      <c r="D95" s="16"/>
      <c r="E95" s="16"/>
      <c r="F95" s="16"/>
      <c r="G95" s="16"/>
      <c r="H95" s="16"/>
      <c r="I95" s="16"/>
      <c r="J95" s="16"/>
      <c r="K95" s="16"/>
    </row>
    <row r="96" spans="1:11" x14ac:dyDescent="0.2">
      <c r="A96" s="16"/>
      <c r="B96" s="16"/>
      <c r="C96" s="16"/>
      <c r="D96" s="16"/>
      <c r="E96" s="16"/>
      <c r="F96" s="16"/>
      <c r="G96" s="16"/>
      <c r="H96" s="16"/>
      <c r="I96" s="16"/>
      <c r="J96" s="16"/>
      <c r="K96" s="16"/>
    </row>
    <row r="97" spans="1:11" x14ac:dyDescent="0.2">
      <c r="A97" s="16"/>
      <c r="B97" s="16"/>
      <c r="C97" s="16"/>
      <c r="D97" s="16"/>
      <c r="E97" s="16"/>
      <c r="F97" s="16"/>
      <c r="G97" s="16"/>
      <c r="H97" s="16"/>
      <c r="I97" s="16"/>
      <c r="J97" s="16"/>
      <c r="K97" s="16"/>
    </row>
    <row r="98" spans="1:11" x14ac:dyDescent="0.2">
      <c r="A98" s="16"/>
      <c r="B98" s="16"/>
      <c r="C98" s="16"/>
      <c r="D98" s="16"/>
      <c r="E98" s="16"/>
      <c r="F98" s="16"/>
      <c r="G98" s="16"/>
      <c r="H98" s="16"/>
      <c r="I98" s="16"/>
      <c r="J98" s="16"/>
      <c r="K98" s="16"/>
    </row>
    <row r="99" spans="1:11" x14ac:dyDescent="0.2">
      <c r="A99" s="16"/>
      <c r="B99" s="16"/>
      <c r="C99" s="16"/>
      <c r="D99" s="16"/>
      <c r="E99" s="16"/>
      <c r="F99" s="16"/>
      <c r="G99" s="16"/>
      <c r="H99" s="16"/>
      <c r="I99" s="16"/>
      <c r="J99" s="16"/>
      <c r="K99" s="16"/>
    </row>
    <row r="100" spans="1:11" x14ac:dyDescent="0.2">
      <c r="A100" s="16"/>
      <c r="B100" s="16"/>
      <c r="C100" s="16"/>
      <c r="D100" s="16"/>
      <c r="E100" s="16"/>
      <c r="F100" s="16"/>
      <c r="G100" s="16"/>
      <c r="H100" s="16"/>
      <c r="I100" s="16"/>
      <c r="J100" s="16"/>
      <c r="K100" s="16"/>
    </row>
    <row r="101" spans="1:11" x14ac:dyDescent="0.2">
      <c r="A101" s="16"/>
      <c r="B101" s="16"/>
      <c r="C101" s="16"/>
      <c r="D101" s="16"/>
      <c r="E101" s="16"/>
      <c r="F101" s="16"/>
      <c r="G101" s="16"/>
      <c r="H101" s="16"/>
      <c r="I101" s="16"/>
      <c r="J101" s="16"/>
      <c r="K101" s="16"/>
    </row>
    <row r="102" spans="1:11" x14ac:dyDescent="0.2">
      <c r="A102" s="16"/>
      <c r="B102" s="16"/>
      <c r="C102" s="16"/>
      <c r="D102" s="16"/>
      <c r="E102" s="16"/>
      <c r="F102" s="16"/>
      <c r="G102" s="16"/>
      <c r="H102" s="16"/>
      <c r="I102" s="16"/>
      <c r="J102" s="16"/>
      <c r="K102" s="16"/>
    </row>
    <row r="103" spans="1:11" x14ac:dyDescent="0.2">
      <c r="A103" s="16"/>
      <c r="B103" s="16"/>
      <c r="C103" s="16"/>
      <c r="D103" s="16"/>
      <c r="E103" s="16"/>
      <c r="F103" s="16"/>
      <c r="G103" s="16"/>
      <c r="H103" s="16"/>
      <c r="I103" s="16"/>
      <c r="J103" s="16"/>
      <c r="K103" s="16"/>
    </row>
    <row r="104" spans="1:11" x14ac:dyDescent="0.2">
      <c r="A104" s="16"/>
      <c r="B104" s="16"/>
      <c r="C104" s="16"/>
      <c r="D104" s="16"/>
      <c r="E104" s="16"/>
      <c r="F104" s="16"/>
      <c r="G104" s="16"/>
      <c r="H104" s="16"/>
      <c r="I104" s="16"/>
      <c r="J104" s="16"/>
      <c r="K104" s="16"/>
    </row>
    <row r="105" spans="1:11" x14ac:dyDescent="0.2">
      <c r="A105" s="16"/>
      <c r="B105" s="16"/>
      <c r="C105" s="16"/>
      <c r="D105" s="16"/>
      <c r="E105" s="16"/>
      <c r="F105" s="16"/>
      <c r="G105" s="16"/>
      <c r="H105" s="16"/>
      <c r="I105" s="16"/>
      <c r="J105" s="16"/>
      <c r="K105" s="16"/>
    </row>
    <row r="106" spans="1:11" x14ac:dyDescent="0.2">
      <c r="A106" s="16"/>
      <c r="B106" s="16"/>
      <c r="C106" s="16"/>
      <c r="D106" s="16"/>
      <c r="E106" s="16"/>
      <c r="F106" s="16"/>
      <c r="G106" s="16"/>
      <c r="H106" s="16"/>
      <c r="I106" s="16"/>
      <c r="J106" s="16"/>
      <c r="K106" s="16"/>
    </row>
    <row r="107" spans="1:11" x14ac:dyDescent="0.2">
      <c r="A107" s="16"/>
      <c r="B107" s="16"/>
      <c r="C107" s="16"/>
      <c r="D107" s="16"/>
      <c r="E107" s="16"/>
      <c r="F107" s="16"/>
      <c r="G107" s="16"/>
      <c r="H107" s="16"/>
      <c r="I107" s="16"/>
      <c r="J107" s="16"/>
      <c r="K107" s="16"/>
    </row>
    <row r="108" spans="1:11" x14ac:dyDescent="0.2">
      <c r="A108" s="16"/>
      <c r="B108" s="16"/>
      <c r="C108" s="16"/>
      <c r="D108" s="16"/>
      <c r="E108" s="16"/>
      <c r="F108" s="16"/>
      <c r="G108" s="16"/>
      <c r="H108" s="16"/>
      <c r="I108" s="16"/>
      <c r="J108" s="16"/>
      <c r="K108" s="16"/>
    </row>
    <row r="109" spans="1:11" x14ac:dyDescent="0.2">
      <c r="A109" s="16"/>
      <c r="B109" s="16"/>
      <c r="C109" s="16"/>
      <c r="D109" s="16"/>
      <c r="E109" s="16"/>
      <c r="F109" s="16"/>
      <c r="G109" s="16"/>
      <c r="H109" s="16"/>
      <c r="I109" s="16"/>
      <c r="J109" s="16"/>
      <c r="K109" s="16"/>
    </row>
    <row r="110" spans="1:11" x14ac:dyDescent="0.2">
      <c r="A110" s="16"/>
      <c r="B110" s="16"/>
      <c r="C110" s="16"/>
      <c r="D110" s="16"/>
      <c r="E110" s="16"/>
      <c r="F110" s="16"/>
      <c r="G110" s="16"/>
      <c r="H110" s="16"/>
      <c r="I110" s="16"/>
      <c r="J110" s="16"/>
      <c r="K110" s="16"/>
    </row>
    <row r="111" spans="1:11" x14ac:dyDescent="0.2">
      <c r="A111" s="16"/>
      <c r="B111" s="16"/>
      <c r="C111" s="16"/>
      <c r="D111" s="16"/>
      <c r="E111" s="16"/>
      <c r="F111" s="16"/>
      <c r="G111" s="16"/>
      <c r="H111" s="16"/>
      <c r="I111" s="16"/>
      <c r="J111" s="16"/>
      <c r="K111" s="16"/>
    </row>
    <row r="112" spans="1:11" x14ac:dyDescent="0.2">
      <c r="A112" s="16"/>
      <c r="B112" s="16"/>
      <c r="C112" s="16"/>
      <c r="D112" s="16"/>
      <c r="E112" s="16"/>
      <c r="F112" s="16"/>
      <c r="G112" s="16"/>
      <c r="H112" s="16"/>
      <c r="I112" s="16"/>
      <c r="J112" s="16"/>
      <c r="K112" s="16"/>
    </row>
    <row r="113" spans="1:11" x14ac:dyDescent="0.2">
      <c r="A113" s="16"/>
      <c r="B113" s="16"/>
      <c r="C113" s="16"/>
      <c r="D113" s="16"/>
      <c r="E113" s="16"/>
      <c r="F113" s="16"/>
      <c r="G113" s="16"/>
      <c r="H113" s="16"/>
      <c r="I113" s="16"/>
      <c r="J113" s="16"/>
      <c r="K113" s="16"/>
    </row>
    <row r="114" spans="1:11" x14ac:dyDescent="0.2">
      <c r="A114" s="16"/>
      <c r="B114" s="16"/>
      <c r="C114" s="16"/>
      <c r="D114" s="16"/>
      <c r="E114" s="16"/>
      <c r="F114" s="16"/>
      <c r="G114" s="16"/>
      <c r="H114" s="16"/>
      <c r="I114" s="16"/>
      <c r="J114" s="16"/>
      <c r="K114" s="16"/>
    </row>
    <row r="115" spans="1:11" x14ac:dyDescent="0.2">
      <c r="A115" s="16"/>
      <c r="B115" s="16"/>
      <c r="C115" s="16"/>
      <c r="D115" s="16"/>
      <c r="E115" s="16"/>
      <c r="F115" s="16"/>
      <c r="G115" s="16"/>
      <c r="H115" s="16"/>
      <c r="I115" s="16"/>
      <c r="J115" s="16"/>
      <c r="K115" s="16"/>
    </row>
    <row r="116" spans="1:11" x14ac:dyDescent="0.2">
      <c r="A116" s="16"/>
      <c r="B116" s="16"/>
      <c r="C116" s="16"/>
      <c r="D116" s="16"/>
      <c r="E116" s="16"/>
      <c r="F116" s="16"/>
      <c r="G116" s="16"/>
      <c r="H116" s="16"/>
      <c r="I116" s="16"/>
      <c r="J116" s="16"/>
      <c r="K116" s="16"/>
    </row>
    <row r="117" spans="1:11" x14ac:dyDescent="0.2">
      <c r="A117" s="16"/>
      <c r="B117" s="16"/>
      <c r="C117" s="16"/>
      <c r="D117" s="16"/>
      <c r="E117" s="16"/>
      <c r="F117" s="16"/>
      <c r="G117" s="16"/>
      <c r="H117" s="16"/>
      <c r="I117" s="16"/>
      <c r="J117" s="16"/>
      <c r="K117" s="16"/>
    </row>
    <row r="118" spans="1:11" x14ac:dyDescent="0.2">
      <c r="A118" s="16"/>
      <c r="B118" s="16"/>
      <c r="C118" s="16"/>
      <c r="D118" s="16"/>
      <c r="E118" s="16"/>
      <c r="F118" s="16"/>
      <c r="G118" s="16"/>
      <c r="H118" s="16"/>
      <c r="I118" s="16"/>
      <c r="J118" s="16"/>
      <c r="K118" s="16"/>
    </row>
    <row r="119" spans="1:11" x14ac:dyDescent="0.2">
      <c r="A119" s="16"/>
      <c r="B119" s="16"/>
      <c r="C119" s="16"/>
      <c r="D119" s="16"/>
      <c r="E119" s="16"/>
      <c r="F119" s="16"/>
      <c r="G119" s="16"/>
      <c r="H119" s="16"/>
      <c r="I119" s="16"/>
      <c r="J119" s="16"/>
      <c r="K119" s="16"/>
    </row>
    <row r="120" spans="1:11" x14ac:dyDescent="0.2">
      <c r="A120" s="16"/>
      <c r="B120" s="16"/>
      <c r="C120" s="16"/>
      <c r="D120" s="16"/>
      <c r="E120" s="16"/>
      <c r="F120" s="16"/>
      <c r="G120" s="16"/>
      <c r="H120" s="16"/>
      <c r="I120" s="16"/>
      <c r="J120" s="16"/>
      <c r="K120" s="16"/>
    </row>
  </sheetData>
  <sheetProtection selectLockedCells="1" selectUnlockedCells="1"/>
  <mergeCells count="1">
    <mergeCell ref="A1:K1"/>
  </mergeCells>
  <phoneticPr fontId="0" type="noConversion"/>
  <hyperlinks>
    <hyperlink ref="C3" r:id="rId1"/>
    <hyperlink ref="C4" r:id="rId2"/>
    <hyperlink ref="C5" r:id="rId3"/>
    <hyperlink ref="C6" r:id="rId4"/>
    <hyperlink ref="C7" r:id="rId5"/>
    <hyperlink ref="C8" r:id="rId6"/>
    <hyperlink ref="C9" r:id="rId7"/>
    <hyperlink ref="C10" r:id="rId8"/>
    <hyperlink ref="C11" r:id="rId9"/>
    <hyperlink ref="C12" r:id="rId10"/>
    <hyperlink ref="C13" r:id="rId11"/>
    <hyperlink ref="C14" r:id="rId12"/>
    <hyperlink ref="C15" r:id="rId13"/>
    <hyperlink ref="C16" r:id="rId14"/>
    <hyperlink ref="C18" r:id="rId15"/>
    <hyperlink ref="C20" r:id="rId16"/>
    <hyperlink ref="C22" r:id="rId17"/>
    <hyperlink ref="C24" r:id="rId18"/>
    <hyperlink ref="C17" r:id="rId19"/>
    <hyperlink ref="C19" r:id="rId20"/>
    <hyperlink ref="C21" r:id="rId21"/>
    <hyperlink ref="C23" r:id="rId22"/>
    <hyperlink ref="C25" r:id="rId23"/>
    <hyperlink ref="C26" r:id="rId24"/>
    <hyperlink ref="C27" r:id="rId25"/>
    <hyperlink ref="C28" r:id="rId26"/>
    <hyperlink ref="C29" r:id="rId27"/>
    <hyperlink ref="C30" r:id="rId28"/>
    <hyperlink ref="C31" r:id="rId29"/>
    <hyperlink ref="C32" r:id="rId30"/>
    <hyperlink ref="C33" r:id="rId31"/>
    <hyperlink ref="C34" r:id="rId32"/>
    <hyperlink ref="C35" r:id="rId33"/>
    <hyperlink ref="C36" r:id="rId34"/>
    <hyperlink ref="C37" r:id="rId35"/>
    <hyperlink ref="C38" r:id="rId36"/>
    <hyperlink ref="C40" r:id="rId37"/>
    <hyperlink ref="C41" r:id="rId38"/>
    <hyperlink ref="C42" r:id="rId39"/>
    <hyperlink ref="C43" r:id="rId40"/>
    <hyperlink ref="C44" r:id="rId41"/>
    <hyperlink ref="C45" r:id="rId42"/>
    <hyperlink ref="C46" r:id="rId43"/>
    <hyperlink ref="C47" r:id="rId44"/>
    <hyperlink ref="C48" r:id="rId45"/>
    <hyperlink ref="C39" r:id="rId46"/>
    <hyperlink ref="C49" r:id="rId47"/>
    <hyperlink ref="C56" r:id="rId48"/>
    <hyperlink ref="C57" r:id="rId49"/>
    <hyperlink ref="C58" r:id="rId50"/>
    <hyperlink ref="C59" r:id="rId51"/>
    <hyperlink ref="C60" r:id="rId52"/>
    <hyperlink ref="C61" r:id="rId53"/>
    <hyperlink ref="C62" r:id="rId54"/>
    <hyperlink ref="C63" r:id="rId55"/>
    <hyperlink ref="C64" r:id="rId56"/>
    <hyperlink ref="C72" r:id="rId57"/>
    <hyperlink ref="C65" r:id="rId58"/>
    <hyperlink ref="C73" r:id="rId59"/>
    <hyperlink ref="C66" r:id="rId60"/>
    <hyperlink ref="C74" r:id="rId61"/>
    <hyperlink ref="C67" r:id="rId62"/>
    <hyperlink ref="C75" r:id="rId63"/>
    <hyperlink ref="C68" r:id="rId64"/>
    <hyperlink ref="C69" r:id="rId65"/>
    <hyperlink ref="C70" r:id="rId66"/>
    <hyperlink ref="C71" r:id="rId67"/>
  </hyperlinks>
  <pageMargins left="0.78740157499999996" right="0.78740157499999996" top="0.984251969" bottom="0.984251969" header="0.51180555555555551" footer="0.51180555555555551"/>
  <pageSetup firstPageNumber="0" orientation="portrait" horizontalDpi="300" verticalDpi="300" r:id="rId68"/>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Joerg Robert</cp:lastModifiedBy>
  <dcterms:created xsi:type="dcterms:W3CDTF">2012-07-21T16:42:55Z</dcterms:created>
  <dcterms:modified xsi:type="dcterms:W3CDTF">2019-03-11T22:41:07Z</dcterms:modified>
</cp:coreProperties>
</file>