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1"/>
  </bookViews>
  <sheets>
    <sheet name="Sheet1" sheetId="1" r:id="rId1"/>
    <sheet name="Objectives" sheetId="2" r:id="rId2"/>
    <sheet name="Monday" sheetId="3" r:id="rId3"/>
    <sheet name="Tuesday" sheetId="4" r:id="rId4"/>
    <sheet name="Wednesday" sheetId="5" r:id="rId5"/>
    <sheet name="Thursday" sheetId="6" r:id="rId6"/>
  </sheets>
  <calcPr calcId="145621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<sst xmlns="http://schemas.openxmlformats.org/spreadsheetml/2006/main" count="331" uniqueCount="183">
  <si>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</si>
  <si>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</si>
  <si>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</si>
  <si>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</si>
  <si>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</si>
  <si>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</si>
  <si>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</si>
  <si>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</si>
  <si>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</si>
  <si>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</si>
  <si>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</si>
  <si>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</si>
  <si>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</si>
  <si>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</si>
  <si>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</si>
  <si>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</si>
  <si>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</si>
  <si>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</si>
  <si>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</si>
  <si>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</si>
  <si>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</si>
  <si>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</si>
  <si>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</si>
  <si>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</si>
  <si>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</si>
  <si>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</si>
  <si>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</si>
  <si>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</si>
  <si>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</si>
  <si>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</si>
  <si>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</si>
  <si>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</si>
  <si>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</si>
  <si>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</si>
  <si>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</si>
  <si>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</si>
  <si>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</si>
  <si>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</si>
  <si>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</si>
  <si>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</si>
  <si>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</si>
  <si>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</si>
  <si>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</si>
  <si>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</si>
  <si>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</si>
  <si>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</si>
  <si>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</si>
  <si>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</si>
  <si>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</si>
  <si>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</si>
  <si>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</si>
  <si>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</si>
  <si>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</si>
  <si>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</si>
  <si>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</si>
  <si>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</si>
  <si>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</si>
  <si>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</si>
  <si>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</si>
  <si>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</si>
  <si>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</si>
  <si>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</si>
  <si>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</si>
  <si>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</si>
  <si>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</si>
  <si>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</si>
  <si>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</si>
  <si>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</si>
  <si>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</si>
  <si>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</si>
  <si>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</si>
  <si>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</si>
  <si>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</si>
  <si>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</si>
  <si>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</si>
  <si>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</si>
  <si>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</si>
  <si>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</si>
  <si>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</si>
  <si>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</si>
  <si>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</si>
  <si>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</si>
  <si>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</si>
  <si>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</si>
  <si>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</si>
  <si>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</si>
  <si>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</si>
  <si>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</si>
  <si>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</si>
  <si>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</si>
  <si>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</si>
  <si>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</si>
  <si>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</si>
  <si>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</si>
  <si>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802.15 WG Midweek
ROOM 1</t>
  </si>
  <si>
    <t>CR/BR</t>
  </si>
  <si>
    <t>VAT
IG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</si>
  <si>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</si>
  <si>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</si>
  <si>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</si>
  <si>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</si>
  <si>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</si>
  <si>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</si>
  <si>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</si>
  <si>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</si>
  <si>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</si>
  <si>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</si>
  <si>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</si>
  <si>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</si>
  <si>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</si>
  <si>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</si>
  <si>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</si>
  <si>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</si>
  <si>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</si>
  <si>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</si>
  <si>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</si>
  <si>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LOW POWER WIDE AREA (LPWA)</t>
  </si>
  <si>
    <t>SECURITY NEXT GENERATION (SECN)</t>
  </si>
  <si>
    <t>FIELD AREA NETWORK ENHANCEMENT (FANE)</t>
  </si>
  <si>
    <t>tG10a RMA</t>
  </si>
  <si>
    <t>Task Group- Amendment to add routing modes</t>
  </si>
  <si>
    <t>Enhanced IR-UWB Ranging (EIR)</t>
  </si>
  <si>
    <t>SC-M/ 
Rules</t>
  </si>
  <si>
    <t>TG4w LPWA</t>
  </si>
  <si>
    <t>TG15.4w</t>
  </si>
  <si>
    <t>TG15.4w LPWA</t>
  </si>
  <si>
    <t>ROOM 5</t>
  </si>
  <si>
    <t>Rm 1
60 CR</t>
  </si>
  <si>
    <t>TG4x FANE</t>
  </si>
  <si>
    <t>TG4x</t>
  </si>
  <si>
    <t>TG4y SECN</t>
  </si>
  <si>
    <t>TG4y</t>
  </si>
  <si>
    <t xml:space="preserve">TG4z EiR
</t>
  </si>
  <si>
    <t>TG4z</t>
  </si>
  <si>
    <t>TG4z ELR</t>
  </si>
  <si>
    <t>CONTINENTAL BREAKFAST</t>
  </si>
  <si>
    <t>IG PROF</t>
  </si>
  <si>
    <t>Rn 2
40 CR</t>
  </si>
  <si>
    <t>Rm 3
24 BR or CR</t>
  </si>
  <si>
    <t>Interest Group- Profiles</t>
  </si>
  <si>
    <t>TG4md</t>
  </si>
  <si>
    <t>Task Group 15.4md Revision 4</t>
  </si>
  <si>
    <t>THZ TAG</t>
  </si>
  <si>
    <t>Terahertz Technical Advisory Group</t>
  </si>
  <si>
    <t>IG PROFILES</t>
  </si>
  <si>
    <t>119th IEEE 802.15 WSN MEETING</t>
  </si>
  <si>
    <t>HYATT REGENCY VANCOUVER</t>
  </si>
  <si>
    <t>VANCOUVER, BC, CANADA</t>
  </si>
  <si>
    <t>TAG THz</t>
  </si>
  <si>
    <t>LUNCH ON YOUR OWN</t>
  </si>
  <si>
    <t>802.15 WG Opening Plenary
ROOM 1</t>
  </si>
  <si>
    <t>CLOSING 802 EC MEETING</t>
  </si>
  <si>
    <t>R3</t>
  </si>
  <si>
    <r>
      <rPr>
        <b/>
        <u/>
        <sz val="10"/>
        <rFont val="Arial"/>
        <family val="2"/>
      </rPr>
      <t>Tutorial</t>
    </r>
    <r>
      <rPr>
        <b/>
        <sz val="10"/>
        <rFont val="Arial"/>
        <family val="2"/>
      </rPr>
      <t xml:space="preserve">
 Spectrum .... Be Prepared for Sharing</t>
    </r>
  </si>
  <si>
    <t>TG4z TG4w 
Jt Mtg</t>
  </si>
  <si>
    <t>802 EC MTG
in EC RM</t>
  </si>
  <si>
    <t>802.19 CAD Mtg</t>
  </si>
  <si>
    <t>802.18  Mtg</t>
  </si>
  <si>
    <t>Objectives</t>
  </si>
  <si>
    <t>Monday PM1 – Agenda / Schedule / Drafting &amp; Coexistence Assurance Document</t>
  </si>
  <si>
    <t>Monday PM2 – Drafting &amp; Coexistence Assurance Document</t>
  </si>
  <si>
    <t>Tuesday PM1 – Drafting &amp; Coexistence Assurance Document</t>
  </si>
  <si>
    <t>Tuesday PM2 – Drafting &amp; Coexistence Assurance Document</t>
  </si>
  <si>
    <t>Wednesday PM1 – Final drafting an motion to forward documents to WG ballot</t>
  </si>
  <si>
    <t>Thursday PM1 – SCHC / Future Schedule / AOB</t>
  </si>
  <si>
    <t>Monday PM1</t>
  </si>
  <si>
    <t>J. Robert</t>
  </si>
  <si>
    <t>IEEE-SA Stds. Board Bylaws on Patents in Std's. &amp; Guidelines</t>
  </si>
  <si>
    <t>Approval of the Agenda</t>
  </si>
  <si>
    <t>Schedule</t>
  </si>
  <si>
    <t>All</t>
  </si>
  <si>
    <t>Drafting &amp; Coexistence Assurance Document</t>
  </si>
  <si>
    <t>Recess</t>
  </si>
  <si>
    <t>Monday PM2</t>
  </si>
  <si>
    <t>Approval of St. Louis and Telco Minutes</t>
  </si>
  <si>
    <t>Tuesday PM1</t>
  </si>
  <si>
    <t>Tuesday PM2</t>
  </si>
  <si>
    <t>Wednesday PM1</t>
  </si>
  <si>
    <t>Motion to forward documents to WG ballot</t>
  </si>
  <si>
    <t>Thursday PM1</t>
  </si>
  <si>
    <t>Future Schedule</t>
  </si>
  <si>
    <t>AOB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</si>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</sst>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sz val="10"/>
      <name val="Times New Roman"/>
      <family val="1"/>
    </font>
    <font>
      <sz val="10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660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9" fillId="0" borderId="0"/>
    <xf numFmtId="0" fontId="4" fillId="0" borderId="0"/>
  </cellStyleXfs>
  <cellXfs count="44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0" borderId="3" xfId="0" applyFont="1" applyFill="1" applyBorder="1" applyAlignment="1">
      <alignment vertical="center"/>
    </xf>
    <xf numFmtId="0" fontId="25" fillId="20" borderId="1" xfId="0" applyFont="1" applyFill="1" applyBorder="1" applyAlignment="1">
      <alignment horizontal="left" vertical="center"/>
    </xf>
    <xf numFmtId="0" fontId="26" fillId="20" borderId="1" xfId="0" applyFont="1" applyFill="1" applyBorder="1" applyAlignment="1">
      <alignment horizontal="left" vertical="center"/>
    </xf>
    <xf numFmtId="0" fontId="26" fillId="20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8" fillId="20" borderId="0" xfId="0" applyFont="1" applyFill="1" applyBorder="1" applyAlignment="1">
      <alignment horizontal="left" vertical="center"/>
    </xf>
    <xf numFmtId="0" fontId="29" fillId="20" borderId="0" xfId="0" applyFont="1" applyFill="1" applyBorder="1" applyAlignment="1">
      <alignment horizontal="left" vertical="center"/>
    </xf>
    <xf numFmtId="0" fontId="29" fillId="20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0" borderId="9" xfId="0" applyFont="1" applyFill="1" applyBorder="1" applyAlignment="1">
      <alignment vertical="center"/>
    </xf>
    <xf numFmtId="0" fontId="27" fillId="20" borderId="0" xfId="0" applyFont="1" applyFill="1" applyBorder="1" applyAlignment="1">
      <alignment vertical="center"/>
    </xf>
    <xf numFmtId="0" fontId="30" fillId="20" borderId="0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0" fontId="31" fillId="20" borderId="9" xfId="0" applyFont="1" applyFill="1" applyBorder="1" applyAlignment="1">
      <alignment horizontal="left" vertical="center"/>
    </xf>
    <xf numFmtId="0" fontId="33" fillId="20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left" vertical="center"/>
    </xf>
    <xf numFmtId="0" fontId="34" fillId="20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0" borderId="9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20" borderId="8" xfId="0" applyFont="1" applyFill="1" applyBorder="1" applyAlignment="1">
      <alignment vertical="center"/>
    </xf>
    <xf numFmtId="0" fontId="32" fillId="20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0" borderId="9" xfId="0" applyFont="1" applyFill="1" applyBorder="1" applyAlignment="1">
      <alignment vertical="center"/>
    </xf>
    <xf numFmtId="0" fontId="24" fillId="20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41" fillId="20" borderId="0" xfId="0" applyFont="1" applyFill="1" applyBorder="1" applyAlignment="1">
      <alignment vertical="center"/>
    </xf>
    <xf numFmtId="0" fontId="41" fillId="20" borderId="8" xfId="0" applyFont="1" applyFill="1" applyBorder="1" applyAlignment="1">
      <alignment vertical="center"/>
    </xf>
    <xf numFmtId="0" fontId="42" fillId="20" borderId="0" xfId="0" applyFont="1" applyFill="1" applyBorder="1" applyAlignment="1">
      <alignment horizontal="left" vertical="center" indent="1"/>
    </xf>
    <xf numFmtId="0" fontId="41" fillId="20" borderId="0" xfId="0" applyFont="1" applyFill="1" applyBorder="1" applyAlignment="1">
      <alignment horizontal="left" vertical="center" indent="1"/>
    </xf>
    <xf numFmtId="0" fontId="41" fillId="20" borderId="8" xfId="0" applyFont="1" applyFill="1" applyBorder="1" applyAlignment="1">
      <alignment horizontal="left" vertical="center" indent="1"/>
    </xf>
    <xf numFmtId="0" fontId="33" fillId="20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0" borderId="9" xfId="0" applyFont="1" applyFill="1" applyBorder="1" applyAlignment="1">
      <alignment vertical="center"/>
    </xf>
    <xf numFmtId="0" fontId="22" fillId="20" borderId="0" xfId="0" applyFont="1" applyFill="1" applyBorder="1" applyAlignment="1">
      <alignment vertical="center"/>
    </xf>
    <xf numFmtId="0" fontId="44" fillId="20" borderId="0" xfId="0" applyFont="1" applyFill="1" applyBorder="1" applyAlignment="1">
      <alignment vertical="center"/>
    </xf>
    <xf numFmtId="0" fontId="22" fillId="20" borderId="10" xfId="0" applyFont="1" applyFill="1" applyBorder="1" applyAlignment="1">
      <alignment vertical="center"/>
    </xf>
    <xf numFmtId="0" fontId="44" fillId="20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1" borderId="0" xfId="0" applyFont="1" applyFill="1" applyBorder="1" applyAlignment="1">
      <alignment horizontal="left" vertical="center"/>
    </xf>
    <xf numFmtId="0" fontId="46" fillId="21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1" borderId="0" xfId="0" applyNumberFormat="1" applyFont="1" applyFill="1" applyBorder="1" applyAlignment="1" applyProtection="1">
      <alignment horizontal="right" vertical="center"/>
    </xf>
    <xf numFmtId="0" fontId="50" fillId="21" borderId="0" xfId="0" applyFont="1" applyFill="1" applyBorder="1" applyAlignment="1">
      <alignment horizontal="right" vertical="center"/>
    </xf>
    <xf numFmtId="10" fontId="52" fillId="21" borderId="0" xfId="0" applyNumberFormat="1" applyFont="1" applyFill="1" applyBorder="1" applyAlignment="1" applyProtection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53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2" fillId="21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0" fontId="54" fillId="21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1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1" fillId="21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10" fillId="22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1" borderId="0" xfId="0" applyFont="1" applyFill="1" applyBorder="1" applyAlignment="1">
      <alignment horizontal="center" vertical="center"/>
    </xf>
    <xf numFmtId="0" fontId="63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0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0" borderId="9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3" fillId="20" borderId="11" xfId="0" applyFont="1" applyFill="1" applyBorder="1" applyAlignment="1">
      <alignment horizontal="left" vertical="center"/>
    </xf>
    <xf numFmtId="0" fontId="25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vertical="center"/>
    </xf>
    <xf numFmtId="0" fontId="41" fillId="20" borderId="10" xfId="0" applyFont="1" applyFill="1" applyBorder="1" applyAlignment="1">
      <alignment vertical="center"/>
    </xf>
    <xf numFmtId="0" fontId="41" fillId="20" borderId="14" xfId="0" applyFont="1" applyFill="1" applyBorder="1" applyAlignment="1">
      <alignment vertical="center"/>
    </xf>
    <xf numFmtId="0" fontId="65" fillId="20" borderId="11" xfId="0" applyFont="1" applyFill="1" applyBorder="1" applyAlignment="1">
      <alignment vertical="center"/>
    </xf>
    <xf numFmtId="0" fontId="41" fillId="20" borderId="10" xfId="0" applyFont="1" applyFill="1" applyBorder="1" applyAlignment="1">
      <alignment horizontal="left" vertical="center" indent="1"/>
    </xf>
    <xf numFmtId="0" fontId="41" fillId="20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0" borderId="9" xfId="0" applyFont="1" applyFill="1" applyBorder="1" applyAlignment="1">
      <alignment vertical="center"/>
    </xf>
    <xf numFmtId="0" fontId="67" fillId="20" borderId="0" xfId="0" applyFont="1" applyFill="1" applyBorder="1" applyAlignment="1">
      <alignment vertical="center"/>
    </xf>
    <xf numFmtId="0" fontId="68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0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76" fillId="4" borderId="0" xfId="0" applyFont="1" applyFill="1" applyBorder="1" applyAlignment="1">
      <alignment vertical="center" wrapText="1"/>
    </xf>
    <xf numFmtId="0" fontId="76" fillId="4" borderId="10" xfId="0" applyFont="1" applyFill="1" applyBorder="1" applyAlignment="1">
      <alignment vertical="center" wrapText="1"/>
    </xf>
    <xf numFmtId="0" fontId="42" fillId="20" borderId="9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76" fillId="4" borderId="6" xfId="0" applyFont="1" applyFill="1" applyBorder="1" applyAlignment="1">
      <alignment vertical="center" wrapText="1"/>
    </xf>
    <xf numFmtId="0" fontId="76" fillId="4" borderId="26" xfId="0" applyFont="1" applyFill="1" applyBorder="1" applyAlignment="1">
      <alignment vertical="center" wrapText="1"/>
    </xf>
    <xf numFmtId="0" fontId="8" fillId="0" borderId="0" xfId="1" applyFont="1"/>
    <xf numFmtId="18" fontId="78" fillId="0" borderId="0" xfId="1" applyNumberFormat="1" applyFont="1"/>
    <xf numFmtId="18" fontId="78" fillId="0" borderId="0" xfId="1" applyNumberFormat="1" applyFont="1" applyAlignment="1">
      <alignment horizontal="right"/>
    </xf>
    <xf numFmtId="0" fontId="78" fillId="0" borderId="0" xfId="2" applyNumberFormat="1" applyFont="1"/>
    <xf numFmtId="49" fontId="78" fillId="0" borderId="0" xfId="3" applyNumberFormat="1" applyFont="1" applyAlignment="1">
      <alignment horizontal="left"/>
    </xf>
    <xf numFmtId="0" fontId="78" fillId="0" borderId="0" xfId="2" applyFont="1" applyAlignment="1">
      <alignment horizontal="center"/>
    </xf>
    <xf numFmtId="0" fontId="78" fillId="0" borderId="0" xfId="3" applyFont="1"/>
    <xf numFmtId="0" fontId="78" fillId="0" borderId="0" xfId="2" applyNumberFormat="1" applyFont="1" applyFill="1"/>
    <xf numFmtId="0" fontId="78" fillId="0" borderId="0" xfId="3" applyFont="1" applyFill="1"/>
    <xf numFmtId="0" fontId="78" fillId="0" borderId="0" xfId="2" applyFont="1" applyFill="1" applyAlignment="1">
      <alignment horizont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14" fillId="17" borderId="5" xfId="0" applyFont="1" applyFill="1" applyBorder="1" applyAlignment="1">
      <alignment horizontal="center" vertical="center" wrapText="1"/>
    </xf>
    <xf numFmtId="0" fontId="14" fillId="17" borderId="13" xfId="0" applyFont="1" applyFill="1" applyBorder="1" applyAlignment="1">
      <alignment horizontal="center" vertical="center" wrapText="1"/>
    </xf>
    <xf numFmtId="0" fontId="77" fillId="23" borderId="2" xfId="0" applyFont="1" applyFill="1" applyBorder="1" applyAlignment="1">
      <alignment horizontal="center" vertical="center" wrapText="1"/>
    </xf>
    <xf numFmtId="0" fontId="77" fillId="23" borderId="5" xfId="0" applyFont="1" applyFill="1" applyBorder="1" applyAlignment="1">
      <alignment horizontal="center" vertical="center" wrapText="1"/>
    </xf>
    <xf numFmtId="0" fontId="77" fillId="23" borderId="13" xfId="0" applyFont="1" applyFill="1" applyBorder="1" applyAlignment="1">
      <alignment horizontal="center" vertical="center" wrapText="1"/>
    </xf>
    <xf numFmtId="0" fontId="77" fillId="32" borderId="2" xfId="0" applyFont="1" applyFill="1" applyBorder="1" applyAlignment="1">
      <alignment horizontal="center" vertical="center" wrapText="1"/>
    </xf>
    <xf numFmtId="0" fontId="77" fillId="32" borderId="5" xfId="0" applyFont="1" applyFill="1" applyBorder="1" applyAlignment="1">
      <alignment horizontal="center" vertical="center" wrapText="1"/>
    </xf>
    <xf numFmtId="0" fontId="77" fillId="32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77" fillId="36" borderId="2" xfId="0" applyFont="1" applyFill="1" applyBorder="1" applyAlignment="1">
      <alignment horizontal="center" vertical="center" wrapText="1"/>
    </xf>
    <xf numFmtId="0" fontId="77" fillId="36" borderId="5" xfId="0" applyFont="1" applyFill="1" applyBorder="1" applyAlignment="1">
      <alignment horizontal="center" vertical="center" wrapText="1"/>
    </xf>
    <xf numFmtId="0" fontId="77" fillId="36" borderId="13" xfId="0" applyFont="1" applyFill="1" applyBorder="1" applyAlignment="1">
      <alignment horizontal="center" vertical="center" wrapText="1"/>
    </xf>
    <xf numFmtId="0" fontId="14" fillId="27" borderId="2" xfId="0" applyFont="1" applyFill="1" applyBorder="1" applyAlignment="1">
      <alignment horizontal="center" vertical="center" wrapText="1"/>
    </xf>
    <xf numFmtId="0" fontId="14" fillId="27" borderId="5" xfId="0" applyFont="1" applyFill="1" applyBorder="1" applyAlignment="1">
      <alignment horizontal="center" vertical="center" wrapText="1"/>
    </xf>
    <xf numFmtId="0" fontId="14" fillId="27" borderId="13" xfId="0" applyFont="1" applyFill="1" applyBorder="1" applyAlignment="1">
      <alignment horizontal="center" vertical="center" wrapText="1"/>
    </xf>
    <xf numFmtId="0" fontId="77" fillId="37" borderId="2" xfId="0" applyFont="1" applyFill="1" applyBorder="1" applyAlignment="1">
      <alignment horizontal="center" vertical="center" wrapText="1"/>
    </xf>
    <xf numFmtId="0" fontId="77" fillId="37" borderId="5" xfId="0" applyFont="1" applyFill="1" applyBorder="1" applyAlignment="1">
      <alignment horizontal="center" vertical="center" wrapText="1"/>
    </xf>
    <xf numFmtId="0" fontId="77" fillId="37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77" fillId="34" borderId="2" xfId="0" applyFont="1" applyFill="1" applyBorder="1" applyAlignment="1">
      <alignment horizontal="center" vertical="center" wrapText="1"/>
    </xf>
    <xf numFmtId="0" fontId="77" fillId="34" borderId="5" xfId="0" applyFont="1" applyFill="1" applyBorder="1" applyAlignment="1">
      <alignment horizontal="center" vertical="center" wrapText="1"/>
    </xf>
    <xf numFmtId="0" fontId="77" fillId="34" borderId="13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13" xfId="0" applyFont="1" applyFill="1" applyBorder="1" applyAlignment="1">
      <alignment horizontal="center" vertical="center" wrapText="1"/>
    </xf>
    <xf numFmtId="0" fontId="77" fillId="30" borderId="2" xfId="0" applyFont="1" applyFill="1" applyBorder="1" applyAlignment="1">
      <alignment horizontal="center" vertical="center" wrapText="1"/>
    </xf>
    <xf numFmtId="0" fontId="77" fillId="30" borderId="5" xfId="0" applyFont="1" applyFill="1" applyBorder="1" applyAlignment="1">
      <alignment horizontal="center" vertical="center" wrapText="1"/>
    </xf>
    <xf numFmtId="0" fontId="77" fillId="30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2" fontId="14" fillId="20" borderId="15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77" fillId="24" borderId="2" xfId="0" applyFont="1" applyFill="1" applyBorder="1" applyAlignment="1">
      <alignment horizontal="center" vertical="center" wrapText="1"/>
    </xf>
    <xf numFmtId="0" fontId="77" fillId="24" borderId="5" xfId="0" applyFont="1" applyFill="1" applyBorder="1" applyAlignment="1">
      <alignment horizontal="center" vertical="center" wrapText="1"/>
    </xf>
    <xf numFmtId="0" fontId="77" fillId="24" borderId="13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horizontal="center" vertical="center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0" fontId="77" fillId="26" borderId="2" xfId="0" applyFont="1" applyFill="1" applyBorder="1" applyAlignment="1">
      <alignment horizontal="center" vertical="center" wrapText="1"/>
    </xf>
    <xf numFmtId="0" fontId="77" fillId="26" borderId="5" xfId="0" applyFont="1" applyFill="1" applyBorder="1" applyAlignment="1">
      <alignment horizontal="center" vertical="center" wrapText="1"/>
    </xf>
    <xf numFmtId="0" fontId="77" fillId="26" borderId="13" xfId="0" applyFont="1" applyFill="1" applyBorder="1" applyAlignment="1">
      <alignment horizontal="center" vertical="center" wrapText="1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1" fillId="38" borderId="3" xfId="0" applyFont="1" applyFill="1" applyBorder="1" applyAlignment="1">
      <alignment horizontal="center" vertical="center" wrapText="1"/>
    </xf>
    <xf numFmtId="0" fontId="1" fillId="38" borderId="1" xfId="0" applyFont="1" applyFill="1" applyBorder="1" applyAlignment="1">
      <alignment horizontal="center" vertical="center" wrapText="1"/>
    </xf>
    <xf numFmtId="0" fontId="1" fillId="38" borderId="12" xfId="0" applyFont="1" applyFill="1" applyBorder="1" applyAlignment="1">
      <alignment horizontal="center" vertical="center" wrapText="1"/>
    </xf>
    <xf numFmtId="0" fontId="1" fillId="38" borderId="9" xfId="0" applyFont="1" applyFill="1" applyBorder="1" applyAlignment="1">
      <alignment horizontal="center" vertical="center" wrapText="1"/>
    </xf>
    <xf numFmtId="0" fontId="1" fillId="38" borderId="0" xfId="0" applyFont="1" applyFill="1" applyBorder="1" applyAlignment="1">
      <alignment horizontal="center" vertical="center" wrapText="1"/>
    </xf>
    <xf numFmtId="0" fontId="1" fillId="38" borderId="8" xfId="0" applyFont="1" applyFill="1" applyBorder="1" applyAlignment="1">
      <alignment horizontal="center" vertical="center" wrapText="1"/>
    </xf>
    <xf numFmtId="0" fontId="12" fillId="38" borderId="3" xfId="0" applyFont="1" applyFill="1" applyBorder="1" applyAlignment="1">
      <alignment horizontal="center" vertical="center" wrapText="1"/>
    </xf>
    <xf numFmtId="0" fontId="12" fillId="38" borderId="12" xfId="0" applyFont="1" applyFill="1" applyBorder="1" applyAlignment="1">
      <alignment horizontal="center" vertical="center" wrapText="1"/>
    </xf>
    <xf numFmtId="0" fontId="12" fillId="38" borderId="9" xfId="0" applyFont="1" applyFill="1" applyBorder="1" applyAlignment="1">
      <alignment horizontal="center" vertical="center" wrapText="1"/>
    </xf>
    <xf numFmtId="0" fontId="12" fillId="38" borderId="8" xfId="0" applyFont="1" applyFill="1" applyBorder="1" applyAlignment="1">
      <alignment horizontal="center" vertical="center" wrapText="1"/>
    </xf>
    <xf numFmtId="0" fontId="12" fillId="38" borderId="11" xfId="0" applyFont="1" applyFill="1" applyBorder="1" applyAlignment="1">
      <alignment horizontal="center" vertical="center" wrapText="1"/>
    </xf>
    <xf numFmtId="0" fontId="12" fillId="38" borderId="14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5" fillId="38" borderId="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wrapText="1"/>
    </xf>
    <xf numFmtId="0" fontId="5" fillId="38" borderId="12" xfId="0" applyFont="1" applyFill="1" applyBorder="1" applyAlignment="1">
      <alignment horizontal="center" vertical="center" wrapText="1"/>
    </xf>
    <xf numFmtId="0" fontId="5" fillId="38" borderId="9" xfId="0" applyFont="1" applyFill="1" applyBorder="1" applyAlignment="1">
      <alignment horizontal="center" vertical="center" wrapText="1"/>
    </xf>
    <xf numFmtId="0" fontId="5" fillId="38" borderId="0" xfId="0" applyFont="1" applyFill="1" applyBorder="1" applyAlignment="1">
      <alignment horizontal="center" vertical="center" wrapText="1"/>
    </xf>
    <xf numFmtId="0" fontId="5" fillId="38" borderId="8" xfId="0" applyFont="1" applyFill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 wrapText="1"/>
    </xf>
    <xf numFmtId="0" fontId="5" fillId="38" borderId="14" xfId="0" applyFont="1" applyFill="1" applyBorder="1" applyAlignment="1">
      <alignment horizontal="center" vertical="center" wrapText="1"/>
    </xf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3AF89E"/>
      <color rgb="FFCC6600"/>
      <color rgb="FFCCFF33"/>
      <color rgb="FF37FB82"/>
      <color rgb="FFF66A44"/>
      <color rgb="FF917FDD"/>
      <color rgb="FFB569F3"/>
      <color rgb="FFFF5DFF"/>
      <color rgb="FFCC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zoomScale="106" zoomScaleNormal="106" workbookViewId="0">
      <selection activeCell="S14" sqref="S14:S16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40" t="s">
        <v>152</v>
      </c>
      <c r="C2" s="3"/>
      <c r="D2" s="4" t="s">
        <v>145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41"/>
      <c r="C3" s="10"/>
      <c r="D3" s="11" t="s">
        <v>146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41"/>
      <c r="C4" s="19"/>
      <c r="D4" s="20" t="s">
        <v>147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41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42" t="s">
        <v>4</v>
      </c>
      <c r="E7" s="343"/>
      <c r="F7" s="34"/>
      <c r="G7" s="344" t="s">
        <v>5</v>
      </c>
      <c r="H7" s="345"/>
      <c r="I7" s="345"/>
      <c r="J7" s="345"/>
      <c r="K7" s="346"/>
      <c r="L7" s="36"/>
      <c r="M7" s="344" t="s">
        <v>6</v>
      </c>
      <c r="N7" s="345"/>
      <c r="O7" s="345"/>
      <c r="P7" s="345"/>
      <c r="Q7" s="346"/>
      <c r="R7" s="36"/>
      <c r="S7" s="344" t="s">
        <v>7</v>
      </c>
      <c r="T7" s="345"/>
      <c r="U7" s="345"/>
      <c r="V7" s="345"/>
      <c r="W7" s="36"/>
      <c r="X7" s="344" t="s">
        <v>8</v>
      </c>
      <c r="Y7" s="345"/>
      <c r="Z7" s="345"/>
      <c r="AA7" s="345"/>
      <c r="AB7" s="36"/>
      <c r="AC7" s="344" t="s">
        <v>9</v>
      </c>
      <c r="AD7" s="345"/>
      <c r="AE7" s="346"/>
      <c r="AF7" s="37"/>
    </row>
    <row r="8" spans="1:38" ht="12.95" customHeight="1" thickBot="1" x14ac:dyDescent="0.25">
      <c r="A8" s="39"/>
      <c r="B8" s="40"/>
      <c r="C8" s="39"/>
      <c r="D8" s="371">
        <f>DATE(2019,3,10)</f>
        <v>43534</v>
      </c>
      <c r="E8" s="372"/>
      <c r="F8" s="41"/>
      <c r="G8" s="373">
        <f>D8+1</f>
        <v>43535</v>
      </c>
      <c r="H8" s="374"/>
      <c r="I8" s="374"/>
      <c r="J8" s="374"/>
      <c r="K8" s="375"/>
      <c r="L8" s="42"/>
      <c r="M8" s="373">
        <f>G8+1</f>
        <v>43536</v>
      </c>
      <c r="N8" s="374"/>
      <c r="O8" s="374"/>
      <c r="P8" s="374"/>
      <c r="Q8" s="375"/>
      <c r="R8" s="42"/>
      <c r="S8" s="373">
        <f>M8+1</f>
        <v>43537</v>
      </c>
      <c r="T8" s="374"/>
      <c r="U8" s="374"/>
      <c r="V8" s="374"/>
      <c r="W8" s="42"/>
      <c r="X8" s="373">
        <f>S8+1</f>
        <v>43538</v>
      </c>
      <c r="Y8" s="374"/>
      <c r="Z8" s="374"/>
      <c r="AA8" s="374"/>
      <c r="AB8" s="42"/>
      <c r="AC8" s="373">
        <f>X8+1</f>
        <v>43539</v>
      </c>
      <c r="AD8" s="374"/>
      <c r="AE8" s="375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127</v>
      </c>
      <c r="H10" s="46" t="s">
        <v>137</v>
      </c>
      <c r="I10" s="46" t="s">
        <v>138</v>
      </c>
      <c r="J10" s="46" t="s">
        <v>10</v>
      </c>
      <c r="K10" s="45"/>
      <c r="L10" s="2"/>
      <c r="M10" s="46" t="s">
        <v>127</v>
      </c>
      <c r="N10" s="46" t="s">
        <v>137</v>
      </c>
      <c r="O10" s="46" t="s">
        <v>138</v>
      </c>
      <c r="P10" s="46" t="s">
        <v>10</v>
      </c>
      <c r="Q10" s="45"/>
      <c r="R10" s="2"/>
      <c r="S10" s="46" t="s">
        <v>127</v>
      </c>
      <c r="T10" s="46" t="s">
        <v>137</v>
      </c>
      <c r="U10" s="46" t="s">
        <v>138</v>
      </c>
      <c r="V10" s="46" t="s">
        <v>10</v>
      </c>
      <c r="W10" s="2"/>
      <c r="X10" s="46" t="s">
        <v>127</v>
      </c>
      <c r="Y10" s="46" t="s">
        <v>137</v>
      </c>
      <c r="Z10" s="46" t="s">
        <v>138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11</v>
      </c>
      <c r="C11" s="36"/>
      <c r="D11" s="45"/>
      <c r="E11" s="45"/>
      <c r="F11" s="36"/>
      <c r="G11" s="356" t="s">
        <v>135</v>
      </c>
      <c r="H11" s="357"/>
      <c r="I11" s="357"/>
      <c r="J11" s="357"/>
      <c r="K11" s="358"/>
      <c r="L11" s="36"/>
      <c r="M11" s="356" t="s">
        <v>135</v>
      </c>
      <c r="N11" s="357"/>
      <c r="O11" s="357"/>
      <c r="P11" s="357"/>
      <c r="Q11" s="358"/>
      <c r="R11" s="36"/>
      <c r="S11" s="356" t="s">
        <v>135</v>
      </c>
      <c r="T11" s="357"/>
      <c r="U11" s="357"/>
      <c r="V11" s="357"/>
      <c r="W11" s="36"/>
      <c r="X11" s="356" t="s">
        <v>135</v>
      </c>
      <c r="Y11" s="357"/>
      <c r="Z11" s="357"/>
      <c r="AA11" s="357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12</v>
      </c>
      <c r="C12" s="39"/>
      <c r="D12" s="45"/>
      <c r="E12" s="45"/>
      <c r="F12" s="39"/>
      <c r="G12" s="359"/>
      <c r="H12" s="360"/>
      <c r="I12" s="360"/>
      <c r="J12" s="360"/>
      <c r="K12" s="361"/>
      <c r="L12" s="39"/>
      <c r="M12" s="359"/>
      <c r="N12" s="360"/>
      <c r="O12" s="360"/>
      <c r="P12" s="360"/>
      <c r="Q12" s="361"/>
      <c r="R12" s="39"/>
      <c r="S12" s="309" t="s">
        <v>89</v>
      </c>
      <c r="T12" s="309"/>
      <c r="U12" s="292"/>
      <c r="V12" s="284"/>
      <c r="W12" s="39"/>
      <c r="X12" s="359"/>
      <c r="Y12" s="360"/>
      <c r="Z12" s="360"/>
      <c r="AA12" s="360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13</v>
      </c>
      <c r="C13" s="50"/>
      <c r="D13" s="45"/>
      <c r="E13" s="45"/>
      <c r="F13" s="50"/>
      <c r="G13" s="347" t="s">
        <v>132</v>
      </c>
      <c r="H13" s="327" t="s">
        <v>41</v>
      </c>
      <c r="I13" s="327" t="s">
        <v>41</v>
      </c>
      <c r="J13" s="428" t="s">
        <v>155</v>
      </c>
      <c r="K13" s="429"/>
      <c r="L13" s="50"/>
      <c r="M13" s="347" t="s">
        <v>132</v>
      </c>
      <c r="N13" s="314" t="s">
        <v>93</v>
      </c>
      <c r="O13" s="350" t="s">
        <v>130</v>
      </c>
      <c r="P13" s="376" t="s">
        <v>148</v>
      </c>
      <c r="Q13" s="353"/>
      <c r="R13" s="52"/>
      <c r="S13" s="310"/>
      <c r="T13" s="310"/>
      <c r="U13" s="293"/>
      <c r="V13" s="285"/>
      <c r="W13" s="52"/>
      <c r="X13" s="347" t="s">
        <v>132</v>
      </c>
      <c r="Y13" s="314" t="s">
        <v>93</v>
      </c>
      <c r="Z13" s="350" t="s">
        <v>130</v>
      </c>
      <c r="AA13" s="333" t="s">
        <v>96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15</v>
      </c>
      <c r="C14" s="50"/>
      <c r="D14" s="45"/>
      <c r="E14" s="45"/>
      <c r="F14" s="50"/>
      <c r="G14" s="348"/>
      <c r="H14" s="328"/>
      <c r="I14" s="328"/>
      <c r="J14" s="430"/>
      <c r="K14" s="431"/>
      <c r="L14" s="50"/>
      <c r="M14" s="348"/>
      <c r="N14" s="315"/>
      <c r="O14" s="351"/>
      <c r="P14" s="377"/>
      <c r="Q14" s="354"/>
      <c r="R14" s="52"/>
      <c r="S14" s="379" t="s">
        <v>154</v>
      </c>
      <c r="T14" s="324" t="s">
        <v>111</v>
      </c>
      <c r="U14" s="327" t="s">
        <v>41</v>
      </c>
      <c r="V14" s="336" t="s">
        <v>14</v>
      </c>
      <c r="W14" s="52"/>
      <c r="X14" s="348"/>
      <c r="Y14" s="315"/>
      <c r="Z14" s="351"/>
      <c r="AA14" s="334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16</v>
      </c>
      <c r="C15" s="50"/>
      <c r="D15" s="45"/>
      <c r="E15" s="45"/>
      <c r="F15" s="50"/>
      <c r="G15" s="348"/>
      <c r="H15" s="328"/>
      <c r="I15" s="328"/>
      <c r="J15" s="430"/>
      <c r="K15" s="431"/>
      <c r="L15" s="50"/>
      <c r="M15" s="348"/>
      <c r="N15" s="315"/>
      <c r="O15" s="351"/>
      <c r="P15" s="377"/>
      <c r="Q15" s="354"/>
      <c r="R15" s="52"/>
      <c r="S15" s="380"/>
      <c r="T15" s="325"/>
      <c r="U15" s="328"/>
      <c r="V15" s="337"/>
      <c r="W15" s="52"/>
      <c r="X15" s="348"/>
      <c r="Y15" s="315"/>
      <c r="Z15" s="351"/>
      <c r="AA15" s="334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17</v>
      </c>
      <c r="C16" s="50"/>
      <c r="D16" s="45"/>
      <c r="E16" s="45"/>
      <c r="F16" s="50"/>
      <c r="G16" s="349"/>
      <c r="H16" s="329"/>
      <c r="I16" s="329"/>
      <c r="J16" s="432"/>
      <c r="K16" s="433"/>
      <c r="L16" s="50"/>
      <c r="M16" s="349"/>
      <c r="N16" s="316"/>
      <c r="O16" s="352"/>
      <c r="P16" s="378"/>
      <c r="Q16" s="355"/>
      <c r="R16" s="52"/>
      <c r="S16" s="381"/>
      <c r="T16" s="326"/>
      <c r="U16" s="329"/>
      <c r="V16" s="338"/>
      <c r="W16" s="52"/>
      <c r="X16" s="349"/>
      <c r="Y16" s="316"/>
      <c r="Z16" s="352"/>
      <c r="AA16" s="335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18</v>
      </c>
      <c r="C17" s="53"/>
      <c r="D17" s="304"/>
      <c r="E17" s="305"/>
      <c r="F17" s="53"/>
      <c r="G17" s="306" t="s">
        <v>19</v>
      </c>
      <c r="H17" s="307"/>
      <c r="I17" s="307"/>
      <c r="J17" s="307"/>
      <c r="K17" s="308"/>
      <c r="L17" s="53"/>
      <c r="M17" s="306" t="s">
        <v>19</v>
      </c>
      <c r="N17" s="307"/>
      <c r="O17" s="307"/>
      <c r="P17" s="307"/>
      <c r="Q17" s="308"/>
      <c r="R17" s="55"/>
      <c r="S17" s="306" t="s">
        <v>19</v>
      </c>
      <c r="T17" s="307"/>
      <c r="U17" s="307"/>
      <c r="V17" s="307"/>
      <c r="W17" s="55"/>
      <c r="X17" s="306" t="s">
        <v>19</v>
      </c>
      <c r="Y17" s="307"/>
      <c r="Z17" s="307"/>
      <c r="AA17" s="307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20</v>
      </c>
      <c r="C18" s="50"/>
      <c r="D18" s="45"/>
      <c r="E18" s="45"/>
      <c r="F18" s="50"/>
      <c r="G18" s="309" t="s">
        <v>150</v>
      </c>
      <c r="H18" s="309"/>
      <c r="I18" s="309"/>
      <c r="J18" s="309"/>
      <c r="K18" s="434"/>
      <c r="L18" s="50"/>
      <c r="M18" s="324" t="s">
        <v>111</v>
      </c>
      <c r="N18" s="314" t="s">
        <v>93</v>
      </c>
      <c r="O18" s="327" t="s">
        <v>41</v>
      </c>
      <c r="P18" s="336" t="s">
        <v>14</v>
      </c>
      <c r="Q18" s="330" t="s">
        <v>157</v>
      </c>
      <c r="R18" s="52"/>
      <c r="S18" s="309" t="s">
        <v>94</v>
      </c>
      <c r="T18" s="309"/>
      <c r="U18" s="309"/>
      <c r="V18" s="309"/>
      <c r="W18" s="52"/>
      <c r="X18" s="311" t="s">
        <v>111</v>
      </c>
      <c r="Y18" s="314" t="s">
        <v>93</v>
      </c>
      <c r="Z18" s="317" t="s">
        <v>128</v>
      </c>
      <c r="AA18" s="333" t="s">
        <v>96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21</v>
      </c>
      <c r="C19" s="50"/>
      <c r="D19" s="45"/>
      <c r="E19" s="45"/>
      <c r="F19" s="50"/>
      <c r="G19" s="401"/>
      <c r="H19" s="401"/>
      <c r="I19" s="401"/>
      <c r="J19" s="401"/>
      <c r="K19" s="435"/>
      <c r="L19" s="50"/>
      <c r="M19" s="325"/>
      <c r="N19" s="315"/>
      <c r="O19" s="328"/>
      <c r="P19" s="337"/>
      <c r="Q19" s="331"/>
      <c r="R19" s="52"/>
      <c r="S19" s="310"/>
      <c r="T19" s="310"/>
      <c r="U19" s="310"/>
      <c r="V19" s="310"/>
      <c r="W19" s="52"/>
      <c r="X19" s="312"/>
      <c r="Y19" s="315"/>
      <c r="Z19" s="318"/>
      <c r="AA19" s="334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22</v>
      </c>
      <c r="C20" s="50"/>
      <c r="D20" s="45"/>
      <c r="E20" s="45"/>
      <c r="F20" s="50"/>
      <c r="G20" s="401"/>
      <c r="H20" s="401"/>
      <c r="I20" s="401"/>
      <c r="J20" s="401"/>
      <c r="K20" s="435"/>
      <c r="L20" s="50"/>
      <c r="M20" s="325"/>
      <c r="N20" s="315"/>
      <c r="O20" s="328"/>
      <c r="P20" s="337"/>
      <c r="Q20" s="331"/>
      <c r="R20" s="52"/>
      <c r="S20" s="320" t="s">
        <v>23</v>
      </c>
      <c r="T20" s="321"/>
      <c r="U20" s="321"/>
      <c r="V20" s="321"/>
      <c r="W20" s="52"/>
      <c r="X20" s="312"/>
      <c r="Y20" s="315"/>
      <c r="Z20" s="318"/>
      <c r="AA20" s="334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24</v>
      </c>
      <c r="C21" s="50"/>
      <c r="D21" s="45"/>
      <c r="E21" s="45"/>
      <c r="F21" s="50"/>
      <c r="G21" s="310"/>
      <c r="H21" s="310"/>
      <c r="I21" s="310"/>
      <c r="J21" s="310"/>
      <c r="K21" s="436"/>
      <c r="L21" s="50"/>
      <c r="M21" s="326"/>
      <c r="N21" s="316"/>
      <c r="O21" s="329"/>
      <c r="P21" s="338"/>
      <c r="Q21" s="332"/>
      <c r="R21" s="52"/>
      <c r="S21" s="322"/>
      <c r="T21" s="323"/>
      <c r="U21" s="323"/>
      <c r="V21" s="323"/>
      <c r="W21" s="52"/>
      <c r="X21" s="313"/>
      <c r="Y21" s="316"/>
      <c r="Z21" s="319"/>
      <c r="AA21" s="335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25</v>
      </c>
      <c r="C22" s="50"/>
      <c r="D22" s="45"/>
      <c r="E22" s="45"/>
      <c r="F22" s="50"/>
      <c r="G22" s="356" t="s">
        <v>149</v>
      </c>
      <c r="H22" s="357"/>
      <c r="I22" s="357"/>
      <c r="J22" s="357"/>
      <c r="K22" s="358"/>
      <c r="L22" s="39"/>
      <c r="M22" s="356" t="s">
        <v>149</v>
      </c>
      <c r="N22" s="357"/>
      <c r="O22" s="357"/>
      <c r="P22" s="357"/>
      <c r="Q22" s="358"/>
      <c r="R22" s="58"/>
      <c r="S22" s="356" t="s">
        <v>149</v>
      </c>
      <c r="T22" s="357"/>
      <c r="U22" s="357"/>
      <c r="V22" s="357"/>
      <c r="W22" s="58"/>
      <c r="X22" s="356" t="s">
        <v>149</v>
      </c>
      <c r="Y22" s="357"/>
      <c r="Z22" s="357"/>
      <c r="AA22" s="357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26</v>
      </c>
      <c r="C23" s="50"/>
      <c r="D23" s="45"/>
      <c r="E23" s="45"/>
      <c r="F23" s="50"/>
      <c r="G23" s="359"/>
      <c r="H23" s="360"/>
      <c r="I23" s="360"/>
      <c r="J23" s="360"/>
      <c r="K23" s="361"/>
      <c r="L23" s="39"/>
      <c r="M23" s="359"/>
      <c r="N23" s="360"/>
      <c r="O23" s="360"/>
      <c r="P23" s="360"/>
      <c r="Q23" s="361"/>
      <c r="R23" s="58"/>
      <c r="S23" s="359"/>
      <c r="T23" s="360"/>
      <c r="U23" s="360"/>
      <c r="V23" s="360"/>
      <c r="W23" s="58"/>
      <c r="X23" s="359"/>
      <c r="Y23" s="360"/>
      <c r="Z23" s="360"/>
      <c r="AA23" s="360"/>
      <c r="AB23" s="39"/>
      <c r="AC23" s="437" t="s">
        <v>151</v>
      </c>
      <c r="AD23" s="438"/>
      <c r="AE23" s="439"/>
      <c r="AF23" s="50"/>
    </row>
    <row r="24" spans="1:32" ht="15" customHeight="1" x14ac:dyDescent="0.2">
      <c r="A24" s="50"/>
      <c r="B24" s="56" t="s">
        <v>27</v>
      </c>
      <c r="C24" s="50"/>
      <c r="D24" s="45"/>
      <c r="E24" s="45"/>
      <c r="F24" s="50"/>
      <c r="G24" s="347" t="s">
        <v>132</v>
      </c>
      <c r="H24" s="385" t="s">
        <v>123</v>
      </c>
      <c r="I24" s="368" t="s">
        <v>109</v>
      </c>
      <c r="J24" s="362" t="s">
        <v>122</v>
      </c>
      <c r="K24" s="353"/>
      <c r="L24" s="50"/>
      <c r="M24" s="347" t="s">
        <v>132</v>
      </c>
      <c r="N24" s="385" t="s">
        <v>123</v>
      </c>
      <c r="O24" s="314" t="s">
        <v>93</v>
      </c>
      <c r="P24" s="368" t="s">
        <v>109</v>
      </c>
      <c r="Q24" s="353"/>
      <c r="R24" s="52"/>
      <c r="S24" s="347" t="s">
        <v>132</v>
      </c>
      <c r="T24" s="385" t="s">
        <v>123</v>
      </c>
      <c r="U24" s="368" t="s">
        <v>109</v>
      </c>
      <c r="V24" s="336" t="s">
        <v>14</v>
      </c>
      <c r="W24" s="52"/>
      <c r="X24" s="347" t="s">
        <v>132</v>
      </c>
      <c r="Y24" s="385" t="s">
        <v>123</v>
      </c>
      <c r="Z24" s="368" t="s">
        <v>109</v>
      </c>
      <c r="AA24" s="365" t="s">
        <v>136</v>
      </c>
      <c r="AB24" s="50"/>
      <c r="AC24" s="440"/>
      <c r="AD24" s="441"/>
      <c r="AE24" s="442"/>
      <c r="AF24" s="50"/>
    </row>
    <row r="25" spans="1:32" ht="15" customHeight="1" x14ac:dyDescent="0.2">
      <c r="A25" s="50"/>
      <c r="B25" s="56" t="s">
        <v>28</v>
      </c>
      <c r="C25" s="50"/>
      <c r="D25" s="45"/>
      <c r="E25" s="45"/>
      <c r="F25" s="50"/>
      <c r="G25" s="348"/>
      <c r="H25" s="386"/>
      <c r="I25" s="369"/>
      <c r="J25" s="363"/>
      <c r="K25" s="354"/>
      <c r="L25" s="50"/>
      <c r="M25" s="348"/>
      <c r="N25" s="386"/>
      <c r="O25" s="315"/>
      <c r="P25" s="369"/>
      <c r="Q25" s="354"/>
      <c r="R25" s="52"/>
      <c r="S25" s="348"/>
      <c r="T25" s="386"/>
      <c r="U25" s="369"/>
      <c r="V25" s="337"/>
      <c r="W25" s="52"/>
      <c r="X25" s="348"/>
      <c r="Y25" s="386"/>
      <c r="Z25" s="369"/>
      <c r="AA25" s="366"/>
      <c r="AB25" s="50"/>
      <c r="AC25" s="440"/>
      <c r="AD25" s="441"/>
      <c r="AE25" s="442"/>
      <c r="AF25" s="50"/>
    </row>
    <row r="26" spans="1:32" ht="15" customHeight="1" x14ac:dyDescent="0.2">
      <c r="A26" s="50"/>
      <c r="B26" s="56" t="s">
        <v>29</v>
      </c>
      <c r="C26" s="50"/>
      <c r="D26" s="45"/>
      <c r="E26" s="45"/>
      <c r="F26" s="50"/>
      <c r="G26" s="348"/>
      <c r="H26" s="386"/>
      <c r="I26" s="369"/>
      <c r="J26" s="363"/>
      <c r="K26" s="354"/>
      <c r="L26" s="50"/>
      <c r="M26" s="348"/>
      <c r="N26" s="386"/>
      <c r="O26" s="315"/>
      <c r="P26" s="369"/>
      <c r="Q26" s="354"/>
      <c r="R26" s="52"/>
      <c r="S26" s="348"/>
      <c r="T26" s="386"/>
      <c r="U26" s="369"/>
      <c r="V26" s="337"/>
      <c r="W26" s="52"/>
      <c r="X26" s="348"/>
      <c r="Y26" s="386"/>
      <c r="Z26" s="369"/>
      <c r="AA26" s="366"/>
      <c r="AB26" s="50"/>
      <c r="AC26" s="440"/>
      <c r="AD26" s="441"/>
      <c r="AE26" s="442"/>
      <c r="AF26" s="50"/>
    </row>
    <row r="27" spans="1:32" ht="15" customHeight="1" thickBot="1" x14ac:dyDescent="0.25">
      <c r="A27" s="53"/>
      <c r="B27" s="56" t="s">
        <v>30</v>
      </c>
      <c r="C27" s="53"/>
      <c r="D27" s="45"/>
      <c r="E27" s="45"/>
      <c r="F27" s="53"/>
      <c r="G27" s="349"/>
      <c r="H27" s="387"/>
      <c r="I27" s="370"/>
      <c r="J27" s="364"/>
      <c r="K27" s="355"/>
      <c r="L27" s="53"/>
      <c r="M27" s="349"/>
      <c r="N27" s="387"/>
      <c r="O27" s="316"/>
      <c r="P27" s="370"/>
      <c r="Q27" s="355"/>
      <c r="R27" s="55"/>
      <c r="S27" s="349"/>
      <c r="T27" s="387"/>
      <c r="U27" s="370"/>
      <c r="V27" s="338"/>
      <c r="W27" s="55"/>
      <c r="X27" s="349"/>
      <c r="Y27" s="387"/>
      <c r="Z27" s="370"/>
      <c r="AA27" s="367"/>
      <c r="AB27" s="53"/>
      <c r="AC27" s="440"/>
      <c r="AD27" s="441"/>
      <c r="AE27" s="442"/>
      <c r="AF27" s="53"/>
    </row>
    <row r="28" spans="1:32" ht="15" customHeight="1" thickBot="1" x14ac:dyDescent="0.25">
      <c r="A28" s="53"/>
      <c r="B28" s="54" t="s">
        <v>31</v>
      </c>
      <c r="C28" s="53"/>
      <c r="D28" s="304"/>
      <c r="E28" s="305"/>
      <c r="F28" s="53"/>
      <c r="G28" s="304" t="s">
        <v>19</v>
      </c>
      <c r="H28" s="339"/>
      <c r="I28" s="339"/>
      <c r="J28" s="339"/>
      <c r="K28" s="305"/>
      <c r="L28" s="53"/>
      <c r="M28" s="306" t="s">
        <v>19</v>
      </c>
      <c r="N28" s="307"/>
      <c r="O28" s="307"/>
      <c r="P28" s="307"/>
      <c r="Q28" s="308"/>
      <c r="R28" s="55"/>
      <c r="S28" s="306" t="s">
        <v>19</v>
      </c>
      <c r="T28" s="307"/>
      <c r="U28" s="307"/>
      <c r="V28" s="307"/>
      <c r="W28" s="55"/>
      <c r="X28" s="306" t="s">
        <v>19</v>
      </c>
      <c r="Y28" s="307"/>
      <c r="Z28" s="307"/>
      <c r="AA28" s="307"/>
      <c r="AB28" s="53"/>
      <c r="AC28" s="440"/>
      <c r="AD28" s="441"/>
      <c r="AE28" s="442"/>
      <c r="AF28" s="53"/>
    </row>
    <row r="29" spans="1:32" ht="15" customHeight="1" x14ac:dyDescent="0.2">
      <c r="A29" s="59"/>
      <c r="B29" s="51" t="s">
        <v>32</v>
      </c>
      <c r="C29" s="59"/>
      <c r="D29" s="388" t="s">
        <v>33</v>
      </c>
      <c r="E29" s="389"/>
      <c r="F29" s="59"/>
      <c r="G29" s="324" t="s">
        <v>111</v>
      </c>
      <c r="H29" s="385" t="s">
        <v>123</v>
      </c>
      <c r="I29" s="368" t="s">
        <v>109</v>
      </c>
      <c r="J29" s="376" t="s">
        <v>148</v>
      </c>
      <c r="K29" s="330" t="s">
        <v>156</v>
      </c>
      <c r="L29" s="59"/>
      <c r="M29" s="324" t="s">
        <v>111</v>
      </c>
      <c r="N29" s="385" t="s">
        <v>123</v>
      </c>
      <c r="O29" s="314" t="s">
        <v>93</v>
      </c>
      <c r="P29" s="368" t="s">
        <v>109</v>
      </c>
      <c r="Q29" s="353"/>
      <c r="R29" s="60"/>
      <c r="S29" s="324" t="s">
        <v>111</v>
      </c>
      <c r="T29" s="327" t="s">
        <v>41</v>
      </c>
      <c r="U29" s="415" t="s">
        <v>90</v>
      </c>
      <c r="V29" s="333" t="s">
        <v>96</v>
      </c>
      <c r="W29" s="60"/>
      <c r="X29" s="415" t="s">
        <v>90</v>
      </c>
      <c r="Y29" s="327" t="s">
        <v>41</v>
      </c>
      <c r="Z29" s="327" t="s">
        <v>41</v>
      </c>
      <c r="AA29" s="327" t="s">
        <v>41</v>
      </c>
      <c r="AB29" s="59"/>
      <c r="AC29" s="440"/>
      <c r="AD29" s="441"/>
      <c r="AE29" s="442"/>
      <c r="AF29" s="59"/>
    </row>
    <row r="30" spans="1:32" ht="15" customHeight="1" x14ac:dyDescent="0.2">
      <c r="A30" s="59"/>
      <c r="B30" s="56" t="s">
        <v>34</v>
      </c>
      <c r="C30" s="59"/>
      <c r="D30" s="390"/>
      <c r="E30" s="391"/>
      <c r="F30" s="59"/>
      <c r="G30" s="325"/>
      <c r="H30" s="386"/>
      <c r="I30" s="369"/>
      <c r="J30" s="377"/>
      <c r="K30" s="331"/>
      <c r="L30" s="59"/>
      <c r="M30" s="325"/>
      <c r="N30" s="386"/>
      <c r="O30" s="315"/>
      <c r="P30" s="369"/>
      <c r="Q30" s="354"/>
      <c r="R30" s="60"/>
      <c r="S30" s="325"/>
      <c r="T30" s="328"/>
      <c r="U30" s="416"/>
      <c r="V30" s="334"/>
      <c r="W30" s="60"/>
      <c r="X30" s="416"/>
      <c r="Y30" s="328"/>
      <c r="Z30" s="328"/>
      <c r="AA30" s="328"/>
      <c r="AB30" s="59"/>
      <c r="AC30" s="440"/>
      <c r="AD30" s="441"/>
      <c r="AE30" s="442"/>
      <c r="AF30" s="59"/>
    </row>
    <row r="31" spans="1:32" ht="15" customHeight="1" thickBot="1" x14ac:dyDescent="0.25">
      <c r="A31" s="59"/>
      <c r="B31" s="56" t="s">
        <v>35</v>
      </c>
      <c r="C31" s="59"/>
      <c r="D31" s="392"/>
      <c r="E31" s="393"/>
      <c r="F31" s="59"/>
      <c r="G31" s="325"/>
      <c r="H31" s="386"/>
      <c r="I31" s="369"/>
      <c r="J31" s="377"/>
      <c r="K31" s="331"/>
      <c r="L31" s="59"/>
      <c r="M31" s="325"/>
      <c r="N31" s="386"/>
      <c r="O31" s="315"/>
      <c r="P31" s="369"/>
      <c r="Q31" s="354"/>
      <c r="R31" s="60"/>
      <c r="S31" s="325"/>
      <c r="T31" s="328"/>
      <c r="U31" s="416"/>
      <c r="V31" s="334"/>
      <c r="W31" s="60"/>
      <c r="X31" s="416"/>
      <c r="Y31" s="328"/>
      <c r="Z31" s="328"/>
      <c r="AA31" s="328"/>
      <c r="AB31" s="59"/>
      <c r="AC31" s="440"/>
      <c r="AD31" s="441"/>
      <c r="AE31" s="442"/>
      <c r="AF31" s="59"/>
    </row>
    <row r="32" spans="1:32" ht="15" customHeight="1" thickBot="1" x14ac:dyDescent="0.25">
      <c r="A32" s="59"/>
      <c r="B32" s="56" t="s">
        <v>36</v>
      </c>
      <c r="C32" s="59"/>
      <c r="D32" s="394" t="s">
        <v>37</v>
      </c>
      <c r="E32" s="395"/>
      <c r="F32" s="59"/>
      <c r="G32" s="326"/>
      <c r="H32" s="387"/>
      <c r="I32" s="370"/>
      <c r="J32" s="378"/>
      <c r="K32" s="332"/>
      <c r="L32" s="59"/>
      <c r="M32" s="326"/>
      <c r="N32" s="387"/>
      <c r="O32" s="316"/>
      <c r="P32" s="370"/>
      <c r="Q32" s="355"/>
      <c r="R32" s="60"/>
      <c r="S32" s="326"/>
      <c r="T32" s="329"/>
      <c r="U32" s="417"/>
      <c r="V32" s="335"/>
      <c r="W32" s="60"/>
      <c r="X32" s="417"/>
      <c r="Y32" s="329"/>
      <c r="Z32" s="329"/>
      <c r="AA32" s="329"/>
      <c r="AB32" s="59"/>
      <c r="AC32" s="443"/>
      <c r="AD32" s="444"/>
      <c r="AE32" s="445"/>
      <c r="AF32" s="59"/>
    </row>
    <row r="33" spans="1:32" ht="15" customHeight="1" thickBot="1" x14ac:dyDescent="0.25">
      <c r="A33" s="59"/>
      <c r="B33" s="57" t="s">
        <v>38</v>
      </c>
      <c r="C33" s="59"/>
      <c r="D33" s="396"/>
      <c r="E33" s="397"/>
      <c r="F33" s="59"/>
      <c r="G33" s="306" t="s">
        <v>19</v>
      </c>
      <c r="H33" s="307"/>
      <c r="I33" s="307"/>
      <c r="J33" s="307"/>
      <c r="K33" s="307"/>
      <c r="L33" s="60"/>
      <c r="M33" s="306" t="s">
        <v>19</v>
      </c>
      <c r="N33" s="307"/>
      <c r="O33" s="307"/>
      <c r="P33" s="307"/>
      <c r="Q33" s="307"/>
      <c r="R33" s="60"/>
      <c r="S33" s="306" t="s">
        <v>19</v>
      </c>
      <c r="T33" s="307"/>
      <c r="U33" s="307"/>
      <c r="V33" s="307"/>
      <c r="W33" s="60"/>
      <c r="X33" s="306" t="s">
        <v>19</v>
      </c>
      <c r="Y33" s="307"/>
      <c r="Z33" s="307"/>
      <c r="AA33" s="307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40</v>
      </c>
      <c r="C34" s="59"/>
      <c r="D34" s="356" t="s">
        <v>39</v>
      </c>
      <c r="E34" s="358"/>
      <c r="F34" s="59"/>
      <c r="G34" s="422" t="s">
        <v>153</v>
      </c>
      <c r="H34" s="423"/>
      <c r="I34" s="423"/>
      <c r="J34" s="423"/>
      <c r="K34" s="424"/>
      <c r="L34" s="60"/>
      <c r="M34" s="327" t="s">
        <v>41</v>
      </c>
      <c r="N34" s="327" t="s">
        <v>41</v>
      </c>
      <c r="O34" s="327" t="s">
        <v>41</v>
      </c>
      <c r="P34" s="327" t="s">
        <v>41</v>
      </c>
      <c r="Q34" s="353"/>
      <c r="R34" s="60"/>
      <c r="S34" s="403" t="s">
        <v>42</v>
      </c>
      <c r="T34" s="404"/>
      <c r="U34" s="404"/>
      <c r="V34" s="404"/>
      <c r="W34" s="62"/>
      <c r="X34" s="399" t="s">
        <v>43</v>
      </c>
      <c r="Y34" s="309"/>
      <c r="Z34" s="309"/>
      <c r="AA34" s="309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44</v>
      </c>
      <c r="C35" s="63"/>
      <c r="D35" s="383"/>
      <c r="E35" s="384"/>
      <c r="F35" s="63"/>
      <c r="G35" s="425"/>
      <c r="H35" s="426"/>
      <c r="I35" s="426"/>
      <c r="J35" s="426"/>
      <c r="K35" s="427"/>
      <c r="L35" s="65"/>
      <c r="M35" s="328"/>
      <c r="N35" s="328"/>
      <c r="O35" s="328"/>
      <c r="P35" s="328"/>
      <c r="Q35" s="354"/>
      <c r="R35" s="65"/>
      <c r="S35" s="405"/>
      <c r="T35" s="406"/>
      <c r="U35" s="406"/>
      <c r="V35" s="406"/>
      <c r="W35" s="66"/>
      <c r="X35" s="400"/>
      <c r="Y35" s="401"/>
      <c r="Z35" s="401"/>
      <c r="AA35" s="401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45</v>
      </c>
      <c r="C36" s="68"/>
      <c r="D36" s="359"/>
      <c r="E36" s="361"/>
      <c r="F36" s="68"/>
      <c r="G36" s="425"/>
      <c r="H36" s="426"/>
      <c r="I36" s="426"/>
      <c r="J36" s="426"/>
      <c r="K36" s="427"/>
      <c r="L36" s="289"/>
      <c r="M36" s="328"/>
      <c r="N36" s="328"/>
      <c r="O36" s="328"/>
      <c r="P36" s="328"/>
      <c r="Q36" s="354"/>
      <c r="R36" s="70"/>
      <c r="S36" s="405"/>
      <c r="T36" s="406"/>
      <c r="U36" s="406"/>
      <c r="V36" s="406"/>
      <c r="W36" s="71"/>
      <c r="X36" s="400"/>
      <c r="Y36" s="401"/>
      <c r="Z36" s="401"/>
      <c r="AA36" s="401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46</v>
      </c>
      <c r="C37" s="72"/>
      <c r="D37" s="45"/>
      <c r="E37" s="45"/>
      <c r="F37" s="288"/>
      <c r="G37" s="356" t="s">
        <v>39</v>
      </c>
      <c r="H37" s="357"/>
      <c r="I37" s="357"/>
      <c r="J37" s="357"/>
      <c r="K37" s="357"/>
      <c r="L37" s="79"/>
      <c r="M37" s="329"/>
      <c r="N37" s="329"/>
      <c r="O37" s="329"/>
      <c r="P37" s="329"/>
      <c r="Q37" s="355"/>
      <c r="R37" s="75"/>
      <c r="S37" s="405"/>
      <c r="T37" s="406"/>
      <c r="U37" s="406"/>
      <c r="V37" s="406"/>
      <c r="W37" s="76"/>
      <c r="X37" s="402"/>
      <c r="Y37" s="310"/>
      <c r="Z37" s="310"/>
      <c r="AA37" s="310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47</v>
      </c>
      <c r="C38" s="72"/>
      <c r="D38" s="45"/>
      <c r="E38" s="45"/>
      <c r="F38" s="288"/>
      <c r="G38" s="383"/>
      <c r="H38" s="398"/>
      <c r="I38" s="398"/>
      <c r="J38" s="398"/>
      <c r="K38" s="398"/>
      <c r="L38" s="79"/>
      <c r="M38" s="356" t="s">
        <v>39</v>
      </c>
      <c r="N38" s="357"/>
      <c r="O38" s="357"/>
      <c r="P38" s="357"/>
      <c r="Q38" s="357"/>
      <c r="R38" s="79"/>
      <c r="S38" s="405"/>
      <c r="T38" s="406"/>
      <c r="U38" s="406"/>
      <c r="V38" s="406"/>
      <c r="W38" s="76"/>
      <c r="X38" s="356" t="s">
        <v>39</v>
      </c>
      <c r="Y38" s="357"/>
      <c r="Z38" s="357"/>
      <c r="AA38" s="357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48</v>
      </c>
      <c r="C39" s="72"/>
      <c r="D39" s="45"/>
      <c r="E39" s="45"/>
      <c r="F39" s="288"/>
      <c r="G39" s="359"/>
      <c r="H39" s="360"/>
      <c r="I39" s="360"/>
      <c r="J39" s="360"/>
      <c r="K39" s="360"/>
      <c r="L39" s="79"/>
      <c r="M39" s="383"/>
      <c r="N39" s="398"/>
      <c r="O39" s="398"/>
      <c r="P39" s="398"/>
      <c r="Q39" s="398"/>
      <c r="R39" s="79"/>
      <c r="S39" s="405"/>
      <c r="T39" s="406"/>
      <c r="U39" s="406"/>
      <c r="V39" s="406"/>
      <c r="W39" s="76"/>
      <c r="X39" s="383"/>
      <c r="Y39" s="398"/>
      <c r="Z39" s="398"/>
      <c r="AA39" s="398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49</v>
      </c>
      <c r="C40" s="81"/>
      <c r="D40" s="45"/>
      <c r="E40" s="45"/>
      <c r="F40" s="81"/>
      <c r="G40" s="290"/>
      <c r="H40" s="287"/>
      <c r="I40" s="287"/>
      <c r="J40" s="287"/>
      <c r="K40" s="291"/>
      <c r="L40" s="76"/>
      <c r="M40" s="359"/>
      <c r="N40" s="360"/>
      <c r="O40" s="360"/>
      <c r="P40" s="360"/>
      <c r="Q40" s="360"/>
      <c r="R40" s="76"/>
      <c r="S40" s="407"/>
      <c r="T40" s="408"/>
      <c r="U40" s="408"/>
      <c r="V40" s="408"/>
      <c r="W40" s="76"/>
      <c r="X40" s="359"/>
      <c r="Y40" s="360"/>
      <c r="Z40" s="360"/>
      <c r="AA40" s="360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50</v>
      </c>
      <c r="C41" s="83"/>
      <c r="D41" s="85"/>
      <c r="E41" s="45"/>
      <c r="F41" s="83"/>
      <c r="G41" s="287"/>
      <c r="H41" s="287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51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52</v>
      </c>
      <c r="T44" s="109" t="s">
        <v>53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140</v>
      </c>
      <c r="C45" s="100"/>
      <c r="D45" s="121" t="s">
        <v>141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54</v>
      </c>
      <c r="T45" s="117" t="s">
        <v>55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124</v>
      </c>
      <c r="C46" s="272"/>
      <c r="D46" s="136" t="s">
        <v>116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56</v>
      </c>
      <c r="T46" s="126" t="s">
        <v>100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135" t="s">
        <v>129</v>
      </c>
      <c r="D47" s="136" t="s">
        <v>118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87</v>
      </c>
      <c r="T47" s="136" t="s">
        <v>88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245" t="s">
        <v>131</v>
      </c>
      <c r="C48" s="100"/>
      <c r="D48" s="246" t="s">
        <v>117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101</v>
      </c>
      <c r="T48" s="265" t="s">
        <v>102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135" t="s">
        <v>133</v>
      </c>
      <c r="C49" s="100"/>
      <c r="D49" s="136" t="s">
        <v>121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57</v>
      </c>
      <c r="T49" s="132" t="s">
        <v>58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4"/>
      <c r="C50" s="100"/>
      <c r="D50" s="133"/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59</v>
      </c>
      <c r="T50" s="136" t="s">
        <v>97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245" t="s">
        <v>119</v>
      </c>
      <c r="C51" s="100"/>
      <c r="D51" s="246" t="s">
        <v>120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82</v>
      </c>
      <c r="T51" s="136" t="s">
        <v>99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91</v>
      </c>
      <c r="C52" s="100"/>
      <c r="D52" s="246" t="s">
        <v>92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60</v>
      </c>
      <c r="T52" s="136" t="s">
        <v>61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77" t="s">
        <v>109</v>
      </c>
      <c r="C53" s="100"/>
      <c r="D53" s="144" t="s">
        <v>110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14</v>
      </c>
      <c r="T53" s="136" t="s">
        <v>98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135" t="s">
        <v>142</v>
      </c>
      <c r="C54" s="100"/>
      <c r="D54" s="286" t="s">
        <v>143</v>
      </c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103</v>
      </c>
      <c r="T54" s="136" t="s">
        <v>104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273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136</v>
      </c>
      <c r="T55" s="136" t="s">
        <v>139</v>
      </c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62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421"/>
      <c r="U59" s="421"/>
      <c r="V59" s="421"/>
      <c r="W59" s="421"/>
      <c r="X59" s="421"/>
      <c r="Y59" s="421"/>
      <c r="Z59" s="421"/>
      <c r="AA59" s="421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413" t="s">
        <v>106</v>
      </c>
      <c r="H60" s="414"/>
      <c r="I60" s="413" t="s">
        <v>107</v>
      </c>
      <c r="J60" s="413"/>
      <c r="K60" s="414"/>
      <c r="L60" s="162"/>
      <c r="M60" s="162"/>
      <c r="N60" s="163"/>
      <c r="O60" s="163"/>
      <c r="P60" s="163"/>
      <c r="Q60" s="164"/>
      <c r="R60" s="163"/>
      <c r="S60" s="421" t="s">
        <v>63</v>
      </c>
      <c r="T60" s="421"/>
      <c r="U60" s="421"/>
      <c r="V60" s="421"/>
      <c r="W60" s="421"/>
      <c r="X60" s="421"/>
      <c r="Y60" s="421"/>
      <c r="Z60" s="421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414"/>
      <c r="H61" s="414"/>
      <c r="I61" s="414"/>
      <c r="J61" s="414"/>
      <c r="K61" s="414"/>
      <c r="L61" s="168"/>
      <c r="M61" s="168"/>
      <c r="N61" s="169"/>
      <c r="O61" s="170"/>
      <c r="P61" s="170"/>
      <c r="Q61" s="171"/>
      <c r="R61" s="170"/>
      <c r="S61" s="172" t="s">
        <v>64</v>
      </c>
      <c r="T61" s="173" t="s">
        <v>65</v>
      </c>
      <c r="U61" s="174"/>
      <c r="V61" s="174"/>
      <c r="W61" s="173"/>
      <c r="X61" s="173" t="s">
        <v>66</v>
      </c>
      <c r="Y61" s="175" t="s">
        <v>67</v>
      </c>
      <c r="Z61" s="176" t="s">
        <v>68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69</v>
      </c>
      <c r="F62" s="158"/>
      <c r="G62" s="382">
        <v>1</v>
      </c>
      <c r="H62" s="382"/>
      <c r="I62" s="382">
        <v>1</v>
      </c>
      <c r="J62" s="382"/>
      <c r="K62" s="382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70</v>
      </c>
      <c r="F63" s="158"/>
      <c r="G63" s="382">
        <v>2.5</v>
      </c>
      <c r="H63" s="382"/>
      <c r="I63" s="382">
        <v>2.5</v>
      </c>
      <c r="J63" s="382"/>
      <c r="K63" s="382"/>
      <c r="L63" s="178"/>
      <c r="M63" s="178"/>
      <c r="N63" s="181"/>
      <c r="O63" s="180"/>
      <c r="P63" s="180"/>
      <c r="Q63" s="282" t="s">
        <v>71</v>
      </c>
      <c r="R63" s="180"/>
      <c r="S63" s="182">
        <v>60</v>
      </c>
      <c r="T63" s="182" t="s">
        <v>72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73</v>
      </c>
      <c r="F64" s="158"/>
      <c r="G64" s="382">
        <v>1</v>
      </c>
      <c r="H64" s="382"/>
      <c r="I64" s="382">
        <v>1</v>
      </c>
      <c r="J64" s="382"/>
      <c r="K64" s="382"/>
      <c r="L64" s="178"/>
      <c r="M64" s="178"/>
      <c r="N64" s="185"/>
      <c r="O64" s="186"/>
      <c r="P64" s="186"/>
      <c r="Q64" s="282" t="s">
        <v>74</v>
      </c>
      <c r="R64" s="186"/>
      <c r="S64" s="250">
        <v>40</v>
      </c>
      <c r="T64" s="250" t="s">
        <v>72</v>
      </c>
      <c r="U64" s="250"/>
      <c r="V64" s="250"/>
      <c r="W64" s="250"/>
      <c r="X64" s="250">
        <v>1</v>
      </c>
      <c r="Y64" s="250" t="s">
        <v>75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76</v>
      </c>
      <c r="F65" s="158"/>
      <c r="G65" s="382">
        <v>0.5</v>
      </c>
      <c r="H65" s="382"/>
      <c r="I65" s="382">
        <v>0.5</v>
      </c>
      <c r="J65" s="382"/>
      <c r="K65" s="382"/>
      <c r="L65" s="178"/>
      <c r="M65" s="178"/>
      <c r="N65" s="189"/>
      <c r="O65" s="190"/>
      <c r="P65" s="190"/>
      <c r="Q65" s="282" t="s">
        <v>77</v>
      </c>
      <c r="R65" s="190"/>
      <c r="S65" s="182">
        <v>24</v>
      </c>
      <c r="T65" s="182" t="s">
        <v>95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/>
      <c r="F66" s="158"/>
      <c r="G66" s="382">
        <v>0</v>
      </c>
      <c r="H66" s="382"/>
      <c r="I66" s="382">
        <v>0</v>
      </c>
      <c r="J66" s="382"/>
      <c r="K66" s="382"/>
      <c r="L66" s="178"/>
      <c r="M66" s="178"/>
      <c r="N66" s="189"/>
      <c r="O66" s="190"/>
      <c r="P66" s="190"/>
      <c r="Q66" s="209" t="s">
        <v>78</v>
      </c>
      <c r="R66" s="170"/>
      <c r="S66" s="250">
        <v>16</v>
      </c>
      <c r="T66" s="250" t="s">
        <v>79</v>
      </c>
      <c r="U66" s="250"/>
      <c r="V66" s="250"/>
      <c r="W66" s="250"/>
      <c r="X66" s="250">
        <v>1</v>
      </c>
      <c r="Y66" s="250" t="s">
        <v>75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9" t="s">
        <v>125</v>
      </c>
      <c r="F67" s="158"/>
      <c r="G67" s="382">
        <v>6</v>
      </c>
      <c r="H67" s="382"/>
      <c r="I67" s="382">
        <v>6</v>
      </c>
      <c r="J67" s="382"/>
      <c r="K67" s="382"/>
      <c r="L67" s="178"/>
      <c r="M67" s="178"/>
      <c r="N67" s="191"/>
      <c r="O67" s="170"/>
      <c r="P67" s="170"/>
      <c r="Q67" s="209" t="s">
        <v>126</v>
      </c>
      <c r="R67" s="170"/>
      <c r="S67" s="182"/>
      <c r="T67" s="182"/>
      <c r="U67" s="182"/>
      <c r="V67" s="182"/>
      <c r="W67" s="194"/>
      <c r="X67" s="182"/>
      <c r="Y67" s="187"/>
      <c r="Z67" s="182"/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8" t="s">
        <v>128</v>
      </c>
      <c r="F68" s="158"/>
      <c r="G68" s="382">
        <v>4</v>
      </c>
      <c r="H68" s="382"/>
      <c r="I68" s="382">
        <v>4</v>
      </c>
      <c r="J68" s="382"/>
      <c r="K68" s="382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8" t="s">
        <v>130</v>
      </c>
      <c r="F69" s="158"/>
      <c r="G69" s="382">
        <v>2</v>
      </c>
      <c r="H69" s="382"/>
      <c r="I69" s="382">
        <v>2</v>
      </c>
      <c r="J69" s="382"/>
      <c r="K69" s="382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8" t="s">
        <v>134</v>
      </c>
      <c r="F70" s="158"/>
      <c r="G70" s="382">
        <v>8</v>
      </c>
      <c r="H70" s="382"/>
      <c r="I70" s="382">
        <v>8</v>
      </c>
      <c r="J70" s="382"/>
      <c r="K70" s="382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112</v>
      </c>
      <c r="F71" s="158"/>
      <c r="G71" s="418">
        <v>6</v>
      </c>
      <c r="H71" s="420"/>
      <c r="I71" s="418">
        <v>6</v>
      </c>
      <c r="J71" s="419"/>
      <c r="K71" s="420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/>
      <c r="F72" s="158"/>
      <c r="G72" s="418">
        <v>0</v>
      </c>
      <c r="H72" s="420"/>
      <c r="I72" s="418">
        <v>0</v>
      </c>
      <c r="J72" s="419"/>
      <c r="K72" s="420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114</v>
      </c>
      <c r="F73" s="158"/>
      <c r="G73" s="382">
        <v>2</v>
      </c>
      <c r="H73" s="382"/>
      <c r="I73" s="382">
        <v>2</v>
      </c>
      <c r="J73" s="382"/>
      <c r="K73" s="382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8" t="s">
        <v>91</v>
      </c>
      <c r="F74" s="158"/>
      <c r="G74" s="382">
        <v>6</v>
      </c>
      <c r="H74" s="382"/>
      <c r="I74" s="382">
        <v>6</v>
      </c>
      <c r="J74" s="382"/>
      <c r="K74" s="382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8" t="s">
        <v>113</v>
      </c>
      <c r="F75" s="158"/>
      <c r="G75" s="382">
        <v>8</v>
      </c>
      <c r="H75" s="382"/>
      <c r="I75" s="382">
        <v>8</v>
      </c>
      <c r="J75" s="382"/>
      <c r="K75" s="382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8"/>
      <c r="F76" s="158"/>
      <c r="G76" s="382"/>
      <c r="H76" s="382"/>
      <c r="I76" s="382"/>
      <c r="J76" s="382"/>
      <c r="K76" s="382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9"/>
      <c r="F77" s="158"/>
      <c r="G77" s="382"/>
      <c r="H77" s="382"/>
      <c r="I77" s="382"/>
      <c r="J77" s="382"/>
      <c r="K77" s="382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8" t="s">
        <v>144</v>
      </c>
      <c r="F78" s="158"/>
      <c r="G78" s="382">
        <v>2</v>
      </c>
      <c r="H78" s="382"/>
      <c r="I78" s="382">
        <v>2</v>
      </c>
      <c r="J78" s="382"/>
      <c r="K78" s="382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0" t="s">
        <v>82</v>
      </c>
      <c r="F79" s="158"/>
      <c r="G79" s="382">
        <v>0</v>
      </c>
      <c r="H79" s="382"/>
      <c r="I79" s="382">
        <v>0</v>
      </c>
      <c r="J79" s="382"/>
      <c r="K79" s="382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142</v>
      </c>
      <c r="F80" s="158"/>
      <c r="G80" s="382">
        <v>0</v>
      </c>
      <c r="H80" s="382"/>
      <c r="I80" s="382">
        <v>0</v>
      </c>
      <c r="J80" s="382"/>
      <c r="K80" s="382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81</v>
      </c>
      <c r="F81" s="158"/>
      <c r="G81" s="382">
        <v>0</v>
      </c>
      <c r="H81" s="382"/>
      <c r="I81" s="382">
        <v>0</v>
      </c>
      <c r="J81" s="382"/>
      <c r="K81" s="382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108</v>
      </c>
      <c r="F82" s="158"/>
      <c r="G82" s="382">
        <v>3</v>
      </c>
      <c r="H82" s="382"/>
      <c r="I82" s="382">
        <v>3</v>
      </c>
      <c r="J82" s="382"/>
      <c r="K82" s="382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8" t="s">
        <v>80</v>
      </c>
      <c r="F83" s="158"/>
      <c r="G83" s="382">
        <v>0</v>
      </c>
      <c r="H83" s="382"/>
      <c r="I83" s="382">
        <v>0</v>
      </c>
      <c r="J83" s="382"/>
      <c r="K83" s="382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90</v>
      </c>
      <c r="F84" s="158"/>
      <c r="G84" s="382">
        <v>2</v>
      </c>
      <c r="H84" s="382"/>
      <c r="I84" s="382">
        <v>2</v>
      </c>
      <c r="J84" s="382"/>
      <c r="K84" s="382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115</v>
      </c>
      <c r="F85" s="158"/>
      <c r="G85" s="382">
        <v>1</v>
      </c>
      <c r="H85" s="382"/>
      <c r="I85" s="382">
        <v>1</v>
      </c>
      <c r="J85" s="382"/>
      <c r="K85" s="382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3"/>
      <c r="F86" s="215"/>
      <c r="G86" s="382"/>
      <c r="H86" s="382"/>
      <c r="I86" s="382"/>
      <c r="J86" s="382"/>
      <c r="K86" s="382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1"/>
      <c r="F87" s="215" t="s">
        <v>105</v>
      </c>
      <c r="G87" s="382">
        <v>0</v>
      </c>
      <c r="H87" s="382"/>
      <c r="I87" s="382">
        <v>0</v>
      </c>
      <c r="J87" s="382"/>
      <c r="K87" s="382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83</v>
      </c>
      <c r="F88" s="268"/>
      <c r="G88" s="410">
        <f>SUM(G66:G87)</f>
        <v>50</v>
      </c>
      <c r="H88" s="412"/>
      <c r="I88" s="410">
        <f>SUM(I66:I87)</f>
        <v>50</v>
      </c>
      <c r="J88" s="411"/>
      <c r="K88" s="412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84</v>
      </c>
      <c r="F89" s="158"/>
      <c r="G89" s="409">
        <v>8</v>
      </c>
      <c r="H89" s="409"/>
      <c r="I89" s="409">
        <v>8</v>
      </c>
      <c r="J89" s="409"/>
      <c r="K89" s="409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85</v>
      </c>
      <c r="H91" s="235">
        <v>11</v>
      </c>
      <c r="I91" s="232" t="s">
        <v>86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6">
    <mergeCell ref="AC23:AE32"/>
    <mergeCell ref="G76:H76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H24:H27"/>
    <mergeCell ref="I24:I27"/>
    <mergeCell ref="P24:P27"/>
    <mergeCell ref="U24:U27"/>
    <mergeCell ref="I84:K84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82:K82"/>
    <mergeCell ref="I83:K83"/>
    <mergeCell ref="I71:K71"/>
    <mergeCell ref="G78:H78"/>
    <mergeCell ref="G66:H66"/>
    <mergeCell ref="G72:H72"/>
    <mergeCell ref="M22:Q23"/>
    <mergeCell ref="S22:V23"/>
    <mergeCell ref="S28:V28"/>
    <mergeCell ref="G75:H75"/>
    <mergeCell ref="G77:H77"/>
    <mergeCell ref="S24:S27"/>
    <mergeCell ref="G24:G27"/>
    <mergeCell ref="S60:Z60"/>
    <mergeCell ref="T24:T27"/>
    <mergeCell ref="M33:Q33"/>
    <mergeCell ref="X33:AA33"/>
    <mergeCell ref="T29:T32"/>
    <mergeCell ref="G34:K36"/>
    <mergeCell ref="Z29:Z32"/>
    <mergeCell ref="X29:X32"/>
    <mergeCell ref="Y29:Y32"/>
    <mergeCell ref="X24:X27"/>
    <mergeCell ref="Y24:Y27"/>
    <mergeCell ref="M24:M27"/>
    <mergeCell ref="N24:N27"/>
    <mergeCell ref="M28:Q28"/>
    <mergeCell ref="O24:O27"/>
    <mergeCell ref="Q24:Q27"/>
    <mergeCell ref="U29:U32"/>
    <mergeCell ref="X34:AA37"/>
    <mergeCell ref="AA29:AA32"/>
    <mergeCell ref="V29:V32"/>
    <mergeCell ref="S34:V40"/>
    <mergeCell ref="P29:P32"/>
    <mergeCell ref="P34:P37"/>
    <mergeCell ref="S29:S32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9:H79"/>
    <mergeCell ref="I86:K86"/>
    <mergeCell ref="G80:H80"/>
    <mergeCell ref="G81:H81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J29:J32"/>
    <mergeCell ref="M34:M37"/>
    <mergeCell ref="N34:N37"/>
    <mergeCell ref="G37:K39"/>
    <mergeCell ref="I72:K72"/>
    <mergeCell ref="I70:K70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G13:G16"/>
    <mergeCell ref="H13:H16"/>
    <mergeCell ref="I13:I16"/>
    <mergeCell ref="J13:K16"/>
    <mergeCell ref="D28:E28"/>
    <mergeCell ref="G28:K28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J24:J27"/>
    <mergeCell ref="AA24:AA27"/>
    <mergeCell ref="Z24:Z27"/>
    <mergeCell ref="V24:V27"/>
    <mergeCell ref="X22:AA23"/>
    <mergeCell ref="K24:K27"/>
    <mergeCell ref="G22:K23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K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2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3" max="3" width="59.85546875" customWidth="1"/>
  </cols>
  <sheetData>
    <row r="1" spans="2:29" ht="23.25" x14ac:dyDescent="0.25">
      <c r="B1" s="4" t="s">
        <v>145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2:29" ht="23.25" x14ac:dyDescent="0.35">
      <c r="B2" s="11" t="s">
        <v>146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2:29" ht="23.25" x14ac:dyDescent="0.25">
      <c r="B3" s="20" t="s">
        <v>147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2:29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2:29" x14ac:dyDescent="0.25">
      <c r="C6" s="294" t="s">
        <v>158</v>
      </c>
    </row>
    <row r="7" spans="2:29" x14ac:dyDescent="0.25">
      <c r="B7" s="294">
        <v>1</v>
      </c>
      <c r="C7" s="294" t="s">
        <v>159</v>
      </c>
      <c r="D7" s="295">
        <v>0.5625</v>
      </c>
    </row>
    <row r="8" spans="2:29" x14ac:dyDescent="0.25">
      <c r="B8" s="294">
        <v>2</v>
      </c>
      <c r="C8" s="294" t="s">
        <v>160</v>
      </c>
      <c r="D8" s="296">
        <v>0.66666666666666663</v>
      </c>
    </row>
    <row r="9" spans="2:29" x14ac:dyDescent="0.25">
      <c r="B9" s="294">
        <v>2</v>
      </c>
      <c r="C9" s="294" t="s">
        <v>161</v>
      </c>
      <c r="D9" s="296">
        <v>0.5625</v>
      </c>
    </row>
    <row r="10" spans="2:29" x14ac:dyDescent="0.25">
      <c r="B10" s="294">
        <v>3</v>
      </c>
      <c r="C10" s="294" t="s">
        <v>162</v>
      </c>
      <c r="D10" s="296">
        <v>0.66666666666666663</v>
      </c>
    </row>
    <row r="11" spans="2:29" x14ac:dyDescent="0.25">
      <c r="B11" s="294">
        <v>4</v>
      </c>
      <c r="C11" s="294" t="s">
        <v>163</v>
      </c>
      <c r="D11" s="296">
        <v>0.5625</v>
      </c>
    </row>
    <row r="12" spans="2:29" x14ac:dyDescent="0.25">
      <c r="B12" s="294">
        <v>5</v>
      </c>
      <c r="C12" s="294" t="s">
        <v>164</v>
      </c>
      <c r="D12" s="295">
        <v>0.66666666666666663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C27" sqref="C27"/>
    </sheetView>
  </sheetViews>
  <sheetFormatPr baseColWidth="10" defaultColWidth="9.140625" defaultRowHeight="15" x14ac:dyDescent="0.25"/>
  <cols>
    <col min="2" max="2" width="55" customWidth="1"/>
  </cols>
  <sheetData>
    <row r="1" spans="1:29" ht="23.25" x14ac:dyDescent="0.25">
      <c r="B1" s="4" t="s">
        <v>145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146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147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294">
        <v>1</v>
      </c>
      <c r="B6" s="294" t="s">
        <v>165</v>
      </c>
      <c r="C6" s="295">
        <v>0.5625</v>
      </c>
    </row>
    <row r="7" spans="1:29" x14ac:dyDescent="0.25">
      <c r="A7" s="297">
        <v>1.1000000000000001</v>
      </c>
      <c r="B7" s="298" t="s">
        <v>41</v>
      </c>
      <c r="C7" s="299" t="s">
        <v>166</v>
      </c>
    </row>
    <row r="8" spans="1:29" x14ac:dyDescent="0.25">
      <c r="A8" s="297">
        <v>1.2</v>
      </c>
      <c r="B8" s="300" t="s">
        <v>167</v>
      </c>
      <c r="C8" s="299" t="s">
        <v>166</v>
      </c>
    </row>
    <row r="9" spans="1:29" x14ac:dyDescent="0.25">
      <c r="A9" s="297">
        <v>1.3</v>
      </c>
      <c r="B9" s="300" t="s">
        <v>168</v>
      </c>
      <c r="C9" s="299" t="s">
        <v>166</v>
      </c>
    </row>
    <row r="10" spans="1:29" x14ac:dyDescent="0.25">
      <c r="A10" s="301">
        <v>1.4</v>
      </c>
      <c r="B10" s="302" t="s">
        <v>174</v>
      </c>
      <c r="C10" s="303" t="s">
        <v>166</v>
      </c>
    </row>
    <row r="11" spans="1:29" x14ac:dyDescent="0.25">
      <c r="A11" s="297">
        <v>1.5</v>
      </c>
      <c r="B11" s="302" t="s">
        <v>169</v>
      </c>
      <c r="C11" s="299" t="s">
        <v>170</v>
      </c>
    </row>
    <row r="12" spans="1:29" x14ac:dyDescent="0.25">
      <c r="A12" s="301">
        <v>1.6</v>
      </c>
      <c r="B12" s="302" t="s">
        <v>171</v>
      </c>
      <c r="C12" s="303" t="s">
        <v>170</v>
      </c>
    </row>
    <row r="13" spans="1:29" x14ac:dyDescent="0.25">
      <c r="A13" s="301">
        <v>1.7</v>
      </c>
      <c r="B13" s="302" t="s">
        <v>172</v>
      </c>
      <c r="C13" s="303" t="s">
        <v>166</v>
      </c>
    </row>
    <row r="16" spans="1:29" x14ac:dyDescent="0.25">
      <c r="A16" s="294">
        <v>2</v>
      </c>
      <c r="B16" s="294" t="s">
        <v>173</v>
      </c>
      <c r="C16" s="295">
        <v>0.66666666666666663</v>
      </c>
    </row>
    <row r="17" spans="1:3" x14ac:dyDescent="0.25">
      <c r="A17" s="297">
        <v>2.1</v>
      </c>
      <c r="B17" s="298" t="s">
        <v>41</v>
      </c>
      <c r="C17" s="299" t="s">
        <v>166</v>
      </c>
    </row>
    <row r="18" spans="1:3" x14ac:dyDescent="0.25">
      <c r="A18" s="297">
        <v>2.2000000000000002</v>
      </c>
      <c r="B18" s="302" t="s">
        <v>171</v>
      </c>
      <c r="C18" s="299" t="s">
        <v>170</v>
      </c>
    </row>
    <row r="19" spans="1:3" x14ac:dyDescent="0.25">
      <c r="A19" s="301">
        <v>2.2999999999999998</v>
      </c>
      <c r="B19" s="302" t="s">
        <v>172</v>
      </c>
      <c r="C19" s="299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workbookViewId="0">
      <selection activeCell="B28" sqref="B28"/>
    </sheetView>
  </sheetViews>
  <sheetFormatPr baseColWidth="10" defaultRowHeight="15" x14ac:dyDescent="0.25"/>
  <cols>
    <col min="2" max="2" width="57.28515625" customWidth="1"/>
  </cols>
  <sheetData>
    <row r="1" spans="1:29" ht="23.25" x14ac:dyDescent="0.25">
      <c r="B1" s="4" t="s">
        <v>145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146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147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294">
        <v>3</v>
      </c>
      <c r="B6" s="294" t="s">
        <v>175</v>
      </c>
      <c r="C6" s="295">
        <v>0.5625</v>
      </c>
    </row>
    <row r="7" spans="1:29" x14ac:dyDescent="0.25">
      <c r="A7" s="297">
        <v>3.1</v>
      </c>
      <c r="B7" s="298" t="s">
        <v>41</v>
      </c>
      <c r="C7" s="299" t="s">
        <v>166</v>
      </c>
    </row>
    <row r="8" spans="1:29" x14ac:dyDescent="0.25">
      <c r="A8" s="297">
        <v>3.2</v>
      </c>
      <c r="B8" s="302" t="s">
        <v>171</v>
      </c>
      <c r="C8" s="299" t="s">
        <v>170</v>
      </c>
    </row>
    <row r="9" spans="1:29" x14ac:dyDescent="0.25">
      <c r="A9" s="301">
        <v>3.3</v>
      </c>
      <c r="B9" s="302" t="s">
        <v>172</v>
      </c>
      <c r="C9" s="299" t="s">
        <v>166</v>
      </c>
    </row>
    <row r="13" spans="1:29" x14ac:dyDescent="0.25">
      <c r="A13" s="294">
        <v>4</v>
      </c>
      <c r="B13" s="294" t="s">
        <v>176</v>
      </c>
      <c r="C13" s="295">
        <v>0.66666666666666663</v>
      </c>
    </row>
    <row r="14" spans="1:29" x14ac:dyDescent="0.25">
      <c r="A14" s="297">
        <v>4.0999999999999996</v>
      </c>
      <c r="B14" s="298" t="s">
        <v>41</v>
      </c>
      <c r="C14" s="299" t="s">
        <v>166</v>
      </c>
    </row>
    <row r="15" spans="1:29" x14ac:dyDescent="0.25">
      <c r="A15" s="297">
        <v>4.2</v>
      </c>
      <c r="B15" s="302" t="s">
        <v>171</v>
      </c>
      <c r="C15" s="299" t="s">
        <v>170</v>
      </c>
    </row>
    <row r="16" spans="1:29" x14ac:dyDescent="0.25">
      <c r="A16" s="301">
        <v>4.3</v>
      </c>
      <c r="B16" s="302" t="s">
        <v>172</v>
      </c>
      <c r="C16" s="299" t="s">
        <v>166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>
      <selection activeCell="B21" sqref="B21"/>
    </sheetView>
  </sheetViews>
  <sheetFormatPr baseColWidth="10" defaultRowHeight="15" x14ac:dyDescent="0.25"/>
  <cols>
    <col min="2" max="2" width="57.140625" customWidth="1"/>
  </cols>
  <sheetData>
    <row r="1" spans="1:29" ht="23.25" x14ac:dyDescent="0.25">
      <c r="B1" s="4" t="s">
        <v>145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146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147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294">
        <v>5</v>
      </c>
      <c r="B6" s="294" t="s">
        <v>177</v>
      </c>
      <c r="C6" s="295">
        <v>0.5625</v>
      </c>
    </row>
    <row r="7" spans="1:29" x14ac:dyDescent="0.25">
      <c r="A7" s="297">
        <v>5.0999999999999996</v>
      </c>
      <c r="B7" s="298" t="s">
        <v>41</v>
      </c>
      <c r="C7" s="299" t="s">
        <v>166</v>
      </c>
    </row>
    <row r="8" spans="1:29" x14ac:dyDescent="0.25">
      <c r="A8" s="297">
        <v>5.2</v>
      </c>
      <c r="B8" s="302" t="s">
        <v>171</v>
      </c>
      <c r="C8" s="299" t="s">
        <v>170</v>
      </c>
    </row>
    <row r="9" spans="1:29" x14ac:dyDescent="0.25">
      <c r="A9" s="297">
        <v>5.3</v>
      </c>
      <c r="B9" t="s">
        <v>178</v>
      </c>
      <c r="C9" s="299" t="s">
        <v>170</v>
      </c>
    </row>
    <row r="10" spans="1:29" x14ac:dyDescent="0.25">
      <c r="A10" s="301">
        <v>5.4</v>
      </c>
      <c r="B10" s="302" t="s">
        <v>172</v>
      </c>
      <c r="C10" s="299" t="s">
        <v>166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>
      <selection activeCell="E11" sqref="E11"/>
    </sheetView>
  </sheetViews>
  <sheetFormatPr baseColWidth="10" defaultRowHeight="15" x14ac:dyDescent="0.25"/>
  <cols>
    <col min="2" max="2" width="57.140625" customWidth="1"/>
  </cols>
  <sheetData>
    <row r="1" spans="1:29" ht="23.25" x14ac:dyDescent="0.25">
      <c r="B1" s="4" t="s">
        <v>145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146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147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294">
        <v>6</v>
      </c>
      <c r="B6" s="294" t="s">
        <v>179</v>
      </c>
      <c r="C6" s="295">
        <v>0.5625</v>
      </c>
    </row>
    <row r="7" spans="1:29" x14ac:dyDescent="0.25">
      <c r="A7" s="297">
        <v>6.1</v>
      </c>
      <c r="B7" s="298" t="s">
        <v>41</v>
      </c>
      <c r="C7" s="299" t="s">
        <v>166</v>
      </c>
    </row>
    <row r="8" spans="1:29" x14ac:dyDescent="0.25">
      <c r="A8" s="297">
        <v>6.2</v>
      </c>
      <c r="B8" s="298" t="s">
        <v>180</v>
      </c>
      <c r="C8" s="299" t="s">
        <v>170</v>
      </c>
    </row>
    <row r="9" spans="1:29" x14ac:dyDescent="0.25">
      <c r="A9" s="297">
        <v>6.3</v>
      </c>
      <c r="B9" s="298" t="s">
        <v>181</v>
      </c>
      <c r="C9" s="299" t="s">
        <v>170</v>
      </c>
    </row>
    <row r="10" spans="1:29" x14ac:dyDescent="0.25">
      <c r="A10" s="294">
        <v>6.4</v>
      </c>
      <c r="B10" s="294" t="s">
        <v>182</v>
      </c>
      <c r="C10" s="299" t="s">
        <v>166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Sheet1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dcterms:created xsi:type="dcterms:W3CDTF">2015-11-24T11:25:13Z</dcterms:created>
  <dcterms:modified xsi:type="dcterms:W3CDTF">2019-02-28T08:25:48Z</dcterms:modified>
</cp:coreProperties>
</file>