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2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Thursday!$A$55:$A$76</definedName>
    <definedName name="_Parse_In" localSheetId="3" hidden="1">Wednesday!$A$52:$A$61</definedName>
    <definedName name="_Parse_Out" localSheetId="4" hidden="1">Thursday!$A$78</definedName>
    <definedName name="_Parse_Out" localSheetId="3" hidden="1">Wednesday!$A$63</definedName>
    <definedName name="all">#REF!</definedName>
    <definedName name="circular">#REF!</definedName>
    <definedName name="hour">'Graphic-15'!$G$73</definedName>
    <definedName name="_xlnm.Print_Area" localSheetId="4">Thursday!$A$1:$G$63</definedName>
    <definedName name="_xlnm.Print_Area" localSheetId="3">Wednesday!$A$5:$G$51</definedName>
    <definedName name="PRINT_AREA_MI" localSheetId="4">Thursday!$A$1:$F$55</definedName>
    <definedName name="PRINT_AREA_MI" localSheetId="3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9" i="405" l="1"/>
  <c r="A39" i="405"/>
  <c r="A40" i="405" s="1"/>
  <c r="A41" i="405" s="1"/>
  <c r="A42" i="405" s="1"/>
  <c r="A43" i="405" s="1"/>
  <c r="A44" i="405" s="1"/>
  <c r="A45" i="405" s="1"/>
  <c r="A46" i="405" s="1"/>
  <c r="A29" i="405"/>
  <c r="A30" i="405" s="1"/>
  <c r="A31" i="405" s="1"/>
  <c r="A32" i="405" s="1"/>
  <c r="A33" i="405" s="1"/>
  <c r="A34" i="405" s="1"/>
  <c r="A35" i="405" s="1"/>
  <c r="A36" i="405" s="1"/>
  <c r="A37" i="405" s="1"/>
  <c r="A24" i="398"/>
  <c r="A21" i="398"/>
  <c r="A22" i="398" s="1"/>
  <c r="A23" i="398" s="1"/>
  <c r="D8" i="20"/>
  <c r="G8" i="20" s="1"/>
  <c r="M8" i="20" s="1"/>
  <c r="S8" i="20" s="1"/>
  <c r="X8" i="20" s="1"/>
  <c r="AC8" i="20" s="1"/>
  <c r="G8" i="23" l="1"/>
  <c r="G9" i="23" s="1"/>
  <c r="I88" i="20"/>
  <c r="G88" i="20"/>
  <c r="C61" i="20"/>
  <c r="G10" i="405" l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l="1"/>
  <c r="G50" i="405" s="1"/>
  <c r="G51" i="405" s="1"/>
  <c r="G52" i="405" s="1"/>
  <c r="G53" i="405" s="1"/>
  <c r="G54" i="405" s="1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l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8" i="398"/>
  <c r="G9" i="398" s="1"/>
  <c r="G10" i="398" s="1"/>
  <c r="G11" i="398" s="1"/>
  <c r="G12" i="398" s="1"/>
  <c r="G14" i="398" s="1"/>
  <c r="G15" i="398" s="1"/>
  <c r="G16" i="398" s="1"/>
  <c r="G17" i="398" s="1"/>
  <c r="G18" i="398" s="1"/>
  <c r="G19" i="398" s="1"/>
  <c r="G20" i="398" s="1"/>
  <c r="G21" i="398" s="1"/>
  <c r="A16" i="398"/>
  <c r="A17" i="398" s="1"/>
  <c r="A18" i="398" s="1"/>
  <c r="A19" i="398" s="1"/>
  <c r="A20" i="398" s="1"/>
  <c r="A26" i="398"/>
  <c r="A27" i="398" s="1"/>
  <c r="A28" i="398" l="1"/>
  <c r="A29" i="398" s="1"/>
  <c r="A30" i="398" s="1"/>
  <c r="A31" i="398" s="1"/>
  <c r="A32" i="398" s="1"/>
  <c r="A33" i="398" s="1"/>
  <c r="G22" i="398"/>
  <c r="G23" i="398" s="1"/>
  <c r="G24" i="398" s="1"/>
  <c r="G25" i="398" s="1"/>
  <c r="G26" i="398" s="1"/>
  <c r="G27" i="398" s="1"/>
  <c r="G28" i="398" l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</calcChain>
</file>

<file path=xl/sharedStrings.xml><?xml version="1.0" encoding="utf-8"?>
<sst xmlns="http://schemas.openxmlformats.org/spreadsheetml/2006/main" count="665" uniqueCount="297">
  <si>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</si>
  <si>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</si>
  <si>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</si>
  <si>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</si>
  <si>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</si>
  <si>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</si>
  <si>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</si>
  <si>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</si>
  <si>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</si>
  <si>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</si>
  <si>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</si>
  <si>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</si>
  <si>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</si>
  <si>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</si>
  <si>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</si>
  <si>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</si>
  <si>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</si>
  <si>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</si>
  <si>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</si>
  <si>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</si>
  <si>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</si>
  <si>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</si>
  <si>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</si>
  <si>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</si>
  <si>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</si>
  <si>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</si>
  <si>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</si>
  <si>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</si>
  <si>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</si>
  <si>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</si>
  <si>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</si>
  <si>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</si>
  <si>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</si>
  <si>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</si>
  <si>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</si>
  <si>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</si>
  <si>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</si>
  <si>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</si>
  <si>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</si>
  <si>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</si>
  <si>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</si>
  <si>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</si>
  <si>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</si>
  <si>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</si>
  <si>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</si>
  <si>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</si>
  <si>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</si>
  <si>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</si>
  <si>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</si>
  <si>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</si>
  <si>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</si>
  <si>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</si>
  <si>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</si>
  <si>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</si>
  <si>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</si>
  <si>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</si>
  <si>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</si>
  <si>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</si>
  <si>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</si>
  <si>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</si>
  <si>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</si>
  <si>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</si>
  <si>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</si>
  <si>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</si>
  <si>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</si>
  <si>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</si>
  <si>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</si>
  <si>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</si>
  <si>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</si>
  <si>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</si>
  <si>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</si>
  <si>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</si>
  <si>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</si>
  <si>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</si>
  <si>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</si>
  <si>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</si>
  <si>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</si>
  <si>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</si>
  <si>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</si>
  <si>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</si>
  <si>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</si>
  <si>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</si>
  <si>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</si>
  <si>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</si>
  <si>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</si>
  <si>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</si>
  <si>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</si>
  <si>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</si>
  <si>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</si>
  <si>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</si>
  <si>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</si>
  <si>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</si>
  <si>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</si>
  <si>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</si>
  <si>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</si>
  <si>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</si>
  <si>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</si>
  <si>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</si>
  <si>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</si>
  <si>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</si>
  <si>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</si>
  <si>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</si>
  <si>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</si>
  <si>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</si>
  <si>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</si>
  <si>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</si>
  <si>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</si>
  <si>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</si>
  <si>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</si>
  <si>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</si>
  <si>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</si>
  <si>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</si>
  <si>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</si>
  <si>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</si>
  <si>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</si>
  <si>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</si>
  <si>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</si>
  <si>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</si>
  <si>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</si>
  <si>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</si>
  <si>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</si>
  <si>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</si>
  <si>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</si>
  <si>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</si>
  <si>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</si>
  <si>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</si>
  <si>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</si>
  <si>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</si>
  <si>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</si>
  <si>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</si>
  <si>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IG THZ</t>
  </si>
  <si>
    <t>Interest Group-Terahertz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</si>
  <si>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</si>
  <si>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</si>
  <si>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</si>
  <si>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</si>
  <si>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</si>
  <si>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</si>
  <si>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</si>
  <si>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</si>
  <si>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</si>
  <si>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</si>
  <si>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KIM</t>
  </si>
  <si>
    <t>IG HRRC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</si>
  <si>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</si>
  <si>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</si>
  <si>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</si>
  <si>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</si>
  <si>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</si>
  <si>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</si>
  <si>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</si>
  <si>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SC-TE</t>
  </si>
  <si>
    <t>Technical Editors Standing Committee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</si>
  <si>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</si>
  <si>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</si>
  <si>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</si>
  <si>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</si>
  <si>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</si>
  <si>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</si>
  <si>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</si>
  <si>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</si>
  <si>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</si>
  <si>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</si>
  <si>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</si>
  <si>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ROBERT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</si>
  <si>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</si>
  <si>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</si>
  <si>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</si>
  <si>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</si>
  <si>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</si>
  <si>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</si>
  <si>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</si>
  <si>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</si>
  <si>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</si>
  <si>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</si>
  <si>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</si>
  <si>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</si>
  <si>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</si>
  <si>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</si>
  <si>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</si>
  <si>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</si>
  <si>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TG13 MG OWC</t>
  </si>
  <si>
    <t>JANG</t>
  </si>
  <si>
    <t>STATUS REPORT: WNG</t>
  </si>
  <si>
    <t>STATUS REPORT: 802.18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</si>
  <si>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</si>
  <si>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</si>
  <si>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</si>
  <si>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</si>
  <si>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</si>
  <si>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</si>
  <si>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</si>
  <si>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</si>
  <si>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</si>
  <si>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</si>
  <si>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STUREK</t>
  </si>
  <si>
    <t xml:space="preserve">TG4md </t>
  </si>
  <si>
    <t>TG10a RMA</t>
  </si>
  <si>
    <t>TG13 MGOWC</t>
  </si>
  <si>
    <t>SC-M / RULES</t>
  </si>
  <si>
    <t>STATUS REPORT: TG4md 15.4 REVISION</t>
  </si>
  <si>
    <t>HARRINGTON</t>
  </si>
  <si>
    <t>TREASURERS REPORT</t>
  </si>
  <si>
    <t>802.18 CLOSING REPORT</t>
  </si>
  <si>
    <t>PERKINS</t>
  </si>
  <si>
    <t>STATUS REPORT: TG12 ULI (15.4 UPPER LAYER INTERFACE)</t>
  </si>
  <si>
    <t>Rm 1
60 CR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</si>
  <si>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</si>
  <si>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</si>
  <si>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</si>
  <si>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</si>
  <si>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</si>
  <si>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</si>
  <si>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</si>
  <si>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</si>
  <si>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</si>
  <si>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</si>
  <si>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>INFORMATION FOR THE WEEK</t>
  </si>
  <si>
    <t>STATUS REPORT: TG13 MG-OWC (MULTI-GIGABIT OWC)</t>
  </si>
  <si>
    <t>STATUS REPORT: SCs IETF, SC-M, RULES</t>
  </si>
  <si>
    <t>STATUS REPORT: TG4w LPWA (LOW POWER WIDE AREA)</t>
  </si>
  <si>
    <t>STATUS REPORT: TG15.4z EIR (ENHANCED IMPULSE RADIO)</t>
  </si>
  <si>
    <t>STATUS REPORT: IG VAT (VEHICULAR ASSISTIVE TECHNOLOGY)</t>
  </si>
  <si>
    <t xml:space="preserve">TG4z EiR
</t>
  </si>
  <si>
    <t>TG4z</t>
  </si>
  <si>
    <t>TG4z ELR</t>
  </si>
  <si>
    <t>TG4y SECN</t>
  </si>
  <si>
    <t>TG4y</t>
  </si>
  <si>
    <t>TG4x FANE</t>
  </si>
  <si>
    <t>TG4x</t>
  </si>
  <si>
    <t>STATUS REPORT 802.19</t>
  </si>
  <si>
    <t>CONTINENTAL BREAKFAST</t>
  </si>
  <si>
    <t>802.19 LIAISON REPORT</t>
  </si>
  <si>
    <t>ALFVIN</t>
  </si>
  <si>
    <t>WIRELESS CHAIRS STANDING COMMITTEE REPORT</t>
  </si>
  <si>
    <t>Rn 2
40 CR</t>
  </si>
  <si>
    <t>Rm 3
24 BR or CR</t>
  </si>
  <si>
    <t>09:00-09:30</t>
  </si>
  <si>
    <t>09:30-10:00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</si>
  <si>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</si>
  <si>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</si>
  <si>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</si>
  <si>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</si>
  <si>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</si>
  <si>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</si>
  <si>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</si>
  <si>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SOCIAL THIS EVENING</t>
  </si>
  <si>
    <t>POLL ON THIS VENUE</t>
  </si>
  <si>
    <t>R4</t>
  </si>
  <si>
    <t>119th IEEE 802.15 WSN MEETING</t>
  </si>
  <si>
    <t>HYATT REGENCY VANCOUVER</t>
  </si>
  <si>
    <t>VANCOUVER, BC, CANADA</t>
  </si>
  <si>
    <t>802 EC MTG
in EC RM</t>
  </si>
  <si>
    <t>TAG THz</t>
  </si>
  <si>
    <t>TG4z TG4w 
Jt Mtg</t>
  </si>
  <si>
    <t>802.15 WG Opening Plenary
ROOM 1</t>
  </si>
  <si>
    <t>TG13 TG4y Jt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</si>
  <si>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</si>
  <si>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LUNCH ON YOUR OWN</t>
  </si>
  <si>
    <t>CLOSING 802 EC MEETING</t>
  </si>
  <si>
    <t>802.19 CAD Mtg</t>
  </si>
  <si>
    <r>
      <rPr>
        <b/>
        <u/>
        <sz val="10"/>
        <rFont val="Arial"/>
        <family val="2"/>
      </rPr>
      <t>Tutorial</t>
    </r>
    <r>
      <rPr>
        <b/>
        <sz val="10"/>
        <rFont val="Arial"/>
        <family val="2"/>
      </rPr>
      <t xml:space="preserve">
 Spectrum .... Be Prepared for Sharing</t>
    </r>
  </si>
  <si>
    <t>Tentative AGENDA  - 119th IEEE 802.15 WSN MEETING</t>
  </si>
  <si>
    <t>Thursday, March 14, 2019</t>
  </si>
  <si>
    <t>Wednesday, March 13, 2019</t>
  </si>
  <si>
    <t>Monday, March 11, 2019</t>
  </si>
  <si>
    <t>Tentative AGENDA  - 119th IEEE 802.15 WPAN MEETING</t>
  </si>
  <si>
    <t>STATUS REPORT: IG DEP</t>
  </si>
  <si>
    <t>STATUS REPORT: IG THZ</t>
  </si>
  <si>
    <t>STATUS REPORT: TG4x FANE (FAN ENHANCEMENTS)</t>
  </si>
  <si>
    <t>STATUS REPORT: TG15.4y SECN (SECURITY NEXT GENERATION)</t>
  </si>
  <si>
    <t>STATUS  REPORT: TG10a ROUTING MODE ADDITIONS (RMA)</t>
  </si>
  <si>
    <t>STATUS REPORT:  IG PROFILES</t>
  </si>
  <si>
    <t>REGISTER FOR ATLANTA</t>
  </si>
  <si>
    <t>EC MONDAY MEETING REPORT</t>
  </si>
  <si>
    <t>APPROVE YVR AGENDA (15-19-0074-04)</t>
  </si>
  <si>
    <t>APPROVE THE MINUTES FROM STL (15-19-0020-00)</t>
  </si>
  <si>
    <t>OPENING REPORT: 802.18</t>
  </si>
  <si>
    <t>OPENING REPORT: TG4md 15.4 REVISION</t>
  </si>
  <si>
    <t>OPENING REPORT: TG4w LPWA (LOW POWER WIDE AREA)</t>
  </si>
  <si>
    <t>OPENING REPORT: TG4x FANE (FAN ENHANCEMENTS)</t>
  </si>
  <si>
    <t>OPENING REPORT: TG15.4y SECN (SECURITY NEXT GENERATION)</t>
  </si>
  <si>
    <t>OPENING REPORT: TG15.4z EIR (ENHANCED IMPULSE RADIO)</t>
  </si>
  <si>
    <t>OPENING  REPORT: TG10a ROUTING MODE ADDITIONS (RMA)</t>
  </si>
  <si>
    <t>OPENING REPORT: TG13 MG-OWC (MULTI-GIGABIT OWC)</t>
  </si>
  <si>
    <t>OPENING REPORT: IG VAT (VEHICULAR ASSISTIVE TECHNOLOGY)</t>
  </si>
  <si>
    <t>OPENING REPORT: IG DEP</t>
  </si>
  <si>
    <t>OPENING REPORT: IG THZ</t>
  </si>
  <si>
    <t>OPENING REPORT:  IG PROFILES</t>
  </si>
  <si>
    <t>OPENING REPORT: TG12 ULI (15.4 UPPER LAYER INTERFACE)</t>
  </si>
  <si>
    <t>OPENING REPORT: SCs IETF, SC-M, RULES</t>
  </si>
  <si>
    <t>OPENING REPORT: WNG</t>
  </si>
  <si>
    <t>NETWORK/ATTENDANCE/VOTERS (voters: 85, nearly: 14, aspirant: 17)</t>
  </si>
  <si>
    <t>STATUS REPORT: SCs IETF, SC-M, RULES, WNG</t>
  </si>
  <si>
    <t>PETRICK</t>
  </si>
  <si>
    <t>REVIEW ATL MEETING PLANS</t>
  </si>
  <si>
    <t>BOOK ATLANTA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</si>
</sst>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8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265C9E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536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4" borderId="12" xfId="0" applyFont="1" applyFill="1" applyBorder="1" applyAlignment="1">
      <alignment horizontal="center" vertical="center"/>
    </xf>
    <xf numFmtId="164" fontId="36" fillId="24" borderId="1" xfId="0" applyFont="1" applyFill="1" applyBorder="1" applyAlignment="1">
      <alignment horizontal="center" vertical="center"/>
    </xf>
    <xf numFmtId="10" fontId="39" fillId="26" borderId="0" xfId="0" applyNumberFormat="1" applyFont="1" applyFill="1" applyBorder="1" applyAlignment="1" applyProtection="1">
      <alignment horizontal="right" vertical="center"/>
    </xf>
    <xf numFmtId="164" fontId="36" fillId="24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4" borderId="15" xfId="0" applyFont="1" applyFill="1" applyBorder="1" applyAlignment="1">
      <alignment horizontal="center" vertical="center"/>
    </xf>
    <xf numFmtId="164" fontId="36" fillId="24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6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7" borderId="1" xfId="0" quotePrefix="1" applyNumberFormat="1" applyFont="1" applyFill="1" applyBorder="1" applyAlignment="1" applyProtection="1">
      <alignment horizontal="center"/>
    </xf>
    <xf numFmtId="164" fontId="14" fillId="27" borderId="1" xfId="0" applyFont="1" applyFill="1" applyBorder="1" applyAlignment="1"/>
    <xf numFmtId="164" fontId="14" fillId="27" borderId="2" xfId="0" applyFont="1" applyFill="1" applyBorder="1" applyAlignment="1"/>
    <xf numFmtId="0" fontId="7" fillId="27" borderId="0" xfId="0" applyNumberFormat="1" applyFont="1" applyFill="1" applyBorder="1" applyAlignment="1">
      <alignment horizontal="left" vertical="center" indent="2"/>
    </xf>
    <xf numFmtId="164" fontId="18" fillId="27" borderId="0" xfId="0" quotePrefix="1" applyNumberFormat="1" applyFont="1" applyFill="1" applyBorder="1" applyAlignment="1" applyProtection="1">
      <alignment horizontal="center"/>
    </xf>
    <xf numFmtId="164" fontId="17" fillId="27" borderId="0" xfId="0" applyFont="1" applyFill="1" applyBorder="1" applyAlignment="1"/>
    <xf numFmtId="164" fontId="17" fillId="27" borderId="3" xfId="0" applyFont="1" applyFill="1" applyBorder="1" applyAlignment="1"/>
    <xf numFmtId="164" fontId="17" fillId="27" borderId="4" xfId="0" applyFont="1" applyFill="1" applyBorder="1" applyAlignment="1">
      <alignment horizontal="center"/>
    </xf>
    <xf numFmtId="164" fontId="17" fillId="27" borderId="4" xfId="0" applyFont="1" applyFill="1" applyBorder="1" applyAlignment="1"/>
    <xf numFmtId="164" fontId="17" fillId="27" borderId="5" xfId="0" applyFont="1" applyFill="1" applyBorder="1" applyAlignment="1"/>
    <xf numFmtId="0" fontId="7" fillId="27" borderId="1" xfId="0" applyNumberFormat="1" applyFont="1" applyFill="1" applyBorder="1" applyAlignment="1">
      <alignment horizontal="left" vertical="center"/>
    </xf>
    <xf numFmtId="0" fontId="20" fillId="27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6" borderId="0" xfId="0" applyFont="1" applyFill="1" applyBorder="1" applyAlignment="1">
      <alignment horizontal="right" vertical="center"/>
    </xf>
    <xf numFmtId="164" fontId="91" fillId="26" borderId="0" xfId="0" applyFont="1" applyFill="1" applyBorder="1" applyAlignment="1">
      <alignment horizontal="right" vertical="center"/>
    </xf>
    <xf numFmtId="164" fontId="92" fillId="26" borderId="0" xfId="0" applyFont="1" applyFill="1" applyBorder="1" applyAlignment="1">
      <alignment horizontal="right"/>
    </xf>
    <xf numFmtId="164" fontId="68" fillId="26" borderId="0" xfId="0" applyFont="1" applyFill="1" applyBorder="1" applyAlignment="1">
      <alignment horizontal="right"/>
    </xf>
    <xf numFmtId="164" fontId="69" fillId="26" borderId="0" xfId="0" applyFont="1" applyFill="1" applyBorder="1" applyAlignment="1">
      <alignment horizontal="right"/>
    </xf>
    <xf numFmtId="164" fontId="52" fillId="26" borderId="0" xfId="0" applyFont="1" applyFill="1" applyBorder="1" applyAlignment="1">
      <alignment horizontal="right" vertical="center"/>
    </xf>
    <xf numFmtId="164" fontId="93" fillId="26" borderId="0" xfId="0" applyFont="1" applyFill="1" applyBorder="1" applyAlignment="1">
      <alignment horizontal="right" vertical="center"/>
    </xf>
    <xf numFmtId="164" fontId="66" fillId="26" borderId="0" xfId="0" applyFont="1" applyFill="1" applyBorder="1" applyAlignment="1">
      <alignment horizontal="right"/>
    </xf>
    <xf numFmtId="164" fontId="56" fillId="26" borderId="0" xfId="0" applyFont="1" applyFill="1" applyBorder="1" applyAlignment="1">
      <alignment horizontal="right" vertical="center"/>
    </xf>
    <xf numFmtId="164" fontId="43" fillId="26" borderId="0" xfId="0" applyFont="1" applyFill="1" applyBorder="1" applyAlignment="1">
      <alignment horizontal="right" vertical="center"/>
    </xf>
    <xf numFmtId="164" fontId="67" fillId="26" borderId="0" xfId="0" applyFont="1" applyFill="1" applyBorder="1" applyAlignment="1">
      <alignment horizontal="right" vertical="center"/>
    </xf>
    <xf numFmtId="164" fontId="94" fillId="4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36" fillId="4" borderId="0" xfId="0" applyFont="1" applyFill="1" applyBorder="1" applyAlignment="1">
      <alignment horizontal="center" vertical="center"/>
    </xf>
    <xf numFmtId="164" fontId="95" fillId="2" borderId="0" xfId="0" applyFont="1" applyFill="1" applyBorder="1" applyAlignment="1">
      <alignment vertical="center" wrapText="1"/>
    </xf>
    <xf numFmtId="164" fontId="95" fillId="2" borderId="16" xfId="0" applyFont="1" applyFill="1" applyBorder="1" applyAlignment="1">
      <alignment vertical="center" wrapText="1"/>
    </xf>
    <xf numFmtId="164" fontId="65" fillId="11" borderId="11" xfId="0" applyFont="1" applyFill="1" applyBorder="1" applyAlignment="1">
      <alignment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90" fillId="0" borderId="8" xfId="0" applyFont="1" applyBorder="1" applyAlignment="1">
      <alignment horizontal="center" vertical="center" wrapText="1"/>
    </xf>
    <xf numFmtId="164" fontId="90" fillId="0" borderId="7" xfId="0" applyFont="1" applyBorder="1" applyAlignment="1">
      <alignment horizontal="center" vertical="center" wrapText="1"/>
    </xf>
    <xf numFmtId="164" fontId="90" fillId="0" borderId="17" xfId="0" applyFont="1" applyBorder="1" applyAlignment="1">
      <alignment horizontal="center" vertical="center" wrapText="1"/>
    </xf>
    <xf numFmtId="164" fontId="90" fillId="0" borderId="16" xfId="0" applyFont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70" fillId="34" borderId="12" xfId="0" applyFont="1" applyFill="1" applyBorder="1" applyAlignment="1">
      <alignment horizontal="center" vertical="center" wrapText="1"/>
    </xf>
    <xf numFmtId="164" fontId="70" fillId="34" borderId="15" xfId="0" applyFont="1" applyFill="1" applyBorder="1" applyAlignment="1">
      <alignment horizontal="center" vertical="center" wrapText="1"/>
    </xf>
    <xf numFmtId="164" fontId="70" fillId="34" borderId="22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2" fontId="23" fillId="11" borderId="25" xfId="0" applyNumberFormat="1" applyFont="1" applyFill="1" applyBorder="1" applyAlignment="1">
      <alignment horizontal="center" vertical="center"/>
    </xf>
    <xf numFmtId="2" fontId="7" fillId="30" borderId="25" xfId="0" applyNumberFormat="1" applyFont="1" applyFill="1" applyBorder="1" applyAlignment="1">
      <alignment horizontal="center" vertical="center"/>
    </xf>
    <xf numFmtId="2" fontId="7" fillId="29" borderId="27" xfId="0" applyNumberFormat="1" applyFont="1" applyFill="1" applyBorder="1" applyAlignment="1">
      <alignment horizontal="center" vertical="center"/>
    </xf>
    <xf numFmtId="2" fontId="7" fillId="29" borderId="29" xfId="0" applyNumberFormat="1" applyFont="1" applyFill="1" applyBorder="1" applyAlignment="1">
      <alignment horizontal="center" vertical="center"/>
    </xf>
    <xf numFmtId="2" fontId="7" fillId="29" borderId="28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164" fontId="23" fillId="32" borderId="12" xfId="0" applyFont="1" applyFill="1" applyBorder="1" applyAlignment="1">
      <alignment horizontal="center" vertical="center" wrapText="1"/>
    </xf>
    <xf numFmtId="164" fontId="23" fillId="32" borderId="15" xfId="0" applyFont="1" applyFill="1" applyBorder="1" applyAlignment="1">
      <alignment horizontal="center" vertical="center" wrapText="1"/>
    </xf>
    <xf numFmtId="164" fontId="23" fillId="32" borderId="22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  <xf numFmtId="164" fontId="95" fillId="2" borderId="10" xfId="0" applyFont="1" applyFill="1" applyBorder="1" applyAlignment="1">
      <alignment vertical="center" wrapText="1"/>
    </xf>
    <xf numFmtId="164" fontId="96" fillId="36" borderId="12" xfId="0" applyFont="1" applyFill="1" applyBorder="1" applyAlignment="1">
      <alignment horizontal="center" vertical="center" wrapText="1"/>
    </xf>
    <xf numFmtId="164" fontId="21" fillId="38" borderId="8" xfId="0" applyFont="1" applyFill="1" applyBorder="1" applyAlignment="1">
      <alignment horizontal="center" vertical="center" wrapText="1"/>
    </xf>
    <xf numFmtId="164" fontId="21" fillId="38" borderId="14" xfId="0" applyFont="1" applyFill="1" applyBorder="1" applyAlignment="1">
      <alignment horizontal="center" vertical="center" wrapText="1"/>
    </xf>
    <xf numFmtId="164" fontId="96" fillId="22" borderId="12" xfId="0" applyFont="1" applyFill="1" applyBorder="1" applyAlignment="1">
      <alignment horizontal="center" vertical="center" wrapText="1"/>
    </xf>
    <xf numFmtId="164" fontId="23" fillId="35" borderId="12" xfId="0" applyFont="1" applyFill="1" applyBorder="1" applyAlignment="1">
      <alignment horizontal="center" vertical="center" wrapText="1"/>
    </xf>
    <xf numFmtId="164" fontId="7" fillId="16" borderId="12" xfId="0" applyFont="1" applyFill="1" applyBorder="1" applyAlignment="1">
      <alignment horizontal="center" vertical="center" wrapText="1"/>
    </xf>
    <xf numFmtId="164" fontId="95" fillId="2" borderId="24" xfId="0" applyFont="1" applyFill="1" applyBorder="1" applyAlignment="1">
      <alignment vertical="center" wrapText="1"/>
    </xf>
    <xf numFmtId="164" fontId="23" fillId="28" borderId="12" xfId="0" applyFont="1" applyFill="1" applyBorder="1" applyAlignment="1">
      <alignment horizontal="center" vertical="center" wrapText="1"/>
    </xf>
    <xf numFmtId="164" fontId="96" fillId="36" borderId="15" xfId="0" applyFont="1" applyFill="1" applyBorder="1" applyAlignment="1">
      <alignment horizontal="center" vertical="center" wrapText="1"/>
    </xf>
    <xf numFmtId="164" fontId="21" fillId="38" borderId="11" xfId="0" applyFont="1" applyFill="1" applyBorder="1" applyAlignment="1">
      <alignment horizontal="center" vertical="center" wrapText="1"/>
    </xf>
    <xf numFmtId="164" fontId="21" fillId="38" borderId="6" xfId="0" applyFont="1" applyFill="1" applyBorder="1" applyAlignment="1">
      <alignment horizontal="center" vertical="center" wrapText="1"/>
    </xf>
    <xf numFmtId="164" fontId="96" fillId="22" borderId="15" xfId="0" applyFont="1" applyFill="1" applyBorder="1" applyAlignment="1">
      <alignment horizontal="center" vertical="center" wrapText="1"/>
    </xf>
    <xf numFmtId="164" fontId="23" fillId="35" borderId="15" xfId="0" applyFont="1" applyFill="1" applyBorder="1" applyAlignment="1">
      <alignment horizontal="center" vertical="center" wrapText="1"/>
    </xf>
    <xf numFmtId="164" fontId="7" fillId="16" borderId="15" xfId="0" applyFont="1" applyFill="1" applyBorder="1" applyAlignment="1">
      <alignment horizontal="center" vertical="center" wrapText="1"/>
    </xf>
    <xf numFmtId="164" fontId="70" fillId="39" borderId="12" xfId="0" applyFont="1" applyFill="1" applyBorder="1" applyAlignment="1">
      <alignment horizontal="center" vertical="center" wrapText="1"/>
    </xf>
    <xf numFmtId="164" fontId="96" fillId="40" borderId="12" xfId="0" applyFont="1" applyFill="1" applyBorder="1" applyAlignment="1">
      <alignment horizontal="center" vertical="center" wrapText="1"/>
    </xf>
    <xf numFmtId="164" fontId="23" fillId="28" borderId="15" xfId="0" applyFont="1" applyFill="1" applyBorder="1" applyAlignment="1">
      <alignment horizontal="center" vertical="center" wrapText="1"/>
    </xf>
    <xf numFmtId="164" fontId="70" fillId="39" borderId="15" xfId="0" applyFont="1" applyFill="1" applyBorder="1" applyAlignment="1">
      <alignment horizontal="center" vertical="center" wrapText="1"/>
    </xf>
    <xf numFmtId="164" fontId="96" fillId="40" borderId="15" xfId="0" applyFont="1" applyFill="1" applyBorder="1" applyAlignment="1">
      <alignment horizontal="center" vertical="center" wrapText="1"/>
    </xf>
    <xf numFmtId="164" fontId="96" fillId="36" borderId="22" xfId="0" applyFont="1" applyFill="1" applyBorder="1" applyAlignment="1">
      <alignment horizontal="center" vertical="center" wrapText="1"/>
    </xf>
    <xf numFmtId="164" fontId="21" fillId="38" borderId="17" xfId="0" applyFont="1" applyFill="1" applyBorder="1" applyAlignment="1">
      <alignment horizontal="center" vertical="center" wrapText="1"/>
    </xf>
    <xf numFmtId="164" fontId="21" fillId="38" borderId="19" xfId="0" applyFont="1" applyFill="1" applyBorder="1" applyAlignment="1">
      <alignment horizontal="center" vertical="center" wrapText="1"/>
    </xf>
    <xf numFmtId="164" fontId="96" fillId="22" borderId="22" xfId="0" applyFont="1" applyFill="1" applyBorder="1" applyAlignment="1">
      <alignment horizontal="center" vertical="center" wrapText="1"/>
    </xf>
    <xf numFmtId="164" fontId="23" fillId="35" borderId="22" xfId="0" applyFont="1" applyFill="1" applyBorder="1" applyAlignment="1">
      <alignment horizontal="center" vertical="center" wrapText="1"/>
    </xf>
    <xf numFmtId="164" fontId="7" fillId="16" borderId="22" xfId="0" applyFont="1" applyFill="1" applyBorder="1" applyAlignment="1">
      <alignment horizontal="center" vertical="center" wrapText="1"/>
    </xf>
    <xf numFmtId="164" fontId="70" fillId="39" borderId="22" xfId="0" applyFont="1" applyFill="1" applyBorder="1" applyAlignment="1">
      <alignment horizontal="center" vertical="center" wrapText="1"/>
    </xf>
    <xf numFmtId="164" fontId="96" fillId="40" borderId="22" xfId="0" applyFont="1" applyFill="1" applyBorder="1" applyAlignment="1">
      <alignment horizontal="center" vertical="center" wrapText="1"/>
    </xf>
    <xf numFmtId="164" fontId="23" fillId="28" borderId="22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96" fillId="41" borderId="12" xfId="0" applyFont="1" applyFill="1" applyBorder="1" applyAlignment="1">
      <alignment horizontal="center" vertical="center" wrapText="1"/>
    </xf>
    <xf numFmtId="164" fontId="96" fillId="37" borderId="12" xfId="0" applyFont="1" applyFill="1" applyBorder="1" applyAlignment="1">
      <alignment horizontal="center" vertical="center" wrapText="1"/>
    </xf>
    <xf numFmtId="164" fontId="23" fillId="21" borderId="12" xfId="0" applyFont="1" applyFill="1" applyBorder="1" applyAlignment="1">
      <alignment horizontal="center" vertical="center" wrapText="1"/>
    </xf>
    <xf numFmtId="164" fontId="96" fillId="33" borderId="12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96" fillId="41" borderId="15" xfId="0" applyFont="1" applyFill="1" applyBorder="1" applyAlignment="1">
      <alignment horizontal="center" vertical="center" wrapText="1"/>
    </xf>
    <xf numFmtId="164" fontId="96" fillId="37" borderId="15" xfId="0" applyFont="1" applyFill="1" applyBorder="1" applyAlignment="1">
      <alignment horizontal="center" vertical="center" wrapText="1"/>
    </xf>
    <xf numFmtId="164" fontId="23" fillId="21" borderId="15" xfId="0" applyFont="1" applyFill="1" applyBorder="1" applyAlignment="1">
      <alignment horizontal="center" vertical="center" wrapText="1"/>
    </xf>
    <xf numFmtId="164" fontId="96" fillId="33" borderId="15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96" fillId="41" borderId="22" xfId="0" applyFont="1" applyFill="1" applyBorder="1" applyAlignment="1">
      <alignment horizontal="center" vertical="center" wrapText="1"/>
    </xf>
    <xf numFmtId="164" fontId="96" fillId="37" borderId="22" xfId="0" applyFont="1" applyFill="1" applyBorder="1" applyAlignment="1">
      <alignment horizontal="center" vertical="center" wrapText="1"/>
    </xf>
    <xf numFmtId="164" fontId="23" fillId="21" borderId="22" xfId="0" applyFont="1" applyFill="1" applyBorder="1" applyAlignment="1">
      <alignment horizontal="center" vertical="center" wrapText="1"/>
    </xf>
    <xf numFmtId="164" fontId="96" fillId="33" borderId="22" xfId="0" applyFont="1" applyFill="1" applyBorder="1" applyAlignment="1">
      <alignment horizontal="center" vertical="center" wrapText="1"/>
    </xf>
    <xf numFmtId="164" fontId="20" fillId="38" borderId="8" xfId="0" applyFont="1" applyFill="1" applyBorder="1" applyAlignment="1">
      <alignment horizontal="center" vertical="center" wrapText="1"/>
    </xf>
    <xf numFmtId="164" fontId="20" fillId="38" borderId="7" xfId="0" applyFont="1" applyFill="1" applyBorder="1" applyAlignment="1">
      <alignment horizontal="center" vertical="center" wrapText="1"/>
    </xf>
    <xf numFmtId="164" fontId="20" fillId="38" borderId="14" xfId="0" applyFont="1" applyFill="1" applyBorder="1" applyAlignment="1">
      <alignment horizontal="center" vertical="center" wrapText="1"/>
    </xf>
    <xf numFmtId="164" fontId="96" fillId="23" borderId="12" xfId="0" applyFont="1" applyFill="1" applyBorder="1" applyAlignment="1">
      <alignment horizontal="center" vertical="center" wrapText="1"/>
    </xf>
    <xf numFmtId="164" fontId="96" fillId="31" borderId="12" xfId="0" applyFont="1" applyFill="1" applyBorder="1" applyAlignment="1">
      <alignment horizontal="center" vertical="center" wrapText="1"/>
    </xf>
    <xf numFmtId="164" fontId="23" fillId="37" borderId="12" xfId="0" applyFont="1" applyFill="1" applyBorder="1" applyAlignment="1">
      <alignment horizontal="center" vertical="center" wrapText="1"/>
    </xf>
    <xf numFmtId="164" fontId="20" fillId="38" borderId="11" xfId="0" applyFont="1" applyFill="1" applyBorder="1" applyAlignment="1">
      <alignment horizontal="center" vertical="center" wrapText="1"/>
    </xf>
    <xf numFmtId="164" fontId="20" fillId="38" borderId="0" xfId="0" applyFont="1" applyFill="1" applyBorder="1" applyAlignment="1">
      <alignment horizontal="center" vertical="center" wrapText="1"/>
    </xf>
    <xf numFmtId="164" fontId="20" fillId="38" borderId="6" xfId="0" applyFont="1" applyFill="1" applyBorder="1" applyAlignment="1">
      <alignment horizontal="center" vertical="center" wrapText="1"/>
    </xf>
    <xf numFmtId="164" fontId="96" fillId="23" borderId="15" xfId="0" applyFont="1" applyFill="1" applyBorder="1" applyAlignment="1">
      <alignment horizontal="center" vertical="center" wrapText="1"/>
    </xf>
    <xf numFmtId="164" fontId="96" fillId="31" borderId="15" xfId="0" applyFont="1" applyFill="1" applyBorder="1" applyAlignment="1">
      <alignment horizontal="center" vertical="center" wrapText="1"/>
    </xf>
    <xf numFmtId="164" fontId="23" fillId="37" borderId="15" xfId="0" applyFont="1" applyFill="1" applyBorder="1" applyAlignment="1">
      <alignment horizontal="center" vertical="center" wrapText="1"/>
    </xf>
    <xf numFmtId="164" fontId="96" fillId="23" borderId="22" xfId="0" applyFont="1" applyFill="1" applyBorder="1" applyAlignment="1">
      <alignment horizontal="center" vertical="center" wrapText="1"/>
    </xf>
    <xf numFmtId="164" fontId="96" fillId="31" borderId="22" xfId="0" applyFont="1" applyFill="1" applyBorder="1" applyAlignment="1">
      <alignment horizontal="center" vertical="center" wrapText="1"/>
    </xf>
    <xf numFmtId="164" fontId="23" fillId="37" borderId="22" xfId="0" applyFont="1" applyFill="1" applyBorder="1" applyAlignment="1">
      <alignment horizontal="center" vertical="center" wrapText="1"/>
    </xf>
    <xf numFmtId="164" fontId="96" fillId="25" borderId="12" xfId="0" applyFont="1" applyFill="1" applyBorder="1" applyAlignment="1">
      <alignment horizontal="center" vertical="center" wrapText="1"/>
    </xf>
    <xf numFmtId="164" fontId="96" fillId="25" borderId="15" xfId="0" applyFont="1" applyFill="1" applyBorder="1" applyAlignment="1">
      <alignment horizontal="center" vertical="center" wrapText="1"/>
    </xf>
    <xf numFmtId="164" fontId="96" fillId="25" borderId="22" xfId="0" applyFont="1" applyFill="1" applyBorder="1" applyAlignment="1">
      <alignment horizontal="center" vertical="center" wrapText="1"/>
    </xf>
    <xf numFmtId="164" fontId="20" fillId="38" borderId="17" xfId="0" applyFont="1" applyFill="1" applyBorder="1" applyAlignment="1">
      <alignment horizontal="center" vertical="center" wrapText="1"/>
    </xf>
    <xf numFmtId="164" fontId="20" fillId="38" borderId="16" xfId="0" applyFont="1" applyFill="1" applyBorder="1" applyAlignment="1">
      <alignment horizontal="center" vertical="center" wrapText="1"/>
    </xf>
    <xf numFmtId="164" fontId="20" fillId="38" borderId="19" xfId="0" applyFont="1" applyFill="1" applyBorder="1" applyAlignment="1">
      <alignment horizontal="center" vertical="center" wrapText="1"/>
    </xf>
    <xf numFmtId="164" fontId="7" fillId="38" borderId="8" xfId="0" applyFont="1" applyFill="1" applyBorder="1" applyAlignment="1">
      <alignment horizontal="center" vertical="center" wrapText="1"/>
    </xf>
    <xf numFmtId="164" fontId="7" fillId="38" borderId="7" xfId="0" applyFont="1" applyFill="1" applyBorder="1" applyAlignment="1">
      <alignment horizontal="center" vertical="center" wrapText="1"/>
    </xf>
    <xf numFmtId="164" fontId="7" fillId="38" borderId="14" xfId="0" applyFont="1" applyFill="1" applyBorder="1" applyAlignment="1">
      <alignment horizontal="center" vertical="center" wrapText="1"/>
    </xf>
    <xf numFmtId="164" fontId="7" fillId="38" borderId="11" xfId="0" applyFont="1" applyFill="1" applyBorder="1" applyAlignment="1">
      <alignment horizontal="center" vertical="center" wrapText="1"/>
    </xf>
    <xf numFmtId="164" fontId="7" fillId="38" borderId="0" xfId="0" applyFont="1" applyFill="1" applyBorder="1" applyAlignment="1">
      <alignment horizontal="center" vertical="center" wrapText="1"/>
    </xf>
    <xf numFmtId="164" fontId="7" fillId="38" borderId="6" xfId="0" applyFont="1" applyFill="1" applyBorder="1" applyAlignment="1">
      <alignment horizontal="center" vertical="center" wrapText="1"/>
    </xf>
    <xf numFmtId="164" fontId="43" fillId="6" borderId="14" xfId="0" applyFont="1" applyFill="1" applyBorder="1" applyAlignment="1">
      <alignment horizontal="center" vertical="center" wrapText="1"/>
    </xf>
    <xf numFmtId="164" fontId="20" fillId="6" borderId="11" xfId="0" applyFont="1" applyFill="1" applyBorder="1" applyAlignment="1">
      <alignment horizontal="center" vertical="center" wrapText="1"/>
    </xf>
    <xf numFmtId="164" fontId="50" fillId="7" borderId="11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50" fillId="7" borderId="6" xfId="0" applyFont="1" applyFill="1" applyBorder="1" applyAlignment="1">
      <alignment horizontal="center" vertical="center" wrapTex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3641911</xdr:colOff>
          <xdr:row>6</xdr:row>
          <xdr:rowOff>203107</xdr:rowOff>
        </xdr:from>
        <xdr:to>
          <xdr:col>2</xdr:col>
          <xdr:colOff>4556311</xdr:colOff>
          <xdr:row>10</xdr:row>
          <xdr:rowOff>58551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3515846</xdr:colOff>
          <xdr:row>17</xdr:row>
          <xdr:rowOff>56029</xdr:rowOff>
        </xdr:from>
        <xdr:to>
          <xdr:col>2</xdr:col>
          <xdr:colOff>4430246</xdr:colOff>
          <xdr:row>21</xdr:row>
          <xdr:rowOff>87125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zoomScaleNormal="10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431" t="s">
        <v>248</v>
      </c>
      <c r="C2" s="62"/>
      <c r="D2" s="63" t="s">
        <v>249</v>
      </c>
      <c r="E2" s="233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432"/>
      <c r="C3" s="68"/>
      <c r="D3" s="69" t="s">
        <v>250</v>
      </c>
      <c r="E3" s="234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432"/>
      <c r="C4" s="75"/>
      <c r="D4" s="76" t="s">
        <v>251</v>
      </c>
      <c r="E4" s="235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7"/>
      <c r="B5" s="432"/>
      <c r="C5" s="187"/>
      <c r="D5" s="188" t="s">
        <v>79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0"/>
      <c r="X5" s="189"/>
      <c r="Y5" s="189"/>
      <c r="Z5" s="189"/>
      <c r="AA5" s="189"/>
      <c r="AB5" s="190"/>
      <c r="AC5" s="189" t="s">
        <v>67</v>
      </c>
      <c r="AD5" s="189"/>
      <c r="AE5" s="191"/>
      <c r="AF5" s="236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2"/>
      <c r="AG6" t="s">
        <v>106</v>
      </c>
    </row>
    <row r="7" spans="1:38" ht="12.95" customHeight="1" thickBot="1" x14ac:dyDescent="0.25">
      <c r="A7" s="80"/>
      <c r="B7" s="81" t="s">
        <v>25</v>
      </c>
      <c r="C7" s="82"/>
      <c r="D7" s="435" t="s">
        <v>42</v>
      </c>
      <c r="E7" s="436"/>
      <c r="F7" s="80"/>
      <c r="G7" s="383" t="s">
        <v>43</v>
      </c>
      <c r="H7" s="384"/>
      <c r="I7" s="384"/>
      <c r="J7" s="384"/>
      <c r="K7" s="385"/>
      <c r="L7" s="82"/>
      <c r="M7" s="383" t="s">
        <v>44</v>
      </c>
      <c r="N7" s="384"/>
      <c r="O7" s="384"/>
      <c r="P7" s="384"/>
      <c r="Q7" s="385"/>
      <c r="R7" s="82"/>
      <c r="S7" s="383" t="s">
        <v>119</v>
      </c>
      <c r="T7" s="384"/>
      <c r="U7" s="384"/>
      <c r="V7" s="384"/>
      <c r="W7" s="82"/>
      <c r="X7" s="383" t="s">
        <v>45</v>
      </c>
      <c r="Y7" s="384"/>
      <c r="Z7" s="384"/>
      <c r="AA7" s="384"/>
      <c r="AB7" s="82"/>
      <c r="AC7" s="383" t="s">
        <v>46</v>
      </c>
      <c r="AD7" s="384"/>
      <c r="AE7" s="385"/>
      <c r="AF7" s="237"/>
    </row>
    <row r="8" spans="1:38" ht="12.95" customHeight="1" thickBot="1" x14ac:dyDescent="0.25">
      <c r="A8" s="83"/>
      <c r="B8" s="238"/>
      <c r="C8" s="83"/>
      <c r="D8" s="433">
        <f>DATE(2019,3,10)</f>
        <v>43534</v>
      </c>
      <c r="E8" s="434"/>
      <c r="F8" s="239"/>
      <c r="G8" s="386">
        <f>D8+1</f>
        <v>43535</v>
      </c>
      <c r="H8" s="387"/>
      <c r="I8" s="387"/>
      <c r="J8" s="387"/>
      <c r="K8" s="388"/>
      <c r="L8" s="240"/>
      <c r="M8" s="386">
        <f>G8+1</f>
        <v>43536</v>
      </c>
      <c r="N8" s="387"/>
      <c r="O8" s="387"/>
      <c r="P8" s="387"/>
      <c r="Q8" s="388"/>
      <c r="R8" s="240"/>
      <c r="S8" s="386">
        <f>M8+1</f>
        <v>43537</v>
      </c>
      <c r="T8" s="387"/>
      <c r="U8" s="387"/>
      <c r="V8" s="387"/>
      <c r="W8" s="240"/>
      <c r="X8" s="386">
        <f>S8+1</f>
        <v>43538</v>
      </c>
      <c r="Y8" s="387"/>
      <c r="Z8" s="387"/>
      <c r="AA8" s="387"/>
      <c r="AB8" s="240"/>
      <c r="AC8" s="386">
        <f>X8+1</f>
        <v>43539</v>
      </c>
      <c r="AD8" s="387"/>
      <c r="AE8" s="388"/>
      <c r="AF8" s="241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2"/>
    </row>
    <row r="10" spans="1:38" s="46" customFormat="1" ht="38.25" customHeight="1" thickBot="1" x14ac:dyDescent="0.25">
      <c r="B10" s="242"/>
      <c r="C10" s="61"/>
      <c r="D10" s="85"/>
      <c r="E10" s="85"/>
      <c r="F10" s="61"/>
      <c r="G10" s="243" t="s">
        <v>206</v>
      </c>
      <c r="H10" s="243" t="s">
        <v>235</v>
      </c>
      <c r="I10" s="243" t="s">
        <v>236</v>
      </c>
      <c r="J10" s="243" t="s">
        <v>144</v>
      </c>
      <c r="K10" s="85"/>
      <c r="L10" s="61"/>
      <c r="M10" s="243" t="s">
        <v>206</v>
      </c>
      <c r="N10" s="243" t="s">
        <v>235</v>
      </c>
      <c r="O10" s="243" t="s">
        <v>236</v>
      </c>
      <c r="P10" s="243" t="s">
        <v>144</v>
      </c>
      <c r="Q10" s="85"/>
      <c r="R10" s="61"/>
      <c r="S10" s="243" t="s">
        <v>206</v>
      </c>
      <c r="T10" s="243" t="s">
        <v>235</v>
      </c>
      <c r="U10" s="243" t="s">
        <v>236</v>
      </c>
      <c r="V10" s="243" t="s">
        <v>144</v>
      </c>
      <c r="W10" s="61"/>
      <c r="X10" s="243" t="s">
        <v>206</v>
      </c>
      <c r="Y10" s="243" t="s">
        <v>235</v>
      </c>
      <c r="Z10" s="243" t="s">
        <v>236</v>
      </c>
      <c r="AA10" s="243" t="s">
        <v>144</v>
      </c>
      <c r="AB10" s="61"/>
      <c r="AC10" s="84"/>
      <c r="AD10" s="85"/>
      <c r="AE10" s="244"/>
      <c r="AF10" s="182"/>
    </row>
    <row r="11" spans="1:38" ht="15" customHeight="1" thickBot="1" x14ac:dyDescent="0.25">
      <c r="A11" s="82"/>
      <c r="B11" s="91" t="s">
        <v>47</v>
      </c>
      <c r="C11" s="82"/>
      <c r="D11" s="85"/>
      <c r="E11" s="85"/>
      <c r="F11" s="82"/>
      <c r="G11" s="389" t="s">
        <v>231</v>
      </c>
      <c r="H11" s="390"/>
      <c r="I11" s="390"/>
      <c r="J11" s="390"/>
      <c r="K11" s="425"/>
      <c r="L11" s="82"/>
      <c r="M11" s="389" t="s">
        <v>231</v>
      </c>
      <c r="N11" s="390"/>
      <c r="O11" s="390"/>
      <c r="P11" s="390"/>
      <c r="Q11" s="425"/>
      <c r="R11" s="82"/>
      <c r="S11" s="389" t="s">
        <v>231</v>
      </c>
      <c r="T11" s="390"/>
      <c r="U11" s="390"/>
      <c r="V11" s="390"/>
      <c r="W11" s="82"/>
      <c r="X11" s="389" t="s">
        <v>231</v>
      </c>
      <c r="Y11" s="390"/>
      <c r="Z11" s="390"/>
      <c r="AA11" s="390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48</v>
      </c>
      <c r="C12" s="83"/>
      <c r="D12" s="85"/>
      <c r="E12" s="85"/>
      <c r="F12" s="83"/>
      <c r="G12" s="391"/>
      <c r="H12" s="392"/>
      <c r="I12" s="392"/>
      <c r="J12" s="392"/>
      <c r="K12" s="426"/>
      <c r="L12" s="83"/>
      <c r="M12" s="391"/>
      <c r="N12" s="392"/>
      <c r="O12" s="392"/>
      <c r="P12" s="392"/>
      <c r="Q12" s="426"/>
      <c r="R12" s="83"/>
      <c r="S12" s="401" t="s">
        <v>155</v>
      </c>
      <c r="T12" s="401"/>
      <c r="U12" s="460"/>
      <c r="V12" s="380"/>
      <c r="W12" s="83"/>
      <c r="X12" s="391"/>
      <c r="Y12" s="392"/>
      <c r="Z12" s="392"/>
      <c r="AA12" s="392"/>
      <c r="AB12" s="83"/>
      <c r="AC12" s="84"/>
      <c r="AD12" s="85"/>
      <c r="AE12" s="86"/>
      <c r="AF12" s="83"/>
    </row>
    <row r="13" spans="1:38" ht="15" customHeight="1" thickBot="1" x14ac:dyDescent="0.25">
      <c r="A13" s="87"/>
      <c r="B13" s="88" t="s">
        <v>49</v>
      </c>
      <c r="C13" s="87"/>
      <c r="D13" s="85"/>
      <c r="E13" s="85"/>
      <c r="F13" s="87"/>
      <c r="G13" s="461" t="s">
        <v>223</v>
      </c>
      <c r="H13" s="396" t="s">
        <v>135</v>
      </c>
      <c r="I13" s="396" t="s">
        <v>135</v>
      </c>
      <c r="J13" s="462" t="s">
        <v>252</v>
      </c>
      <c r="K13" s="463"/>
      <c r="L13" s="87"/>
      <c r="M13" s="461" t="s">
        <v>223</v>
      </c>
      <c r="N13" s="464" t="s">
        <v>156</v>
      </c>
      <c r="O13" s="465" t="s">
        <v>226</v>
      </c>
      <c r="P13" s="466" t="s">
        <v>253</v>
      </c>
      <c r="Q13" s="418"/>
      <c r="R13" s="89"/>
      <c r="S13" s="402"/>
      <c r="T13" s="402"/>
      <c r="U13" s="467"/>
      <c r="V13" s="381"/>
      <c r="W13" s="89"/>
      <c r="X13" s="461" t="s">
        <v>223</v>
      </c>
      <c r="Y13" s="464" t="s">
        <v>156</v>
      </c>
      <c r="Z13" s="465" t="s">
        <v>226</v>
      </c>
      <c r="AA13" s="468" t="s">
        <v>166</v>
      </c>
      <c r="AB13" s="87"/>
      <c r="AC13" s="84"/>
      <c r="AD13" s="85"/>
      <c r="AE13" s="86"/>
      <c r="AF13" s="87"/>
    </row>
    <row r="14" spans="1:38" ht="15" customHeight="1" x14ac:dyDescent="0.2">
      <c r="A14" s="87"/>
      <c r="B14" s="88" t="s">
        <v>50</v>
      </c>
      <c r="C14" s="87"/>
      <c r="D14" s="85"/>
      <c r="E14" s="85"/>
      <c r="F14" s="87"/>
      <c r="G14" s="469"/>
      <c r="H14" s="397"/>
      <c r="I14" s="397"/>
      <c r="J14" s="470"/>
      <c r="K14" s="471"/>
      <c r="L14" s="87"/>
      <c r="M14" s="469"/>
      <c r="N14" s="472"/>
      <c r="O14" s="473"/>
      <c r="P14" s="474"/>
      <c r="Q14" s="419"/>
      <c r="R14" s="89"/>
      <c r="S14" s="475" t="s">
        <v>254</v>
      </c>
      <c r="T14" s="393" t="s">
        <v>186</v>
      </c>
      <c r="U14" s="396" t="s">
        <v>135</v>
      </c>
      <c r="V14" s="476" t="s">
        <v>115</v>
      </c>
      <c r="W14" s="89"/>
      <c r="X14" s="469"/>
      <c r="Y14" s="472"/>
      <c r="Z14" s="473"/>
      <c r="AA14" s="477"/>
      <c r="AB14" s="87"/>
      <c r="AC14" s="84"/>
      <c r="AD14" s="85"/>
      <c r="AE14" s="86"/>
      <c r="AF14" s="87"/>
    </row>
    <row r="15" spans="1:38" ht="15" customHeight="1" x14ac:dyDescent="0.2">
      <c r="A15" s="87"/>
      <c r="B15" s="88" t="s">
        <v>237</v>
      </c>
      <c r="C15" s="87"/>
      <c r="D15" s="85"/>
      <c r="E15" s="85"/>
      <c r="F15" s="87"/>
      <c r="G15" s="469"/>
      <c r="H15" s="397"/>
      <c r="I15" s="397"/>
      <c r="J15" s="470"/>
      <c r="K15" s="471"/>
      <c r="L15" s="87"/>
      <c r="M15" s="469"/>
      <c r="N15" s="472"/>
      <c r="O15" s="473"/>
      <c r="P15" s="474"/>
      <c r="Q15" s="419"/>
      <c r="R15" s="89"/>
      <c r="S15" s="478"/>
      <c r="T15" s="394"/>
      <c r="U15" s="397"/>
      <c r="V15" s="479"/>
      <c r="W15" s="89"/>
      <c r="X15" s="469"/>
      <c r="Y15" s="472"/>
      <c r="Z15" s="473"/>
      <c r="AA15" s="477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88" t="s">
        <v>238</v>
      </c>
      <c r="C16" s="87"/>
      <c r="D16" s="85"/>
      <c r="E16" s="85"/>
      <c r="F16" s="87"/>
      <c r="G16" s="480"/>
      <c r="H16" s="398"/>
      <c r="I16" s="398"/>
      <c r="J16" s="481"/>
      <c r="K16" s="482"/>
      <c r="L16" s="87"/>
      <c r="M16" s="480"/>
      <c r="N16" s="483"/>
      <c r="O16" s="484"/>
      <c r="P16" s="485"/>
      <c r="Q16" s="420"/>
      <c r="R16" s="89"/>
      <c r="S16" s="486"/>
      <c r="T16" s="395"/>
      <c r="U16" s="398"/>
      <c r="V16" s="487"/>
      <c r="W16" s="89"/>
      <c r="X16" s="480"/>
      <c r="Y16" s="483"/>
      <c r="Z16" s="484"/>
      <c r="AA16" s="488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51</v>
      </c>
      <c r="C17" s="93"/>
      <c r="D17" s="428"/>
      <c r="E17" s="430"/>
      <c r="F17" s="93"/>
      <c r="G17" s="399" t="s">
        <v>52</v>
      </c>
      <c r="H17" s="400"/>
      <c r="I17" s="400"/>
      <c r="J17" s="400"/>
      <c r="K17" s="427"/>
      <c r="L17" s="93"/>
      <c r="M17" s="399" t="s">
        <v>52</v>
      </c>
      <c r="N17" s="400"/>
      <c r="O17" s="400"/>
      <c r="P17" s="400"/>
      <c r="Q17" s="427"/>
      <c r="R17" s="94"/>
      <c r="S17" s="399" t="s">
        <v>52</v>
      </c>
      <c r="T17" s="400"/>
      <c r="U17" s="400"/>
      <c r="V17" s="400"/>
      <c r="W17" s="94"/>
      <c r="X17" s="399" t="s">
        <v>52</v>
      </c>
      <c r="Y17" s="400"/>
      <c r="Z17" s="400"/>
      <c r="AA17" s="400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53</v>
      </c>
      <c r="C18" s="87"/>
      <c r="D18" s="85"/>
      <c r="E18" s="85"/>
      <c r="F18" s="87"/>
      <c r="G18" s="401" t="s">
        <v>255</v>
      </c>
      <c r="H18" s="401"/>
      <c r="I18" s="401"/>
      <c r="J18" s="401"/>
      <c r="K18" s="489"/>
      <c r="L18" s="87"/>
      <c r="M18" s="393" t="s">
        <v>186</v>
      </c>
      <c r="N18" s="464" t="s">
        <v>156</v>
      </c>
      <c r="O18" s="490" t="s">
        <v>256</v>
      </c>
      <c r="P18" s="476" t="s">
        <v>115</v>
      </c>
      <c r="Q18" s="491" t="s">
        <v>257</v>
      </c>
      <c r="R18" s="89"/>
      <c r="S18" s="401" t="s">
        <v>162</v>
      </c>
      <c r="T18" s="401"/>
      <c r="U18" s="401"/>
      <c r="V18" s="401"/>
      <c r="W18" s="89"/>
      <c r="X18" s="492" t="s">
        <v>186</v>
      </c>
      <c r="Y18" s="464" t="s">
        <v>156</v>
      </c>
      <c r="Z18" s="493" t="s">
        <v>228</v>
      </c>
      <c r="AA18" s="468" t="s">
        <v>166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54</v>
      </c>
      <c r="C19" s="87"/>
      <c r="D19" s="85"/>
      <c r="E19" s="85"/>
      <c r="F19" s="87"/>
      <c r="G19" s="423"/>
      <c r="H19" s="423"/>
      <c r="I19" s="423"/>
      <c r="J19" s="423"/>
      <c r="K19" s="494"/>
      <c r="L19" s="87"/>
      <c r="M19" s="394"/>
      <c r="N19" s="472"/>
      <c r="O19" s="495"/>
      <c r="P19" s="479"/>
      <c r="Q19" s="496"/>
      <c r="R19" s="89"/>
      <c r="S19" s="402"/>
      <c r="T19" s="402"/>
      <c r="U19" s="402"/>
      <c r="V19" s="402"/>
      <c r="W19" s="89"/>
      <c r="X19" s="497"/>
      <c r="Y19" s="472"/>
      <c r="Z19" s="498"/>
      <c r="AA19" s="477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55</v>
      </c>
      <c r="C20" s="87"/>
      <c r="D20" s="85"/>
      <c r="E20" s="85"/>
      <c r="F20" s="87"/>
      <c r="G20" s="423"/>
      <c r="H20" s="423"/>
      <c r="I20" s="423"/>
      <c r="J20" s="423"/>
      <c r="K20" s="494"/>
      <c r="L20" s="87"/>
      <c r="M20" s="394"/>
      <c r="N20" s="472"/>
      <c r="O20" s="495"/>
      <c r="P20" s="479"/>
      <c r="Q20" s="496"/>
      <c r="R20" s="89"/>
      <c r="S20" s="403" t="s">
        <v>133</v>
      </c>
      <c r="T20" s="404"/>
      <c r="U20" s="404"/>
      <c r="V20" s="404"/>
      <c r="W20" s="89"/>
      <c r="X20" s="497"/>
      <c r="Y20" s="472"/>
      <c r="Z20" s="498"/>
      <c r="AA20" s="477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83</v>
      </c>
      <c r="C21" s="87"/>
      <c r="D21" s="85"/>
      <c r="E21" s="85"/>
      <c r="F21" s="87"/>
      <c r="G21" s="402"/>
      <c r="H21" s="402"/>
      <c r="I21" s="402"/>
      <c r="J21" s="402"/>
      <c r="K21" s="499"/>
      <c r="L21" s="87"/>
      <c r="M21" s="395"/>
      <c r="N21" s="483"/>
      <c r="O21" s="500"/>
      <c r="P21" s="487"/>
      <c r="Q21" s="501"/>
      <c r="R21" s="89"/>
      <c r="S21" s="405"/>
      <c r="T21" s="406"/>
      <c r="U21" s="406"/>
      <c r="V21" s="406"/>
      <c r="W21" s="89"/>
      <c r="X21" s="502"/>
      <c r="Y21" s="483"/>
      <c r="Z21" s="503"/>
      <c r="AA21" s="488"/>
      <c r="AB21" s="87"/>
      <c r="AC21" s="84"/>
      <c r="AD21" s="85"/>
      <c r="AE21" s="86"/>
      <c r="AF21" s="87"/>
    </row>
    <row r="22" spans="1:32" ht="15" customHeight="1" thickBot="1" x14ac:dyDescent="0.25">
      <c r="A22" s="87"/>
      <c r="B22" s="91" t="s">
        <v>84</v>
      </c>
      <c r="C22" s="87"/>
      <c r="D22" s="85"/>
      <c r="E22" s="85"/>
      <c r="F22" s="87"/>
      <c r="G22" s="389" t="s">
        <v>258</v>
      </c>
      <c r="H22" s="390"/>
      <c r="I22" s="390"/>
      <c r="J22" s="390"/>
      <c r="K22" s="425"/>
      <c r="L22" s="83"/>
      <c r="M22" s="389" t="s">
        <v>258</v>
      </c>
      <c r="N22" s="390"/>
      <c r="O22" s="390"/>
      <c r="P22" s="390"/>
      <c r="Q22" s="425"/>
      <c r="R22" s="92"/>
      <c r="S22" s="389" t="s">
        <v>258</v>
      </c>
      <c r="T22" s="390"/>
      <c r="U22" s="390"/>
      <c r="V22" s="390"/>
      <c r="W22" s="92"/>
      <c r="X22" s="389" t="s">
        <v>258</v>
      </c>
      <c r="Y22" s="390"/>
      <c r="Z22" s="390"/>
      <c r="AA22" s="390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56</v>
      </c>
      <c r="C23" s="87"/>
      <c r="D23" s="85"/>
      <c r="E23" s="85"/>
      <c r="F23" s="87"/>
      <c r="G23" s="391"/>
      <c r="H23" s="392"/>
      <c r="I23" s="392"/>
      <c r="J23" s="392"/>
      <c r="K23" s="426"/>
      <c r="L23" s="83"/>
      <c r="M23" s="391"/>
      <c r="N23" s="392"/>
      <c r="O23" s="392"/>
      <c r="P23" s="392"/>
      <c r="Q23" s="426"/>
      <c r="R23" s="92"/>
      <c r="S23" s="391"/>
      <c r="T23" s="392"/>
      <c r="U23" s="392"/>
      <c r="V23" s="392"/>
      <c r="W23" s="92"/>
      <c r="X23" s="391"/>
      <c r="Y23" s="392"/>
      <c r="Z23" s="392"/>
      <c r="AA23" s="392"/>
      <c r="AB23" s="83"/>
      <c r="AC23" s="504" t="s">
        <v>259</v>
      </c>
      <c r="AD23" s="505"/>
      <c r="AE23" s="506"/>
      <c r="AF23" s="87"/>
    </row>
    <row r="24" spans="1:32" ht="15" customHeight="1" x14ac:dyDescent="0.2">
      <c r="A24" s="87"/>
      <c r="B24" s="90" t="s">
        <v>57</v>
      </c>
      <c r="C24" s="87"/>
      <c r="D24" s="85"/>
      <c r="E24" s="85"/>
      <c r="F24" s="87"/>
      <c r="G24" s="461" t="s">
        <v>223</v>
      </c>
      <c r="H24" s="507" t="s">
        <v>207</v>
      </c>
      <c r="I24" s="508" t="s">
        <v>181</v>
      </c>
      <c r="J24" s="456" t="s">
        <v>208</v>
      </c>
      <c r="K24" s="418"/>
      <c r="L24" s="87"/>
      <c r="M24" s="461" t="s">
        <v>223</v>
      </c>
      <c r="N24" s="507" t="s">
        <v>207</v>
      </c>
      <c r="O24" s="464" t="s">
        <v>156</v>
      </c>
      <c r="P24" s="508" t="s">
        <v>181</v>
      </c>
      <c r="Q24" s="418"/>
      <c r="R24" s="89"/>
      <c r="S24" s="461" t="s">
        <v>223</v>
      </c>
      <c r="T24" s="507" t="s">
        <v>207</v>
      </c>
      <c r="U24" s="508" t="s">
        <v>181</v>
      </c>
      <c r="V24" s="476" t="s">
        <v>115</v>
      </c>
      <c r="W24" s="89"/>
      <c r="X24" s="461" t="s">
        <v>223</v>
      </c>
      <c r="Y24" s="507" t="s">
        <v>207</v>
      </c>
      <c r="Z24" s="508" t="s">
        <v>181</v>
      </c>
      <c r="AA24" s="509" t="s">
        <v>239</v>
      </c>
      <c r="AB24" s="87"/>
      <c r="AC24" s="510"/>
      <c r="AD24" s="511"/>
      <c r="AE24" s="512"/>
      <c r="AF24" s="87"/>
    </row>
    <row r="25" spans="1:32" ht="15" customHeight="1" x14ac:dyDescent="0.2">
      <c r="A25" s="87"/>
      <c r="B25" s="90" t="s">
        <v>58</v>
      </c>
      <c r="C25" s="87"/>
      <c r="D25" s="85"/>
      <c r="E25" s="85"/>
      <c r="F25" s="87"/>
      <c r="G25" s="469"/>
      <c r="H25" s="513"/>
      <c r="I25" s="514"/>
      <c r="J25" s="457"/>
      <c r="K25" s="419"/>
      <c r="L25" s="87"/>
      <c r="M25" s="469"/>
      <c r="N25" s="513"/>
      <c r="O25" s="472"/>
      <c r="P25" s="514"/>
      <c r="Q25" s="419"/>
      <c r="R25" s="89"/>
      <c r="S25" s="469"/>
      <c r="T25" s="513"/>
      <c r="U25" s="514"/>
      <c r="V25" s="479"/>
      <c r="W25" s="89"/>
      <c r="X25" s="469"/>
      <c r="Y25" s="513"/>
      <c r="Z25" s="514"/>
      <c r="AA25" s="515"/>
      <c r="AB25" s="87"/>
      <c r="AC25" s="510"/>
      <c r="AD25" s="511"/>
      <c r="AE25" s="512"/>
      <c r="AF25" s="87"/>
    </row>
    <row r="26" spans="1:32" ht="15" customHeight="1" x14ac:dyDescent="0.2">
      <c r="A26" s="87"/>
      <c r="B26" s="90" t="s">
        <v>59</v>
      </c>
      <c r="C26" s="87"/>
      <c r="D26" s="85"/>
      <c r="E26" s="85"/>
      <c r="F26" s="87"/>
      <c r="G26" s="469"/>
      <c r="H26" s="513"/>
      <c r="I26" s="514"/>
      <c r="J26" s="457"/>
      <c r="K26" s="419"/>
      <c r="L26" s="87"/>
      <c r="M26" s="469"/>
      <c r="N26" s="513"/>
      <c r="O26" s="472"/>
      <c r="P26" s="514"/>
      <c r="Q26" s="419"/>
      <c r="R26" s="89"/>
      <c r="S26" s="469"/>
      <c r="T26" s="513"/>
      <c r="U26" s="514"/>
      <c r="V26" s="479"/>
      <c r="W26" s="89"/>
      <c r="X26" s="469"/>
      <c r="Y26" s="513"/>
      <c r="Z26" s="514"/>
      <c r="AA26" s="515"/>
      <c r="AB26" s="87"/>
      <c r="AC26" s="510"/>
      <c r="AD26" s="511"/>
      <c r="AE26" s="512"/>
      <c r="AF26" s="87"/>
    </row>
    <row r="27" spans="1:32" ht="15" customHeight="1" thickBot="1" x14ac:dyDescent="0.25">
      <c r="A27" s="93"/>
      <c r="B27" s="90" t="s">
        <v>60</v>
      </c>
      <c r="C27" s="93"/>
      <c r="D27" s="85"/>
      <c r="E27" s="85"/>
      <c r="F27" s="93"/>
      <c r="G27" s="480"/>
      <c r="H27" s="516"/>
      <c r="I27" s="517"/>
      <c r="J27" s="458"/>
      <c r="K27" s="420"/>
      <c r="L27" s="93"/>
      <c r="M27" s="480"/>
      <c r="N27" s="516"/>
      <c r="O27" s="483"/>
      <c r="P27" s="517"/>
      <c r="Q27" s="420"/>
      <c r="R27" s="94"/>
      <c r="S27" s="480"/>
      <c r="T27" s="516"/>
      <c r="U27" s="517"/>
      <c r="V27" s="487"/>
      <c r="W27" s="94"/>
      <c r="X27" s="480"/>
      <c r="Y27" s="516"/>
      <c r="Z27" s="517"/>
      <c r="AA27" s="518"/>
      <c r="AB27" s="93"/>
      <c r="AC27" s="510"/>
      <c r="AD27" s="511"/>
      <c r="AE27" s="512"/>
      <c r="AF27" s="93"/>
    </row>
    <row r="28" spans="1:32" ht="15" customHeight="1" thickBot="1" x14ac:dyDescent="0.25">
      <c r="A28" s="93"/>
      <c r="B28" s="95" t="s">
        <v>61</v>
      </c>
      <c r="C28" s="93"/>
      <c r="D28" s="428"/>
      <c r="E28" s="430"/>
      <c r="F28" s="93"/>
      <c r="G28" s="428" t="s">
        <v>52</v>
      </c>
      <c r="H28" s="429"/>
      <c r="I28" s="429"/>
      <c r="J28" s="429"/>
      <c r="K28" s="430"/>
      <c r="L28" s="93"/>
      <c r="M28" s="399" t="s">
        <v>52</v>
      </c>
      <c r="N28" s="400"/>
      <c r="O28" s="400"/>
      <c r="P28" s="400"/>
      <c r="Q28" s="427"/>
      <c r="R28" s="94"/>
      <c r="S28" s="399" t="s">
        <v>52</v>
      </c>
      <c r="T28" s="400"/>
      <c r="U28" s="400"/>
      <c r="V28" s="400"/>
      <c r="W28" s="94"/>
      <c r="X28" s="399" t="s">
        <v>52</v>
      </c>
      <c r="Y28" s="400"/>
      <c r="Z28" s="400"/>
      <c r="AA28" s="400"/>
      <c r="AB28" s="93"/>
      <c r="AC28" s="510"/>
      <c r="AD28" s="511"/>
      <c r="AE28" s="512"/>
      <c r="AF28" s="93"/>
    </row>
    <row r="29" spans="1:32" ht="15" customHeight="1" x14ac:dyDescent="0.2">
      <c r="A29" s="96"/>
      <c r="B29" s="88" t="s">
        <v>62</v>
      </c>
      <c r="C29" s="96"/>
      <c r="D29" s="437" t="s">
        <v>134</v>
      </c>
      <c r="E29" s="438"/>
      <c r="F29" s="96"/>
      <c r="G29" s="393" t="s">
        <v>186</v>
      </c>
      <c r="H29" s="507" t="s">
        <v>207</v>
      </c>
      <c r="I29" s="508" t="s">
        <v>181</v>
      </c>
      <c r="J29" s="466" t="s">
        <v>253</v>
      </c>
      <c r="K29" s="491" t="s">
        <v>260</v>
      </c>
      <c r="L29" s="96"/>
      <c r="M29" s="393" t="s">
        <v>186</v>
      </c>
      <c r="N29" s="507" t="s">
        <v>207</v>
      </c>
      <c r="O29" s="464" t="s">
        <v>156</v>
      </c>
      <c r="P29" s="508" t="s">
        <v>181</v>
      </c>
      <c r="Q29" s="418"/>
      <c r="R29" s="97"/>
      <c r="S29" s="393" t="s">
        <v>186</v>
      </c>
      <c r="T29" s="396" t="s">
        <v>135</v>
      </c>
      <c r="U29" s="519" t="s">
        <v>161</v>
      </c>
      <c r="V29" s="468" t="s">
        <v>166</v>
      </c>
      <c r="W29" s="97"/>
      <c r="X29" s="519" t="s">
        <v>161</v>
      </c>
      <c r="Y29" s="396" t="s">
        <v>135</v>
      </c>
      <c r="Z29" s="396" t="s">
        <v>135</v>
      </c>
      <c r="AA29" s="396" t="s">
        <v>135</v>
      </c>
      <c r="AB29" s="96"/>
      <c r="AC29" s="510"/>
      <c r="AD29" s="511"/>
      <c r="AE29" s="512"/>
      <c r="AF29" s="96"/>
    </row>
    <row r="30" spans="1:32" ht="15" customHeight="1" x14ac:dyDescent="0.2">
      <c r="A30" s="96"/>
      <c r="B30" s="90" t="s">
        <v>63</v>
      </c>
      <c r="C30" s="96"/>
      <c r="D30" s="439"/>
      <c r="E30" s="440"/>
      <c r="F30" s="96"/>
      <c r="G30" s="394"/>
      <c r="H30" s="513"/>
      <c r="I30" s="514"/>
      <c r="J30" s="474"/>
      <c r="K30" s="496"/>
      <c r="L30" s="96"/>
      <c r="M30" s="394"/>
      <c r="N30" s="513"/>
      <c r="O30" s="472"/>
      <c r="P30" s="514"/>
      <c r="Q30" s="419"/>
      <c r="R30" s="97"/>
      <c r="S30" s="394"/>
      <c r="T30" s="397"/>
      <c r="U30" s="520"/>
      <c r="V30" s="477"/>
      <c r="W30" s="97"/>
      <c r="X30" s="520"/>
      <c r="Y30" s="397"/>
      <c r="Z30" s="397"/>
      <c r="AA30" s="397"/>
      <c r="AB30" s="96"/>
      <c r="AC30" s="510"/>
      <c r="AD30" s="511"/>
      <c r="AE30" s="512"/>
      <c r="AF30" s="96"/>
    </row>
    <row r="31" spans="1:32" ht="15" customHeight="1" thickBot="1" x14ac:dyDescent="0.25">
      <c r="A31" s="96"/>
      <c r="B31" s="90" t="s">
        <v>64</v>
      </c>
      <c r="C31" s="96"/>
      <c r="D31" s="441"/>
      <c r="E31" s="442"/>
      <c r="F31" s="96"/>
      <c r="G31" s="394"/>
      <c r="H31" s="513"/>
      <c r="I31" s="514"/>
      <c r="J31" s="474"/>
      <c r="K31" s="496"/>
      <c r="L31" s="96"/>
      <c r="M31" s="394"/>
      <c r="N31" s="513"/>
      <c r="O31" s="472"/>
      <c r="P31" s="514"/>
      <c r="Q31" s="419"/>
      <c r="R31" s="97"/>
      <c r="S31" s="394"/>
      <c r="T31" s="397"/>
      <c r="U31" s="520"/>
      <c r="V31" s="477"/>
      <c r="W31" s="97"/>
      <c r="X31" s="520"/>
      <c r="Y31" s="397"/>
      <c r="Z31" s="397"/>
      <c r="AA31" s="397"/>
      <c r="AB31" s="96"/>
      <c r="AC31" s="510"/>
      <c r="AD31" s="511"/>
      <c r="AE31" s="512"/>
      <c r="AF31" s="96"/>
    </row>
    <row r="32" spans="1:32" ht="15" customHeight="1" thickBot="1" x14ac:dyDescent="0.25">
      <c r="A32" s="96"/>
      <c r="B32" s="90" t="s">
        <v>85</v>
      </c>
      <c r="C32" s="96"/>
      <c r="D32" s="443" t="s">
        <v>80</v>
      </c>
      <c r="E32" s="444"/>
      <c r="F32" s="96"/>
      <c r="G32" s="395"/>
      <c r="H32" s="516"/>
      <c r="I32" s="517"/>
      <c r="J32" s="485"/>
      <c r="K32" s="501"/>
      <c r="L32" s="96"/>
      <c r="M32" s="395"/>
      <c r="N32" s="516"/>
      <c r="O32" s="483"/>
      <c r="P32" s="517"/>
      <c r="Q32" s="420"/>
      <c r="R32" s="97"/>
      <c r="S32" s="395"/>
      <c r="T32" s="398"/>
      <c r="U32" s="521"/>
      <c r="V32" s="488"/>
      <c r="W32" s="97"/>
      <c r="X32" s="521"/>
      <c r="Y32" s="398"/>
      <c r="Z32" s="398"/>
      <c r="AA32" s="398"/>
      <c r="AB32" s="96"/>
      <c r="AC32" s="522"/>
      <c r="AD32" s="523"/>
      <c r="AE32" s="524"/>
      <c r="AF32" s="96"/>
    </row>
    <row r="33" spans="1:32" ht="15" customHeight="1" thickBot="1" x14ac:dyDescent="0.25">
      <c r="A33" s="96"/>
      <c r="B33" s="91" t="s">
        <v>86</v>
      </c>
      <c r="C33" s="96"/>
      <c r="D33" s="445"/>
      <c r="E33" s="446"/>
      <c r="F33" s="96"/>
      <c r="G33" s="399" t="s">
        <v>52</v>
      </c>
      <c r="H33" s="400"/>
      <c r="I33" s="400"/>
      <c r="J33" s="400"/>
      <c r="K33" s="400"/>
      <c r="L33" s="97"/>
      <c r="M33" s="399" t="s">
        <v>52</v>
      </c>
      <c r="N33" s="400"/>
      <c r="O33" s="400"/>
      <c r="P33" s="400"/>
      <c r="Q33" s="400"/>
      <c r="R33" s="97"/>
      <c r="S33" s="399" t="s">
        <v>52</v>
      </c>
      <c r="T33" s="400"/>
      <c r="U33" s="400"/>
      <c r="V33" s="400"/>
      <c r="W33" s="97"/>
      <c r="X33" s="399" t="s">
        <v>52</v>
      </c>
      <c r="Y33" s="400"/>
      <c r="Z33" s="400"/>
      <c r="AA33" s="400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68</v>
      </c>
      <c r="C34" s="96"/>
      <c r="D34" s="389" t="s">
        <v>107</v>
      </c>
      <c r="E34" s="425"/>
      <c r="F34" s="96"/>
      <c r="G34" s="525" t="s">
        <v>261</v>
      </c>
      <c r="H34" s="526"/>
      <c r="I34" s="526"/>
      <c r="J34" s="526"/>
      <c r="K34" s="527"/>
      <c r="L34" s="97"/>
      <c r="M34" s="396" t="s">
        <v>135</v>
      </c>
      <c r="N34" s="396" t="s">
        <v>135</v>
      </c>
      <c r="O34" s="396" t="s">
        <v>135</v>
      </c>
      <c r="P34" s="396" t="s">
        <v>135</v>
      </c>
      <c r="Q34" s="418"/>
      <c r="R34" s="97"/>
      <c r="S34" s="411" t="s">
        <v>150</v>
      </c>
      <c r="T34" s="412"/>
      <c r="U34" s="412"/>
      <c r="V34" s="412"/>
      <c r="W34" s="98"/>
      <c r="X34" s="421" t="s">
        <v>141</v>
      </c>
      <c r="Y34" s="401"/>
      <c r="Z34" s="401"/>
      <c r="AA34" s="401"/>
      <c r="AB34" s="99"/>
      <c r="AC34" s="84"/>
      <c r="AD34" s="85"/>
      <c r="AE34" s="85"/>
      <c r="AF34" s="96"/>
    </row>
    <row r="35" spans="1:32" ht="15" customHeight="1" thickBot="1" x14ac:dyDescent="0.25">
      <c r="A35" s="192"/>
      <c r="B35" s="91" t="s">
        <v>69</v>
      </c>
      <c r="C35" s="192"/>
      <c r="D35" s="407"/>
      <c r="E35" s="447"/>
      <c r="F35" s="192"/>
      <c r="G35" s="528"/>
      <c r="H35" s="529"/>
      <c r="I35" s="529"/>
      <c r="J35" s="529"/>
      <c r="K35" s="530"/>
      <c r="L35" s="193"/>
      <c r="M35" s="397"/>
      <c r="N35" s="397"/>
      <c r="O35" s="397"/>
      <c r="P35" s="397"/>
      <c r="Q35" s="419"/>
      <c r="R35" s="193"/>
      <c r="S35" s="413"/>
      <c r="T35" s="414"/>
      <c r="U35" s="414"/>
      <c r="V35" s="414"/>
      <c r="W35" s="194"/>
      <c r="X35" s="422"/>
      <c r="Y35" s="423"/>
      <c r="Z35" s="423"/>
      <c r="AA35" s="423"/>
      <c r="AB35" s="195"/>
      <c r="AC35" s="84"/>
      <c r="AD35" s="85"/>
      <c r="AE35" s="85"/>
      <c r="AF35" s="192"/>
    </row>
    <row r="36" spans="1:32" ht="15" customHeight="1" thickBot="1" x14ac:dyDescent="0.25">
      <c r="A36" s="100"/>
      <c r="B36" s="90" t="s">
        <v>70</v>
      </c>
      <c r="C36" s="245"/>
      <c r="D36" s="391"/>
      <c r="E36" s="426"/>
      <c r="F36" s="245"/>
      <c r="G36" s="528"/>
      <c r="H36" s="529"/>
      <c r="I36" s="529"/>
      <c r="J36" s="529"/>
      <c r="K36" s="530"/>
      <c r="L36" s="531"/>
      <c r="M36" s="397"/>
      <c r="N36" s="397"/>
      <c r="O36" s="397"/>
      <c r="P36" s="397"/>
      <c r="Q36" s="419"/>
      <c r="R36" s="102"/>
      <c r="S36" s="413"/>
      <c r="T36" s="414"/>
      <c r="U36" s="414"/>
      <c r="V36" s="414"/>
      <c r="W36" s="103"/>
      <c r="X36" s="422"/>
      <c r="Y36" s="423"/>
      <c r="Z36" s="423"/>
      <c r="AA36" s="423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71</v>
      </c>
      <c r="C37" s="104"/>
      <c r="D37" s="85"/>
      <c r="E37" s="85"/>
      <c r="F37" s="532"/>
      <c r="G37" s="389" t="s">
        <v>107</v>
      </c>
      <c r="H37" s="390"/>
      <c r="I37" s="390"/>
      <c r="J37" s="390"/>
      <c r="K37" s="390"/>
      <c r="L37" s="110"/>
      <c r="M37" s="398"/>
      <c r="N37" s="398"/>
      <c r="O37" s="398"/>
      <c r="P37" s="398"/>
      <c r="Q37" s="420"/>
      <c r="R37" s="107"/>
      <c r="S37" s="413"/>
      <c r="T37" s="414"/>
      <c r="U37" s="414"/>
      <c r="V37" s="414"/>
      <c r="W37" s="108"/>
      <c r="X37" s="424"/>
      <c r="Y37" s="402"/>
      <c r="Z37" s="402"/>
      <c r="AA37" s="402"/>
      <c r="AB37" s="106"/>
      <c r="AC37" s="109"/>
      <c r="AD37" s="85"/>
      <c r="AE37" s="85"/>
      <c r="AF37" s="104"/>
    </row>
    <row r="38" spans="1:32" ht="15" customHeight="1" x14ac:dyDescent="0.2">
      <c r="A38" s="104"/>
      <c r="B38" s="196" t="s">
        <v>72</v>
      </c>
      <c r="C38" s="104"/>
      <c r="D38" s="85"/>
      <c r="E38" s="85"/>
      <c r="F38" s="532"/>
      <c r="G38" s="407"/>
      <c r="H38" s="408"/>
      <c r="I38" s="408"/>
      <c r="J38" s="408"/>
      <c r="K38" s="408"/>
      <c r="L38" s="110"/>
      <c r="M38" s="389" t="s">
        <v>107</v>
      </c>
      <c r="N38" s="390"/>
      <c r="O38" s="390"/>
      <c r="P38" s="390"/>
      <c r="Q38" s="390"/>
      <c r="R38" s="110"/>
      <c r="S38" s="413"/>
      <c r="T38" s="414"/>
      <c r="U38" s="414"/>
      <c r="V38" s="414"/>
      <c r="W38" s="108"/>
      <c r="X38" s="389" t="s">
        <v>107</v>
      </c>
      <c r="Y38" s="390"/>
      <c r="Z38" s="390"/>
      <c r="AA38" s="390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7" t="s">
        <v>73</v>
      </c>
      <c r="C39" s="104"/>
      <c r="D39" s="85"/>
      <c r="E39" s="85"/>
      <c r="F39" s="532"/>
      <c r="G39" s="391"/>
      <c r="H39" s="392"/>
      <c r="I39" s="392"/>
      <c r="J39" s="392"/>
      <c r="K39" s="392"/>
      <c r="L39" s="110"/>
      <c r="M39" s="407"/>
      <c r="N39" s="408"/>
      <c r="O39" s="408"/>
      <c r="P39" s="408"/>
      <c r="Q39" s="408"/>
      <c r="R39" s="110"/>
      <c r="S39" s="413"/>
      <c r="T39" s="414"/>
      <c r="U39" s="414"/>
      <c r="V39" s="414"/>
      <c r="W39" s="108"/>
      <c r="X39" s="407"/>
      <c r="Y39" s="408"/>
      <c r="Z39" s="408"/>
      <c r="AA39" s="408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8" t="s">
        <v>87</v>
      </c>
      <c r="C40" s="111"/>
      <c r="D40" s="85"/>
      <c r="E40" s="85"/>
      <c r="F40" s="111"/>
      <c r="G40" s="533"/>
      <c r="H40" s="534"/>
      <c r="I40" s="534"/>
      <c r="J40" s="534"/>
      <c r="K40" s="535"/>
      <c r="L40" s="108"/>
      <c r="M40" s="391"/>
      <c r="N40" s="392"/>
      <c r="O40" s="392"/>
      <c r="P40" s="392"/>
      <c r="Q40" s="392"/>
      <c r="R40" s="108"/>
      <c r="S40" s="415"/>
      <c r="T40" s="416"/>
      <c r="U40" s="416"/>
      <c r="V40" s="416"/>
      <c r="W40" s="108"/>
      <c r="X40" s="391"/>
      <c r="Y40" s="392"/>
      <c r="Z40" s="392"/>
      <c r="AA40" s="392"/>
      <c r="AB40" s="111"/>
      <c r="AC40" s="84"/>
      <c r="AD40" s="85"/>
      <c r="AE40" s="85"/>
      <c r="AF40" s="111"/>
    </row>
    <row r="41" spans="1:32" ht="15" customHeight="1" thickBot="1" x14ac:dyDescent="0.25">
      <c r="A41" s="199"/>
      <c r="B41" s="200" t="s">
        <v>88</v>
      </c>
      <c r="C41" s="199"/>
      <c r="D41" s="257"/>
      <c r="E41" s="85"/>
      <c r="F41" s="199"/>
      <c r="G41" s="534"/>
      <c r="H41" s="534"/>
      <c r="I41" s="201"/>
      <c r="J41" s="201"/>
      <c r="K41" s="201"/>
      <c r="L41" s="204"/>
      <c r="M41" s="203"/>
      <c r="N41" s="201"/>
      <c r="O41" s="201"/>
      <c r="P41" s="201"/>
      <c r="Q41" s="201"/>
      <c r="R41" s="204"/>
      <c r="S41" s="203"/>
      <c r="T41" s="201"/>
      <c r="U41" s="201"/>
      <c r="V41" s="201"/>
      <c r="W41" s="204"/>
      <c r="X41" s="205"/>
      <c r="Y41" s="206"/>
      <c r="Z41" s="206"/>
      <c r="AA41" s="206"/>
      <c r="AB41" s="202"/>
      <c r="AC41" s="207"/>
      <c r="AD41" s="208"/>
      <c r="AE41" s="208"/>
      <c r="AF41" s="199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74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9"/>
      <c r="AE43" s="114"/>
      <c r="AF43" s="112"/>
    </row>
    <row r="44" spans="1:32" s="40" customFormat="1" x14ac:dyDescent="0.2">
      <c r="A44" s="116"/>
      <c r="B44" s="246"/>
      <c r="C44" s="117"/>
      <c r="D44" s="258"/>
      <c r="E44" s="259"/>
      <c r="F44" s="259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60" t="s">
        <v>98</v>
      </c>
      <c r="T44" s="261" t="s">
        <v>117</v>
      </c>
      <c r="U44" s="262"/>
      <c r="V44" s="262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6" t="s">
        <v>240</v>
      </c>
      <c r="C45" s="117"/>
      <c r="D45" s="267" t="s">
        <v>241</v>
      </c>
      <c r="E45" s="263"/>
      <c r="F45" s="263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4" t="s">
        <v>81</v>
      </c>
      <c r="T45" s="265" t="s">
        <v>118</v>
      </c>
      <c r="U45" s="266"/>
      <c r="V45" s="266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9" t="s">
        <v>209</v>
      </c>
      <c r="C46" s="350"/>
      <c r="D46" s="278" t="s">
        <v>210</v>
      </c>
      <c r="E46" s="268"/>
      <c r="F46" s="268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9" t="s">
        <v>113</v>
      </c>
      <c r="T46" s="270" t="s">
        <v>167</v>
      </c>
      <c r="U46" s="271"/>
      <c r="V46" s="271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277" t="s">
        <v>229</v>
      </c>
      <c r="D47" s="278" t="s">
        <v>211</v>
      </c>
      <c r="E47" s="272"/>
      <c r="F47" s="272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7" t="s">
        <v>151</v>
      </c>
      <c r="T47" s="278" t="s">
        <v>152</v>
      </c>
      <c r="U47" s="282"/>
      <c r="V47" s="282"/>
      <c r="W47" s="249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92" t="s">
        <v>227</v>
      </c>
      <c r="C48" s="117"/>
      <c r="D48" s="293" t="s">
        <v>212</v>
      </c>
      <c r="E48" s="296"/>
      <c r="F48" s="296"/>
      <c r="G48" s="249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34" t="s">
        <v>168</v>
      </c>
      <c r="T48" s="335" t="s">
        <v>169</v>
      </c>
      <c r="U48" s="336"/>
      <c r="V48" s="336"/>
      <c r="W48" s="337"/>
      <c r="X48" s="337"/>
      <c r="Y48" s="337"/>
      <c r="Z48" s="337"/>
      <c r="AA48" s="337"/>
      <c r="AB48" s="130"/>
      <c r="AC48" s="131"/>
      <c r="AD48" s="119"/>
      <c r="AE48" s="118"/>
      <c r="AF48" s="116"/>
    </row>
    <row r="49" spans="1:32" s="40" customFormat="1" x14ac:dyDescent="0.2">
      <c r="A49" s="116"/>
      <c r="B49" s="277" t="s">
        <v>224</v>
      </c>
      <c r="C49" s="117"/>
      <c r="D49" s="278" t="s">
        <v>213</v>
      </c>
      <c r="E49" s="268"/>
      <c r="F49" s="268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3" t="s">
        <v>91</v>
      </c>
      <c r="T49" s="274" t="s">
        <v>145</v>
      </c>
      <c r="U49" s="271"/>
      <c r="V49" s="271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76"/>
      <c r="C50" s="117"/>
      <c r="D50" s="275"/>
      <c r="E50" s="271"/>
      <c r="F50" s="268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7" t="s">
        <v>146</v>
      </c>
      <c r="T50" s="278" t="s">
        <v>170</v>
      </c>
      <c r="U50" s="271"/>
      <c r="V50" s="271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292" t="s">
        <v>214</v>
      </c>
      <c r="C51" s="117"/>
      <c r="D51" s="293" t="s">
        <v>215</v>
      </c>
      <c r="E51" s="282"/>
      <c r="F51" s="249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7"/>
      <c r="T51" s="278"/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92" t="s">
        <v>157</v>
      </c>
      <c r="C52" s="117"/>
      <c r="D52" s="293" t="s">
        <v>158</v>
      </c>
      <c r="E52" s="271"/>
      <c r="F52" s="268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7" t="s">
        <v>130</v>
      </c>
      <c r="T52" s="278" t="s">
        <v>131</v>
      </c>
      <c r="U52" s="279"/>
      <c r="V52" s="279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357" t="s">
        <v>181</v>
      </c>
      <c r="C53" s="117"/>
      <c r="D53" s="281" t="s">
        <v>187</v>
      </c>
      <c r="E53" s="282"/>
      <c r="F53" s="249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7" t="s">
        <v>115</v>
      </c>
      <c r="T53" s="278" t="s">
        <v>171</v>
      </c>
      <c r="U53" s="280"/>
      <c r="V53" s="280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277" t="s">
        <v>242</v>
      </c>
      <c r="C54" s="117"/>
      <c r="D54" s="382" t="s">
        <v>243</v>
      </c>
      <c r="E54" s="351"/>
      <c r="F54" s="249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7" t="s">
        <v>172</v>
      </c>
      <c r="T54" s="278" t="s">
        <v>173</v>
      </c>
      <c r="U54" s="282"/>
      <c r="V54" s="282"/>
      <c r="W54" s="249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92"/>
      <c r="C55" s="117"/>
      <c r="D55" s="293"/>
      <c r="E55" s="351"/>
      <c r="F55" s="249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7" t="s">
        <v>239</v>
      </c>
      <c r="T55" s="278" t="s">
        <v>244</v>
      </c>
      <c r="U55" s="282"/>
      <c r="V55" s="282"/>
      <c r="W55" s="249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7"/>
      <c r="C56" s="117"/>
      <c r="D56" s="338"/>
      <c r="E56" s="339"/>
      <c r="F56" s="340"/>
      <c r="G56" s="341"/>
      <c r="H56" s="341"/>
      <c r="I56" s="341"/>
      <c r="J56" s="341"/>
      <c r="K56" s="341"/>
      <c r="L56" s="341"/>
      <c r="M56" s="341"/>
      <c r="N56" s="342"/>
      <c r="O56" s="118"/>
      <c r="P56" s="118"/>
      <c r="Q56" s="118"/>
      <c r="R56" s="118"/>
      <c r="S56" s="292"/>
      <c r="T56" s="343"/>
      <c r="U56" s="283"/>
      <c r="V56" s="283"/>
      <c r="W56" s="210"/>
      <c r="X56" s="344"/>
      <c r="Y56" s="344"/>
      <c r="Z56" s="344"/>
      <c r="AA56" s="344"/>
      <c r="AB56" s="344"/>
      <c r="AC56" s="345"/>
      <c r="AD56" s="119"/>
      <c r="AE56" s="118"/>
      <c r="AF56" s="116"/>
    </row>
    <row r="57" spans="1:32" s="40" customFormat="1" ht="2.25" customHeight="1" thickBot="1" x14ac:dyDescent="0.25">
      <c r="A57" s="136"/>
      <c r="B57" s="21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4"/>
      <c r="AD57" s="214"/>
      <c r="AE57" s="213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99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79"/>
      <c r="O59" s="379"/>
      <c r="P59" s="379"/>
      <c r="Q59" s="379"/>
      <c r="R59" s="379"/>
      <c r="S59" s="379"/>
      <c r="T59" s="417"/>
      <c r="U59" s="417"/>
      <c r="V59" s="417"/>
      <c r="W59" s="417"/>
      <c r="X59" s="417"/>
      <c r="Y59" s="417"/>
      <c r="Z59" s="417"/>
      <c r="AA59" s="417"/>
      <c r="AB59" s="379"/>
      <c r="AC59" s="379"/>
      <c r="AD59" s="379"/>
      <c r="AE59" s="379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409" t="s">
        <v>174</v>
      </c>
      <c r="H60" s="410"/>
      <c r="I60" s="409" t="s">
        <v>175</v>
      </c>
      <c r="J60" s="409"/>
      <c r="K60" s="410"/>
      <c r="L60" s="144"/>
      <c r="M60" s="144"/>
      <c r="N60" s="145"/>
      <c r="O60" s="145"/>
      <c r="P60" s="145"/>
      <c r="Q60" s="146"/>
      <c r="R60" s="145"/>
      <c r="S60" s="417" t="s">
        <v>75</v>
      </c>
      <c r="T60" s="417"/>
      <c r="U60" s="417"/>
      <c r="V60" s="417"/>
      <c r="W60" s="417"/>
      <c r="X60" s="417"/>
      <c r="Y60" s="417"/>
      <c r="Z60" s="417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#REF!/H91</f>
        <v>#REF!</v>
      </c>
      <c r="D61" s="149"/>
      <c r="E61" s="149"/>
      <c r="F61" s="141"/>
      <c r="G61" s="410"/>
      <c r="H61" s="410"/>
      <c r="I61" s="410"/>
      <c r="J61" s="410"/>
      <c r="K61" s="410"/>
      <c r="L61" s="149"/>
      <c r="M61" s="149"/>
      <c r="N61" s="150"/>
      <c r="O61" s="151"/>
      <c r="P61" s="151"/>
      <c r="Q61" s="363"/>
      <c r="R61" s="151"/>
      <c r="S61" s="215" t="s">
        <v>136</v>
      </c>
      <c r="T61" s="216" t="s">
        <v>137</v>
      </c>
      <c r="U61" s="217"/>
      <c r="V61" s="217"/>
      <c r="W61" s="216"/>
      <c r="X61" s="216" t="s">
        <v>76</v>
      </c>
      <c r="Y61" s="218" t="s">
        <v>100</v>
      </c>
      <c r="Z61" s="228" t="s">
        <v>126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89</v>
      </c>
      <c r="F62" s="141"/>
      <c r="G62" s="448">
        <v>1</v>
      </c>
      <c r="H62" s="448"/>
      <c r="I62" s="448">
        <v>1</v>
      </c>
      <c r="J62" s="448"/>
      <c r="K62" s="448"/>
      <c r="L62" s="153"/>
      <c r="M62" s="153"/>
      <c r="N62" s="379"/>
      <c r="O62" s="155"/>
      <c r="P62" s="155"/>
      <c r="Q62" s="155"/>
      <c r="R62" s="155"/>
      <c r="S62" s="299"/>
      <c r="T62" s="299"/>
      <c r="U62" s="299"/>
      <c r="V62" s="299"/>
      <c r="W62" s="300"/>
      <c r="X62" s="299"/>
      <c r="Y62" s="299"/>
      <c r="Z62" s="299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94</v>
      </c>
      <c r="F63" s="141"/>
      <c r="G63" s="448">
        <v>2.5</v>
      </c>
      <c r="H63" s="448"/>
      <c r="I63" s="448">
        <v>2.5</v>
      </c>
      <c r="J63" s="448"/>
      <c r="K63" s="448"/>
      <c r="L63" s="153"/>
      <c r="M63" s="153"/>
      <c r="N63" s="42"/>
      <c r="O63" s="155"/>
      <c r="P63" s="155"/>
      <c r="Q63" s="364" t="s">
        <v>188</v>
      </c>
      <c r="R63" s="155"/>
      <c r="S63" s="156">
        <v>60</v>
      </c>
      <c r="T63" s="156" t="s">
        <v>138</v>
      </c>
      <c r="U63" s="156"/>
      <c r="V63" s="156"/>
      <c r="W63" s="157"/>
      <c r="X63" s="156">
        <v>1</v>
      </c>
      <c r="Y63" s="156">
        <v>1</v>
      </c>
      <c r="Z63" s="156">
        <v>1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120</v>
      </c>
      <c r="F64" s="141"/>
      <c r="G64" s="448">
        <v>1</v>
      </c>
      <c r="H64" s="448"/>
      <c r="I64" s="448">
        <v>1</v>
      </c>
      <c r="J64" s="448"/>
      <c r="K64" s="448"/>
      <c r="L64" s="153"/>
      <c r="M64" s="153"/>
      <c r="N64" s="301"/>
      <c r="O64" s="159"/>
      <c r="P64" s="159"/>
      <c r="Q64" s="364" t="s">
        <v>189</v>
      </c>
      <c r="R64" s="159"/>
      <c r="S64" s="302">
        <v>40</v>
      </c>
      <c r="T64" s="302" t="s">
        <v>138</v>
      </c>
      <c r="U64" s="302"/>
      <c r="V64" s="302"/>
      <c r="W64" s="302"/>
      <c r="X64" s="302">
        <v>1</v>
      </c>
      <c r="Y64" s="302" t="s">
        <v>39</v>
      </c>
      <c r="Z64" s="302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112</v>
      </c>
      <c r="F65" s="141"/>
      <c r="G65" s="448">
        <v>0.5</v>
      </c>
      <c r="H65" s="448"/>
      <c r="I65" s="448">
        <v>0.5</v>
      </c>
      <c r="J65" s="448"/>
      <c r="K65" s="448"/>
      <c r="L65" s="153"/>
      <c r="M65" s="153"/>
      <c r="N65" s="303"/>
      <c r="O65" s="161"/>
      <c r="P65" s="161"/>
      <c r="Q65" s="364" t="s">
        <v>190</v>
      </c>
      <c r="R65" s="161"/>
      <c r="S65" s="156">
        <v>24</v>
      </c>
      <c r="T65" s="156" t="s">
        <v>163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9"/>
      <c r="F66" s="141"/>
      <c r="G66" s="448">
        <v>0</v>
      </c>
      <c r="H66" s="448"/>
      <c r="I66" s="448">
        <v>0</v>
      </c>
      <c r="J66" s="448"/>
      <c r="K66" s="448"/>
      <c r="L66" s="153"/>
      <c r="M66" s="153"/>
      <c r="N66" s="303"/>
      <c r="O66" s="161"/>
      <c r="P66" s="161"/>
      <c r="Q66" s="365" t="s">
        <v>191</v>
      </c>
      <c r="R66" s="151"/>
      <c r="S66" s="302">
        <v>16</v>
      </c>
      <c r="T66" s="302" t="s">
        <v>139</v>
      </c>
      <c r="U66" s="302"/>
      <c r="V66" s="302"/>
      <c r="W66" s="302"/>
      <c r="X66" s="302">
        <v>1</v>
      </c>
      <c r="Y66" s="302" t="s">
        <v>39</v>
      </c>
      <c r="Z66" s="302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59" t="s">
        <v>216</v>
      </c>
      <c r="F67" s="141"/>
      <c r="G67" s="448">
        <v>6</v>
      </c>
      <c r="H67" s="448"/>
      <c r="I67" s="448">
        <v>6</v>
      </c>
      <c r="J67" s="448"/>
      <c r="K67" s="448"/>
      <c r="L67" s="153"/>
      <c r="M67" s="153"/>
      <c r="N67" s="304"/>
      <c r="O67" s="151"/>
      <c r="P67" s="151"/>
      <c r="Q67" s="365" t="s">
        <v>192</v>
      </c>
      <c r="R67" s="151"/>
      <c r="S67" s="156"/>
      <c r="T67" s="156"/>
      <c r="U67" s="156"/>
      <c r="V67" s="156"/>
      <c r="W67" s="230"/>
      <c r="X67" s="156"/>
      <c r="Y67" s="162"/>
      <c r="Z67" s="156"/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8" t="s">
        <v>228</v>
      </c>
      <c r="F68" s="141"/>
      <c r="G68" s="448">
        <v>4</v>
      </c>
      <c r="H68" s="448"/>
      <c r="I68" s="448">
        <v>4</v>
      </c>
      <c r="J68" s="448"/>
      <c r="K68" s="448"/>
      <c r="L68" s="153"/>
      <c r="M68" s="153"/>
      <c r="N68" s="305"/>
      <c r="O68" s="163"/>
      <c r="P68" s="163"/>
      <c r="Q68" s="365"/>
      <c r="R68" s="151"/>
      <c r="S68" s="302"/>
      <c r="T68" s="306"/>
      <c r="U68" s="306"/>
      <c r="V68" s="306"/>
      <c r="W68" s="307"/>
      <c r="X68" s="302"/>
      <c r="Y68" s="302"/>
      <c r="Z68" s="306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8" t="s">
        <v>226</v>
      </c>
      <c r="F69" s="141"/>
      <c r="G69" s="448">
        <v>2</v>
      </c>
      <c r="H69" s="448"/>
      <c r="I69" s="448">
        <v>2</v>
      </c>
      <c r="J69" s="448"/>
      <c r="K69" s="448"/>
      <c r="L69" s="153"/>
      <c r="M69" s="153"/>
      <c r="N69" s="305"/>
      <c r="O69" s="151"/>
      <c r="P69" s="151"/>
      <c r="Q69" s="366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58" t="s">
        <v>225</v>
      </c>
      <c r="F70" s="141"/>
      <c r="G70" s="448">
        <v>8</v>
      </c>
      <c r="H70" s="448"/>
      <c r="I70" s="448">
        <v>8</v>
      </c>
      <c r="J70" s="448"/>
      <c r="K70" s="448"/>
      <c r="L70" s="153"/>
      <c r="M70" s="153"/>
      <c r="N70" s="308"/>
      <c r="O70" s="164"/>
      <c r="P70" s="164"/>
      <c r="Q70" s="367"/>
      <c r="R70" s="169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2" t="s">
        <v>196</v>
      </c>
      <c r="F71" s="141"/>
      <c r="G71" s="453">
        <v>6</v>
      </c>
      <c r="H71" s="454"/>
      <c r="I71" s="453">
        <v>6</v>
      </c>
      <c r="J71" s="455"/>
      <c r="K71" s="454"/>
      <c r="L71" s="153"/>
      <c r="M71" s="153"/>
      <c r="N71" s="309"/>
      <c r="O71" s="165"/>
      <c r="P71" s="165"/>
      <c r="Q71" s="368"/>
      <c r="R71" s="167"/>
      <c r="S71" s="162"/>
      <c r="T71" s="156"/>
      <c r="U71" s="156"/>
      <c r="V71" s="156"/>
      <c r="W71" s="168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170"/>
      <c r="F72" s="141"/>
      <c r="G72" s="453">
        <v>0</v>
      </c>
      <c r="H72" s="454"/>
      <c r="I72" s="453">
        <v>0</v>
      </c>
      <c r="J72" s="455"/>
      <c r="K72" s="454"/>
      <c r="L72" s="153"/>
      <c r="M72" s="153"/>
      <c r="N72" s="309"/>
      <c r="O72" s="165"/>
      <c r="P72" s="165"/>
      <c r="Q72" s="368"/>
      <c r="R72" s="167"/>
      <c r="S72" s="162"/>
      <c r="T72" s="156"/>
      <c r="U72" s="156"/>
      <c r="V72" s="156"/>
      <c r="W72" s="168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166" t="s">
        <v>197</v>
      </c>
      <c r="F73" s="141"/>
      <c r="G73" s="448">
        <v>2</v>
      </c>
      <c r="H73" s="448"/>
      <c r="I73" s="448">
        <v>2</v>
      </c>
      <c r="J73" s="448"/>
      <c r="K73" s="448"/>
      <c r="L73" s="153"/>
      <c r="M73" s="153"/>
      <c r="N73" s="43"/>
      <c r="O73" s="167"/>
      <c r="P73" s="167"/>
      <c r="Q73" s="369"/>
      <c r="R73" s="167"/>
      <c r="S73" s="162"/>
      <c r="T73" s="156"/>
      <c r="U73" s="156"/>
      <c r="V73" s="156"/>
      <c r="W73" s="168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8" t="s">
        <v>157</v>
      </c>
      <c r="F74" s="141"/>
      <c r="G74" s="448">
        <v>6</v>
      </c>
      <c r="H74" s="448"/>
      <c r="I74" s="448">
        <v>6</v>
      </c>
      <c r="J74" s="448"/>
      <c r="K74" s="448"/>
      <c r="L74" s="153"/>
      <c r="M74" s="153"/>
      <c r="N74" s="43"/>
      <c r="O74" s="167"/>
      <c r="P74" s="167"/>
      <c r="Q74" s="365"/>
      <c r="R74" s="169"/>
      <c r="S74" s="156"/>
      <c r="T74" s="156"/>
      <c r="U74" s="156"/>
      <c r="V74" s="156"/>
      <c r="W74" s="15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358" t="s">
        <v>198</v>
      </c>
      <c r="F75" s="141"/>
      <c r="G75" s="448">
        <v>8</v>
      </c>
      <c r="H75" s="448"/>
      <c r="I75" s="448">
        <v>8</v>
      </c>
      <c r="J75" s="448"/>
      <c r="K75" s="448"/>
      <c r="L75" s="153"/>
      <c r="M75" s="153"/>
      <c r="N75" s="43"/>
      <c r="O75" s="167"/>
      <c r="P75" s="167"/>
      <c r="Q75" s="370"/>
      <c r="R75" s="169"/>
      <c r="S75" s="162"/>
      <c r="T75" s="156"/>
      <c r="U75" s="156"/>
      <c r="V75" s="156"/>
      <c r="W75" s="15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8"/>
      <c r="F76" s="141"/>
      <c r="G76" s="448"/>
      <c r="H76" s="448"/>
      <c r="I76" s="448"/>
      <c r="J76" s="448"/>
      <c r="K76" s="448"/>
      <c r="L76" s="153"/>
      <c r="M76" s="153"/>
      <c r="N76" s="43"/>
      <c r="O76" s="167"/>
      <c r="P76" s="167"/>
      <c r="Q76" s="371"/>
      <c r="R76" s="151"/>
      <c r="S76" s="162"/>
      <c r="T76" s="156"/>
      <c r="U76" s="156"/>
      <c r="V76" s="156"/>
      <c r="W76" s="168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59"/>
      <c r="F77" s="141"/>
      <c r="G77" s="448"/>
      <c r="H77" s="448"/>
      <c r="I77" s="448"/>
      <c r="J77" s="448"/>
      <c r="K77" s="448"/>
      <c r="L77" s="153"/>
      <c r="M77" s="153"/>
      <c r="N77" s="43"/>
      <c r="O77" s="167"/>
      <c r="P77" s="167"/>
      <c r="Q77" s="372"/>
      <c r="R77" s="151"/>
      <c r="S77" s="162"/>
      <c r="T77" s="156"/>
      <c r="U77" s="156"/>
      <c r="V77" s="156"/>
      <c r="W77" s="168"/>
      <c r="X77" s="162"/>
      <c r="Y77" s="162"/>
      <c r="Z77" s="162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358" t="s">
        <v>245</v>
      </c>
      <c r="F78" s="141"/>
      <c r="G78" s="448">
        <v>2</v>
      </c>
      <c r="H78" s="448"/>
      <c r="I78" s="448">
        <v>2</v>
      </c>
      <c r="J78" s="448"/>
      <c r="K78" s="448"/>
      <c r="L78" s="153"/>
      <c r="M78" s="153"/>
      <c r="N78" s="43"/>
      <c r="O78" s="167"/>
      <c r="P78" s="167"/>
      <c r="Q78" s="373"/>
      <c r="R78" s="169"/>
      <c r="S78" s="162"/>
      <c r="T78" s="156"/>
      <c r="U78" s="162"/>
      <c r="V78" s="162"/>
      <c r="W78" s="157"/>
      <c r="X78" s="162"/>
      <c r="Y78" s="162"/>
      <c r="Z78" s="162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60" t="s">
        <v>143</v>
      </c>
      <c r="F79" s="141"/>
      <c r="G79" s="448">
        <v>0</v>
      </c>
      <c r="H79" s="448"/>
      <c r="I79" s="448">
        <v>0</v>
      </c>
      <c r="J79" s="448"/>
      <c r="K79" s="448"/>
      <c r="L79" s="153"/>
      <c r="M79" s="153"/>
      <c r="N79" s="43"/>
      <c r="O79" s="167"/>
      <c r="P79" s="167"/>
      <c r="Q79" s="374"/>
      <c r="R79" s="151"/>
      <c r="S79" s="162"/>
      <c r="T79" s="156"/>
      <c r="U79" s="162"/>
      <c r="V79" s="162"/>
      <c r="W79" s="15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170" t="s">
        <v>242</v>
      </c>
      <c r="F80" s="141"/>
      <c r="G80" s="448">
        <v>0</v>
      </c>
      <c r="H80" s="448"/>
      <c r="I80" s="448">
        <v>0</v>
      </c>
      <c r="J80" s="448"/>
      <c r="K80" s="448"/>
      <c r="L80" s="153"/>
      <c r="M80" s="153"/>
      <c r="N80" s="42"/>
      <c r="O80" s="169"/>
      <c r="P80" s="169"/>
      <c r="Q80" s="374"/>
      <c r="R80" s="169"/>
      <c r="S80" s="231"/>
      <c r="T80" s="231"/>
      <c r="U80" s="231"/>
      <c r="V80" s="231"/>
      <c r="W80" s="230"/>
      <c r="X80" s="231"/>
      <c r="Y80" s="231"/>
      <c r="Z80" s="231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186" t="s">
        <v>132</v>
      </c>
      <c r="F81" s="141"/>
      <c r="G81" s="448">
        <v>0</v>
      </c>
      <c r="H81" s="448"/>
      <c r="I81" s="448">
        <v>0</v>
      </c>
      <c r="J81" s="448"/>
      <c r="K81" s="448"/>
      <c r="L81" s="153"/>
      <c r="M81" s="153"/>
      <c r="N81" s="42"/>
      <c r="O81" s="169"/>
      <c r="P81" s="169"/>
      <c r="Q81" s="374"/>
      <c r="R81" s="169"/>
      <c r="S81" s="231"/>
      <c r="T81" s="231"/>
      <c r="U81" s="231"/>
      <c r="V81" s="231"/>
      <c r="W81" s="230"/>
      <c r="X81" s="231"/>
      <c r="Y81" s="231"/>
      <c r="Z81" s="231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346" t="s">
        <v>176</v>
      </c>
      <c r="F82" s="141"/>
      <c r="G82" s="448">
        <v>3</v>
      </c>
      <c r="H82" s="448"/>
      <c r="I82" s="448">
        <v>3</v>
      </c>
      <c r="J82" s="448"/>
      <c r="K82" s="448"/>
      <c r="L82" s="153"/>
      <c r="M82" s="153"/>
      <c r="N82" s="42"/>
      <c r="O82" s="169"/>
      <c r="P82" s="169"/>
      <c r="Q82" s="374"/>
      <c r="R82" s="169"/>
      <c r="S82" s="231"/>
      <c r="T82" s="231"/>
      <c r="U82" s="231"/>
      <c r="V82" s="231"/>
      <c r="W82" s="230"/>
      <c r="X82" s="231"/>
      <c r="Y82" s="231"/>
      <c r="Z82" s="231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358" t="s">
        <v>147</v>
      </c>
      <c r="F83" s="141"/>
      <c r="G83" s="448">
        <v>0</v>
      </c>
      <c r="H83" s="448"/>
      <c r="I83" s="448">
        <v>0</v>
      </c>
      <c r="J83" s="448"/>
      <c r="K83" s="448"/>
      <c r="L83" s="153"/>
      <c r="M83" s="153"/>
      <c r="N83" s="42"/>
      <c r="O83" s="169"/>
      <c r="P83" s="169"/>
      <c r="Q83" s="374"/>
      <c r="R83" s="169"/>
      <c r="S83" s="231"/>
      <c r="T83" s="231"/>
      <c r="U83" s="231"/>
      <c r="V83" s="231"/>
      <c r="W83" s="230"/>
      <c r="X83" s="231"/>
      <c r="Y83" s="231"/>
      <c r="Z83" s="231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172" t="s">
        <v>161</v>
      </c>
      <c r="F84" s="141"/>
      <c r="G84" s="448">
        <v>2</v>
      </c>
      <c r="H84" s="448"/>
      <c r="I84" s="448">
        <v>2</v>
      </c>
      <c r="J84" s="448"/>
      <c r="K84" s="448"/>
      <c r="L84" s="153"/>
      <c r="M84" s="153"/>
      <c r="N84" s="42"/>
      <c r="O84" s="169"/>
      <c r="P84" s="169"/>
      <c r="Q84" s="374"/>
      <c r="R84" s="169"/>
      <c r="S84" s="231"/>
      <c r="T84" s="231"/>
      <c r="U84" s="231"/>
      <c r="V84" s="231"/>
      <c r="W84" s="230"/>
      <c r="X84" s="231"/>
      <c r="Y84" s="231"/>
      <c r="Z84" s="231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294" t="s">
        <v>199</v>
      </c>
      <c r="F85" s="141"/>
      <c r="G85" s="448">
        <v>1</v>
      </c>
      <c r="H85" s="448"/>
      <c r="I85" s="448">
        <v>1</v>
      </c>
      <c r="J85" s="448"/>
      <c r="K85" s="448"/>
      <c r="L85" s="153"/>
      <c r="M85" s="153"/>
      <c r="N85" s="42"/>
      <c r="O85" s="169"/>
      <c r="P85" s="169"/>
      <c r="Q85" s="372"/>
      <c r="R85" s="151"/>
      <c r="S85" s="231"/>
      <c r="T85" s="231"/>
      <c r="U85" s="231"/>
      <c r="V85" s="231"/>
      <c r="W85" s="232"/>
      <c r="X85" s="231"/>
      <c r="Y85" s="231"/>
      <c r="Z85" s="231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77"/>
      <c r="F86" s="171"/>
      <c r="G86" s="448"/>
      <c r="H86" s="448"/>
      <c r="I86" s="448"/>
      <c r="J86" s="448"/>
      <c r="K86" s="448"/>
      <c r="L86" s="153"/>
      <c r="M86" s="153"/>
      <c r="N86" s="42"/>
      <c r="O86" s="169"/>
      <c r="P86" s="169"/>
      <c r="Q86" s="375"/>
      <c r="R86" s="151"/>
      <c r="S86" s="162"/>
      <c r="T86" s="156"/>
      <c r="U86" s="162"/>
      <c r="V86" s="162"/>
      <c r="W86" s="168"/>
      <c r="X86" s="162"/>
      <c r="Y86" s="162"/>
      <c r="Z86" s="162"/>
      <c r="AA86" s="146"/>
      <c r="AB86" s="146"/>
      <c r="AC86" s="146"/>
      <c r="AD86" s="146"/>
      <c r="AE86" s="146"/>
      <c r="AF86" s="139"/>
    </row>
    <row r="87" spans="1:32" s="41" customFormat="1" thickBot="1" x14ac:dyDescent="0.25">
      <c r="A87" s="139"/>
      <c r="B87" s="152"/>
      <c r="C87" s="153"/>
      <c r="D87" s="149"/>
      <c r="E87" s="361"/>
      <c r="F87" s="171" t="s">
        <v>177</v>
      </c>
      <c r="G87" s="448">
        <v>0</v>
      </c>
      <c r="H87" s="448"/>
      <c r="I87" s="448">
        <v>0</v>
      </c>
      <c r="J87" s="448"/>
      <c r="K87" s="448"/>
      <c r="L87" s="153"/>
      <c r="M87" s="153"/>
      <c r="N87" s="42"/>
      <c r="O87" s="151"/>
      <c r="P87" s="151"/>
      <c r="Q87" s="376"/>
      <c r="R87" s="151"/>
      <c r="S87" s="219"/>
      <c r="T87" s="220"/>
      <c r="U87" s="220"/>
      <c r="V87" s="220"/>
      <c r="W87" s="220"/>
      <c r="X87" s="219"/>
      <c r="Y87" s="219"/>
      <c r="Z87" s="220"/>
      <c r="AA87" s="146"/>
      <c r="AB87" s="146"/>
      <c r="AC87" s="146"/>
      <c r="AD87" s="146"/>
      <c r="AE87" s="146"/>
      <c r="AF87" s="139"/>
    </row>
    <row r="88" spans="1:32" s="41" customFormat="1" ht="13.5" thickBot="1" x14ac:dyDescent="0.25">
      <c r="A88" s="173"/>
      <c r="B88" s="174"/>
      <c r="C88" s="175"/>
      <c r="D88" s="347"/>
      <c r="E88" s="348" t="s">
        <v>140</v>
      </c>
      <c r="F88" s="347"/>
      <c r="G88" s="450">
        <f>SUM(G66:G87)</f>
        <v>50</v>
      </c>
      <c r="H88" s="451"/>
      <c r="I88" s="450">
        <f>SUM(I66:I87)</f>
        <v>50</v>
      </c>
      <c r="J88" s="452"/>
      <c r="K88" s="451"/>
      <c r="L88" s="175"/>
      <c r="M88" s="175"/>
      <c r="N88" s="150"/>
      <c r="O88" s="150"/>
      <c r="P88" s="150"/>
      <c r="Q88" s="165"/>
      <c r="R88" s="177"/>
      <c r="S88" s="177"/>
      <c r="T88" s="178"/>
      <c r="U88" s="178"/>
      <c r="V88" s="178"/>
      <c r="W88" s="178"/>
      <c r="X88" s="178"/>
      <c r="Y88" s="178"/>
      <c r="Z88" s="178"/>
      <c r="AA88" s="146"/>
      <c r="AB88" s="178"/>
      <c r="AC88" s="178"/>
      <c r="AD88" s="178"/>
      <c r="AE88" s="178"/>
      <c r="AF88" s="139"/>
    </row>
    <row r="89" spans="1:32" s="41" customFormat="1" ht="13.5" thickBot="1" x14ac:dyDescent="0.25">
      <c r="A89" s="179"/>
      <c r="B89" s="174"/>
      <c r="C89" s="175"/>
      <c r="D89" s="175"/>
      <c r="E89" s="180" t="s">
        <v>101</v>
      </c>
      <c r="F89" s="141"/>
      <c r="G89" s="449">
        <v>8</v>
      </c>
      <c r="H89" s="449"/>
      <c r="I89" s="449">
        <v>8</v>
      </c>
      <c r="J89" s="449"/>
      <c r="K89" s="449"/>
      <c r="L89" s="176"/>
      <c r="M89" s="176"/>
      <c r="N89" s="150"/>
      <c r="O89" s="150"/>
      <c r="P89" s="150"/>
      <c r="Q89" s="379"/>
      <c r="R89" s="150"/>
      <c r="S89" s="379"/>
      <c r="T89" s="379"/>
      <c r="U89" s="379"/>
      <c r="V89" s="379"/>
      <c r="W89" s="379"/>
      <c r="X89" s="379"/>
      <c r="Y89" s="379"/>
      <c r="Z89" s="379"/>
      <c r="AA89" s="146"/>
      <c r="AB89" s="379"/>
      <c r="AC89" s="379"/>
      <c r="AD89" s="379"/>
      <c r="AE89" s="379"/>
      <c r="AF89" s="173"/>
    </row>
    <row r="90" spans="1:32" s="44" customFormat="1" ht="11.25" x14ac:dyDescent="0.15">
      <c r="A90" s="179"/>
      <c r="B90" s="174"/>
      <c r="C90" s="175"/>
      <c r="D90" s="175"/>
      <c r="E90" s="175"/>
      <c r="F90" s="141"/>
      <c r="G90" s="180"/>
      <c r="H90" s="45"/>
      <c r="I90" s="176"/>
      <c r="J90" s="176"/>
      <c r="K90" s="176"/>
      <c r="L90" s="176"/>
      <c r="M90" s="176"/>
      <c r="N90" s="379"/>
      <c r="O90" s="379"/>
      <c r="P90" s="379"/>
      <c r="Q90" s="379"/>
      <c r="R90" s="150"/>
      <c r="S90" s="150"/>
      <c r="T90" s="150"/>
      <c r="U90" s="150"/>
      <c r="V90" s="150"/>
      <c r="W90" s="150"/>
      <c r="X90" s="150"/>
      <c r="Y90" s="150"/>
      <c r="Z90" s="379"/>
      <c r="AA90" s="379"/>
      <c r="AB90" s="150"/>
      <c r="AC90" s="150"/>
      <c r="AD90" s="150"/>
      <c r="AE90" s="150"/>
      <c r="AF90" s="179"/>
    </row>
    <row r="91" spans="1:32" s="44" customFormat="1" ht="11.25" x14ac:dyDescent="0.15">
      <c r="A91" s="179"/>
      <c r="B91" s="174"/>
      <c r="C91" s="175"/>
      <c r="D91" s="175"/>
      <c r="E91" s="175"/>
      <c r="F91" s="175"/>
      <c r="G91" s="180" t="s">
        <v>102</v>
      </c>
      <c r="H91" s="221">
        <v>11</v>
      </c>
      <c r="I91" s="176" t="s">
        <v>148</v>
      </c>
      <c r="J91" s="176"/>
      <c r="K91" s="176"/>
      <c r="L91" s="176"/>
      <c r="M91" s="176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379"/>
      <c r="AA91" s="379"/>
      <c r="AB91" s="150"/>
      <c r="AC91" s="150"/>
      <c r="AD91" s="150"/>
      <c r="AE91" s="150"/>
      <c r="AF91" s="179"/>
    </row>
    <row r="92" spans="1:32" s="41" customFormat="1" ht="12" thickBot="1" x14ac:dyDescent="0.25">
      <c r="A92" s="222"/>
      <c r="B92" s="223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181"/>
    </row>
    <row r="93" spans="1:32" s="41" customFormat="1" x14ac:dyDescent="0.2">
      <c r="A93" s="18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</row>
    <row r="95" spans="1:32" s="40" customFormat="1" x14ac:dyDescent="0.2">
      <c r="A95" s="184"/>
      <c r="C95" s="184"/>
      <c r="D95" s="184"/>
      <c r="E95" s="184"/>
      <c r="F95" s="184"/>
      <c r="G95" s="184"/>
      <c r="H95" s="184"/>
      <c r="L95" s="184"/>
      <c r="R95" s="184"/>
      <c r="W95" s="184"/>
      <c r="AB95" s="184"/>
      <c r="AF95" s="184"/>
    </row>
    <row r="96" spans="1:32" s="40" customFormat="1" x14ac:dyDescent="0.2">
      <c r="S96" s="185"/>
      <c r="T96" s="185"/>
      <c r="U96" s="185"/>
      <c r="V96" s="185"/>
      <c r="X96" s="185"/>
      <c r="Y96" s="185"/>
      <c r="Z96" s="185"/>
      <c r="AA96" s="185"/>
    </row>
    <row r="97" spans="1:32" s="40" customFormat="1" x14ac:dyDescent="0.2">
      <c r="S97" s="185"/>
      <c r="T97" s="185"/>
      <c r="U97" s="185"/>
      <c r="V97" s="185"/>
      <c r="X97" s="185"/>
      <c r="Y97" s="185"/>
      <c r="Z97" s="185"/>
      <c r="AA97" s="185"/>
    </row>
    <row r="98" spans="1:32" s="40" customFormat="1" x14ac:dyDescent="0.2">
      <c r="S98" s="185"/>
      <c r="T98" s="185"/>
      <c r="U98" s="185"/>
      <c r="V98" s="185"/>
      <c r="X98" s="185"/>
      <c r="Y98" s="185"/>
      <c r="Z98" s="185"/>
      <c r="AA98" s="185"/>
    </row>
    <row r="99" spans="1:32" s="40" customFormat="1" x14ac:dyDescent="0.2">
      <c r="S99" s="185"/>
      <c r="T99" s="185"/>
      <c r="U99" s="185"/>
      <c r="V99" s="185"/>
      <c r="X99" s="185"/>
      <c r="Y99" s="185"/>
      <c r="Z99" s="185"/>
      <c r="AA99" s="185"/>
    </row>
    <row r="100" spans="1:32" s="40" customFormat="1" ht="12.75" customHeight="1" x14ac:dyDescent="0.2">
      <c r="S100" s="185"/>
      <c r="T100" s="185"/>
      <c r="U100" s="185"/>
      <c r="V100" s="185"/>
      <c r="X100" s="185"/>
      <c r="Y100" s="185"/>
      <c r="Z100" s="185"/>
      <c r="AA100" s="185"/>
    </row>
    <row r="101" spans="1:32" s="40" customFormat="1" x14ac:dyDescent="0.2">
      <c r="S101" s="185"/>
      <c r="T101" s="185"/>
      <c r="U101" s="185"/>
      <c r="V101" s="185"/>
      <c r="X101" s="185"/>
      <c r="Y101" s="185"/>
      <c r="Z101" s="185"/>
      <c r="AA101" s="185"/>
    </row>
    <row r="102" spans="1:32" s="40" customFormat="1" ht="12.75" customHeight="1" x14ac:dyDescent="0.2">
      <c r="S102" s="185"/>
      <c r="T102" s="185"/>
      <c r="U102" s="185"/>
      <c r="V102" s="185"/>
      <c r="X102" s="185"/>
      <c r="Y102" s="185"/>
      <c r="Z102" s="185"/>
      <c r="AA102" s="185"/>
    </row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s="40" customFormat="1" ht="12.75" customHeight="1" x14ac:dyDescent="0.2"/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76">
    <mergeCell ref="H13:H16"/>
    <mergeCell ref="I13:I16"/>
    <mergeCell ref="J13:K16"/>
    <mergeCell ref="G18:K21"/>
    <mergeCell ref="AC23:AE32"/>
    <mergeCell ref="G34:K36"/>
    <mergeCell ref="G37:K39"/>
    <mergeCell ref="S12:T13"/>
    <mergeCell ref="S14:S16"/>
    <mergeCell ref="T14:T16"/>
    <mergeCell ref="U14:U16"/>
    <mergeCell ref="V14:V16"/>
    <mergeCell ref="X29:X32"/>
    <mergeCell ref="Y29:Y32"/>
    <mergeCell ref="Z29:Z32"/>
    <mergeCell ref="S28:V28"/>
    <mergeCell ref="X28:AA28"/>
    <mergeCell ref="G63:H63"/>
    <mergeCell ref="G64:H64"/>
    <mergeCell ref="G65:H65"/>
    <mergeCell ref="G77:H77"/>
    <mergeCell ref="I72:K72"/>
    <mergeCell ref="I65:K65"/>
    <mergeCell ref="I66:K66"/>
    <mergeCell ref="I67:K67"/>
    <mergeCell ref="I68:K68"/>
    <mergeCell ref="G75:H75"/>
    <mergeCell ref="G76:H76"/>
    <mergeCell ref="I73:K73"/>
    <mergeCell ref="I74:K74"/>
    <mergeCell ref="I75:K75"/>
    <mergeCell ref="I76:K76"/>
    <mergeCell ref="G72:H72"/>
    <mergeCell ref="G73:H73"/>
    <mergeCell ref="G74:H74"/>
    <mergeCell ref="I69:K69"/>
    <mergeCell ref="I70:K70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I62:K62"/>
    <mergeCell ref="I63:K63"/>
    <mergeCell ref="I64:K64"/>
    <mergeCell ref="G68:H68"/>
    <mergeCell ref="G66:H66"/>
    <mergeCell ref="G67:H67"/>
    <mergeCell ref="G62:H62"/>
    <mergeCell ref="G89:H89"/>
    <mergeCell ref="I89:K89"/>
    <mergeCell ref="I82:K82"/>
    <mergeCell ref="I83:K83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G88:H88"/>
    <mergeCell ref="I88:K88"/>
    <mergeCell ref="G79:H79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M34:M37"/>
    <mergeCell ref="D29:E31"/>
    <mergeCell ref="D32:E33"/>
    <mergeCell ref="D34:E36"/>
    <mergeCell ref="P34:P37"/>
    <mergeCell ref="Q34:Q37"/>
    <mergeCell ref="B2:B5"/>
    <mergeCell ref="O18:O21"/>
    <mergeCell ref="D17:E17"/>
    <mergeCell ref="D8:E8"/>
    <mergeCell ref="M13:M16"/>
    <mergeCell ref="Y24:Y27"/>
    <mergeCell ref="Q13:Q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V24:V27"/>
    <mergeCell ref="N18:N21"/>
    <mergeCell ref="G8:K8"/>
    <mergeCell ref="M8:Q8"/>
    <mergeCell ref="G11:K12"/>
    <mergeCell ref="M11:Q12"/>
    <mergeCell ref="P13:P16"/>
    <mergeCell ref="G17:K17"/>
    <mergeCell ref="M17:Q17"/>
    <mergeCell ref="G29:G32"/>
    <mergeCell ref="H29:H32"/>
    <mergeCell ref="I29:I32"/>
    <mergeCell ref="J29:J32"/>
    <mergeCell ref="G28:K28"/>
    <mergeCell ref="G22:K23"/>
    <mergeCell ref="M22:Q23"/>
    <mergeCell ref="K24:K27"/>
    <mergeCell ref="P24:P27"/>
    <mergeCell ref="M28:Q28"/>
    <mergeCell ref="Q18:Q21"/>
    <mergeCell ref="G13:G16"/>
    <mergeCell ref="M38:Q40"/>
    <mergeCell ref="I60:K61"/>
    <mergeCell ref="T29:T32"/>
    <mergeCell ref="S29:S32"/>
    <mergeCell ref="S33:V33"/>
    <mergeCell ref="X33:AA33"/>
    <mergeCell ref="S34:V40"/>
    <mergeCell ref="T59:AA59"/>
    <mergeCell ref="S60:Z60"/>
    <mergeCell ref="N34:N37"/>
    <mergeCell ref="G60:H61"/>
    <mergeCell ref="K29:K32"/>
    <mergeCell ref="P29:P32"/>
    <mergeCell ref="U29:U32"/>
    <mergeCell ref="V29:V32"/>
    <mergeCell ref="AA29:AA32"/>
    <mergeCell ref="X34:AA37"/>
    <mergeCell ref="X38:AA40"/>
    <mergeCell ref="S7:V7"/>
    <mergeCell ref="X7:AA7"/>
    <mergeCell ref="U24:U27"/>
    <mergeCell ref="Z24:Z27"/>
    <mergeCell ref="AA24:AA27"/>
    <mergeCell ref="AC7:AE7"/>
    <mergeCell ref="S8:V8"/>
    <mergeCell ref="X8:AA8"/>
    <mergeCell ref="AC8:AE8"/>
    <mergeCell ref="X11:AA12"/>
    <mergeCell ref="X13:X16"/>
    <mergeCell ref="Z13:Z16"/>
    <mergeCell ref="AA13:AA16"/>
    <mergeCell ref="X17:AA17"/>
    <mergeCell ref="S18:V19"/>
    <mergeCell ref="X18:X21"/>
    <mergeCell ref="S17:V17"/>
    <mergeCell ref="S20:V21"/>
    <mergeCell ref="S22:V23"/>
    <mergeCell ref="X22:AA23"/>
    <mergeCell ref="X24:X27"/>
    <mergeCell ref="Z18:Z21"/>
    <mergeCell ref="AA18:AA21"/>
    <mergeCell ref="S11:V11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90"/>
  <sheetViews>
    <sheetView tabSelected="1" zoomScale="136" zoomScaleNormal="136" workbookViewId="0">
      <selection activeCell="C1" sqref="C1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249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250</v>
      </c>
      <c r="B2" s="69"/>
      <c r="C2" s="353"/>
      <c r="D2" s="354"/>
      <c r="E2" s="354"/>
      <c r="F2" s="354"/>
      <c r="G2" s="355"/>
    </row>
    <row r="3" spans="1:9" s="22" customFormat="1" ht="18.399999999999999" customHeight="1" x14ac:dyDescent="0.3">
      <c r="A3" s="76" t="s">
        <v>251</v>
      </c>
      <c r="B3" s="76"/>
      <c r="C3" s="38"/>
      <c r="D3" s="37"/>
      <c r="E3" s="37"/>
      <c r="F3" s="37"/>
      <c r="G3" s="39"/>
    </row>
    <row r="4" spans="1:9" ht="15" x14ac:dyDescent="0.2">
      <c r="A4" s="10"/>
      <c r="B4" s="2"/>
      <c r="C4" s="31"/>
      <c r="D4" s="3"/>
      <c r="E4" s="2"/>
      <c r="F4" s="17"/>
      <c r="G4" s="18"/>
    </row>
    <row r="5" spans="1:9" s="11" customFormat="1" ht="17.25" customHeight="1" x14ac:dyDescent="0.3">
      <c r="A5" s="12"/>
      <c r="C5" s="378" t="s">
        <v>266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378" t="s">
        <v>265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459" t="s">
        <v>78</v>
      </c>
      <c r="G7" s="459"/>
      <c r="H7" s="52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0" t="s">
        <v>16</v>
      </c>
      <c r="B9" s="13" t="s">
        <v>35</v>
      </c>
      <c r="C9" s="251" t="s">
        <v>17</v>
      </c>
      <c r="D9" s="252"/>
      <c r="E9" s="252" t="s">
        <v>32</v>
      </c>
      <c r="F9" s="253">
        <v>1</v>
      </c>
      <c r="G9" s="18">
        <f>TIME(10,30,0)</f>
        <v>0.4375</v>
      </c>
    </row>
    <row r="10" spans="1:9" s="10" customFormat="1" ht="15" x14ac:dyDescent="0.2">
      <c r="A10" s="252">
        <v>1.1000000000000001</v>
      </c>
      <c r="B10" s="13" t="s">
        <v>35</v>
      </c>
      <c r="C10" s="254" t="s">
        <v>40</v>
      </c>
      <c r="D10" s="252"/>
      <c r="E10" s="252" t="s">
        <v>41</v>
      </c>
      <c r="F10" s="253">
        <v>10</v>
      </c>
      <c r="G10" s="18">
        <f t="shared" ref="G10:G54" si="0">G9+TIME(0,F9,0)</f>
        <v>0.43819444444444444</v>
      </c>
    </row>
    <row r="11" spans="1:9" s="10" customFormat="1" ht="12.75" customHeight="1" x14ac:dyDescent="0.2">
      <c r="A11" s="252"/>
      <c r="B11" s="13"/>
      <c r="C11" s="255" t="s">
        <v>217</v>
      </c>
      <c r="D11" s="252"/>
      <c r="E11" s="252"/>
      <c r="F11" s="253"/>
      <c r="G11" s="18">
        <f t="shared" si="0"/>
        <v>0.44513888888888886</v>
      </c>
    </row>
    <row r="12" spans="1:9" s="10" customFormat="1" ht="12.75" customHeight="1" x14ac:dyDescent="0.2">
      <c r="A12" s="252"/>
      <c r="B12" s="13"/>
      <c r="C12" s="255" t="s">
        <v>273</v>
      </c>
      <c r="D12" s="252"/>
      <c r="E12" s="252"/>
      <c r="F12" s="253"/>
      <c r="G12" s="18">
        <f t="shared" si="0"/>
        <v>0.44513888888888886</v>
      </c>
    </row>
    <row r="13" spans="1:9" s="10" customFormat="1" ht="12.75" customHeight="1" x14ac:dyDescent="0.2">
      <c r="A13" s="252"/>
      <c r="B13" s="13"/>
      <c r="D13" s="252"/>
      <c r="E13" s="252"/>
      <c r="F13" s="253"/>
      <c r="G13" s="18">
        <f t="shared" si="0"/>
        <v>0.44513888888888886</v>
      </c>
    </row>
    <row r="14" spans="1:9" s="10" customFormat="1" ht="12.75" customHeight="1" x14ac:dyDescent="0.2">
      <c r="A14" s="252"/>
      <c r="B14" s="13"/>
      <c r="C14" s="255"/>
      <c r="D14" s="252"/>
      <c r="E14" s="252"/>
      <c r="F14" s="253"/>
      <c r="G14" s="18">
        <f t="shared" si="0"/>
        <v>0.44513888888888886</v>
      </c>
    </row>
    <row r="15" spans="1:9" s="10" customFormat="1" ht="12.75" customHeight="1" x14ac:dyDescent="0.2">
      <c r="A15" s="252"/>
      <c r="B15" s="13"/>
      <c r="C15" s="256"/>
      <c r="D15" s="252"/>
      <c r="E15" s="252"/>
      <c r="F15" s="253"/>
      <c r="G15" s="18">
        <f t="shared" si="0"/>
        <v>0.44513888888888886</v>
      </c>
    </row>
    <row r="16" spans="1:9" s="10" customFormat="1" ht="12.75" customHeight="1" x14ac:dyDescent="0.2">
      <c r="A16" s="252">
        <v>1.2</v>
      </c>
      <c r="B16" s="13"/>
      <c r="C16" s="251" t="s">
        <v>121</v>
      </c>
      <c r="D16" s="252"/>
      <c r="E16" s="252" t="s">
        <v>32</v>
      </c>
      <c r="F16" s="253">
        <v>1</v>
      </c>
      <c r="G16" s="18">
        <f t="shared" si="0"/>
        <v>0.44513888888888886</v>
      </c>
    </row>
    <row r="17" spans="1:256" s="10" customFormat="1" ht="12.75" customHeight="1" x14ac:dyDescent="0.2">
      <c r="A17" s="252" t="s">
        <v>124</v>
      </c>
      <c r="B17" s="13"/>
      <c r="C17" s="356" t="s">
        <v>108</v>
      </c>
      <c r="D17" s="252"/>
      <c r="E17" s="252" t="s">
        <v>32</v>
      </c>
      <c r="F17" s="253">
        <v>4</v>
      </c>
      <c r="G17" s="18">
        <f t="shared" si="0"/>
        <v>0.4458333333333333</v>
      </c>
    </row>
    <row r="18" spans="1:256" s="10" customFormat="1" ht="12.75" customHeight="1" x14ac:dyDescent="0.2">
      <c r="A18" s="252"/>
      <c r="B18" s="13"/>
      <c r="C18" s="256"/>
      <c r="D18" s="252"/>
      <c r="E18" s="252"/>
      <c r="F18" s="253"/>
      <c r="G18" s="18">
        <f t="shared" si="0"/>
        <v>0.44861111111111107</v>
      </c>
    </row>
    <row r="19" spans="1:256" s="10" customFormat="1" ht="12.75" customHeight="1" x14ac:dyDescent="0.2">
      <c r="A19" s="252">
        <v>1.3</v>
      </c>
      <c r="B19" s="13" t="s">
        <v>22</v>
      </c>
      <c r="C19" s="251" t="s">
        <v>275</v>
      </c>
      <c r="D19" s="252"/>
      <c r="E19" s="252" t="s">
        <v>32</v>
      </c>
      <c r="F19" s="253">
        <v>2</v>
      </c>
      <c r="G19" s="18">
        <f t="shared" si="0"/>
        <v>0.44861111111111107</v>
      </c>
    </row>
    <row r="20" spans="1:256" s="10" customFormat="1" ht="12.75" customHeight="1" x14ac:dyDescent="0.2">
      <c r="A20" s="252">
        <v>1.4</v>
      </c>
      <c r="B20" s="13" t="s">
        <v>22</v>
      </c>
      <c r="C20" s="251" t="s">
        <v>276</v>
      </c>
      <c r="D20" s="252"/>
      <c r="E20" s="252" t="s">
        <v>32</v>
      </c>
      <c r="F20" s="253">
        <v>1</v>
      </c>
      <c r="G20" s="18">
        <f t="shared" si="0"/>
        <v>0.44999999999999996</v>
      </c>
    </row>
    <row r="21" spans="1:256" s="10" customFormat="1" ht="13.5" customHeight="1" x14ac:dyDescent="0.2">
      <c r="A21" s="252"/>
      <c r="B21" s="13"/>
      <c r="C21" s="251"/>
      <c r="D21" s="252"/>
      <c r="E21" s="252"/>
      <c r="F21" s="253"/>
      <c r="G21" s="18">
        <f t="shared" si="0"/>
        <v>0.4506944444444444</v>
      </c>
    </row>
    <row r="22" spans="1:256" s="10" customFormat="1" ht="13.5" customHeight="1" x14ac:dyDescent="0.2">
      <c r="A22" s="252">
        <v>2</v>
      </c>
      <c r="B22" s="13"/>
      <c r="C22" s="251" t="s">
        <v>178</v>
      </c>
      <c r="D22" s="252"/>
      <c r="E22" s="252"/>
      <c r="F22" s="253"/>
      <c r="G22" s="18">
        <f t="shared" si="0"/>
        <v>0.4506944444444444</v>
      </c>
    </row>
    <row r="23" spans="1:256" s="13" customFormat="1" ht="13.5" customHeight="1" x14ac:dyDescent="0.2">
      <c r="A23" s="252">
        <v>2.1</v>
      </c>
      <c r="B23" s="13" t="s">
        <v>24</v>
      </c>
      <c r="C23" s="295" t="s">
        <v>292</v>
      </c>
      <c r="D23" s="2" t="s">
        <v>18</v>
      </c>
      <c r="E23" s="252" t="s">
        <v>233</v>
      </c>
      <c r="F23" s="253">
        <v>2</v>
      </c>
      <c r="G23" s="18">
        <f t="shared" si="0"/>
        <v>0.4506944444444444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2">
        <v>2.2000000000000002</v>
      </c>
      <c r="B24" s="1" t="s">
        <v>24</v>
      </c>
      <c r="C24" s="30" t="s">
        <v>202</v>
      </c>
      <c r="D24" s="2" t="s">
        <v>18</v>
      </c>
      <c r="E24" s="2" t="s">
        <v>179</v>
      </c>
      <c r="F24" s="17">
        <v>5</v>
      </c>
      <c r="G24" s="18">
        <f t="shared" si="0"/>
        <v>0.45208333333333328</v>
      </c>
    </row>
    <row r="25" spans="1:256" s="56" customFormat="1" ht="13.5" customHeight="1" x14ac:dyDescent="0.2">
      <c r="A25" s="248">
        <v>2.2999999999999998</v>
      </c>
      <c r="B25" s="1" t="s">
        <v>24</v>
      </c>
      <c r="C25" s="30" t="s">
        <v>234</v>
      </c>
      <c r="D25" s="2" t="s">
        <v>18</v>
      </c>
      <c r="E25" s="248" t="s">
        <v>32</v>
      </c>
      <c r="F25" s="17">
        <v>2</v>
      </c>
      <c r="G25" s="18">
        <f t="shared" si="0"/>
        <v>0.45555555555555549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</row>
    <row r="26" spans="1:256" s="56" customFormat="1" ht="13.5" customHeight="1" x14ac:dyDescent="0.2">
      <c r="A26" s="248">
        <v>2.4</v>
      </c>
      <c r="B26" s="1" t="s">
        <v>24</v>
      </c>
      <c r="C26" s="30" t="s">
        <v>274</v>
      </c>
      <c r="D26" s="2" t="s">
        <v>18</v>
      </c>
      <c r="E26" s="248" t="s">
        <v>32</v>
      </c>
      <c r="F26" s="17">
        <v>2</v>
      </c>
      <c r="G26" s="18">
        <f t="shared" si="0"/>
        <v>0.45694444444444438</v>
      </c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248"/>
      <c r="HE26" s="248"/>
      <c r="HF26" s="248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  <c r="IS26" s="248"/>
      <c r="IT26" s="248"/>
      <c r="IU26" s="248"/>
      <c r="IV26" s="248"/>
    </row>
    <row r="27" spans="1:256" ht="15" x14ac:dyDescent="0.2">
      <c r="A27" s="226"/>
      <c r="B27" s="2"/>
      <c r="C27" s="31"/>
      <c r="D27" s="1"/>
      <c r="E27" s="1"/>
      <c r="F27" s="17"/>
      <c r="G27" s="18">
        <f t="shared" si="0"/>
        <v>0.45833333333333326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" x14ac:dyDescent="0.2">
      <c r="A28" s="227">
        <v>3</v>
      </c>
      <c r="B28" s="2"/>
      <c r="C28" s="2" t="s">
        <v>114</v>
      </c>
      <c r="D28" s="288"/>
      <c r="E28" s="2"/>
      <c r="F28" s="17"/>
      <c r="G28" s="18">
        <f t="shared" si="0"/>
        <v>0.45833333333333326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ht="15" x14ac:dyDescent="0.2">
      <c r="A29" s="227">
        <f>A28+0.1</f>
        <v>3.1</v>
      </c>
      <c r="B29" s="2" t="s">
        <v>22</v>
      </c>
      <c r="C29" s="30" t="s">
        <v>277</v>
      </c>
      <c r="D29" s="3" t="s">
        <v>39</v>
      </c>
      <c r="E29" s="2" t="s">
        <v>153</v>
      </c>
      <c r="F29" s="17">
        <v>2</v>
      </c>
      <c r="G29" s="18">
        <f t="shared" si="0"/>
        <v>0.45833333333333326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ht="15" x14ac:dyDescent="0.2">
      <c r="A30" s="227">
        <f t="shared" ref="A30:A37" si="1">A29+0.1</f>
        <v>3.2</v>
      </c>
      <c r="B30" s="2" t="s">
        <v>22</v>
      </c>
      <c r="C30" s="30" t="s">
        <v>278</v>
      </c>
      <c r="D30" s="1" t="s">
        <v>39</v>
      </c>
      <c r="E30" s="1" t="s">
        <v>193</v>
      </c>
      <c r="F30" s="17">
        <v>2</v>
      </c>
      <c r="G30" s="18">
        <f t="shared" si="0"/>
        <v>0.45972222222222214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227">
        <f t="shared" si="1"/>
        <v>3.3000000000000003</v>
      </c>
      <c r="B31" s="2" t="s">
        <v>22</v>
      </c>
      <c r="C31" s="30" t="s">
        <v>279</v>
      </c>
      <c r="D31" s="313" t="s">
        <v>39</v>
      </c>
      <c r="E31" s="2" t="s">
        <v>164</v>
      </c>
      <c r="F31" s="17">
        <v>2</v>
      </c>
      <c r="G31" s="18">
        <f t="shared" si="0"/>
        <v>0.46111111111111103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227">
        <f t="shared" si="1"/>
        <v>3.4000000000000004</v>
      </c>
      <c r="B32" s="2" t="s">
        <v>22</v>
      </c>
      <c r="C32" s="30" t="s">
        <v>280</v>
      </c>
      <c r="D32" s="313" t="s">
        <v>39</v>
      </c>
      <c r="E32" s="313" t="s">
        <v>194</v>
      </c>
      <c r="F32" s="17">
        <v>2</v>
      </c>
      <c r="G32" s="18">
        <f t="shared" si="0"/>
        <v>0.46249999999999991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7">
        <f t="shared" si="1"/>
        <v>3.5000000000000004</v>
      </c>
      <c r="B33" s="2" t="s">
        <v>22</v>
      </c>
      <c r="C33" s="30" t="s">
        <v>281</v>
      </c>
      <c r="D33" s="1" t="s">
        <v>39</v>
      </c>
      <c r="E33" s="313" t="s">
        <v>195</v>
      </c>
      <c r="F33" s="17">
        <v>2</v>
      </c>
      <c r="G33" s="18">
        <f t="shared" si="0"/>
        <v>0.4638888888888888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ht="15" x14ac:dyDescent="0.2">
      <c r="A34" s="227">
        <f t="shared" si="1"/>
        <v>3.6000000000000005</v>
      </c>
      <c r="B34" s="2" t="s">
        <v>22</v>
      </c>
      <c r="C34" s="30" t="s">
        <v>282</v>
      </c>
      <c r="D34" s="1" t="s">
        <v>39</v>
      </c>
      <c r="E34" s="1" t="s">
        <v>201</v>
      </c>
      <c r="F34" s="17">
        <v>2</v>
      </c>
      <c r="G34" s="18">
        <f t="shared" si="0"/>
        <v>0.46527777777777768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ht="15" x14ac:dyDescent="0.2">
      <c r="A35" s="227">
        <f t="shared" si="1"/>
        <v>3.7000000000000006</v>
      </c>
      <c r="B35" s="2" t="s">
        <v>22</v>
      </c>
      <c r="C35" s="30" t="s">
        <v>283</v>
      </c>
      <c r="D35" s="248" t="s">
        <v>39</v>
      </c>
      <c r="E35" s="248" t="s">
        <v>204</v>
      </c>
      <c r="F35" s="17">
        <v>2</v>
      </c>
      <c r="G35" s="18">
        <f t="shared" si="0"/>
        <v>0.46666666666666656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ht="15" x14ac:dyDescent="0.2">
      <c r="A36" s="227">
        <f t="shared" si="1"/>
        <v>3.8000000000000007</v>
      </c>
      <c r="B36" s="2" t="s">
        <v>22</v>
      </c>
      <c r="C36" s="30" t="s">
        <v>284</v>
      </c>
      <c r="D36" s="313" t="s">
        <v>39</v>
      </c>
      <c r="E36" s="313" t="s">
        <v>180</v>
      </c>
      <c r="F36" s="17">
        <v>2</v>
      </c>
      <c r="G36" s="18">
        <f t="shared" si="0"/>
        <v>0.46805555555555545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ht="15" x14ac:dyDescent="0.2">
      <c r="A37" s="227">
        <f t="shared" si="1"/>
        <v>3.9000000000000008</v>
      </c>
      <c r="B37" s="2" t="s">
        <v>22</v>
      </c>
      <c r="C37" s="30" t="s">
        <v>285</v>
      </c>
      <c r="D37" s="1" t="s">
        <v>39</v>
      </c>
      <c r="E37" s="2" t="s">
        <v>182</v>
      </c>
      <c r="F37" s="17">
        <v>2</v>
      </c>
      <c r="G37" s="18">
        <f t="shared" si="0"/>
        <v>0.46944444444444433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ht="15" x14ac:dyDescent="0.2">
      <c r="A38" s="226">
        <v>3.1</v>
      </c>
      <c r="B38" s="2" t="s">
        <v>22</v>
      </c>
      <c r="C38" s="30" t="s">
        <v>286</v>
      </c>
      <c r="D38" s="30" t="s">
        <v>39</v>
      </c>
      <c r="E38" s="313" t="s">
        <v>125</v>
      </c>
      <c r="F38" s="17">
        <v>2</v>
      </c>
      <c r="G38" s="18">
        <f t="shared" si="0"/>
        <v>0.47083333333333321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ht="15" x14ac:dyDescent="0.2">
      <c r="A39" s="226">
        <f t="shared" ref="A39:A46" si="2">A38+0.01</f>
        <v>3.11</v>
      </c>
      <c r="B39" s="2" t="s">
        <v>22</v>
      </c>
      <c r="C39" s="30" t="s">
        <v>287</v>
      </c>
      <c r="D39" s="30" t="s">
        <v>39</v>
      </c>
      <c r="E39" s="2" t="s">
        <v>165</v>
      </c>
      <c r="F39" s="17">
        <v>2</v>
      </c>
      <c r="G39" s="18">
        <f t="shared" si="0"/>
        <v>0.4722222222222221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ht="15" x14ac:dyDescent="0.2">
      <c r="A40" s="226">
        <f t="shared" si="2"/>
        <v>3.1199999999999997</v>
      </c>
      <c r="B40" s="2" t="s">
        <v>22</v>
      </c>
      <c r="C40" s="30" t="s">
        <v>288</v>
      </c>
      <c r="D40" s="1"/>
      <c r="E40" s="1" t="s">
        <v>195</v>
      </c>
      <c r="F40" s="17">
        <v>2</v>
      </c>
      <c r="G40" s="18">
        <f t="shared" si="0"/>
        <v>0.47361111111111098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t="15" x14ac:dyDescent="0.2">
      <c r="A41" s="226">
        <f t="shared" si="2"/>
        <v>3.1299999999999994</v>
      </c>
      <c r="B41" s="2" t="s">
        <v>22</v>
      </c>
      <c r="C41" s="30" t="s">
        <v>289</v>
      </c>
      <c r="D41" s="1" t="s">
        <v>39</v>
      </c>
      <c r="E41" s="1" t="s">
        <v>82</v>
      </c>
      <c r="F41" s="17">
        <v>2</v>
      </c>
      <c r="G41" s="18">
        <f t="shared" si="0"/>
        <v>0.47499999999999987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5" x14ac:dyDescent="0.2">
      <c r="A42" s="226">
        <f t="shared" si="2"/>
        <v>3.1399999999999992</v>
      </c>
      <c r="B42" s="2" t="s">
        <v>22</v>
      </c>
      <c r="C42" s="30" t="s">
        <v>290</v>
      </c>
      <c r="D42" s="1" t="s">
        <v>39</v>
      </c>
      <c r="E42" s="1" t="s">
        <v>82</v>
      </c>
      <c r="F42" s="17">
        <v>2</v>
      </c>
      <c r="G42" s="18">
        <f t="shared" si="0"/>
        <v>0.47638888888888875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5" x14ac:dyDescent="0.2">
      <c r="A43" s="226">
        <f t="shared" si="2"/>
        <v>3.149999999999999</v>
      </c>
      <c r="B43" s="2" t="s">
        <v>22</v>
      </c>
      <c r="C43" s="30" t="s">
        <v>291</v>
      </c>
      <c r="D43" s="1" t="s">
        <v>39</v>
      </c>
      <c r="E43" s="1" t="s">
        <v>82</v>
      </c>
      <c r="F43" s="17">
        <v>1</v>
      </c>
      <c r="G43" s="18">
        <f t="shared" si="0"/>
        <v>0.47777777777777763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5" x14ac:dyDescent="0.2">
      <c r="A44" s="226">
        <f t="shared" si="2"/>
        <v>3.1599999999999988</v>
      </c>
      <c r="B44" s="2" t="s">
        <v>22</v>
      </c>
      <c r="C44" s="30" t="s">
        <v>230</v>
      </c>
      <c r="D44" s="1" t="s">
        <v>39</v>
      </c>
      <c r="E44" s="1" t="s">
        <v>179</v>
      </c>
      <c r="F44" s="17">
        <v>2</v>
      </c>
      <c r="G44" s="18">
        <f t="shared" si="0"/>
        <v>0.47847222222222208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" x14ac:dyDescent="0.2">
      <c r="A45" s="226">
        <f t="shared" si="2"/>
        <v>3.1699999999999986</v>
      </c>
      <c r="B45" s="2" t="s">
        <v>22</v>
      </c>
      <c r="C45" s="30"/>
      <c r="D45" s="1"/>
      <c r="E45" s="1"/>
      <c r="F45" s="17"/>
      <c r="G45" s="18">
        <f t="shared" si="0"/>
        <v>0.47986111111111096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t="15" x14ac:dyDescent="0.2">
      <c r="A46" s="226">
        <f t="shared" si="2"/>
        <v>3.1799999999999984</v>
      </c>
      <c r="B46" s="2" t="s">
        <v>22</v>
      </c>
      <c r="C46" s="30"/>
      <c r="D46" s="1" t="s">
        <v>39</v>
      </c>
      <c r="E46" s="313"/>
      <c r="F46" s="17"/>
      <c r="G46" s="18">
        <f t="shared" si="0"/>
        <v>0.47986111111111096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" x14ac:dyDescent="0.2">
      <c r="A47" s="226"/>
      <c r="B47" s="2"/>
      <c r="C47" s="31"/>
      <c r="D47" s="1"/>
      <c r="E47" s="1"/>
      <c r="F47" s="17"/>
      <c r="G47" s="18">
        <f t="shared" si="0"/>
        <v>0.47986111111111096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4"/>
      <c r="B48" s="252"/>
      <c r="C48" s="31"/>
      <c r="D48" s="1"/>
      <c r="E48" s="1"/>
      <c r="F48" s="17"/>
      <c r="G48" s="18">
        <f t="shared" si="0"/>
        <v>0.47986111111111096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.75" x14ac:dyDescent="0.2">
      <c r="A49" s="4" t="s">
        <v>33</v>
      </c>
      <c r="B49" s="252"/>
      <c r="C49" s="248" t="s">
        <v>109</v>
      </c>
      <c r="D49" s="250" t="s">
        <v>18</v>
      </c>
      <c r="E49" s="252"/>
      <c r="F49" s="253"/>
      <c r="G49" s="18">
        <f>G48+TIME(0,F48,0)</f>
        <v>0.47986111111111096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5.75" x14ac:dyDescent="0.2">
      <c r="A50" s="4" t="s">
        <v>0</v>
      </c>
      <c r="B50" s="252" t="s">
        <v>22</v>
      </c>
      <c r="C50" s="6"/>
      <c r="D50" s="250" t="s">
        <v>18</v>
      </c>
      <c r="E50" s="252"/>
      <c r="F50" s="253"/>
      <c r="G50" s="18">
        <f t="shared" si="0"/>
        <v>0.47986111111111096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15" x14ac:dyDescent="0.2">
      <c r="A51" s="4" t="s">
        <v>1</v>
      </c>
      <c r="B51" s="252" t="s">
        <v>22</v>
      </c>
      <c r="C51" s="6"/>
      <c r="D51" s="250" t="s">
        <v>18</v>
      </c>
      <c r="E51" s="252"/>
      <c r="F51" s="253"/>
      <c r="G51" s="18">
        <f t="shared" si="0"/>
        <v>0.47986111111111096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ht="15" x14ac:dyDescent="0.2">
      <c r="A52" s="4"/>
      <c r="B52" s="252"/>
      <c r="C52" s="248"/>
      <c r="D52" s="250"/>
      <c r="E52" s="252"/>
      <c r="F52" s="253"/>
      <c r="G52" s="18">
        <f t="shared" si="0"/>
        <v>0.47986111111111096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ht="15" x14ac:dyDescent="0.2">
      <c r="A53" s="4" t="s">
        <v>34</v>
      </c>
      <c r="B53" s="252" t="s">
        <v>22</v>
      </c>
      <c r="C53" s="252" t="s">
        <v>110</v>
      </c>
      <c r="D53" s="250" t="s">
        <v>18</v>
      </c>
      <c r="E53" s="252" t="s">
        <v>32</v>
      </c>
      <c r="F53" s="253">
        <v>1</v>
      </c>
      <c r="G53" s="18">
        <f t="shared" si="0"/>
        <v>0.47986111111111096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ht="15" x14ac:dyDescent="0.2">
      <c r="A54" s="227"/>
      <c r="B54" s="252"/>
      <c r="C54" s="252"/>
      <c r="D54" s="250"/>
      <c r="E54" s="252"/>
      <c r="F54" s="253"/>
      <c r="G54" s="18">
        <f t="shared" si="0"/>
        <v>0.4805555555555554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x14ac:dyDescent="0.2">
      <c r="A55" s="227"/>
      <c r="B55" s="252"/>
      <c r="C55" s="255"/>
      <c r="D55" s="250"/>
      <c r="E55" s="252"/>
      <c r="F55" s="253"/>
      <c r="G55" s="253"/>
    </row>
    <row r="56" spans="1:256" ht="15.75" x14ac:dyDescent="0.2">
      <c r="A56" s="252"/>
      <c r="B56" s="252"/>
      <c r="C56" s="255"/>
      <c r="D56" s="250"/>
      <c r="E56" s="252"/>
      <c r="F56" s="253"/>
      <c r="G56" s="253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spans="1:256" ht="15.75" x14ac:dyDescent="0.2">
      <c r="A57" s="227"/>
      <c r="B57" s="252" t="s">
        <v>25</v>
      </c>
      <c r="C57" s="255" t="s">
        <v>26</v>
      </c>
      <c r="D57" s="250" t="s">
        <v>25</v>
      </c>
      <c r="E57" s="252"/>
      <c r="F57" s="253" t="s">
        <v>25</v>
      </c>
      <c r="G57" s="18" t="s">
        <v>25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spans="1:256" ht="15.75" x14ac:dyDescent="0.2">
      <c r="A58" s="227" t="s">
        <v>25</v>
      </c>
      <c r="B58" s="252"/>
      <c r="C58" s="9" t="s">
        <v>105</v>
      </c>
      <c r="D58" s="250"/>
      <c r="E58" s="252"/>
      <c r="F58" s="253"/>
      <c r="G58" s="253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spans="1:256" ht="15.75" x14ac:dyDescent="0.2">
      <c r="A59" s="227"/>
      <c r="B59" s="2"/>
      <c r="C59" s="31"/>
      <c r="D59" s="3"/>
      <c r="E59" s="2"/>
      <c r="F59" s="17"/>
      <c r="G59" s="18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spans="1:256" ht="15" x14ac:dyDescent="0.2">
      <c r="A60" s="10"/>
      <c r="B60" s="2"/>
      <c r="C60" s="31"/>
      <c r="D60" s="3"/>
      <c r="E60" s="2"/>
      <c r="F60" s="17"/>
      <c r="G60" s="18"/>
    </row>
    <row r="61" spans="1:256" x14ac:dyDescent="0.2">
      <c r="A61" s="53"/>
      <c r="C61" s="53"/>
      <c r="F61" s="53"/>
      <c r="G61" s="53"/>
    </row>
    <row r="62" spans="1:256" x14ac:dyDescent="0.2">
      <c r="A62" s="53"/>
      <c r="C62" s="53"/>
      <c r="F62" s="53"/>
      <c r="G62" s="53"/>
    </row>
    <row r="63" spans="1:256" x14ac:dyDescent="0.2">
      <c r="A63" s="53"/>
      <c r="C63" s="53"/>
      <c r="F63" s="53"/>
      <c r="G63" s="53"/>
    </row>
    <row r="64" spans="1:256" x14ac:dyDescent="0.2">
      <c r="A64" s="53"/>
      <c r="C64" s="53"/>
      <c r="F64" s="53"/>
      <c r="G64" s="53"/>
    </row>
    <row r="65" spans="1:7" x14ac:dyDescent="0.2">
      <c r="A65" s="53"/>
      <c r="C65" s="53"/>
      <c r="F65" s="53"/>
      <c r="G65" s="53"/>
    </row>
    <row r="66" spans="1:7" x14ac:dyDescent="0.2">
      <c r="A66" s="53"/>
      <c r="C66" s="53"/>
      <c r="F66" s="53"/>
      <c r="G66" s="53"/>
    </row>
    <row r="67" spans="1:7" x14ac:dyDescent="0.2">
      <c r="A67" s="53"/>
      <c r="C67" s="53"/>
      <c r="F67" s="53"/>
      <c r="G67" s="53"/>
    </row>
    <row r="68" spans="1:7" x14ac:dyDescent="0.2">
      <c r="A68" s="53"/>
      <c r="C68" s="53"/>
      <c r="F68" s="53"/>
      <c r="G68" s="53"/>
    </row>
    <row r="69" spans="1:7" x14ac:dyDescent="0.2">
      <c r="A69" s="53"/>
      <c r="C69" s="53"/>
      <c r="F69" s="53"/>
      <c r="G69" s="53"/>
    </row>
    <row r="70" spans="1:7" x14ac:dyDescent="0.2">
      <c r="A70" s="53"/>
      <c r="C70" s="53"/>
      <c r="F70" s="53"/>
      <c r="G70" s="53"/>
    </row>
    <row r="84" spans="1:7" ht="16.5" customHeight="1" x14ac:dyDescent="0.2"/>
    <row r="85" spans="1:7" ht="16.5" customHeight="1" x14ac:dyDescent="0.2"/>
    <row r="86" spans="1:7" ht="16.5" customHeight="1" x14ac:dyDescent="0.2">
      <c r="A86" s="53"/>
      <c r="C86" s="53"/>
      <c r="F86" s="53"/>
      <c r="G86" s="53"/>
    </row>
    <row r="87" spans="1:7" ht="16.5" customHeight="1" x14ac:dyDescent="0.2">
      <c r="A87" s="53"/>
      <c r="C87" s="53"/>
      <c r="F87" s="53"/>
      <c r="G87" s="53"/>
    </row>
    <row r="88" spans="1:7" ht="16.5" customHeight="1" x14ac:dyDescent="0.2">
      <c r="A88" s="53"/>
      <c r="C88" s="53"/>
      <c r="F88" s="53"/>
      <c r="G88" s="53"/>
    </row>
    <row r="89" spans="1:7" x14ac:dyDescent="0.2">
      <c r="A89" s="53"/>
      <c r="C89" s="53"/>
      <c r="F89" s="53"/>
      <c r="G89" s="53"/>
    </row>
    <row r="90" spans="1:7" x14ac:dyDescent="0.2">
      <c r="A90" s="53"/>
      <c r="C90" s="53"/>
      <c r="F90" s="53"/>
      <c r="G90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3" r:id="rId5">
          <objectPr defaultSize="0" r:id="rId6">
            <anchor moveWithCells="1">
              <from>
                <xdr:col>2</xdr:col>
                <xdr:colOff>3638550</xdr:colOff>
                <xdr:row>6</xdr:row>
                <xdr:rowOff>200025</xdr:rowOff>
              </from>
              <to>
                <xdr:col>2</xdr:col>
                <xdr:colOff>4552950</xdr:colOff>
                <xdr:row>10</xdr:row>
                <xdr:rowOff>57150</xdr:rowOff>
              </to>
            </anchor>
          </objectPr>
        </oleObject>
      </mc:Choice>
      <mc:Fallback>
        <oleObject progId="Presentation" dvAspect="DVASPECT_ICON" shapeId="5123" r:id="rId5"/>
      </mc:Fallback>
    </mc:AlternateContent>
    <mc:AlternateContent xmlns:mc="http://schemas.openxmlformats.org/markup-compatibility/2006">
      <mc:Choice Requires="x14">
        <oleObject progId="Document" dvAspect="DVASPECT_ICON" shapeId="5124" r:id="rId7">
          <objectPr defaultSize="0" r:id="rId8">
            <anchor moveWithCells="1">
              <from>
                <xdr:col>2</xdr:col>
                <xdr:colOff>3514725</xdr:colOff>
                <xdr:row>17</xdr:row>
                <xdr:rowOff>57150</xdr:rowOff>
              </from>
              <to>
                <xdr:col>2</xdr:col>
                <xdr:colOff>4429125</xdr:colOff>
                <xdr:row>21</xdr:row>
                <xdr:rowOff>85725</xdr:rowOff>
              </to>
            </anchor>
          </objectPr>
        </oleObject>
      </mc:Choice>
      <mc:Fallback>
        <oleObject progId="Document" dvAspect="DVASPECT_ICON" shapeId="5124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I53"/>
  <sheetViews>
    <sheetView topLeftCell="A10" zoomScale="136" zoomScaleNormal="136" workbookViewId="0">
      <selection activeCell="C30" sqref="C30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1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249</v>
      </c>
      <c r="B1" s="59"/>
      <c r="C1" s="322"/>
      <c r="D1" s="284"/>
      <c r="E1" s="34"/>
      <c r="F1" s="34"/>
      <c r="G1" s="36"/>
    </row>
    <row r="2" spans="1:9" s="310" customFormat="1" ht="21.75" customHeight="1" x14ac:dyDescent="0.35">
      <c r="A2" s="69" t="s">
        <v>250</v>
      </c>
      <c r="B2" s="325"/>
      <c r="C2" s="326"/>
      <c r="D2" s="327"/>
      <c r="E2" s="327"/>
      <c r="F2" s="327"/>
      <c r="G2" s="328"/>
    </row>
    <row r="3" spans="1:9" s="22" customFormat="1" ht="18.399999999999999" customHeight="1" x14ac:dyDescent="0.3">
      <c r="A3" s="76" t="s">
        <v>251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262</v>
      </c>
      <c r="D5" s="285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264</v>
      </c>
      <c r="D6" s="286"/>
      <c r="F6" s="13"/>
      <c r="G6" s="13"/>
      <c r="I6" s="16"/>
    </row>
    <row r="7" spans="1:9" s="11" customFormat="1" ht="18.75" x14ac:dyDescent="0.2">
      <c r="A7" s="13"/>
      <c r="B7" s="13"/>
      <c r="C7" s="15"/>
      <c r="D7" s="286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7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7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122</v>
      </c>
      <c r="D10" s="287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1" t="s">
        <v>246</v>
      </c>
      <c r="D11" s="287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273</v>
      </c>
      <c r="D12" s="287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 t="s">
        <v>247</v>
      </c>
      <c r="D13" s="287"/>
      <c r="E13" s="2"/>
      <c r="F13" s="17"/>
      <c r="G13" s="18"/>
    </row>
    <row r="14" spans="1:9" ht="12.75" customHeight="1" x14ac:dyDescent="0.2">
      <c r="A14" s="2"/>
      <c r="B14" s="13"/>
      <c r="C14" s="31"/>
      <c r="D14" s="287"/>
      <c r="E14" s="2"/>
      <c r="F14" s="17"/>
      <c r="G14" s="18">
        <f>G12+TIME(0,F12,0)</f>
        <v>0.44097222222222221</v>
      </c>
    </row>
    <row r="15" spans="1:9" x14ac:dyDescent="0.2">
      <c r="A15" s="227">
        <v>2</v>
      </c>
      <c r="B15" s="2"/>
      <c r="C15" s="2" t="s">
        <v>114</v>
      </c>
      <c r="D15" s="288"/>
      <c r="E15" s="2"/>
      <c r="F15" s="17"/>
      <c r="G15" s="18">
        <f t="shared" si="0"/>
        <v>0.44097222222222221</v>
      </c>
    </row>
    <row r="16" spans="1:9" x14ac:dyDescent="0.2">
      <c r="A16" s="227">
        <f>A15+0.1</f>
        <v>2.1</v>
      </c>
      <c r="B16" s="2" t="s">
        <v>22</v>
      </c>
      <c r="C16" s="30" t="s">
        <v>184</v>
      </c>
      <c r="D16" s="3" t="s">
        <v>39</v>
      </c>
      <c r="E16" s="2" t="s">
        <v>153</v>
      </c>
      <c r="F16" s="17">
        <v>2</v>
      </c>
      <c r="G16" s="18">
        <f t="shared" si="0"/>
        <v>0.44097222222222221</v>
      </c>
      <c r="I16" s="2" t="s">
        <v>153</v>
      </c>
    </row>
    <row r="17" spans="1:9" x14ac:dyDescent="0.2">
      <c r="A17" s="227">
        <f t="shared" ref="A17:A24" si="1">A16+0.1</f>
        <v>2.2000000000000002</v>
      </c>
      <c r="B17" s="2" t="s">
        <v>22</v>
      </c>
      <c r="C17" s="30" t="s">
        <v>200</v>
      </c>
      <c r="D17" s="1" t="s">
        <v>39</v>
      </c>
      <c r="E17" s="1" t="s">
        <v>193</v>
      </c>
      <c r="F17" s="17">
        <v>2</v>
      </c>
      <c r="G17" s="18">
        <f t="shared" si="0"/>
        <v>0.44236111111111109</v>
      </c>
      <c r="I17" s="2" t="s">
        <v>179</v>
      </c>
    </row>
    <row r="18" spans="1:9" x14ac:dyDescent="0.2">
      <c r="A18" s="227">
        <f t="shared" si="1"/>
        <v>2.3000000000000003</v>
      </c>
      <c r="B18" s="2" t="s">
        <v>22</v>
      </c>
      <c r="C18" s="30" t="s">
        <v>220</v>
      </c>
      <c r="D18" s="313" t="s">
        <v>39</v>
      </c>
      <c r="E18" s="2" t="s">
        <v>164</v>
      </c>
      <c r="F18" s="17">
        <v>2</v>
      </c>
      <c r="G18" s="18">
        <f t="shared" si="0"/>
        <v>0.44374999999999998</v>
      </c>
      <c r="I18" s="2" t="s">
        <v>185</v>
      </c>
    </row>
    <row r="19" spans="1:9" x14ac:dyDescent="0.2">
      <c r="A19" s="227">
        <f t="shared" si="1"/>
        <v>2.4000000000000004</v>
      </c>
      <c r="B19" s="2" t="s">
        <v>22</v>
      </c>
      <c r="C19" s="30" t="s">
        <v>269</v>
      </c>
      <c r="D19" s="313" t="s">
        <v>39</v>
      </c>
      <c r="E19" s="313" t="s">
        <v>194</v>
      </c>
      <c r="F19" s="17">
        <v>2</v>
      </c>
      <c r="G19" s="18">
        <f t="shared" si="0"/>
        <v>0.44513888888888886</v>
      </c>
      <c r="I19" s="1" t="s">
        <v>193</v>
      </c>
    </row>
    <row r="20" spans="1:9" x14ac:dyDescent="0.2">
      <c r="A20" s="227">
        <f t="shared" si="1"/>
        <v>2.5000000000000004</v>
      </c>
      <c r="B20" s="2" t="s">
        <v>22</v>
      </c>
      <c r="C20" s="30" t="s">
        <v>270</v>
      </c>
      <c r="D20" s="1" t="s">
        <v>39</v>
      </c>
      <c r="E20" s="313" t="s">
        <v>195</v>
      </c>
      <c r="F20" s="17">
        <v>2</v>
      </c>
      <c r="G20" s="18">
        <f t="shared" si="0"/>
        <v>0.44652777777777775</v>
      </c>
      <c r="I20" s="2" t="s">
        <v>182</v>
      </c>
    </row>
    <row r="21" spans="1:9" x14ac:dyDescent="0.2">
      <c r="A21" s="227">
        <f t="shared" si="1"/>
        <v>2.6000000000000005</v>
      </c>
      <c r="B21" s="2" t="s">
        <v>22</v>
      </c>
      <c r="C21" s="30" t="s">
        <v>221</v>
      </c>
      <c r="D21" s="1" t="s">
        <v>39</v>
      </c>
      <c r="E21" s="1" t="s">
        <v>201</v>
      </c>
      <c r="F21" s="17">
        <v>2</v>
      </c>
      <c r="G21" s="18">
        <f t="shared" si="0"/>
        <v>0.44791666666666663</v>
      </c>
      <c r="I21" s="2" t="s">
        <v>182</v>
      </c>
    </row>
    <row r="22" spans="1:9" x14ac:dyDescent="0.2">
      <c r="A22" s="227">
        <f t="shared" si="1"/>
        <v>2.7000000000000006</v>
      </c>
      <c r="B22" s="2" t="s">
        <v>22</v>
      </c>
      <c r="C22" s="30" t="s">
        <v>271</v>
      </c>
      <c r="D22" s="248" t="s">
        <v>39</v>
      </c>
      <c r="E22" s="248" t="s">
        <v>204</v>
      </c>
      <c r="F22" s="17">
        <v>2</v>
      </c>
      <c r="G22" s="18">
        <f t="shared" si="0"/>
        <v>0.44930555555555551</v>
      </c>
      <c r="I22" s="1" t="s">
        <v>180</v>
      </c>
    </row>
    <row r="23" spans="1:9" x14ac:dyDescent="0.2">
      <c r="A23" s="227">
        <f t="shared" si="1"/>
        <v>2.8000000000000007</v>
      </c>
      <c r="B23" s="2" t="s">
        <v>22</v>
      </c>
      <c r="C23" s="30" t="s">
        <v>218</v>
      </c>
      <c r="D23" s="313" t="s">
        <v>39</v>
      </c>
      <c r="E23" s="313" t="s">
        <v>180</v>
      </c>
      <c r="F23" s="17">
        <v>2</v>
      </c>
      <c r="G23" s="18">
        <f t="shared" si="0"/>
        <v>0.4506944444444444</v>
      </c>
      <c r="I23" s="1" t="s">
        <v>142</v>
      </c>
    </row>
    <row r="24" spans="1:9" x14ac:dyDescent="0.2">
      <c r="A24" s="227">
        <f t="shared" si="1"/>
        <v>2.9000000000000008</v>
      </c>
      <c r="B24" s="2" t="s">
        <v>22</v>
      </c>
      <c r="C24" s="30" t="s">
        <v>222</v>
      </c>
      <c r="D24" s="1" t="s">
        <v>39</v>
      </c>
      <c r="E24" s="2" t="s">
        <v>182</v>
      </c>
      <c r="F24" s="17">
        <v>2</v>
      </c>
      <c r="G24" s="18">
        <f t="shared" si="0"/>
        <v>0.45208333333333328</v>
      </c>
      <c r="I24" s="2" t="s">
        <v>125</v>
      </c>
    </row>
    <row r="25" spans="1:9" x14ac:dyDescent="0.2">
      <c r="A25" s="226">
        <v>2.1</v>
      </c>
      <c r="B25" s="2" t="s">
        <v>22</v>
      </c>
      <c r="C25" s="30" t="s">
        <v>267</v>
      </c>
      <c r="D25" s="30" t="s">
        <v>39</v>
      </c>
      <c r="E25" s="313" t="s">
        <v>125</v>
      </c>
      <c r="F25" s="17">
        <v>2</v>
      </c>
      <c r="G25" s="18">
        <f t="shared" si="0"/>
        <v>0.45347222222222217</v>
      </c>
      <c r="I25" s="362" t="s">
        <v>165</v>
      </c>
    </row>
    <row r="26" spans="1:9" x14ac:dyDescent="0.2">
      <c r="A26" s="226">
        <f t="shared" ref="A25:A33" si="2">A25+0.01</f>
        <v>2.11</v>
      </c>
      <c r="B26" s="2" t="s">
        <v>22</v>
      </c>
      <c r="C26" s="30" t="s">
        <v>268</v>
      </c>
      <c r="D26" s="30" t="s">
        <v>39</v>
      </c>
      <c r="E26" s="2" t="s">
        <v>165</v>
      </c>
      <c r="F26" s="17">
        <v>2</v>
      </c>
      <c r="G26" s="18">
        <f t="shared" si="0"/>
        <v>0.45486111111111105</v>
      </c>
      <c r="I26" s="1" t="s">
        <v>194</v>
      </c>
    </row>
    <row r="27" spans="1:9" x14ac:dyDescent="0.2">
      <c r="A27" s="226">
        <f t="shared" si="2"/>
        <v>2.1199999999999997</v>
      </c>
      <c r="B27" s="2" t="s">
        <v>22</v>
      </c>
      <c r="C27" s="30" t="s">
        <v>272</v>
      </c>
      <c r="D27" s="1"/>
      <c r="E27" s="1" t="s">
        <v>195</v>
      </c>
      <c r="F27" s="17">
        <v>2</v>
      </c>
      <c r="G27" s="18">
        <f t="shared" si="0"/>
        <v>0.45624999999999993</v>
      </c>
      <c r="I27" s="1" t="s">
        <v>32</v>
      </c>
    </row>
    <row r="28" spans="1:9" x14ac:dyDescent="0.2">
      <c r="A28" s="226">
        <f t="shared" si="2"/>
        <v>2.1299999999999994</v>
      </c>
      <c r="B28" s="2" t="s">
        <v>22</v>
      </c>
      <c r="C28" s="30" t="s">
        <v>205</v>
      </c>
      <c r="D28" s="1" t="s">
        <v>39</v>
      </c>
      <c r="E28" s="1" t="s">
        <v>82</v>
      </c>
      <c r="F28" s="17">
        <v>2</v>
      </c>
      <c r="G28" s="18">
        <f t="shared" si="0"/>
        <v>0.45763888888888882</v>
      </c>
      <c r="I28" s="1"/>
    </row>
    <row r="29" spans="1:9" x14ac:dyDescent="0.2">
      <c r="A29" s="226">
        <f t="shared" si="2"/>
        <v>2.1399999999999992</v>
      </c>
      <c r="B29" s="2" t="s">
        <v>22</v>
      </c>
      <c r="C29" s="30" t="s">
        <v>219</v>
      </c>
      <c r="D29" s="1" t="s">
        <v>39</v>
      </c>
      <c r="E29" s="1" t="s">
        <v>82</v>
      </c>
      <c r="F29" s="17">
        <v>2</v>
      </c>
      <c r="G29" s="18">
        <f t="shared" si="0"/>
        <v>0.4590277777777777</v>
      </c>
      <c r="I29" s="1" t="s">
        <v>82</v>
      </c>
    </row>
    <row r="30" spans="1:9" x14ac:dyDescent="0.2">
      <c r="A30" s="226">
        <f t="shared" si="2"/>
        <v>2.149999999999999</v>
      </c>
      <c r="B30" s="2" t="s">
        <v>22</v>
      </c>
      <c r="C30" s="30" t="s">
        <v>183</v>
      </c>
      <c r="D30" s="1" t="s">
        <v>39</v>
      </c>
      <c r="E30" s="1" t="s">
        <v>82</v>
      </c>
      <c r="F30" s="17">
        <v>1</v>
      </c>
      <c r="G30" s="18">
        <f t="shared" si="0"/>
        <v>0.46041666666666659</v>
      </c>
      <c r="I30" s="1" t="s">
        <v>82</v>
      </c>
    </row>
    <row r="31" spans="1:9" x14ac:dyDescent="0.2">
      <c r="A31" s="226">
        <f t="shared" si="2"/>
        <v>2.1599999999999988</v>
      </c>
      <c r="B31" s="2" t="s">
        <v>22</v>
      </c>
      <c r="C31" s="30" t="s">
        <v>230</v>
      </c>
      <c r="D31" s="1" t="s">
        <v>39</v>
      </c>
      <c r="E31" s="1" t="s">
        <v>179</v>
      </c>
      <c r="F31" s="17">
        <v>2</v>
      </c>
      <c r="G31" s="18">
        <f t="shared" si="0"/>
        <v>0.46111111111111103</v>
      </c>
      <c r="I31" s="1" t="s">
        <v>82</v>
      </c>
    </row>
    <row r="32" spans="1:9" x14ac:dyDescent="0.2">
      <c r="A32" s="226">
        <f t="shared" si="2"/>
        <v>2.1699999999999986</v>
      </c>
      <c r="B32" s="2" t="s">
        <v>22</v>
      </c>
      <c r="C32" s="30"/>
      <c r="D32" s="1"/>
      <c r="E32" s="1"/>
      <c r="F32" s="17"/>
      <c r="G32" s="18">
        <f t="shared" si="0"/>
        <v>0.46249999999999991</v>
      </c>
    </row>
    <row r="33" spans="1:7" x14ac:dyDescent="0.2">
      <c r="A33" s="226">
        <f t="shared" si="2"/>
        <v>2.1799999999999984</v>
      </c>
      <c r="B33" s="2" t="s">
        <v>22</v>
      </c>
      <c r="C33" s="30"/>
      <c r="D33" s="1" t="s">
        <v>39</v>
      </c>
      <c r="E33" s="313"/>
      <c r="F33" s="17"/>
      <c r="G33" s="18">
        <f t="shared" si="0"/>
        <v>0.46249999999999991</v>
      </c>
    </row>
    <row r="34" spans="1:7" x14ac:dyDescent="0.2">
      <c r="A34" s="226">
        <v>2.2000000000000002</v>
      </c>
      <c r="B34" s="2" t="s">
        <v>22</v>
      </c>
      <c r="C34" s="30"/>
      <c r="D34" s="1" t="s">
        <v>39</v>
      </c>
      <c r="E34" s="1"/>
      <c r="F34" s="17"/>
      <c r="G34" s="18">
        <f t="shared" si="0"/>
        <v>0.46249999999999991</v>
      </c>
    </row>
    <row r="35" spans="1:7" x14ac:dyDescent="0.2">
      <c r="A35" s="226">
        <v>2.21</v>
      </c>
      <c r="B35" s="2" t="s">
        <v>22</v>
      </c>
      <c r="C35" s="30"/>
      <c r="D35" s="1" t="s">
        <v>39</v>
      </c>
      <c r="E35" s="313"/>
      <c r="F35" s="17"/>
      <c r="G35" s="18">
        <f t="shared" si="0"/>
        <v>0.46249999999999991</v>
      </c>
    </row>
    <row r="36" spans="1:7" x14ac:dyDescent="0.2">
      <c r="B36" s="2"/>
      <c r="C36" s="31"/>
      <c r="D36" s="31"/>
      <c r="E36" s="31"/>
      <c r="F36" s="31"/>
      <c r="G36" s="18">
        <f t="shared" si="0"/>
        <v>0.46249999999999991</v>
      </c>
    </row>
    <row r="37" spans="1:7" s="29" customFormat="1" ht="15.75" x14ac:dyDescent="0.2">
      <c r="A37" s="25" t="s">
        <v>33</v>
      </c>
      <c r="B37" s="26"/>
      <c r="C37" s="19" t="s">
        <v>123</v>
      </c>
      <c r="D37" s="289" t="s">
        <v>18</v>
      </c>
      <c r="E37" s="27"/>
      <c r="F37" s="28"/>
      <c r="G37" s="18">
        <f t="shared" si="0"/>
        <v>0.46249999999999991</v>
      </c>
    </row>
    <row r="38" spans="1:7" x14ac:dyDescent="0.2">
      <c r="A38" s="4" t="s">
        <v>0</v>
      </c>
      <c r="B38" s="2" t="s">
        <v>22</v>
      </c>
      <c r="C38" s="30"/>
      <c r="D38" s="289" t="s">
        <v>18</v>
      </c>
      <c r="E38" s="1"/>
      <c r="F38" s="17"/>
      <c r="G38" s="18">
        <f t="shared" si="0"/>
        <v>0.46249999999999991</v>
      </c>
    </row>
    <row r="39" spans="1:7" x14ac:dyDescent="0.2">
      <c r="A39" s="4" t="s">
        <v>1</v>
      </c>
      <c r="B39" s="2" t="s">
        <v>24</v>
      </c>
      <c r="C39" s="30"/>
      <c r="D39" s="289" t="s">
        <v>18</v>
      </c>
      <c r="E39" s="2"/>
      <c r="F39" s="17"/>
      <c r="G39" s="18">
        <f t="shared" si="0"/>
        <v>0.46249999999999991</v>
      </c>
    </row>
    <row r="40" spans="1:7" x14ac:dyDescent="0.2">
      <c r="A40" s="4" t="s">
        <v>104</v>
      </c>
      <c r="B40" s="2"/>
      <c r="C40" s="298"/>
      <c r="D40" s="289"/>
      <c r="E40" s="2"/>
      <c r="F40" s="17"/>
      <c r="G40" s="18">
        <f t="shared" si="0"/>
        <v>0.46249999999999991</v>
      </c>
    </row>
    <row r="41" spans="1:7" x14ac:dyDescent="0.2">
      <c r="A41" s="4" t="s">
        <v>14</v>
      </c>
      <c r="B41" s="2"/>
      <c r="C41" s="2"/>
      <c r="D41" s="287"/>
      <c r="E41" s="2"/>
      <c r="F41" s="17"/>
      <c r="G41" s="18">
        <f t="shared" si="0"/>
        <v>0.46249999999999991</v>
      </c>
    </row>
    <row r="42" spans="1:7" x14ac:dyDescent="0.2">
      <c r="A42" s="4" t="s">
        <v>34</v>
      </c>
      <c r="B42" s="2" t="s">
        <v>22</v>
      </c>
      <c r="C42" s="2" t="s">
        <v>103</v>
      </c>
      <c r="D42" s="287" t="s">
        <v>18</v>
      </c>
      <c r="E42" s="2" t="s">
        <v>32</v>
      </c>
      <c r="F42" s="17">
        <v>1</v>
      </c>
      <c r="G42" s="18">
        <f t="shared" si="0"/>
        <v>0.46249999999999991</v>
      </c>
    </row>
    <row r="43" spans="1:7" x14ac:dyDescent="0.2">
      <c r="A43" s="4"/>
      <c r="B43" s="2"/>
      <c r="C43" s="2"/>
      <c r="D43" s="287"/>
      <c r="E43" s="2"/>
      <c r="F43" s="17"/>
      <c r="G43" s="18"/>
    </row>
    <row r="44" spans="1:7" x14ac:dyDescent="0.2">
      <c r="A44" s="4"/>
      <c r="B44" s="2"/>
      <c r="C44" s="2"/>
      <c r="D44" s="287"/>
      <c r="E44" s="2"/>
      <c r="F44" s="17"/>
      <c r="G44" s="18"/>
    </row>
    <row r="45" spans="1:7" x14ac:dyDescent="0.2">
      <c r="A45" s="4"/>
      <c r="B45" s="20"/>
      <c r="C45" s="21"/>
      <c r="D45" s="290"/>
      <c r="E45" s="20"/>
      <c r="F45" s="17"/>
      <c r="G45" s="18"/>
    </row>
    <row r="46" spans="1:7" x14ac:dyDescent="0.2">
      <c r="A46" s="4"/>
      <c r="B46" s="20"/>
      <c r="C46" s="21"/>
      <c r="D46" s="290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287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285"/>
    </row>
    <row r="50" spans="1:7" x14ac:dyDescent="0.2">
      <c r="A50" s="4" t="s">
        <v>25</v>
      </c>
      <c r="B50" s="2" t="s">
        <v>25</v>
      </c>
      <c r="C50" s="13" t="s">
        <v>26</v>
      </c>
      <c r="D50" s="287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285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IV67"/>
  <sheetViews>
    <sheetView topLeftCell="A10" zoomScale="140" zoomScaleNormal="140" workbookViewId="0">
      <selection activeCell="C34" sqref="C34"/>
    </sheetView>
  </sheetViews>
  <sheetFormatPr defaultColWidth="9.77734375" defaultRowHeight="15" x14ac:dyDescent="0.2"/>
  <cols>
    <col min="1" max="1" width="6.109375" style="314" customWidth="1"/>
    <col min="2" max="2" width="3.77734375" style="314" customWidth="1"/>
    <col min="3" max="3" width="54.88671875" style="314" customWidth="1"/>
    <col min="4" max="4" width="2.77734375" style="314" customWidth="1"/>
    <col min="5" max="5" width="14" style="314" customWidth="1"/>
    <col min="6" max="6" width="3.77734375" style="314" customWidth="1"/>
    <col min="7" max="7" width="8.77734375" style="314" customWidth="1"/>
    <col min="8" max="8" width="3.77734375" style="314" customWidth="1"/>
    <col min="9" max="16384" width="9.77734375" style="314"/>
  </cols>
  <sheetData>
    <row r="1" spans="1:9" s="310" customFormat="1" ht="23.25" x14ac:dyDescent="0.3">
      <c r="A1" s="63" t="s">
        <v>249</v>
      </c>
      <c r="B1" s="332"/>
      <c r="C1" s="322"/>
      <c r="D1" s="323"/>
      <c r="E1" s="323"/>
      <c r="F1" s="323"/>
      <c r="G1" s="324"/>
    </row>
    <row r="2" spans="1:9" s="310" customFormat="1" ht="21.75" customHeight="1" x14ac:dyDescent="0.35">
      <c r="A2" s="69" t="s">
        <v>250</v>
      </c>
      <c r="B2" s="325"/>
      <c r="C2" s="326"/>
      <c r="D2" s="327"/>
      <c r="E2" s="327"/>
      <c r="F2" s="327"/>
      <c r="G2" s="328"/>
    </row>
    <row r="3" spans="1:9" s="310" customFormat="1" ht="18.399999999999999" customHeight="1" x14ac:dyDescent="0.3">
      <c r="A3" s="76" t="s">
        <v>251</v>
      </c>
      <c r="B3" s="333"/>
      <c r="C3" s="329"/>
      <c r="D3" s="330"/>
      <c r="E3" s="330"/>
      <c r="F3" s="330"/>
      <c r="G3" s="331"/>
    </row>
    <row r="4" spans="1:9" s="310" customFormat="1" ht="18.399999999999999" customHeight="1" x14ac:dyDescent="0.3">
      <c r="A4" s="33"/>
      <c r="B4" s="311"/>
      <c r="C4" s="312"/>
      <c r="D4" s="311"/>
      <c r="E4" s="311"/>
      <c r="F4" s="311"/>
      <c r="G4" s="311"/>
    </row>
    <row r="5" spans="1:9" s="11" customFormat="1" ht="15.75" customHeight="1" x14ac:dyDescent="0.25">
      <c r="A5" s="12"/>
      <c r="C5" s="7" t="s">
        <v>262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263</v>
      </c>
      <c r="F6" s="13"/>
      <c r="G6" s="13"/>
      <c r="I6" s="16"/>
    </row>
    <row r="7" spans="1:9" ht="13.5" customHeight="1" x14ac:dyDescent="0.2">
      <c r="A7" s="313"/>
      <c r="B7" s="313"/>
      <c r="D7" s="313"/>
      <c r="E7" s="313"/>
      <c r="F7" s="313"/>
      <c r="G7" s="313"/>
    </row>
    <row r="8" spans="1:9" x14ac:dyDescent="0.2">
      <c r="A8" s="2" t="s">
        <v>16</v>
      </c>
      <c r="B8" s="313" t="s">
        <v>35</v>
      </c>
      <c r="C8" s="2" t="s">
        <v>17</v>
      </c>
      <c r="D8" s="2" t="s">
        <v>18</v>
      </c>
      <c r="E8" s="2" t="s">
        <v>32</v>
      </c>
      <c r="F8" s="315">
        <v>1</v>
      </c>
      <c r="G8" s="316">
        <f>TIME(18,30,0)</f>
        <v>0.77083333333333337</v>
      </c>
    </row>
    <row r="9" spans="1:9" x14ac:dyDescent="0.2">
      <c r="A9" s="2" t="s">
        <v>19</v>
      </c>
      <c r="B9" s="313"/>
      <c r="C9" s="2"/>
      <c r="D9" s="2"/>
      <c r="E9" s="2"/>
      <c r="F9" s="315"/>
      <c r="G9" s="316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5">
        <v>1</v>
      </c>
      <c r="G10" s="316">
        <f>G9+TIME(0,F9,0)</f>
        <v>0.77152777777777781</v>
      </c>
    </row>
    <row r="11" spans="1:9" ht="12.75" customHeight="1" x14ac:dyDescent="0.2">
      <c r="A11" s="2"/>
      <c r="B11" s="2"/>
      <c r="C11" s="31" t="s">
        <v>93</v>
      </c>
      <c r="D11" s="2"/>
      <c r="E11" s="2"/>
      <c r="F11" s="315"/>
      <c r="G11" s="316"/>
    </row>
    <row r="12" spans="1:9" ht="13.5" customHeight="1" x14ac:dyDescent="0.2">
      <c r="A12" s="2"/>
      <c r="B12" s="2"/>
      <c r="C12" s="31" t="s">
        <v>296</v>
      </c>
      <c r="D12" s="2"/>
      <c r="E12" s="2"/>
      <c r="F12" s="315"/>
      <c r="G12" s="316"/>
    </row>
    <row r="13" spans="1:9" ht="12.75" customHeight="1" x14ac:dyDescent="0.2">
      <c r="A13" s="2"/>
      <c r="B13" s="2"/>
      <c r="C13" s="31"/>
      <c r="D13" s="2"/>
      <c r="E13" s="2"/>
      <c r="F13" s="315"/>
      <c r="G13" s="316">
        <f>G10+TIME(0,F10,0)</f>
        <v>0.77222222222222225</v>
      </c>
    </row>
    <row r="14" spans="1:9" ht="12.75" customHeight="1" x14ac:dyDescent="0.2">
      <c r="A14" s="2"/>
      <c r="B14" s="2"/>
      <c r="C14" s="2"/>
      <c r="D14" s="2"/>
      <c r="E14" s="2"/>
      <c r="F14" s="315"/>
      <c r="G14" s="316">
        <f t="shared" ref="G14:G17" si="0">G13+TIME(0,F13,0)</f>
        <v>0.77222222222222225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15"/>
      <c r="G15" s="316">
        <f t="shared" si="0"/>
        <v>0.77222222222222225</v>
      </c>
    </row>
    <row r="16" spans="1:9" ht="13.5" customHeight="1" x14ac:dyDescent="0.2">
      <c r="A16" s="5" t="s">
        <v>33</v>
      </c>
      <c r="B16" s="2" t="s">
        <v>23</v>
      </c>
      <c r="C16" s="313" t="s">
        <v>38</v>
      </c>
      <c r="D16" s="2"/>
      <c r="E16" s="317"/>
      <c r="F16" s="315"/>
      <c r="G16" s="316">
        <f t="shared" si="0"/>
        <v>0.77222222222222225</v>
      </c>
    </row>
    <row r="17" spans="1:256" ht="13.5" customHeight="1" x14ac:dyDescent="0.2">
      <c r="A17" s="4" t="s">
        <v>0</v>
      </c>
      <c r="B17" s="2" t="s">
        <v>22</v>
      </c>
      <c r="C17" s="30" t="s">
        <v>184</v>
      </c>
      <c r="D17" s="3" t="s">
        <v>39</v>
      </c>
      <c r="E17" s="2" t="s">
        <v>153</v>
      </c>
      <c r="F17" s="287">
        <v>4</v>
      </c>
      <c r="G17" s="316">
        <f t="shared" si="0"/>
        <v>0.77222222222222225</v>
      </c>
    </row>
    <row r="18" spans="1:256" ht="12.75" customHeight="1" x14ac:dyDescent="0.2">
      <c r="A18" s="4" t="s">
        <v>1</v>
      </c>
      <c r="B18" s="2" t="s">
        <v>22</v>
      </c>
      <c r="C18" s="30" t="s">
        <v>200</v>
      </c>
      <c r="D18" s="1" t="s">
        <v>39</v>
      </c>
      <c r="E18" s="1" t="s">
        <v>193</v>
      </c>
      <c r="F18" s="287">
        <v>4</v>
      </c>
      <c r="G18" s="316">
        <f t="shared" ref="G18:G33" si="1">G17+TIME(0,F17,0)</f>
        <v>0.77500000000000002</v>
      </c>
    </row>
    <row r="19" spans="1:256" ht="13.5" customHeight="1" x14ac:dyDescent="0.2">
      <c r="A19" s="4" t="s">
        <v>77</v>
      </c>
      <c r="B19" s="2" t="s">
        <v>22</v>
      </c>
      <c r="C19" s="30" t="s">
        <v>220</v>
      </c>
      <c r="D19" s="313" t="s">
        <v>39</v>
      </c>
      <c r="E19" s="2" t="s">
        <v>164</v>
      </c>
      <c r="F19" s="287">
        <v>4</v>
      </c>
      <c r="G19" s="316">
        <f t="shared" si="1"/>
        <v>0.77777777777777779</v>
      </c>
    </row>
    <row r="20" spans="1:256" ht="12.75" customHeight="1" x14ac:dyDescent="0.2">
      <c r="A20" s="4" t="s">
        <v>14</v>
      </c>
      <c r="B20" s="2" t="s">
        <v>22</v>
      </c>
      <c r="C20" s="30" t="s">
        <v>269</v>
      </c>
      <c r="D20" s="313" t="s">
        <v>39</v>
      </c>
      <c r="E20" s="313" t="s">
        <v>195</v>
      </c>
      <c r="F20" s="287">
        <v>1</v>
      </c>
      <c r="G20" s="316">
        <f t="shared" si="1"/>
        <v>0.78055555555555556</v>
      </c>
    </row>
    <row r="21" spans="1:256" ht="13.5" customHeight="1" x14ac:dyDescent="0.2">
      <c r="A21" s="4" t="s">
        <v>15</v>
      </c>
      <c r="B21" s="2" t="s">
        <v>22</v>
      </c>
      <c r="C21" s="30" t="s">
        <v>270</v>
      </c>
      <c r="D21" s="1" t="s">
        <v>39</v>
      </c>
      <c r="E21" s="313" t="s">
        <v>195</v>
      </c>
      <c r="F21" s="287">
        <v>4</v>
      </c>
      <c r="G21" s="316">
        <f t="shared" si="1"/>
        <v>0.78125</v>
      </c>
    </row>
    <row r="22" spans="1:256" ht="13.5" customHeight="1" x14ac:dyDescent="0.2">
      <c r="A22" s="4" t="s">
        <v>2</v>
      </c>
      <c r="B22" s="2" t="s">
        <v>22</v>
      </c>
      <c r="C22" s="30" t="s">
        <v>221</v>
      </c>
      <c r="D22" s="1" t="s">
        <v>39</v>
      </c>
      <c r="E22" s="1" t="s">
        <v>201</v>
      </c>
      <c r="F22" s="287">
        <v>4</v>
      </c>
      <c r="G22" s="316">
        <f t="shared" si="1"/>
        <v>0.78402777777777777</v>
      </c>
    </row>
    <row r="23" spans="1:256" ht="13.5" customHeight="1" x14ac:dyDescent="0.2">
      <c r="A23" s="4" t="s">
        <v>3</v>
      </c>
      <c r="B23" s="2" t="s">
        <v>22</v>
      </c>
      <c r="C23" s="30" t="s">
        <v>271</v>
      </c>
      <c r="D23" s="248" t="s">
        <v>39</v>
      </c>
      <c r="E23" s="248" t="s">
        <v>204</v>
      </c>
      <c r="F23" s="287">
        <v>4</v>
      </c>
      <c r="G23" s="316">
        <f t="shared" si="1"/>
        <v>0.78680555555555554</v>
      </c>
    </row>
    <row r="24" spans="1:256" ht="12.75" customHeight="1" x14ac:dyDescent="0.2">
      <c r="A24" s="4" t="s">
        <v>4</v>
      </c>
      <c r="B24" s="2" t="s">
        <v>22</v>
      </c>
      <c r="C24" s="30" t="s">
        <v>218</v>
      </c>
      <c r="D24" s="313" t="s">
        <v>39</v>
      </c>
      <c r="E24" s="313" t="s">
        <v>180</v>
      </c>
      <c r="F24" s="287">
        <v>4</v>
      </c>
      <c r="G24" s="316">
        <f t="shared" si="1"/>
        <v>0.7895833333333333</v>
      </c>
    </row>
    <row r="25" spans="1:256" ht="12.75" customHeight="1" x14ac:dyDescent="0.2">
      <c r="A25" s="4" t="s">
        <v>92</v>
      </c>
      <c r="B25" s="2" t="s">
        <v>22</v>
      </c>
      <c r="C25" s="30" t="s">
        <v>222</v>
      </c>
      <c r="D25" s="1" t="s">
        <v>39</v>
      </c>
      <c r="E25" s="2" t="s">
        <v>182</v>
      </c>
      <c r="F25" s="287">
        <v>4</v>
      </c>
      <c r="G25" s="316">
        <f t="shared" si="1"/>
        <v>0.79236111111111107</v>
      </c>
    </row>
    <row r="26" spans="1:256" ht="13.5" customHeight="1" x14ac:dyDescent="0.2">
      <c r="A26" s="4" t="s">
        <v>5</v>
      </c>
      <c r="B26" s="2" t="s">
        <v>22</v>
      </c>
      <c r="C26" s="30" t="s">
        <v>267</v>
      </c>
      <c r="D26" s="30" t="s">
        <v>39</v>
      </c>
      <c r="E26" s="313" t="s">
        <v>125</v>
      </c>
      <c r="F26" s="287">
        <v>4</v>
      </c>
      <c r="G26" s="316">
        <f t="shared" si="1"/>
        <v>0.79513888888888884</v>
      </c>
    </row>
    <row r="27" spans="1:256" s="297" customFormat="1" ht="13.5" customHeight="1" x14ac:dyDescent="0.2">
      <c r="A27" s="4" t="s">
        <v>6</v>
      </c>
      <c r="B27" s="2" t="s">
        <v>22</v>
      </c>
      <c r="C27" s="30" t="s">
        <v>268</v>
      </c>
      <c r="D27" s="30" t="s">
        <v>39</v>
      </c>
      <c r="E27" s="2" t="s">
        <v>165</v>
      </c>
      <c r="F27" s="287">
        <v>4</v>
      </c>
      <c r="G27" s="316">
        <f t="shared" si="1"/>
        <v>0.79791666666666661</v>
      </c>
    </row>
    <row r="28" spans="1:256" ht="12.75" customHeight="1" x14ac:dyDescent="0.2">
      <c r="A28" s="4" t="s">
        <v>7</v>
      </c>
      <c r="B28" s="2" t="s">
        <v>22</v>
      </c>
      <c r="C28" s="30" t="s">
        <v>272</v>
      </c>
      <c r="D28" s="1"/>
      <c r="E28" s="1" t="s">
        <v>195</v>
      </c>
      <c r="F28" s="287">
        <v>4</v>
      </c>
      <c r="G28" s="316">
        <f t="shared" si="1"/>
        <v>0.80069444444444438</v>
      </c>
    </row>
    <row r="29" spans="1:256" ht="12.75" customHeight="1" x14ac:dyDescent="0.2">
      <c r="A29" s="4" t="s">
        <v>8</v>
      </c>
      <c r="B29" s="2" t="s">
        <v>22</v>
      </c>
      <c r="C29" s="30" t="s">
        <v>205</v>
      </c>
      <c r="D29" s="1" t="s">
        <v>39</v>
      </c>
      <c r="E29" s="1" t="s">
        <v>82</v>
      </c>
      <c r="F29" s="287">
        <v>4</v>
      </c>
      <c r="G29" s="316">
        <f t="shared" si="1"/>
        <v>0.80347222222222214</v>
      </c>
    </row>
    <row r="30" spans="1:256" ht="13.5" customHeight="1" x14ac:dyDescent="0.2">
      <c r="A30" s="4" t="s">
        <v>9</v>
      </c>
      <c r="B30" s="2" t="s">
        <v>22</v>
      </c>
      <c r="C30" s="30" t="s">
        <v>293</v>
      </c>
      <c r="D30" s="1" t="s">
        <v>39</v>
      </c>
      <c r="E30" s="1" t="s">
        <v>82</v>
      </c>
      <c r="F30" s="287">
        <v>4</v>
      </c>
      <c r="G30" s="316">
        <f t="shared" si="1"/>
        <v>0.80624999999999991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13.5" customHeight="1" x14ac:dyDescent="0.2">
      <c r="A31" s="4" t="s">
        <v>10</v>
      </c>
      <c r="B31" s="2" t="s">
        <v>22</v>
      </c>
      <c r="C31" s="30" t="s">
        <v>230</v>
      </c>
      <c r="D31" s="1" t="s">
        <v>39</v>
      </c>
      <c r="E31" s="1" t="s">
        <v>179</v>
      </c>
      <c r="F31" s="287">
        <v>4</v>
      </c>
      <c r="G31" s="316">
        <f t="shared" si="1"/>
        <v>0.80902777777777768</v>
      </c>
    </row>
    <row r="32" spans="1:256" ht="13.5" customHeight="1" x14ac:dyDescent="0.2">
      <c r="A32" s="4" t="s">
        <v>11</v>
      </c>
      <c r="B32" s="2" t="s">
        <v>22</v>
      </c>
      <c r="C32" s="30"/>
      <c r="D32" s="1"/>
      <c r="E32" s="1"/>
      <c r="F32" s="287"/>
      <c r="G32" s="316">
        <f t="shared" si="1"/>
        <v>0.81180555555555545</v>
      </c>
    </row>
    <row r="33" spans="1:7" ht="12.75" customHeight="1" x14ac:dyDescent="0.2">
      <c r="A33" s="4" t="s">
        <v>12</v>
      </c>
      <c r="B33" s="2"/>
      <c r="C33" s="30"/>
      <c r="D33" s="2" t="s">
        <v>18</v>
      </c>
      <c r="E33" s="313"/>
      <c r="F33" s="17"/>
      <c r="G33" s="316">
        <f t="shared" si="1"/>
        <v>0.81180555555555545</v>
      </c>
    </row>
    <row r="34" spans="1:7" ht="13.5" customHeight="1" x14ac:dyDescent="0.2">
      <c r="A34" s="4" t="s">
        <v>13</v>
      </c>
      <c r="B34" s="2"/>
      <c r="C34" s="30"/>
      <c r="D34" s="2" t="s">
        <v>18</v>
      </c>
      <c r="E34" s="313"/>
      <c r="F34" s="17"/>
      <c r="G34" s="316">
        <f t="shared" ref="G34:G51" si="2">G33+TIME(0,F33,0)</f>
        <v>0.81180555555555545</v>
      </c>
    </row>
    <row r="35" spans="1:7" ht="13.5" customHeight="1" x14ac:dyDescent="0.2">
      <c r="A35" s="4" t="s">
        <v>95</v>
      </c>
      <c r="B35" s="2"/>
      <c r="C35" s="30"/>
      <c r="D35" s="2" t="s">
        <v>18</v>
      </c>
      <c r="E35" s="313"/>
      <c r="F35" s="17"/>
      <c r="G35" s="316">
        <f t="shared" si="2"/>
        <v>0.81180555555555545</v>
      </c>
    </row>
    <row r="36" spans="1:7" ht="13.5" customHeight="1" x14ac:dyDescent="0.2">
      <c r="A36" s="4" t="s">
        <v>127</v>
      </c>
      <c r="B36" s="2"/>
      <c r="C36" s="30"/>
      <c r="D36" s="2" t="s">
        <v>18</v>
      </c>
      <c r="E36" s="313"/>
      <c r="F36" s="17"/>
      <c r="G36" s="316">
        <f t="shared" si="2"/>
        <v>0.81180555555555545</v>
      </c>
    </row>
    <row r="37" spans="1:7" ht="13.5" customHeight="1" x14ac:dyDescent="0.2">
      <c r="A37" s="4" t="s">
        <v>128</v>
      </c>
      <c r="B37" s="313" t="s">
        <v>24</v>
      </c>
      <c r="C37" s="297" t="s">
        <v>111</v>
      </c>
      <c r="D37" s="2" t="s">
        <v>18</v>
      </c>
      <c r="E37" s="313" t="s">
        <v>294</v>
      </c>
      <c r="F37" s="313">
        <v>5</v>
      </c>
      <c r="G37" s="316">
        <f t="shared" si="2"/>
        <v>0.81180555555555545</v>
      </c>
    </row>
    <row r="38" spans="1:7" ht="13.5" customHeight="1" x14ac:dyDescent="0.2">
      <c r="A38" s="4" t="s">
        <v>129</v>
      </c>
      <c r="B38" s="313" t="s">
        <v>22</v>
      </c>
      <c r="C38" s="297" t="s">
        <v>203</v>
      </c>
      <c r="D38" s="2" t="s">
        <v>18</v>
      </c>
      <c r="E38" s="313" t="s">
        <v>153</v>
      </c>
      <c r="F38" s="313">
        <v>5</v>
      </c>
      <c r="G38" s="316">
        <f t="shared" si="2"/>
        <v>0.81527777777777766</v>
      </c>
    </row>
    <row r="39" spans="1:7" ht="13.5" customHeight="1" x14ac:dyDescent="0.2">
      <c r="A39" s="4" t="s">
        <v>149</v>
      </c>
      <c r="B39" s="313" t="s">
        <v>24</v>
      </c>
      <c r="C39" s="297" t="s">
        <v>232</v>
      </c>
      <c r="D39" s="2" t="s">
        <v>18</v>
      </c>
      <c r="E39" s="313" t="s">
        <v>179</v>
      </c>
      <c r="F39" s="313">
        <v>5</v>
      </c>
      <c r="G39" s="316">
        <f t="shared" si="2"/>
        <v>0.81874999999999987</v>
      </c>
    </row>
    <row r="40" spans="1:7" ht="13.5" customHeight="1" x14ac:dyDescent="0.2">
      <c r="A40" s="4" t="s">
        <v>159</v>
      </c>
      <c r="B40" s="13" t="s">
        <v>24</v>
      </c>
      <c r="C40" s="297" t="s">
        <v>116</v>
      </c>
      <c r="D40" s="2" t="s">
        <v>18</v>
      </c>
      <c r="E40" s="313" t="s">
        <v>154</v>
      </c>
      <c r="F40" s="313">
        <v>2</v>
      </c>
      <c r="G40" s="316">
        <f t="shared" si="2"/>
        <v>0.82222222222222208</v>
      </c>
    </row>
    <row r="41" spans="1:7" x14ac:dyDescent="0.2">
      <c r="A41" s="4" t="s">
        <v>160</v>
      </c>
      <c r="B41" s="13"/>
      <c r="C41" s="297"/>
      <c r="D41" s="2" t="s">
        <v>18</v>
      </c>
      <c r="E41" s="313"/>
      <c r="F41" s="313"/>
      <c r="G41" s="316">
        <f t="shared" si="2"/>
        <v>0.82361111111111096</v>
      </c>
    </row>
    <row r="42" spans="1:7" x14ac:dyDescent="0.2">
      <c r="B42" s="2"/>
      <c r="C42" s="297"/>
      <c r="D42" s="318"/>
      <c r="E42" s="317"/>
      <c r="F42" s="315"/>
      <c r="G42" s="316">
        <f t="shared" si="2"/>
        <v>0.82361111111111096</v>
      </c>
    </row>
    <row r="43" spans="1:7" x14ac:dyDescent="0.2">
      <c r="A43" s="5" t="s">
        <v>34</v>
      </c>
      <c r="B43" s="2"/>
      <c r="C43" s="313" t="s">
        <v>37</v>
      </c>
      <c r="D43" s="2"/>
      <c r="E43" s="317"/>
      <c r="F43" s="315"/>
      <c r="G43" s="316">
        <f t="shared" si="2"/>
        <v>0.82361111111111096</v>
      </c>
    </row>
    <row r="44" spans="1:7" x14ac:dyDescent="0.2">
      <c r="A44" s="5" t="s">
        <v>96</v>
      </c>
      <c r="B44" s="2" t="s">
        <v>22</v>
      </c>
      <c r="C44" s="30"/>
      <c r="D44" s="2"/>
      <c r="E44" s="317"/>
      <c r="F44" s="315"/>
      <c r="G44" s="316">
        <f t="shared" si="2"/>
        <v>0.82361111111111096</v>
      </c>
    </row>
    <row r="45" spans="1:7" x14ac:dyDescent="0.2">
      <c r="A45" s="5" t="s">
        <v>97</v>
      </c>
      <c r="B45" s="2" t="s">
        <v>23</v>
      </c>
      <c r="C45" s="319" t="s">
        <v>295</v>
      </c>
      <c r="D45" s="2" t="s">
        <v>18</v>
      </c>
      <c r="E45" s="317" t="s">
        <v>32</v>
      </c>
      <c r="F45" s="315">
        <v>2</v>
      </c>
      <c r="G45" s="316">
        <f t="shared" si="2"/>
        <v>0.82361111111111096</v>
      </c>
    </row>
    <row r="46" spans="1:7" x14ac:dyDescent="0.2">
      <c r="A46" s="5"/>
      <c r="B46" s="2"/>
      <c r="C46" s="297"/>
      <c r="D46" s="2"/>
      <c r="E46" s="317"/>
      <c r="F46" s="313"/>
      <c r="G46" s="316">
        <f t="shared" si="2"/>
        <v>0.82499999999999984</v>
      </c>
    </row>
    <row r="47" spans="1:7" x14ac:dyDescent="0.2">
      <c r="A47" s="5" t="s">
        <v>65</v>
      </c>
      <c r="B47" s="2" t="s">
        <v>23</v>
      </c>
      <c r="C47" s="317" t="s">
        <v>90</v>
      </c>
      <c r="D47" s="2" t="s">
        <v>18</v>
      </c>
      <c r="E47" s="317" t="s">
        <v>32</v>
      </c>
      <c r="F47" s="315">
        <v>2</v>
      </c>
      <c r="G47" s="316">
        <f t="shared" si="2"/>
        <v>0.82499999999999984</v>
      </c>
    </row>
    <row r="48" spans="1:7" x14ac:dyDescent="0.2">
      <c r="A48" s="5"/>
      <c r="B48" s="2"/>
      <c r="C48" s="320"/>
      <c r="D48" s="2"/>
      <c r="E48" s="317"/>
      <c r="F48" s="315"/>
      <c r="G48" s="316">
        <f t="shared" si="2"/>
        <v>0.82638888888888873</v>
      </c>
    </row>
    <row r="49" spans="1:7" x14ac:dyDescent="0.2">
      <c r="A49" s="5"/>
      <c r="B49" s="2"/>
      <c r="C49" s="317"/>
      <c r="D49" s="2"/>
      <c r="E49" s="317"/>
      <c r="F49" s="315"/>
      <c r="G49" s="316">
        <f t="shared" si="2"/>
        <v>0.82638888888888873</v>
      </c>
    </row>
    <row r="50" spans="1:7" x14ac:dyDescent="0.2">
      <c r="A50" s="5"/>
      <c r="B50" s="2"/>
      <c r="C50" s="317"/>
      <c r="D50" s="2"/>
      <c r="E50" s="317"/>
      <c r="F50" s="315"/>
      <c r="G50" s="316">
        <f t="shared" si="2"/>
        <v>0.82638888888888873</v>
      </c>
    </row>
    <row r="51" spans="1:7" x14ac:dyDescent="0.2">
      <c r="A51" s="5" t="s">
        <v>66</v>
      </c>
      <c r="B51" s="2" t="s">
        <v>22</v>
      </c>
      <c r="C51" s="317" t="s">
        <v>36</v>
      </c>
      <c r="D51" s="2" t="s">
        <v>18</v>
      </c>
      <c r="E51" s="317" t="s">
        <v>32</v>
      </c>
      <c r="F51" s="315">
        <v>1</v>
      </c>
      <c r="G51" s="316">
        <f t="shared" si="2"/>
        <v>0.82638888888888873</v>
      </c>
    </row>
    <row r="52" spans="1:7" x14ac:dyDescent="0.2">
      <c r="A52" s="4"/>
      <c r="B52" s="2"/>
      <c r="C52" s="317"/>
      <c r="D52" s="2"/>
      <c r="E52" s="317"/>
      <c r="F52" s="315"/>
      <c r="G52" s="316"/>
    </row>
    <row r="53" spans="1:7" x14ac:dyDescent="0.2">
      <c r="A53" s="4"/>
      <c r="B53" s="2"/>
      <c r="C53" s="321"/>
      <c r="D53" s="318"/>
      <c r="E53" s="313"/>
      <c r="F53" s="313"/>
      <c r="G53" s="316"/>
    </row>
    <row r="54" spans="1:7" x14ac:dyDescent="0.2">
      <c r="A54" s="4"/>
      <c r="B54" s="2"/>
      <c r="C54" s="317"/>
      <c r="D54" s="2"/>
      <c r="E54" s="317"/>
      <c r="F54" s="315"/>
      <c r="G54" s="316"/>
    </row>
    <row r="55" spans="1:7" x14ac:dyDescent="0.2">
      <c r="A55" s="4"/>
      <c r="B55" s="2"/>
      <c r="C55" s="317"/>
      <c r="D55" s="2"/>
      <c r="E55" s="317"/>
      <c r="F55" s="315"/>
      <c r="G55" s="316"/>
    </row>
    <row r="56" spans="1:7" x14ac:dyDescent="0.2">
      <c r="A56" s="4"/>
      <c r="B56" s="2"/>
      <c r="C56" s="317"/>
      <c r="D56" s="2"/>
      <c r="E56" s="317"/>
      <c r="F56" s="315"/>
      <c r="G56" s="316"/>
    </row>
    <row r="57" spans="1:7" x14ac:dyDescent="0.2">
      <c r="A57" s="4"/>
      <c r="B57" s="2"/>
      <c r="C57" s="317"/>
      <c r="D57" s="2"/>
      <c r="E57" s="317"/>
      <c r="F57" s="315"/>
      <c r="G57" s="316"/>
    </row>
    <row r="58" spans="1:7" x14ac:dyDescent="0.2">
      <c r="A58" s="4"/>
      <c r="B58" s="2"/>
      <c r="C58" s="317"/>
      <c r="D58" s="2"/>
      <c r="E58" s="317"/>
      <c r="F58" s="315"/>
      <c r="G58" s="316"/>
    </row>
    <row r="59" spans="1:7" ht="12" customHeight="1" x14ac:dyDescent="0.2">
      <c r="A59" s="4"/>
      <c r="B59" s="2"/>
      <c r="C59" s="317"/>
      <c r="D59" s="2"/>
      <c r="E59" s="317"/>
      <c r="F59" s="315"/>
      <c r="G59" s="316"/>
    </row>
    <row r="60" spans="1:7" x14ac:dyDescent="0.2">
      <c r="A60" s="4"/>
      <c r="B60" s="2"/>
      <c r="C60" s="317"/>
      <c r="D60" s="2"/>
      <c r="E60" s="317"/>
      <c r="F60" s="315"/>
      <c r="G60" s="316"/>
    </row>
    <row r="61" spans="1:7" x14ac:dyDescent="0.2">
      <c r="A61" s="4" t="s">
        <v>25</v>
      </c>
      <c r="B61" s="2"/>
      <c r="C61" s="313"/>
      <c r="D61" s="2"/>
      <c r="E61" s="313"/>
      <c r="F61" s="315"/>
      <c r="G61" s="316"/>
    </row>
    <row r="62" spans="1:7" x14ac:dyDescent="0.2">
      <c r="A62" s="2"/>
      <c r="B62" s="2" t="s">
        <v>25</v>
      </c>
      <c r="C62" s="313" t="s">
        <v>26</v>
      </c>
      <c r="D62" s="2" t="s">
        <v>25</v>
      </c>
      <c r="E62" s="313"/>
      <c r="F62" s="315" t="s">
        <v>25</v>
      </c>
      <c r="G62" s="316" t="s">
        <v>25</v>
      </c>
    </row>
    <row r="63" spans="1:7" x14ac:dyDescent="0.2">
      <c r="A63" s="2" t="s">
        <v>28</v>
      </c>
      <c r="B63" s="313"/>
      <c r="C63" s="313" t="s">
        <v>27</v>
      </c>
      <c r="D63" s="313"/>
    </row>
    <row r="64" spans="1:7" x14ac:dyDescent="0.2">
      <c r="A64" s="2" t="s">
        <v>29</v>
      </c>
      <c r="B64" s="313"/>
      <c r="C64" s="313"/>
      <c r="D64" s="313"/>
    </row>
    <row r="65" spans="1:3" x14ac:dyDescent="0.2">
      <c r="A65" s="2" t="s">
        <v>30</v>
      </c>
      <c r="B65" s="313"/>
      <c r="C65" s="313"/>
    </row>
    <row r="66" spans="1:3" x14ac:dyDescent="0.2">
      <c r="A66" s="2" t="s">
        <v>31</v>
      </c>
      <c r="B66" s="313"/>
      <c r="C66" s="313"/>
    </row>
    <row r="67" spans="1:3" x14ac:dyDescent="0.2">
      <c r="B67" s="313"/>
      <c r="C67" s="313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2019-03-11T16:41:04Z</dcterms:modified>
</cp:coreProperties>
</file>