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3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Wednesday!$A$53:$A$62</definedName>
    <definedName name="_Parse_Out" localSheetId="4" hidden="1">Thursday!$A$79</definedName>
    <definedName name="_Parse_Out" localSheetId="3" hidden="1">Wednesday!$A$64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Wednesday!$A$5:$G$52</definedName>
    <definedName name="PRINT_AREA_MI" localSheetId="4">Thursday!$A$1:$F$56</definedName>
    <definedName name="PRINT_AREA_MI" localSheetId="3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88" i="20" l="1"/>
  <c r="G88" i="20"/>
  <c r="C61" i="20"/>
  <c r="D8" i="20"/>
  <c r="G8" i="20" s="1"/>
  <c r="M8" i="20" s="1"/>
  <c r="S8" i="20" s="1"/>
  <c r="X8" i="20" s="1"/>
  <c r="AC8" i="20" s="1"/>
  <c r="G9" i="405" l="1"/>
  <c r="A38" i="405"/>
  <c r="A39" i="405" s="1"/>
  <c r="A40" i="405" s="1"/>
  <c r="A41" i="405" s="1"/>
  <c r="A42" i="405" s="1"/>
  <c r="A43" i="405" s="1"/>
  <c r="A44" i="405" s="1"/>
  <c r="A45" i="405" s="1"/>
  <c r="A46" i="405" s="1"/>
  <c r="A28" i="405"/>
  <c r="A29" i="405" s="1"/>
  <c r="A30" i="405" s="1"/>
  <c r="A31" i="405" s="1"/>
  <c r="A32" i="405" s="1"/>
  <c r="A33" i="405" s="1"/>
  <c r="A34" i="405" s="1"/>
  <c r="A35" i="405" s="1"/>
  <c r="A36" i="405" s="1"/>
  <c r="G9" i="23" l="1"/>
  <c r="G8" i="23"/>
  <c r="G10" i="405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6" i="405" l="1"/>
  <c r="G27" i="405" l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8" i="398" l="1"/>
  <c r="G9" i="398"/>
  <c r="G10" i="398" s="1"/>
  <c r="G11" i="398" s="1"/>
  <c r="G12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16" i="398"/>
  <c r="A17" i="398"/>
  <c r="A18" i="398" s="1"/>
  <c r="A19" i="398" s="1"/>
  <c r="A20" i="398" s="1"/>
  <c r="A21" i="398" s="1"/>
  <c r="A22" i="398" s="1"/>
  <c r="A23" i="398" s="1"/>
  <c r="A24" i="398" s="1"/>
  <c r="A26" i="398"/>
  <c r="A27" i="398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<sst xmlns="http://schemas.openxmlformats.org/spreadsheetml/2006/main" count="678" uniqueCount="317">
  <si>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</si>
  <si>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</si>
  <si>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</si>
  <si>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</si>
  <si>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</si>
  <si>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</si>
  <si>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</si>
  <si>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</si>
  <si>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</si>
  <si>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</si>
  <si>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</si>
  <si>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</si>
  <si>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</si>
  <si>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</si>
  <si>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</si>
  <si>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</si>
  <si>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</si>
  <si>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</si>
  <si>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</si>
  <si>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</si>
  <si>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</si>
  <si>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</si>
  <si>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</si>
  <si>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</si>
  <si>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</si>
  <si>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</si>
  <si>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</si>
  <si>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</si>
  <si>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</si>
  <si>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</si>
  <si>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</si>
  <si>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</si>
  <si>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</si>
  <si>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</si>
  <si>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</si>
  <si>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</si>
  <si>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</si>
  <si>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</si>
  <si>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</si>
  <si>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</si>
  <si>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</si>
  <si>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</si>
  <si>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</si>
  <si>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</si>
  <si>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</si>
  <si>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</si>
  <si>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</si>
  <si>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</si>
  <si>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</si>
  <si>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</si>
  <si>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</si>
  <si>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</si>
  <si>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</si>
  <si>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</si>
  <si>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</si>
  <si>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</si>
  <si>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</si>
  <si>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</si>
  <si>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</si>
  <si>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</si>
  <si>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</si>
  <si>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</si>
  <si>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</si>
  <si>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</si>
  <si>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</si>
  <si>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</si>
  <si>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</si>
  <si>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</si>
  <si>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</si>
  <si>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</si>
  <si>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</si>
  <si>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</si>
  <si>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</si>
  <si>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</si>
  <si>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</si>
  <si>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</si>
  <si>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</si>
  <si>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</si>
  <si>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</si>
  <si>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</si>
  <si>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</si>
  <si>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</si>
  <si>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</si>
  <si>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</si>
  <si>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</si>
  <si>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</si>
  <si>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</si>
  <si>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</si>
  <si>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</si>
  <si>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</si>
  <si>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</si>
  <si>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</si>
  <si>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</si>
  <si>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</si>
  <si>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</si>
  <si>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</si>
  <si>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</si>
  <si>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</si>
  <si>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</si>
  <si>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</si>
  <si>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</si>
  <si>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</si>
  <si>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</si>
  <si>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</si>
  <si>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</si>
  <si>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</si>
  <si>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</si>
  <si>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</si>
  <si>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</si>
  <si>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</si>
  <si>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</si>
  <si>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</si>
  <si>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</si>
  <si>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</si>
  <si>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</si>
  <si>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</si>
  <si>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</si>
  <si>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</si>
  <si>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</si>
  <si>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</si>
  <si>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</si>
  <si>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</si>
  <si>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</si>
  <si>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</si>
  <si>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</si>
  <si>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</si>
  <si>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</si>
  <si>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</si>
  <si>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</si>
  <si>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</si>
  <si>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</si>
  <si>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</si>
  <si>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</si>
  <si>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</si>
  <si>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TG4r DMT</t>
  </si>
  <si>
    <t>IG THZ</t>
  </si>
  <si>
    <t>Interest Group-Terahertz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</si>
  <si>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</si>
  <si>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</si>
  <si>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</si>
  <si>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</si>
  <si>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</si>
  <si>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</si>
  <si>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</si>
  <si>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</si>
  <si>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</si>
  <si>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</si>
  <si>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KIM</t>
  </si>
  <si>
    <t>IG HRRC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</si>
  <si>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</si>
  <si>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</si>
  <si>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</si>
  <si>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</si>
  <si>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</si>
  <si>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</si>
  <si>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</si>
  <si>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</si>
  <si>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</si>
  <si>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</si>
  <si>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</si>
  <si>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</si>
  <si>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</si>
  <si>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</si>
  <si>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</si>
  <si>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</si>
  <si>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</si>
  <si>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</si>
  <si>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</si>
  <si>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SC IETF</t>
  </si>
  <si>
    <t>TG7m OCC</t>
  </si>
  <si>
    <t>802.15 WG Midweek
ROOM 1</t>
  </si>
  <si>
    <t>Task Group-15.7 REV1-Optical Wireless Communications</t>
  </si>
  <si>
    <t>ROBERT</t>
  </si>
  <si>
    <t>KÜRNER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</si>
  <si>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</si>
  <si>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</si>
  <si>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</si>
  <si>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</si>
  <si>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</si>
  <si>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</si>
  <si>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</si>
  <si>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</si>
  <si>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</si>
  <si>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</si>
  <si>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</si>
  <si>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</si>
  <si>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</si>
  <si>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</si>
  <si>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</si>
  <si>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</si>
  <si>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</si>
  <si>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</si>
  <si>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</si>
  <si>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</si>
  <si>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</si>
  <si>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</si>
  <si>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</si>
  <si>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</si>
  <si>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</si>
  <si>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</si>
  <si>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</si>
  <si>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</si>
  <si>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</si>
  <si>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</si>
  <si>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</si>
  <si>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</si>
  <si>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PETRICK</t>
  </si>
  <si>
    <t>STUREK</t>
  </si>
  <si>
    <t xml:space="preserve">TG4md </t>
  </si>
  <si>
    <t>TG10a RMA</t>
  </si>
  <si>
    <t>TG13 MGOWC</t>
  </si>
  <si>
    <t>SC-M / RULES</t>
  </si>
  <si>
    <t>STATUS REPORT: TG4md 15.4 REVISION</t>
  </si>
  <si>
    <t>HARRINGTON</t>
  </si>
  <si>
    <t xml:space="preserve">TG10a RMA </t>
  </si>
  <si>
    <t>TREASURERS REPORT</t>
  </si>
  <si>
    <t>802.18 CLOSING REPORT</t>
  </si>
  <si>
    <t>PERKINS</t>
  </si>
  <si>
    <t>STATUS REPORT: TG12 ULI (15.4 UPPER LAYER INTERFACE)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</si>
  <si>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</si>
  <si>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</si>
  <si>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</si>
  <si>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</si>
  <si>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</si>
  <si>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</si>
  <si>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</si>
  <si>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</si>
  <si>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</si>
  <si>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</si>
  <si>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</si>
  <si>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>INFORMATION FOR THE WEEK</t>
  </si>
  <si>
    <t>CLOSING REPORT: TG10a ROUTING MODE ADDITIONS (RMA)</t>
  </si>
  <si>
    <t>STATUS REPORT: TG13 MG-OWC (MULTI-GIGABIT OWC)</t>
  </si>
  <si>
    <t>STATUS REPORT: SCs IETF, SC-M, RULES</t>
  </si>
  <si>
    <t>STATUS REPORT: TG4w LPWA (LOW POWER WIDE AREA)</t>
  </si>
  <si>
    <t>STATUS REPORT: TG4x FANE (FAN ENHANCEMENTS)</t>
  </si>
  <si>
    <t>STATUS REPORT: TG15.4z EIR (ENHANCED IMPULSE RADIO)</t>
  </si>
  <si>
    <t>STATUS REPORT: IG VAT (VEHICULAR ASSISTIVE TECHNOLOGY)</t>
  </si>
  <si>
    <t>CLOSING REPORT: TG4w LPWA (LOW POWER WIDE AREA)</t>
  </si>
  <si>
    <t>CLOSING REPORT: TG4x FANE (FAN ENHANCEMENTS)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</si>
  <si>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</si>
  <si>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</si>
  <si>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</si>
  <si>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</si>
  <si>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</si>
  <si>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</si>
  <si>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</si>
  <si>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</si>
  <si>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</si>
  <si>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</si>
  <si>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TG4x FANE</t>
  </si>
  <si>
    <t>TG4x</t>
  </si>
  <si>
    <t>CONTINENTAL BREAKFAST</t>
  </si>
  <si>
    <t>802 EC MTG
EC RM</t>
  </si>
  <si>
    <t>802.15 WG Opening Plenary
ROOM 1</t>
  </si>
  <si>
    <t>CLOSING 802 EC MEETING</t>
  </si>
  <si>
    <t>TG15.4md</t>
  </si>
  <si>
    <t>15.4 Revision 4</t>
  </si>
  <si>
    <t>REGISTER FOR SEPTEMBER</t>
  </si>
  <si>
    <t>OPENING REPORT: TG4md 15.4 REVISION</t>
  </si>
  <si>
    <t>OPENING REPORT: TG4w LPWA (LOW POWER WIDE AREA)</t>
  </si>
  <si>
    <t>OPENING REPORT: TG4x FANE (FAN ENHANCEMENTS)</t>
  </si>
  <si>
    <t>OPENING REPORT: TG15.4z EIR (ENHANCED IMPULSE RADIO)</t>
  </si>
  <si>
    <t>OPENING REPORT: TG7m OWC (OPTICAL WIRELESS COMMS)</t>
  </si>
  <si>
    <t>OPENING REPORT: IG VAT (VEHICULAR ASSISTIVE TECHNOLOGY)</t>
  </si>
  <si>
    <t>OPENING REPORT: TG13 MG-OWC (MULTI-GIGABIT OWC)</t>
  </si>
  <si>
    <t>OPENING REPORT: SCs IETF, SC-M, RULES</t>
  </si>
  <si>
    <t>OPENING REPORT: TG12 ULI (15.4 UPPER LAYER INTERFACE)</t>
  </si>
  <si>
    <t>OPENING REPORT: WNG</t>
  </si>
  <si>
    <t>OPENING REPORT: TG15.4y SECN (SECURITY NEXT GENERATION)</t>
  </si>
  <si>
    <t>OPENING REPORT: IG DEP</t>
  </si>
  <si>
    <t>EC OPENING MEETING SUMMARY</t>
  </si>
  <si>
    <t>STATUS REPORT: IG DEP</t>
  </si>
  <si>
    <t>STATUS REPORT: IG THZ**NOT MEETING IN SAN**</t>
  </si>
  <si>
    <t>REGISTER FOR HAWAII MEETING</t>
  </si>
  <si>
    <t>CLOSING REPORT: IG DEP</t>
  </si>
  <si>
    <t>802.19 LIAISON REPORT</t>
  </si>
  <si>
    <t>R3</t>
  </si>
  <si>
    <t>117th IEEE 802.15 WSN MEETING</t>
  </si>
  <si>
    <t>MARRIOTT MARQUIS QUEEN'S PARK</t>
  </si>
  <si>
    <t>BANGKOK, THAILAND</t>
  </si>
  <si>
    <t>Rn 2
30 U</t>
  </si>
  <si>
    <t>Rm 3
20 BR or U</t>
  </si>
  <si>
    <t>TAG THz</t>
  </si>
  <si>
    <t>LUNCH</t>
  </si>
  <si>
    <t>Tutorial 1
THz</t>
  </si>
  <si>
    <t>802.1 /802.15 jt mtg</t>
  </si>
  <si>
    <t>TAG THZ</t>
  </si>
  <si>
    <t>U</t>
  </si>
  <si>
    <t>U/BR</t>
  </si>
  <si>
    <t>d</t>
  </si>
  <si>
    <t>Monday, November 12 , 2018</t>
  </si>
  <si>
    <t>Thursday, November 15, 2018</t>
  </si>
  <si>
    <t>Wednesday, November 14, 2018</t>
  </si>
  <si>
    <t>Tentative AGENDA  - 117th IEEE 802.15 WSN MEETING</t>
  </si>
  <si>
    <t>THz TUTORIAL TONIGHT AT 6PM</t>
  </si>
  <si>
    <t>STAFF NOT PRESENT THIS WEEK</t>
  </si>
  <si>
    <t>NETWORK/ATTENDANCE/VOTERS (voters: 71, nearly: 21, aspirant: 20)</t>
  </si>
  <si>
    <t>OPENING REPORT: IG HRRC **NOT MEETING IN BKK**</t>
  </si>
  <si>
    <t>OPENING REPORT: TAG THZ</t>
  </si>
  <si>
    <t>APPROVE THE MINUTES FROM WAW (15-18-0429-00)</t>
  </si>
  <si>
    <t>APPROVE BKK AGENDA (15-18-0494-03)</t>
  </si>
  <si>
    <t>ALFVIN</t>
  </si>
  <si>
    <t>OPENING REPORT: 802.18 REGULATORY</t>
  </si>
  <si>
    <t>OPENING REPORT 802.19 COEXISTENCE</t>
  </si>
  <si>
    <t>SOCIAL THIS EVENING-RIVER CRUISE-BY TICKET ONLY</t>
  </si>
  <si>
    <t>STATUS REPORT: 802.18 REGULATORY</t>
  </si>
  <si>
    <t>Tutorial 2
RULES AND PROCESS</t>
  </si>
  <si>
    <t>Tutorial 3
NONE</t>
  </si>
  <si>
    <t>STATUS REPORT 802.19 COEXISTENCE</t>
  </si>
  <si>
    <t>STATUS REPORT: TG10a ROUTING MODE ADDITIONS (RMA)</t>
  </si>
  <si>
    <t>STATUS REPORT: TG15.4y SECN (SECURITY NEXT GENERATION)</t>
  </si>
  <si>
    <t>BOOK ST LOUIS</t>
  </si>
  <si>
    <t>CLOSING REPORT: IG HRRC **NOT MEETING IN BKK**</t>
  </si>
  <si>
    <t>CLOSING REPORT: THZ TAG</t>
  </si>
  <si>
    <t>REVIEW STL MEETING PLANS</t>
  </si>
  <si>
    <t>STATUS REPORT: IG HRRC **NOT MEETING IN BKK**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</si>
</sst>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7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CEA04"/>
        <bgColor indexed="64"/>
      </patternFill>
    </fill>
    <fill>
      <patternFill patternType="darkDown">
        <fgColor auto="1"/>
        <bgColor theme="0" tint="-4.9989318521683403E-2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52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5" borderId="12" xfId="0" applyFont="1" applyFill="1" applyBorder="1" applyAlignment="1">
      <alignment horizontal="center" vertical="center"/>
    </xf>
    <xf numFmtId="164" fontId="36" fillId="25" borderId="1" xfId="0" applyFont="1" applyFill="1" applyBorder="1" applyAlignment="1">
      <alignment horizontal="center" vertical="center"/>
    </xf>
    <xf numFmtId="10" fontId="39" fillId="26" borderId="0" xfId="0" applyNumberFormat="1" applyFont="1" applyFill="1" applyBorder="1" applyAlignment="1" applyProtection="1">
      <alignment horizontal="right" vertical="center"/>
    </xf>
    <xf numFmtId="164" fontId="36" fillId="25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5" borderId="15" xfId="0" applyFont="1" applyFill="1" applyBorder="1" applyAlignment="1">
      <alignment horizontal="center" vertical="center"/>
    </xf>
    <xf numFmtId="164" fontId="36" fillId="25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6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7" borderId="1" xfId="0" quotePrefix="1" applyNumberFormat="1" applyFont="1" applyFill="1" applyBorder="1" applyAlignment="1" applyProtection="1">
      <alignment horizontal="center"/>
    </xf>
    <xf numFmtId="164" fontId="14" fillId="27" borderId="1" xfId="0" applyFont="1" applyFill="1" applyBorder="1" applyAlignment="1"/>
    <xf numFmtId="164" fontId="14" fillId="27" borderId="2" xfId="0" applyFont="1" applyFill="1" applyBorder="1" applyAlignment="1"/>
    <xf numFmtId="0" fontId="7" fillId="27" borderId="0" xfId="0" applyNumberFormat="1" applyFont="1" applyFill="1" applyBorder="1" applyAlignment="1">
      <alignment horizontal="left" vertical="center" indent="2"/>
    </xf>
    <xf numFmtId="164" fontId="18" fillId="27" borderId="0" xfId="0" quotePrefix="1" applyNumberFormat="1" applyFont="1" applyFill="1" applyBorder="1" applyAlignment="1" applyProtection="1">
      <alignment horizontal="center"/>
    </xf>
    <xf numFmtId="164" fontId="17" fillId="27" borderId="0" xfId="0" applyFont="1" applyFill="1" applyBorder="1" applyAlignment="1"/>
    <xf numFmtId="164" fontId="17" fillId="27" borderId="3" xfId="0" applyFont="1" applyFill="1" applyBorder="1" applyAlignment="1"/>
    <xf numFmtId="164" fontId="17" fillId="27" borderId="4" xfId="0" applyFont="1" applyFill="1" applyBorder="1" applyAlignment="1">
      <alignment horizontal="center"/>
    </xf>
    <xf numFmtId="164" fontId="17" fillId="27" borderId="4" xfId="0" applyFont="1" applyFill="1" applyBorder="1" applyAlignment="1"/>
    <xf numFmtId="164" fontId="17" fillId="27" borderId="5" xfId="0" applyFont="1" applyFill="1" applyBorder="1" applyAlignment="1"/>
    <xf numFmtId="0" fontId="7" fillId="27" borderId="1" xfId="0" applyNumberFormat="1" applyFont="1" applyFill="1" applyBorder="1" applyAlignment="1">
      <alignment horizontal="left" vertical="center"/>
    </xf>
    <xf numFmtId="0" fontId="20" fillId="27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0" borderId="0" xfId="0" applyFont="1" applyAlignment="1">
      <alignment horizontal="left" indent="1"/>
    </xf>
    <xf numFmtId="164" fontId="88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6" borderId="0" xfId="0" applyFont="1" applyFill="1" applyBorder="1" applyAlignment="1">
      <alignment horizontal="right" vertical="center"/>
    </xf>
    <xf numFmtId="164" fontId="92" fillId="26" borderId="0" xfId="0" applyFont="1" applyFill="1" applyBorder="1" applyAlignment="1">
      <alignment horizontal="right" vertical="center"/>
    </xf>
    <xf numFmtId="164" fontId="93" fillId="26" borderId="0" xfId="0" applyFont="1" applyFill="1" applyBorder="1" applyAlignment="1">
      <alignment horizontal="right"/>
    </xf>
    <xf numFmtId="164" fontId="68" fillId="26" borderId="0" xfId="0" applyFont="1" applyFill="1" applyBorder="1" applyAlignment="1">
      <alignment horizontal="right"/>
    </xf>
    <xf numFmtId="164" fontId="69" fillId="26" borderId="0" xfId="0" applyFont="1" applyFill="1" applyBorder="1" applyAlignment="1">
      <alignment horizontal="right"/>
    </xf>
    <xf numFmtId="164" fontId="52" fillId="26" borderId="0" xfId="0" applyFont="1" applyFill="1" applyBorder="1" applyAlignment="1">
      <alignment horizontal="right" vertical="center"/>
    </xf>
    <xf numFmtId="164" fontId="94" fillId="26" borderId="0" xfId="0" applyFont="1" applyFill="1" applyBorder="1" applyAlignment="1">
      <alignment horizontal="right" vertical="center"/>
    </xf>
    <xf numFmtId="164" fontId="66" fillId="26" borderId="0" xfId="0" applyFont="1" applyFill="1" applyBorder="1" applyAlignment="1">
      <alignment horizontal="right"/>
    </xf>
    <xf numFmtId="164" fontId="56" fillId="26" borderId="0" xfId="0" applyFont="1" applyFill="1" applyBorder="1" applyAlignment="1">
      <alignment horizontal="right" vertical="center"/>
    </xf>
    <xf numFmtId="164" fontId="43" fillId="26" borderId="0" xfId="0" applyFont="1" applyFill="1" applyBorder="1" applyAlignment="1">
      <alignment horizontal="right" vertical="center"/>
    </xf>
    <xf numFmtId="164" fontId="67" fillId="26" borderId="0" xfId="0" applyFont="1" applyFill="1" applyBorder="1" applyAlignment="1">
      <alignment horizontal="right" vertical="center"/>
    </xf>
    <xf numFmtId="164" fontId="95" fillId="4" borderId="0" xfId="0" applyFont="1" applyFill="1" applyBorder="1" applyAlignment="1">
      <alignment horizontal="right" vertical="center"/>
    </xf>
    <xf numFmtId="164" fontId="2" fillId="25" borderId="0" xfId="0" applyNumberFormat="1" applyFont="1" applyFill="1" applyAlignment="1" applyProtection="1">
      <alignment horizontal="left" indent="1"/>
    </xf>
    <xf numFmtId="164" fontId="3" fillId="25" borderId="0" xfId="0" applyFont="1" applyFill="1"/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2" fillId="25" borderId="0" xfId="0" applyNumberFormat="1" applyFont="1" applyFill="1" applyProtection="1"/>
    <xf numFmtId="164" fontId="36" fillId="38" borderId="25" xfId="0" applyFont="1" applyFill="1" applyBorder="1" applyAlignment="1">
      <alignment horizontal="center" vertical="center" wrapText="1"/>
    </xf>
    <xf numFmtId="164" fontId="50" fillId="7" borderId="7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2" fillId="25" borderId="0" xfId="0" applyNumberFormat="1" applyFont="1" applyFill="1" applyAlignment="1" applyProtection="1">
      <alignment horizontal="center"/>
    </xf>
    <xf numFmtId="164" fontId="36" fillId="4" borderId="0" xfId="0" applyFont="1" applyFill="1" applyBorder="1" applyAlignment="1">
      <alignment horizontal="center" vertical="center"/>
    </xf>
    <xf numFmtId="164" fontId="96" fillId="2" borderId="0" xfId="0" applyFont="1" applyFill="1" applyBorder="1" applyAlignment="1">
      <alignment vertical="center" wrapText="1"/>
    </xf>
    <xf numFmtId="164" fontId="96" fillId="2" borderId="16" xfId="0" applyFont="1" applyFill="1" applyBorder="1" applyAlignment="1">
      <alignment vertical="center" wrapText="1"/>
    </xf>
    <xf numFmtId="164" fontId="7" fillId="39" borderId="8" xfId="0" applyFont="1" applyFill="1" applyBorder="1" applyAlignment="1">
      <alignment horizontal="center" vertical="center" wrapText="1"/>
    </xf>
    <xf numFmtId="164" fontId="7" fillId="39" borderId="14" xfId="0" applyFont="1" applyFill="1" applyBorder="1" applyAlignment="1">
      <alignment horizontal="center" vertical="center" wrapText="1"/>
    </xf>
    <xf numFmtId="164" fontId="7" fillId="39" borderId="11" xfId="0" applyFont="1" applyFill="1" applyBorder="1" applyAlignment="1">
      <alignment horizontal="center" vertical="center" wrapText="1"/>
    </xf>
    <xf numFmtId="164" fontId="7" fillId="39" borderId="6" xfId="0" applyFont="1" applyFill="1" applyBorder="1" applyAlignment="1">
      <alignment horizontal="center" vertical="center" wrapText="1"/>
    </xf>
    <xf numFmtId="164" fontId="7" fillId="39" borderId="17" xfId="0" applyFont="1" applyFill="1" applyBorder="1" applyAlignment="1">
      <alignment horizontal="center" vertical="center" wrapText="1"/>
    </xf>
    <xf numFmtId="164" fontId="7" fillId="39" borderId="19" xfId="0" applyFont="1" applyFill="1" applyBorder="1" applyAlignment="1">
      <alignment horizontal="center" vertical="center" wrapText="1"/>
    </xf>
    <xf numFmtId="164" fontId="96" fillId="2" borderId="7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70" fillId="36" borderId="12" xfId="0" applyFont="1" applyFill="1" applyBorder="1" applyAlignment="1">
      <alignment horizontal="center" vertical="center" wrapText="1"/>
    </xf>
    <xf numFmtId="164" fontId="70" fillId="36" borderId="15" xfId="0" applyFont="1" applyFill="1" applyBorder="1" applyAlignment="1">
      <alignment horizontal="center" vertical="center" wrapText="1"/>
    </xf>
    <xf numFmtId="164" fontId="70" fillId="36" borderId="22" xfId="0" applyFont="1" applyFill="1" applyBorder="1" applyAlignment="1">
      <alignment horizontal="center" vertical="center" wrapText="1"/>
    </xf>
    <xf numFmtId="164" fontId="23" fillId="37" borderId="12" xfId="0" applyFont="1" applyFill="1" applyBorder="1" applyAlignment="1">
      <alignment horizontal="center" vertical="center" wrapText="1"/>
    </xf>
    <xf numFmtId="164" fontId="23" fillId="37" borderId="15" xfId="0" applyFont="1" applyFill="1" applyBorder="1" applyAlignment="1">
      <alignment horizontal="center" vertical="center" wrapText="1"/>
    </xf>
    <xf numFmtId="164" fontId="23" fillId="37" borderId="22" xfId="0" applyFont="1" applyFill="1" applyBorder="1" applyAlignment="1">
      <alignment horizontal="center" vertical="center" wrapText="1"/>
    </xf>
    <xf numFmtId="164" fontId="36" fillId="28" borderId="12" xfId="0" applyFont="1" applyFill="1" applyBorder="1" applyAlignment="1">
      <alignment horizontal="center" vertical="center" wrapText="1"/>
    </xf>
    <xf numFmtId="164" fontId="36" fillId="28" borderId="15" xfId="0" applyFont="1" applyFill="1" applyBorder="1" applyAlignment="1">
      <alignment horizontal="center" vertical="center" wrapText="1"/>
    </xf>
    <xf numFmtId="164" fontId="36" fillId="28" borderId="22" xfId="0" applyFont="1" applyFill="1" applyBorder="1" applyAlignment="1">
      <alignment horizontal="center" vertical="center" wrapText="1"/>
    </xf>
    <xf numFmtId="164" fontId="23" fillId="32" borderId="12" xfId="0" applyFont="1" applyFill="1" applyBorder="1" applyAlignment="1">
      <alignment horizontal="center" vertical="center" wrapText="1"/>
    </xf>
    <xf numFmtId="164" fontId="23" fillId="32" borderId="15" xfId="0" applyFont="1" applyFill="1" applyBorder="1" applyAlignment="1">
      <alignment horizontal="center" vertical="center" wrapText="1"/>
    </xf>
    <xf numFmtId="164" fontId="23" fillId="32" borderId="22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2" fontId="23" fillId="11" borderId="25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164" fontId="7" fillId="16" borderId="12" xfId="0" applyFont="1" applyFill="1" applyBorder="1" applyAlignment="1">
      <alignment horizontal="center" vertical="center" wrapText="1"/>
    </xf>
    <xf numFmtId="164" fontId="7" fillId="16" borderId="15" xfId="0" applyFont="1" applyFill="1" applyBorder="1" applyAlignment="1">
      <alignment horizontal="center" vertical="center" wrapText="1"/>
    </xf>
    <xf numFmtId="164" fontId="7" fillId="16" borderId="22" xfId="0" applyFont="1" applyFill="1" applyBorder="1" applyAlignment="1">
      <alignment horizontal="center" vertical="center" wrapText="1"/>
    </xf>
    <xf numFmtId="164" fontId="36" fillId="35" borderId="12" xfId="0" applyFont="1" applyFill="1" applyBorder="1" applyAlignment="1">
      <alignment horizontal="center" vertical="center" wrapText="1"/>
    </xf>
    <xf numFmtId="164" fontId="36" fillId="35" borderId="15" xfId="0" applyFont="1" applyFill="1" applyBorder="1" applyAlignment="1">
      <alignment horizontal="center" vertical="center" wrapText="1"/>
    </xf>
    <xf numFmtId="164" fontId="36" fillId="35" borderId="22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2" fontId="7" fillId="30" borderId="25" xfId="0" applyNumberFormat="1" applyFont="1" applyFill="1" applyBorder="1" applyAlignment="1">
      <alignment horizontal="center" vertical="center"/>
    </xf>
    <xf numFmtId="2" fontId="7" fillId="29" borderId="27" xfId="0" applyNumberFormat="1" applyFont="1" applyFill="1" applyBorder="1" applyAlignment="1">
      <alignment horizontal="center" vertical="center"/>
    </xf>
    <xf numFmtId="2" fontId="7" fillId="29" borderId="29" xfId="0" applyNumberFormat="1" applyFont="1" applyFill="1" applyBorder="1" applyAlignment="1">
      <alignment horizontal="center" vertical="center"/>
    </xf>
    <xf numFmtId="2" fontId="7" fillId="29" borderId="28" xfId="0" applyNumberFormat="1" applyFont="1" applyFill="1" applyBorder="1" applyAlignment="1">
      <alignment horizontal="center" vertical="center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70" fillId="24" borderId="12" xfId="0" applyFont="1" applyFill="1" applyBorder="1" applyAlignment="1">
      <alignment horizontal="center" vertical="center" wrapText="1"/>
    </xf>
    <xf numFmtId="164" fontId="70" fillId="24" borderId="15" xfId="0" applyFont="1" applyFill="1" applyBorder="1" applyAlignment="1">
      <alignment horizontal="center" vertical="center" wrapText="1"/>
    </xf>
    <xf numFmtId="164" fontId="70" fillId="24" borderId="22" xfId="0" applyFont="1" applyFill="1" applyBorder="1" applyAlignment="1">
      <alignment horizontal="center" vertical="center" wrapText="1"/>
    </xf>
    <xf numFmtId="164" fontId="70" fillId="33" borderId="12" xfId="0" applyFont="1" applyFill="1" applyBorder="1" applyAlignment="1">
      <alignment horizontal="center" vertical="center" wrapText="1"/>
    </xf>
    <xf numFmtId="164" fontId="70" fillId="33" borderId="15" xfId="0" applyFont="1" applyFill="1" applyBorder="1" applyAlignment="1">
      <alignment horizontal="center" vertical="center" wrapText="1"/>
    </xf>
    <xf numFmtId="164" fontId="70" fillId="33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70" fillId="23" borderId="12" xfId="0" applyFont="1" applyFill="1" applyBorder="1" applyAlignment="1">
      <alignment horizontal="center" vertical="center" wrapText="1"/>
    </xf>
    <xf numFmtId="164" fontId="70" fillId="23" borderId="15" xfId="0" applyFont="1" applyFill="1" applyBorder="1" applyAlignment="1">
      <alignment horizontal="center" vertical="center" wrapText="1"/>
    </xf>
    <xf numFmtId="164" fontId="70" fillId="23" borderId="22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70" fillId="34" borderId="12" xfId="0" applyFont="1" applyFill="1" applyBorder="1" applyAlignment="1">
      <alignment horizontal="center" vertical="center" wrapText="1"/>
    </xf>
    <xf numFmtId="164" fontId="70" fillId="34" borderId="15" xfId="0" applyFont="1" applyFill="1" applyBorder="1" applyAlignment="1">
      <alignment horizontal="center" vertical="center" wrapText="1"/>
    </xf>
    <xf numFmtId="164" fontId="70" fillId="34" borderId="22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36" fillId="43" borderId="11" xfId="0" applyFont="1" applyFill="1" applyBorder="1" applyAlignment="1">
      <alignment horizontal="center" vertical="center" wrapText="1"/>
    </xf>
    <xf numFmtId="164" fontId="36" fillId="43" borderId="6" xfId="0" applyFont="1" applyFill="1" applyBorder="1" applyAlignment="1">
      <alignment horizontal="center" vertical="center" wrapText="1"/>
    </xf>
    <xf numFmtId="164" fontId="36" fillId="43" borderId="17" xfId="0" applyFont="1" applyFill="1" applyBorder="1" applyAlignment="1">
      <alignment horizontal="center" vertical="center" wrapText="1"/>
    </xf>
    <xf numFmtId="164" fontId="36" fillId="43" borderId="19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70" fillId="31" borderId="12" xfId="0" applyFont="1" applyFill="1" applyBorder="1" applyAlignment="1">
      <alignment horizontal="center" vertical="center" wrapText="1"/>
    </xf>
    <xf numFmtId="164" fontId="70" fillId="31" borderId="15" xfId="0" applyFont="1" applyFill="1" applyBorder="1" applyAlignment="1">
      <alignment horizontal="center" vertical="center" wrapText="1"/>
    </xf>
    <xf numFmtId="164" fontId="70" fillId="31" borderId="22" xfId="0" applyFont="1" applyFill="1" applyBorder="1" applyAlignment="1">
      <alignment horizontal="center" vertical="center" wrapText="1"/>
    </xf>
    <xf numFmtId="164" fontId="70" fillId="40" borderId="12" xfId="0" applyFont="1" applyFill="1" applyBorder="1" applyAlignment="1">
      <alignment horizontal="center" vertical="center" wrapText="1"/>
    </xf>
    <xf numFmtId="164" fontId="70" fillId="40" borderId="15" xfId="0" applyFont="1" applyFill="1" applyBorder="1" applyAlignment="1">
      <alignment horizontal="center" vertical="center" wrapText="1"/>
    </xf>
    <xf numFmtId="164" fontId="70" fillId="40" borderId="22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70" fillId="41" borderId="12" xfId="0" applyFont="1" applyFill="1" applyBorder="1" applyAlignment="1">
      <alignment horizontal="center" vertical="center" wrapText="1"/>
    </xf>
    <xf numFmtId="164" fontId="70" fillId="41" borderId="15" xfId="0" applyFont="1" applyFill="1" applyBorder="1" applyAlignment="1">
      <alignment horizontal="center" vertical="center" wrapText="1"/>
    </xf>
    <xf numFmtId="164" fontId="70" fillId="41" borderId="22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43" fillId="39" borderId="14" xfId="0" applyFont="1" applyFill="1" applyBorder="1" applyAlignment="1">
      <alignment horizontal="center" vertical="center" wrapText="1"/>
    </xf>
    <xf numFmtId="164" fontId="43" fillId="39" borderId="6" xfId="0" applyFont="1" applyFill="1" applyBorder="1" applyAlignment="1">
      <alignment horizontal="center" vertical="center" wrapText="1"/>
    </xf>
    <xf numFmtId="164" fontId="43" fillId="39" borderId="19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58" fillId="42" borderId="8" xfId="0" applyFont="1" applyFill="1" applyBorder="1" applyAlignment="1">
      <alignment horizontal="center" vertical="center" wrapText="1"/>
    </xf>
    <xf numFmtId="164" fontId="58" fillId="42" borderId="7" xfId="0" applyFont="1" applyFill="1" applyBorder="1" applyAlignment="1">
      <alignment horizontal="center" vertical="center" wrapText="1"/>
    </xf>
    <xf numFmtId="164" fontId="58" fillId="42" borderId="11" xfId="0" applyFont="1" applyFill="1" applyBorder="1" applyAlignment="1">
      <alignment horizontal="center" vertical="center" wrapText="1"/>
    </xf>
    <xf numFmtId="164" fontId="58" fillId="42" borderId="0" xfId="0" applyFont="1" applyFill="1" applyBorder="1" applyAlignment="1">
      <alignment horizontal="center" vertical="center" wrapText="1"/>
    </xf>
    <xf numFmtId="164" fontId="58" fillId="42" borderId="17" xfId="0" applyFont="1" applyFill="1" applyBorder="1" applyAlignment="1">
      <alignment horizontal="center" vertical="center" wrapText="1"/>
    </xf>
    <xf numFmtId="164" fontId="58" fillId="42" borderId="16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91" fillId="0" borderId="8" xfId="0" applyFont="1" applyBorder="1" applyAlignment="1">
      <alignment horizontal="center" vertical="center" wrapText="1"/>
    </xf>
    <xf numFmtId="164" fontId="91" fillId="0" borderId="7" xfId="0" applyFont="1" applyBorder="1" applyAlignment="1">
      <alignment horizontal="center" vertical="center" wrapText="1"/>
    </xf>
    <xf numFmtId="164" fontId="91" fillId="0" borderId="17" xfId="0" applyFont="1" applyBorder="1" applyAlignment="1">
      <alignment horizontal="center" vertical="center" wrapText="1"/>
    </xf>
    <xf numFmtId="164" fontId="91" fillId="0" borderId="16" xfId="0" applyFont="1" applyBorder="1" applyAlignment="1">
      <alignment horizontal="center" vertical="center" wrapText="1"/>
    </xf>
    <xf numFmtId="164" fontId="20" fillId="39" borderId="8" xfId="0" applyFont="1" applyFill="1" applyBorder="1" applyAlignment="1">
      <alignment horizontal="center" vertical="center" wrapText="1"/>
    </xf>
    <xf numFmtId="164" fontId="20" fillId="39" borderId="7" xfId="0" applyFont="1" applyFill="1" applyBorder="1" applyAlignment="1">
      <alignment horizontal="center" vertical="center" wrapText="1"/>
    </xf>
    <xf numFmtId="164" fontId="20" fillId="39" borderId="14" xfId="0" applyFont="1" applyFill="1" applyBorder="1" applyAlignment="1">
      <alignment horizontal="center" vertical="center" wrapText="1"/>
    </xf>
    <xf numFmtId="164" fontId="20" fillId="39" borderId="11" xfId="0" applyFont="1" applyFill="1" applyBorder="1" applyAlignment="1">
      <alignment horizontal="center" vertical="center" wrapText="1"/>
    </xf>
    <xf numFmtId="164" fontId="20" fillId="39" borderId="0" xfId="0" applyFont="1" applyFill="1" applyBorder="1" applyAlignment="1">
      <alignment horizontal="center" vertical="center" wrapText="1"/>
    </xf>
    <xf numFmtId="164" fontId="20" fillId="39" borderId="6" xfId="0" applyFont="1" applyFill="1" applyBorder="1" applyAlignment="1">
      <alignment horizontal="center" vertical="center" wrapText="1"/>
    </xf>
    <xf numFmtId="164" fontId="20" fillId="39" borderId="17" xfId="0" applyFont="1" applyFill="1" applyBorder="1" applyAlignment="1">
      <alignment horizontal="center" vertical="center" wrapText="1"/>
    </xf>
    <xf numFmtId="164" fontId="20" fillId="39" borderId="16" xfId="0" applyFont="1" applyFill="1" applyBorder="1" applyAlignment="1">
      <alignment horizontal="center" vertical="center" wrapText="1"/>
    </xf>
    <xf numFmtId="164" fontId="20" fillId="39" borderId="19" xfId="0" applyFont="1" applyFill="1" applyBorder="1" applyAlignment="1">
      <alignment horizontal="center" vertical="center" wrapText="1"/>
    </xf>
    <xf numFmtId="164" fontId="36" fillId="22" borderId="12" xfId="0" applyFont="1" applyFill="1" applyBorder="1" applyAlignment="1">
      <alignment horizontal="center" vertical="center" wrapText="1"/>
    </xf>
    <xf numFmtId="164" fontId="36" fillId="22" borderId="15" xfId="0" applyFont="1" applyFill="1" applyBorder="1" applyAlignment="1">
      <alignment horizontal="center" vertical="center" wrapText="1"/>
    </xf>
    <xf numFmtId="164" fontId="36" fillId="22" borderId="22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3409950</xdr:colOff>
          <xdr:row>12</xdr:row>
          <xdr:rowOff>152400</xdr:rowOff>
        </xdr:from>
        <xdr:to>
          <xdr:col>2</xdr:col>
          <xdr:colOff>4162425</xdr:colOff>
          <xdr:row>16</xdr:row>
          <xdr:rowOff>123825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3326746</xdr:colOff>
          <xdr:row>7</xdr:row>
          <xdr:rowOff>147077</xdr:rowOff>
        </xdr:from>
        <xdr:to>
          <xdr:col>2</xdr:col>
          <xdr:colOff>4241146</xdr:colOff>
          <xdr:row>11</xdr:row>
          <xdr:rowOff>51547</xdr:rowOff>
        </xdr:to>
        <xdr:sp macro="" textlink="">
          <xdr:nvSpPr>
            <xdr:cNvPr id="5148" name="Object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3396783</xdr:colOff>
          <xdr:row>17</xdr:row>
          <xdr:rowOff>105055</xdr:rowOff>
        </xdr:from>
        <xdr:to>
          <xdr:col>2</xdr:col>
          <xdr:colOff>4311183</xdr:colOff>
          <xdr:row>21</xdr:row>
          <xdr:rowOff>136152</xdr:rowOff>
        </xdr:to>
        <xdr:sp macro="" textlink="">
          <xdr:nvSpPr>
            <xdr:cNvPr id="5149" name="Object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PowerPoint_Presentation2.ppt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10" Type="http://schemas.openxmlformats.org/officeDocument/2006/relationships/image" Target="../media/image8.emf"/><Relationship Id="rId4" Type="http://schemas.openxmlformats.org/officeDocument/2006/relationships/vmlDrawing" Target="../drawings/vmlDrawing1.vml"/><Relationship Id="rId9" Type="http://schemas.openxmlformats.org/officeDocument/2006/relationships/package" Target="../embeddings/Microsoft_Word_Document3.doc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3"/>
  <sheetViews>
    <sheetView topLeftCell="A7" zoomScaleNormal="100" workbookViewId="0">
      <selection activeCell="G42" sqref="G42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6" customFormat="1" ht="1.7" customHeight="1" thickBot="1" x14ac:dyDescent="0.25">
      <c r="A1" s="46" t="s">
        <v>290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" customHeight="1" x14ac:dyDescent="0.2">
      <c r="A2" s="62"/>
      <c r="B2" s="474" t="s">
        <v>277</v>
      </c>
      <c r="C2" s="62"/>
      <c r="D2" s="63" t="s">
        <v>278</v>
      </c>
      <c r="E2" s="233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" customHeight="1" x14ac:dyDescent="0.35">
      <c r="A3" s="68"/>
      <c r="B3" s="475"/>
      <c r="C3" s="68"/>
      <c r="D3" s="69" t="s">
        <v>279</v>
      </c>
      <c r="E3" s="234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" customHeight="1" x14ac:dyDescent="0.2">
      <c r="A4" s="75"/>
      <c r="B4" s="475"/>
      <c r="C4" s="75"/>
      <c r="D4" s="76" t="s">
        <v>280</v>
      </c>
      <c r="E4" s="235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" customHeight="1" thickBot="1" x14ac:dyDescent="0.25">
      <c r="A5" s="187"/>
      <c r="B5" s="475"/>
      <c r="C5" s="187"/>
      <c r="D5" s="188" t="s">
        <v>81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189"/>
      <c r="Y5" s="189"/>
      <c r="Z5" s="189"/>
      <c r="AA5" s="189"/>
      <c r="AB5" s="190"/>
      <c r="AC5" s="189" t="s">
        <v>69</v>
      </c>
      <c r="AD5" s="189"/>
      <c r="AE5" s="191"/>
      <c r="AF5" s="236"/>
      <c r="AG5"/>
    </row>
    <row r="6" spans="1:38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2"/>
      <c r="AG6" t="s">
        <v>108</v>
      </c>
    </row>
    <row r="7" spans="1:38" ht="12.95" customHeight="1" thickBot="1" x14ac:dyDescent="0.25">
      <c r="A7" s="80"/>
      <c r="B7" s="81" t="s">
        <v>25</v>
      </c>
      <c r="C7" s="82"/>
      <c r="D7" s="481" t="s">
        <v>42</v>
      </c>
      <c r="E7" s="482"/>
      <c r="F7" s="80"/>
      <c r="G7" s="478" t="s">
        <v>43</v>
      </c>
      <c r="H7" s="479"/>
      <c r="I7" s="479"/>
      <c r="J7" s="479"/>
      <c r="K7" s="480"/>
      <c r="L7" s="82"/>
      <c r="M7" s="478" t="s">
        <v>44</v>
      </c>
      <c r="N7" s="479"/>
      <c r="O7" s="479"/>
      <c r="P7" s="479"/>
      <c r="Q7" s="480"/>
      <c r="R7" s="82"/>
      <c r="S7" s="478" t="s">
        <v>122</v>
      </c>
      <c r="T7" s="479"/>
      <c r="U7" s="479"/>
      <c r="V7" s="479"/>
      <c r="W7" s="82"/>
      <c r="X7" s="478" t="s">
        <v>45</v>
      </c>
      <c r="Y7" s="479"/>
      <c r="Z7" s="479"/>
      <c r="AA7" s="479"/>
      <c r="AB7" s="82"/>
      <c r="AC7" s="478" t="s">
        <v>46</v>
      </c>
      <c r="AD7" s="479"/>
      <c r="AE7" s="480"/>
      <c r="AF7" s="237"/>
    </row>
    <row r="8" spans="1:38" ht="12.95" customHeight="1" thickBot="1" x14ac:dyDescent="0.25">
      <c r="A8" s="83"/>
      <c r="B8" s="238"/>
      <c r="C8" s="83"/>
      <c r="D8" s="476">
        <f>DATE(2018,11,11)</f>
        <v>43415</v>
      </c>
      <c r="E8" s="477"/>
      <c r="F8" s="239"/>
      <c r="G8" s="489">
        <f>D8+1</f>
        <v>43416</v>
      </c>
      <c r="H8" s="490"/>
      <c r="I8" s="490"/>
      <c r="J8" s="490"/>
      <c r="K8" s="491"/>
      <c r="L8" s="240"/>
      <c r="M8" s="489">
        <f>G8+1</f>
        <v>43417</v>
      </c>
      <c r="N8" s="490"/>
      <c r="O8" s="490"/>
      <c r="P8" s="490"/>
      <c r="Q8" s="491"/>
      <c r="R8" s="240"/>
      <c r="S8" s="489">
        <f>M8+1</f>
        <v>43418</v>
      </c>
      <c r="T8" s="490"/>
      <c r="U8" s="490"/>
      <c r="V8" s="490"/>
      <c r="W8" s="240"/>
      <c r="X8" s="489">
        <f>S8+1</f>
        <v>43419</v>
      </c>
      <c r="Y8" s="490"/>
      <c r="Z8" s="490"/>
      <c r="AA8" s="490"/>
      <c r="AB8" s="240"/>
      <c r="AC8" s="489">
        <f>X8+1</f>
        <v>43420</v>
      </c>
      <c r="AD8" s="490"/>
      <c r="AE8" s="491"/>
      <c r="AF8" s="241"/>
    </row>
    <row r="9" spans="1:38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2"/>
    </row>
    <row r="10" spans="1:38" s="46" customFormat="1" ht="38.25" customHeight="1" thickBot="1" x14ac:dyDescent="0.25">
      <c r="B10" s="242"/>
      <c r="C10" s="61"/>
      <c r="D10" s="85"/>
      <c r="E10" s="85"/>
      <c r="F10" s="61"/>
      <c r="G10" s="243" t="s">
        <v>219</v>
      </c>
      <c r="H10" s="243" t="s">
        <v>281</v>
      </c>
      <c r="I10" s="243" t="s">
        <v>282</v>
      </c>
      <c r="J10" s="243" t="s">
        <v>149</v>
      </c>
      <c r="K10" s="383"/>
      <c r="L10" s="61"/>
      <c r="M10" s="243" t="s">
        <v>219</v>
      </c>
      <c r="N10" s="243" t="s">
        <v>281</v>
      </c>
      <c r="O10" s="243" t="s">
        <v>282</v>
      </c>
      <c r="P10" s="243" t="s">
        <v>149</v>
      </c>
      <c r="Q10" s="383"/>
      <c r="R10" s="61"/>
      <c r="S10" s="243" t="s">
        <v>219</v>
      </c>
      <c r="T10" s="243" t="s">
        <v>281</v>
      </c>
      <c r="U10" s="243" t="s">
        <v>282</v>
      </c>
      <c r="V10" s="243" t="s">
        <v>149</v>
      </c>
      <c r="W10" s="61"/>
      <c r="X10" s="243" t="s">
        <v>219</v>
      </c>
      <c r="Y10" s="243" t="s">
        <v>281</v>
      </c>
      <c r="Z10" s="243" t="s">
        <v>282</v>
      </c>
      <c r="AA10" s="243" t="s">
        <v>149</v>
      </c>
      <c r="AB10" s="61"/>
      <c r="AC10" s="84"/>
      <c r="AD10" s="85"/>
      <c r="AE10" s="244"/>
      <c r="AF10" s="182"/>
    </row>
    <row r="11" spans="1:38" ht="15" customHeight="1" thickBot="1" x14ac:dyDescent="0.25">
      <c r="A11" s="82"/>
      <c r="B11" s="91" t="s">
        <v>47</v>
      </c>
      <c r="C11" s="82"/>
      <c r="D11" s="85"/>
      <c r="E11" s="85"/>
      <c r="F11" s="82"/>
      <c r="G11" s="411" t="s">
        <v>252</v>
      </c>
      <c r="H11" s="412"/>
      <c r="I11" s="412"/>
      <c r="J11" s="412"/>
      <c r="K11" s="413"/>
      <c r="L11" s="82"/>
      <c r="M11" s="411" t="s">
        <v>252</v>
      </c>
      <c r="N11" s="412"/>
      <c r="O11" s="412"/>
      <c r="P11" s="412"/>
      <c r="Q11" s="413"/>
      <c r="R11" s="82"/>
      <c r="S11" s="396" t="s">
        <v>252</v>
      </c>
      <c r="T11" s="396"/>
      <c r="U11" s="396"/>
      <c r="V11" s="396"/>
      <c r="W11" s="82"/>
      <c r="X11" s="411" t="s">
        <v>252</v>
      </c>
      <c r="Y11" s="412"/>
      <c r="Z11" s="412"/>
      <c r="AA11" s="412"/>
      <c r="AB11" s="82"/>
      <c r="AC11" s="84"/>
      <c r="AD11" s="85"/>
      <c r="AE11" s="86"/>
      <c r="AF11" s="82"/>
    </row>
    <row r="12" spans="1:38" ht="15" customHeight="1" thickBot="1" x14ac:dyDescent="0.25">
      <c r="A12" s="83"/>
      <c r="B12" s="91" t="s">
        <v>48</v>
      </c>
      <c r="C12" s="83"/>
      <c r="D12" s="85"/>
      <c r="E12" s="85"/>
      <c r="F12" s="83"/>
      <c r="G12" s="417"/>
      <c r="H12" s="418"/>
      <c r="I12" s="418"/>
      <c r="J12" s="418"/>
      <c r="K12" s="419"/>
      <c r="L12" s="83"/>
      <c r="M12" s="417"/>
      <c r="N12" s="418"/>
      <c r="O12" s="418"/>
      <c r="P12" s="418"/>
      <c r="Q12" s="419"/>
      <c r="R12" s="83"/>
      <c r="S12" s="397" t="s">
        <v>162</v>
      </c>
      <c r="T12" s="397"/>
      <c r="U12" s="388"/>
      <c r="V12" s="388"/>
      <c r="W12" s="83"/>
      <c r="X12" s="417"/>
      <c r="Y12" s="418"/>
      <c r="Z12" s="418"/>
      <c r="AA12" s="418"/>
      <c r="AB12" s="83"/>
      <c r="AC12" s="84"/>
      <c r="AD12" s="85"/>
      <c r="AE12" s="86"/>
      <c r="AF12" s="83"/>
    </row>
    <row r="13" spans="1:38" ht="15" customHeight="1" thickBot="1" x14ac:dyDescent="0.25">
      <c r="A13" s="87"/>
      <c r="B13" s="88" t="s">
        <v>49</v>
      </c>
      <c r="C13" s="87"/>
      <c r="D13" s="85"/>
      <c r="E13" s="85"/>
      <c r="F13" s="87"/>
      <c r="G13" s="399" t="s">
        <v>245</v>
      </c>
      <c r="H13" s="428" t="s">
        <v>283</v>
      </c>
      <c r="I13" s="431" t="s">
        <v>248</v>
      </c>
      <c r="J13" s="461" t="s">
        <v>197</v>
      </c>
      <c r="K13" s="497" t="s">
        <v>253</v>
      </c>
      <c r="L13" s="87"/>
      <c r="M13" s="399" t="s">
        <v>245</v>
      </c>
      <c r="N13" s="453" t="s">
        <v>163</v>
      </c>
      <c r="O13" s="431" t="s">
        <v>248</v>
      </c>
      <c r="P13" s="483" t="s">
        <v>192</v>
      </c>
      <c r="Q13" s="458"/>
      <c r="R13" s="89"/>
      <c r="S13" s="398"/>
      <c r="T13" s="398"/>
      <c r="U13" s="389"/>
      <c r="V13" s="389"/>
      <c r="W13" s="89"/>
      <c r="X13" s="493" t="s">
        <v>168</v>
      </c>
      <c r="Y13" s="431" t="s">
        <v>248</v>
      </c>
      <c r="Z13" s="402" t="s">
        <v>214</v>
      </c>
      <c r="AA13" s="447" t="s">
        <v>250</v>
      </c>
      <c r="AB13" s="87"/>
      <c r="AC13" s="84"/>
      <c r="AD13" s="85"/>
      <c r="AE13" s="86"/>
      <c r="AF13" s="87"/>
    </row>
    <row r="14" spans="1:38" ht="15" customHeight="1" x14ac:dyDescent="0.2">
      <c r="A14" s="87"/>
      <c r="B14" s="88" t="s">
        <v>50</v>
      </c>
      <c r="C14" s="87"/>
      <c r="D14" s="85"/>
      <c r="E14" s="85"/>
      <c r="F14" s="87"/>
      <c r="G14" s="400"/>
      <c r="H14" s="429"/>
      <c r="I14" s="432"/>
      <c r="J14" s="462"/>
      <c r="K14" s="498"/>
      <c r="L14" s="87"/>
      <c r="M14" s="400"/>
      <c r="N14" s="454"/>
      <c r="O14" s="432"/>
      <c r="P14" s="484"/>
      <c r="Q14" s="459"/>
      <c r="R14" s="89"/>
      <c r="S14" s="399" t="s">
        <v>245</v>
      </c>
      <c r="T14" s="402" t="s">
        <v>214</v>
      </c>
      <c r="U14" s="405" t="s">
        <v>174</v>
      </c>
      <c r="V14" s="408" t="s">
        <v>221</v>
      </c>
      <c r="W14" s="89"/>
      <c r="X14" s="494"/>
      <c r="Y14" s="432"/>
      <c r="Z14" s="403"/>
      <c r="AA14" s="448"/>
      <c r="AB14" s="87"/>
      <c r="AC14" s="84"/>
      <c r="AD14" s="85"/>
      <c r="AE14" s="86"/>
      <c r="AF14" s="87"/>
    </row>
    <row r="15" spans="1:38" ht="15" customHeight="1" x14ac:dyDescent="0.2">
      <c r="A15" s="87"/>
      <c r="B15" s="88" t="s">
        <v>51</v>
      </c>
      <c r="C15" s="87"/>
      <c r="D15" s="85"/>
      <c r="E15" s="85"/>
      <c r="F15" s="87"/>
      <c r="G15" s="400"/>
      <c r="H15" s="429"/>
      <c r="I15" s="432"/>
      <c r="J15" s="462"/>
      <c r="K15" s="498"/>
      <c r="L15" s="87"/>
      <c r="M15" s="400"/>
      <c r="N15" s="454"/>
      <c r="O15" s="432"/>
      <c r="P15" s="484"/>
      <c r="Q15" s="459"/>
      <c r="R15" s="89"/>
      <c r="S15" s="400"/>
      <c r="T15" s="403"/>
      <c r="U15" s="406"/>
      <c r="V15" s="409"/>
      <c r="W15" s="89"/>
      <c r="X15" s="494"/>
      <c r="Y15" s="432"/>
      <c r="Z15" s="403"/>
      <c r="AA15" s="448"/>
      <c r="AB15" s="87"/>
      <c r="AC15" s="84"/>
      <c r="AD15" s="85"/>
      <c r="AE15" s="86"/>
      <c r="AF15" s="87"/>
    </row>
    <row r="16" spans="1:38" ht="15" customHeight="1" thickBot="1" x14ac:dyDescent="0.25">
      <c r="A16" s="87"/>
      <c r="B16" s="88" t="s">
        <v>52</v>
      </c>
      <c r="C16" s="87"/>
      <c r="D16" s="85"/>
      <c r="E16" s="85"/>
      <c r="F16" s="87"/>
      <c r="G16" s="401"/>
      <c r="H16" s="430"/>
      <c r="I16" s="433"/>
      <c r="J16" s="463"/>
      <c r="K16" s="499"/>
      <c r="L16" s="87"/>
      <c r="M16" s="401"/>
      <c r="N16" s="455"/>
      <c r="O16" s="433"/>
      <c r="P16" s="485"/>
      <c r="Q16" s="460"/>
      <c r="R16" s="89"/>
      <c r="S16" s="401"/>
      <c r="T16" s="404"/>
      <c r="U16" s="407"/>
      <c r="V16" s="410"/>
      <c r="W16" s="89"/>
      <c r="X16" s="495"/>
      <c r="Y16" s="433"/>
      <c r="Z16" s="404"/>
      <c r="AA16" s="449"/>
      <c r="AB16" s="87"/>
      <c r="AC16" s="84"/>
      <c r="AD16" s="85"/>
      <c r="AE16" s="86"/>
      <c r="AF16" s="87"/>
    </row>
    <row r="17" spans="1:32" ht="15" customHeight="1" thickBot="1" x14ac:dyDescent="0.25">
      <c r="A17" s="93"/>
      <c r="B17" s="95" t="s">
        <v>53</v>
      </c>
      <c r="C17" s="93"/>
      <c r="D17" s="442"/>
      <c r="E17" s="443"/>
      <c r="F17" s="93"/>
      <c r="G17" s="456" t="s">
        <v>54</v>
      </c>
      <c r="H17" s="457"/>
      <c r="I17" s="457"/>
      <c r="J17" s="457"/>
      <c r="K17" s="492"/>
      <c r="L17" s="93"/>
      <c r="M17" s="456" t="s">
        <v>54</v>
      </c>
      <c r="N17" s="457"/>
      <c r="O17" s="457"/>
      <c r="P17" s="457"/>
      <c r="Q17" s="492"/>
      <c r="R17" s="94"/>
      <c r="S17" s="456" t="s">
        <v>54</v>
      </c>
      <c r="T17" s="457"/>
      <c r="U17" s="457"/>
      <c r="V17" s="457"/>
      <c r="W17" s="94"/>
      <c r="X17" s="456" t="s">
        <v>54</v>
      </c>
      <c r="Y17" s="457"/>
      <c r="Z17" s="457"/>
      <c r="AA17" s="457"/>
      <c r="AB17" s="93"/>
      <c r="AC17" s="84"/>
      <c r="AD17" s="85"/>
      <c r="AE17" s="86"/>
      <c r="AF17" s="93"/>
    </row>
    <row r="18" spans="1:32" ht="15" customHeight="1" x14ac:dyDescent="0.2">
      <c r="A18" s="87"/>
      <c r="B18" s="90" t="s">
        <v>55</v>
      </c>
      <c r="C18" s="87"/>
      <c r="D18" s="85"/>
      <c r="E18" s="85"/>
      <c r="F18" s="87"/>
      <c r="G18" s="397" t="s">
        <v>254</v>
      </c>
      <c r="H18" s="397"/>
      <c r="I18" s="397"/>
      <c r="J18" s="397"/>
      <c r="K18" s="434"/>
      <c r="L18" s="87"/>
      <c r="M18" s="461" t="s">
        <v>197</v>
      </c>
      <c r="N18" s="453" t="s">
        <v>163</v>
      </c>
      <c r="O18" s="447" t="s">
        <v>250</v>
      </c>
      <c r="P18" s="483" t="s">
        <v>192</v>
      </c>
      <c r="Q18" s="458"/>
      <c r="R18" s="89"/>
      <c r="S18" s="397" t="s">
        <v>170</v>
      </c>
      <c r="T18" s="397"/>
      <c r="U18" s="397"/>
      <c r="V18" s="397"/>
      <c r="W18" s="89"/>
      <c r="X18" s="399" t="s">
        <v>245</v>
      </c>
      <c r="Y18" s="453" t="s">
        <v>163</v>
      </c>
      <c r="Z18" s="402" t="s">
        <v>214</v>
      </c>
      <c r="AA18" s="483" t="s">
        <v>192</v>
      </c>
      <c r="AB18" s="87"/>
      <c r="AC18" s="84"/>
      <c r="AD18" s="85"/>
      <c r="AE18" s="86"/>
      <c r="AF18" s="87"/>
    </row>
    <row r="19" spans="1:32" ht="15" customHeight="1" thickBot="1" x14ac:dyDescent="0.25">
      <c r="A19" s="87"/>
      <c r="B19" s="90" t="s">
        <v>56</v>
      </c>
      <c r="C19" s="87"/>
      <c r="D19" s="85"/>
      <c r="E19" s="85"/>
      <c r="F19" s="87"/>
      <c r="G19" s="435"/>
      <c r="H19" s="435"/>
      <c r="I19" s="435"/>
      <c r="J19" s="435"/>
      <c r="K19" s="436"/>
      <c r="L19" s="87"/>
      <c r="M19" s="462"/>
      <c r="N19" s="454"/>
      <c r="O19" s="448"/>
      <c r="P19" s="484"/>
      <c r="Q19" s="459"/>
      <c r="R19" s="89"/>
      <c r="S19" s="398"/>
      <c r="T19" s="398"/>
      <c r="U19" s="398"/>
      <c r="V19" s="398"/>
      <c r="W19" s="89"/>
      <c r="X19" s="400"/>
      <c r="Y19" s="454"/>
      <c r="Z19" s="403"/>
      <c r="AA19" s="484"/>
      <c r="AB19" s="87"/>
      <c r="AC19" s="84"/>
      <c r="AD19" s="85"/>
      <c r="AE19" s="86"/>
      <c r="AF19" s="87"/>
    </row>
    <row r="20" spans="1:32" ht="15" customHeight="1" x14ac:dyDescent="0.2">
      <c r="A20" s="87"/>
      <c r="B20" s="90" t="s">
        <v>57</v>
      </c>
      <c r="C20" s="87"/>
      <c r="D20" s="85"/>
      <c r="E20" s="85"/>
      <c r="F20" s="87"/>
      <c r="G20" s="435"/>
      <c r="H20" s="435"/>
      <c r="I20" s="435"/>
      <c r="J20" s="435"/>
      <c r="K20" s="436"/>
      <c r="L20" s="87"/>
      <c r="M20" s="462"/>
      <c r="N20" s="454"/>
      <c r="O20" s="448"/>
      <c r="P20" s="484"/>
      <c r="Q20" s="459"/>
      <c r="R20" s="89"/>
      <c r="S20" s="512" t="s">
        <v>138</v>
      </c>
      <c r="T20" s="513"/>
      <c r="U20" s="513"/>
      <c r="V20" s="513"/>
      <c r="W20" s="89"/>
      <c r="X20" s="400"/>
      <c r="Y20" s="454"/>
      <c r="Z20" s="403"/>
      <c r="AA20" s="484"/>
      <c r="AB20" s="87"/>
      <c r="AC20" s="84"/>
      <c r="AD20" s="85"/>
      <c r="AE20" s="86"/>
      <c r="AF20" s="87"/>
    </row>
    <row r="21" spans="1:32" ht="15" customHeight="1" thickBot="1" x14ac:dyDescent="0.25">
      <c r="A21" s="87"/>
      <c r="B21" s="90" t="s">
        <v>85</v>
      </c>
      <c r="C21" s="87"/>
      <c r="D21" s="85"/>
      <c r="E21" s="85"/>
      <c r="F21" s="87"/>
      <c r="G21" s="398"/>
      <c r="H21" s="398"/>
      <c r="I21" s="398"/>
      <c r="J21" s="398"/>
      <c r="K21" s="437"/>
      <c r="L21" s="87"/>
      <c r="M21" s="463"/>
      <c r="N21" s="455"/>
      <c r="O21" s="449"/>
      <c r="P21" s="485"/>
      <c r="Q21" s="460"/>
      <c r="R21" s="89"/>
      <c r="S21" s="514"/>
      <c r="T21" s="515"/>
      <c r="U21" s="515"/>
      <c r="V21" s="515"/>
      <c r="W21" s="89"/>
      <c r="X21" s="401"/>
      <c r="Y21" s="455"/>
      <c r="Z21" s="404"/>
      <c r="AA21" s="485"/>
      <c r="AB21" s="87"/>
      <c r="AC21" s="84"/>
      <c r="AD21" s="85"/>
      <c r="AE21" s="86"/>
      <c r="AF21" s="87"/>
    </row>
    <row r="22" spans="1:32" ht="15" customHeight="1" thickBot="1" x14ac:dyDescent="0.25">
      <c r="A22" s="87"/>
      <c r="B22" s="91" t="s">
        <v>86</v>
      </c>
      <c r="C22" s="87"/>
      <c r="D22" s="85"/>
      <c r="E22" s="85"/>
      <c r="F22" s="87"/>
      <c r="G22" s="411" t="s">
        <v>284</v>
      </c>
      <c r="H22" s="412"/>
      <c r="I22" s="412"/>
      <c r="J22" s="412"/>
      <c r="K22" s="413"/>
      <c r="L22" s="83"/>
      <c r="M22" s="411" t="s">
        <v>284</v>
      </c>
      <c r="N22" s="412"/>
      <c r="O22" s="412"/>
      <c r="P22" s="412"/>
      <c r="Q22" s="413"/>
      <c r="R22" s="92"/>
      <c r="S22" s="411" t="s">
        <v>284</v>
      </c>
      <c r="T22" s="412"/>
      <c r="U22" s="412"/>
      <c r="V22" s="412"/>
      <c r="W22" s="92"/>
      <c r="X22" s="411" t="s">
        <v>284</v>
      </c>
      <c r="Y22" s="412"/>
      <c r="Z22" s="412"/>
      <c r="AA22" s="412"/>
      <c r="AB22" s="83"/>
      <c r="AC22" s="84"/>
      <c r="AD22" s="85"/>
      <c r="AE22" s="86"/>
      <c r="AF22" s="87"/>
    </row>
    <row r="23" spans="1:32" ht="15" customHeight="1" thickBot="1" x14ac:dyDescent="0.25">
      <c r="A23" s="87"/>
      <c r="B23" s="91" t="s">
        <v>58</v>
      </c>
      <c r="C23" s="87"/>
      <c r="D23" s="85"/>
      <c r="E23" s="85"/>
      <c r="F23" s="87"/>
      <c r="G23" s="417"/>
      <c r="H23" s="418"/>
      <c r="I23" s="418"/>
      <c r="J23" s="418"/>
      <c r="K23" s="419"/>
      <c r="L23" s="83"/>
      <c r="M23" s="417"/>
      <c r="N23" s="418"/>
      <c r="O23" s="418"/>
      <c r="P23" s="418"/>
      <c r="Q23" s="419"/>
      <c r="R23" s="92"/>
      <c r="S23" s="417"/>
      <c r="T23" s="418"/>
      <c r="U23" s="418"/>
      <c r="V23" s="418"/>
      <c r="W23" s="92"/>
      <c r="X23" s="417"/>
      <c r="Y23" s="418"/>
      <c r="Z23" s="418"/>
      <c r="AA23" s="418"/>
      <c r="AB23" s="83"/>
      <c r="AC23" s="516" t="s">
        <v>255</v>
      </c>
      <c r="AD23" s="517"/>
      <c r="AE23" s="518"/>
      <c r="AF23" s="87"/>
    </row>
    <row r="24" spans="1:32" ht="15" customHeight="1" x14ac:dyDescent="0.2">
      <c r="A24" s="87"/>
      <c r="B24" s="90" t="s">
        <v>59</v>
      </c>
      <c r="C24" s="87"/>
      <c r="D24" s="85"/>
      <c r="E24" s="85"/>
      <c r="F24" s="87"/>
      <c r="G24" s="399" t="s">
        <v>245</v>
      </c>
      <c r="H24" s="444" t="s">
        <v>220</v>
      </c>
      <c r="I24" s="450" t="s">
        <v>140</v>
      </c>
      <c r="J24" s="453" t="s">
        <v>163</v>
      </c>
      <c r="K24" s="458"/>
      <c r="L24" s="87"/>
      <c r="M24" s="399" t="s">
        <v>245</v>
      </c>
      <c r="N24" s="444" t="s">
        <v>220</v>
      </c>
      <c r="O24" s="447" t="s">
        <v>250</v>
      </c>
      <c r="P24" s="483" t="s">
        <v>192</v>
      </c>
      <c r="Q24" s="458"/>
      <c r="R24" s="89"/>
      <c r="S24" s="399" t="s">
        <v>245</v>
      </c>
      <c r="T24" s="444" t="s">
        <v>220</v>
      </c>
      <c r="U24" s="483" t="s">
        <v>192</v>
      </c>
      <c r="V24" s="486" t="s">
        <v>118</v>
      </c>
      <c r="W24" s="89"/>
      <c r="X24" s="399" t="s">
        <v>245</v>
      </c>
      <c r="Y24" s="444" t="s">
        <v>220</v>
      </c>
      <c r="Z24" s="405" t="s">
        <v>174</v>
      </c>
      <c r="AA24" s="483" t="s">
        <v>192</v>
      </c>
      <c r="AB24" s="87"/>
      <c r="AC24" s="519"/>
      <c r="AD24" s="520"/>
      <c r="AE24" s="521"/>
      <c r="AF24" s="87"/>
    </row>
    <row r="25" spans="1:32" ht="15" customHeight="1" x14ac:dyDescent="0.2">
      <c r="A25" s="87"/>
      <c r="B25" s="90" t="s">
        <v>60</v>
      </c>
      <c r="C25" s="87"/>
      <c r="D25" s="85"/>
      <c r="E25" s="85"/>
      <c r="F25" s="87"/>
      <c r="G25" s="400"/>
      <c r="H25" s="445"/>
      <c r="I25" s="451"/>
      <c r="J25" s="454"/>
      <c r="K25" s="459"/>
      <c r="L25" s="87"/>
      <c r="M25" s="400"/>
      <c r="N25" s="445"/>
      <c r="O25" s="448"/>
      <c r="P25" s="484"/>
      <c r="Q25" s="459"/>
      <c r="R25" s="89"/>
      <c r="S25" s="400"/>
      <c r="T25" s="445"/>
      <c r="U25" s="484"/>
      <c r="V25" s="487"/>
      <c r="W25" s="89"/>
      <c r="X25" s="400"/>
      <c r="Y25" s="445"/>
      <c r="Z25" s="406"/>
      <c r="AA25" s="484"/>
      <c r="AB25" s="87"/>
      <c r="AC25" s="519"/>
      <c r="AD25" s="520"/>
      <c r="AE25" s="521"/>
      <c r="AF25" s="87"/>
    </row>
    <row r="26" spans="1:32" ht="15" customHeight="1" x14ac:dyDescent="0.2">
      <c r="A26" s="87"/>
      <c r="B26" s="90" t="s">
        <v>61</v>
      </c>
      <c r="C26" s="87"/>
      <c r="D26" s="85"/>
      <c r="E26" s="85"/>
      <c r="F26" s="87"/>
      <c r="G26" s="400"/>
      <c r="H26" s="445"/>
      <c r="I26" s="451"/>
      <c r="J26" s="454"/>
      <c r="K26" s="459"/>
      <c r="L26" s="87"/>
      <c r="M26" s="400"/>
      <c r="N26" s="445"/>
      <c r="O26" s="448"/>
      <c r="P26" s="484"/>
      <c r="Q26" s="459"/>
      <c r="R26" s="89"/>
      <c r="S26" s="400"/>
      <c r="T26" s="445"/>
      <c r="U26" s="484"/>
      <c r="V26" s="487"/>
      <c r="W26" s="89"/>
      <c r="X26" s="400"/>
      <c r="Y26" s="445"/>
      <c r="Z26" s="406"/>
      <c r="AA26" s="484"/>
      <c r="AB26" s="87"/>
      <c r="AC26" s="519"/>
      <c r="AD26" s="520"/>
      <c r="AE26" s="521"/>
      <c r="AF26" s="87"/>
    </row>
    <row r="27" spans="1:32" ht="15" customHeight="1" thickBot="1" x14ac:dyDescent="0.25">
      <c r="A27" s="93"/>
      <c r="B27" s="90" t="s">
        <v>62</v>
      </c>
      <c r="C27" s="93"/>
      <c r="D27" s="85"/>
      <c r="E27" s="85"/>
      <c r="F27" s="93"/>
      <c r="G27" s="401"/>
      <c r="H27" s="446"/>
      <c r="I27" s="452"/>
      <c r="J27" s="455"/>
      <c r="K27" s="460"/>
      <c r="L27" s="93"/>
      <c r="M27" s="401"/>
      <c r="N27" s="446"/>
      <c r="O27" s="449"/>
      <c r="P27" s="485"/>
      <c r="Q27" s="460"/>
      <c r="R27" s="94"/>
      <c r="S27" s="401"/>
      <c r="T27" s="446"/>
      <c r="U27" s="485"/>
      <c r="V27" s="488"/>
      <c r="W27" s="94"/>
      <c r="X27" s="401"/>
      <c r="Y27" s="446"/>
      <c r="Z27" s="407"/>
      <c r="AA27" s="485"/>
      <c r="AB27" s="93"/>
      <c r="AC27" s="519"/>
      <c r="AD27" s="520"/>
      <c r="AE27" s="521"/>
      <c r="AF27" s="93"/>
    </row>
    <row r="28" spans="1:32" ht="15" customHeight="1" thickBot="1" x14ac:dyDescent="0.25">
      <c r="A28" s="93"/>
      <c r="B28" s="95" t="s">
        <v>63</v>
      </c>
      <c r="C28" s="93"/>
      <c r="D28" s="442"/>
      <c r="E28" s="443"/>
      <c r="F28" s="93"/>
      <c r="G28" s="442" t="s">
        <v>54</v>
      </c>
      <c r="H28" s="496"/>
      <c r="I28" s="496"/>
      <c r="J28" s="496"/>
      <c r="K28" s="443"/>
      <c r="L28" s="93"/>
      <c r="M28" s="456" t="s">
        <v>54</v>
      </c>
      <c r="N28" s="457"/>
      <c r="O28" s="457"/>
      <c r="P28" s="457"/>
      <c r="Q28" s="492"/>
      <c r="R28" s="94"/>
      <c r="S28" s="456" t="s">
        <v>54</v>
      </c>
      <c r="T28" s="457"/>
      <c r="U28" s="457"/>
      <c r="V28" s="457"/>
      <c r="W28" s="94"/>
      <c r="X28" s="456" t="s">
        <v>54</v>
      </c>
      <c r="Y28" s="457"/>
      <c r="Z28" s="457"/>
      <c r="AA28" s="457"/>
      <c r="AB28" s="93"/>
      <c r="AC28" s="519"/>
      <c r="AD28" s="520"/>
      <c r="AE28" s="521"/>
      <c r="AF28" s="93"/>
    </row>
    <row r="29" spans="1:32" ht="15" customHeight="1" x14ac:dyDescent="0.2">
      <c r="A29" s="96"/>
      <c r="B29" s="88" t="s">
        <v>64</v>
      </c>
      <c r="C29" s="96"/>
      <c r="D29" s="464" t="s">
        <v>139</v>
      </c>
      <c r="E29" s="465"/>
      <c r="F29" s="96"/>
      <c r="G29" s="461" t="s">
        <v>197</v>
      </c>
      <c r="H29" s="493" t="s">
        <v>168</v>
      </c>
      <c r="I29" s="431" t="s">
        <v>248</v>
      </c>
      <c r="J29" s="486" t="s">
        <v>118</v>
      </c>
      <c r="K29" s="458"/>
      <c r="L29" s="96"/>
      <c r="M29" s="461" t="s">
        <v>197</v>
      </c>
      <c r="N29" s="453" t="s">
        <v>163</v>
      </c>
      <c r="O29" s="405" t="s">
        <v>174</v>
      </c>
      <c r="P29" s="486" t="s">
        <v>118</v>
      </c>
      <c r="Q29" s="458"/>
      <c r="R29" s="97"/>
      <c r="S29" s="461" t="s">
        <v>197</v>
      </c>
      <c r="T29" s="453" t="s">
        <v>163</v>
      </c>
      <c r="U29" s="428" t="s">
        <v>283</v>
      </c>
      <c r="V29" s="525" t="s">
        <v>169</v>
      </c>
      <c r="W29" s="97"/>
      <c r="X29" s="461" t="s">
        <v>197</v>
      </c>
      <c r="Y29" s="444" t="s">
        <v>220</v>
      </c>
      <c r="Z29" s="447" t="s">
        <v>250</v>
      </c>
      <c r="AA29" s="483" t="s">
        <v>192</v>
      </c>
      <c r="AB29" s="96"/>
      <c r="AC29" s="519"/>
      <c r="AD29" s="520"/>
      <c r="AE29" s="521"/>
      <c r="AF29" s="96"/>
    </row>
    <row r="30" spans="1:32" ht="15" customHeight="1" x14ac:dyDescent="0.2">
      <c r="A30" s="96"/>
      <c r="B30" s="90" t="s">
        <v>65</v>
      </c>
      <c r="C30" s="96"/>
      <c r="D30" s="466"/>
      <c r="E30" s="467"/>
      <c r="F30" s="96"/>
      <c r="G30" s="462"/>
      <c r="H30" s="494"/>
      <c r="I30" s="432"/>
      <c r="J30" s="487"/>
      <c r="K30" s="459"/>
      <c r="L30" s="96"/>
      <c r="M30" s="462"/>
      <c r="N30" s="454"/>
      <c r="O30" s="406"/>
      <c r="P30" s="487"/>
      <c r="Q30" s="459"/>
      <c r="R30" s="97"/>
      <c r="S30" s="462"/>
      <c r="T30" s="454"/>
      <c r="U30" s="429"/>
      <c r="V30" s="526"/>
      <c r="W30" s="97"/>
      <c r="X30" s="462"/>
      <c r="Y30" s="445"/>
      <c r="Z30" s="448"/>
      <c r="AA30" s="484"/>
      <c r="AB30" s="96"/>
      <c r="AC30" s="519"/>
      <c r="AD30" s="520"/>
      <c r="AE30" s="521"/>
      <c r="AF30" s="96"/>
    </row>
    <row r="31" spans="1:32" ht="15" customHeight="1" thickBot="1" x14ac:dyDescent="0.25">
      <c r="A31" s="96"/>
      <c r="B31" s="90" t="s">
        <v>66</v>
      </c>
      <c r="C31" s="96"/>
      <c r="D31" s="468"/>
      <c r="E31" s="469"/>
      <c r="F31" s="96"/>
      <c r="G31" s="462"/>
      <c r="H31" s="494"/>
      <c r="I31" s="432"/>
      <c r="J31" s="487"/>
      <c r="K31" s="459"/>
      <c r="L31" s="96"/>
      <c r="M31" s="462"/>
      <c r="N31" s="454"/>
      <c r="O31" s="406"/>
      <c r="P31" s="487"/>
      <c r="Q31" s="459"/>
      <c r="R31" s="97"/>
      <c r="S31" s="462"/>
      <c r="T31" s="454"/>
      <c r="U31" s="429"/>
      <c r="V31" s="526"/>
      <c r="W31" s="97"/>
      <c r="X31" s="462"/>
      <c r="Y31" s="445"/>
      <c r="Z31" s="448"/>
      <c r="AA31" s="484"/>
      <c r="AB31" s="96"/>
      <c r="AC31" s="519"/>
      <c r="AD31" s="520"/>
      <c r="AE31" s="521"/>
      <c r="AF31" s="96"/>
    </row>
    <row r="32" spans="1:32" ht="15" customHeight="1" thickBot="1" x14ac:dyDescent="0.25">
      <c r="A32" s="96"/>
      <c r="B32" s="90" t="s">
        <v>87</v>
      </c>
      <c r="C32" s="96"/>
      <c r="D32" s="420" t="s">
        <v>82</v>
      </c>
      <c r="E32" s="421"/>
      <c r="F32" s="96"/>
      <c r="G32" s="463"/>
      <c r="H32" s="495"/>
      <c r="I32" s="433"/>
      <c r="J32" s="488"/>
      <c r="K32" s="460"/>
      <c r="L32" s="96"/>
      <c r="M32" s="463"/>
      <c r="N32" s="455"/>
      <c r="O32" s="407"/>
      <c r="P32" s="488"/>
      <c r="Q32" s="460"/>
      <c r="R32" s="97"/>
      <c r="S32" s="463"/>
      <c r="T32" s="455"/>
      <c r="U32" s="430"/>
      <c r="V32" s="527"/>
      <c r="W32" s="97"/>
      <c r="X32" s="463"/>
      <c r="Y32" s="446"/>
      <c r="Z32" s="449"/>
      <c r="AA32" s="485"/>
      <c r="AB32" s="96"/>
      <c r="AC32" s="522"/>
      <c r="AD32" s="523"/>
      <c r="AE32" s="524"/>
      <c r="AF32" s="96"/>
    </row>
    <row r="33" spans="1:32" ht="15" customHeight="1" thickBot="1" x14ac:dyDescent="0.25">
      <c r="A33" s="96"/>
      <c r="B33" s="91" t="s">
        <v>88</v>
      </c>
      <c r="C33" s="96"/>
      <c r="D33" s="422"/>
      <c r="E33" s="423"/>
      <c r="F33" s="96"/>
      <c r="G33" s="390" t="s">
        <v>285</v>
      </c>
      <c r="H33" s="391"/>
      <c r="I33" s="411" t="s">
        <v>109</v>
      </c>
      <c r="J33" s="412"/>
      <c r="K33" s="413"/>
      <c r="L33" s="97"/>
      <c r="M33" s="456" t="s">
        <v>54</v>
      </c>
      <c r="N33" s="457"/>
      <c r="O33" s="457"/>
      <c r="P33" s="457"/>
      <c r="Q33" s="457"/>
      <c r="R33" s="97"/>
      <c r="S33" s="456" t="s">
        <v>54</v>
      </c>
      <c r="T33" s="457"/>
      <c r="U33" s="457"/>
      <c r="V33" s="457"/>
      <c r="W33" s="97"/>
      <c r="X33" s="456" t="s">
        <v>54</v>
      </c>
      <c r="Y33" s="457"/>
      <c r="Z33" s="457"/>
      <c r="AA33" s="457"/>
      <c r="AB33" s="99"/>
      <c r="AC33" s="84"/>
      <c r="AD33" s="85"/>
      <c r="AE33" s="86"/>
      <c r="AF33" s="96"/>
    </row>
    <row r="34" spans="1:32" ht="15" customHeight="1" x14ac:dyDescent="0.2">
      <c r="A34" s="96"/>
      <c r="B34" s="91" t="s">
        <v>70</v>
      </c>
      <c r="C34" s="96"/>
      <c r="D34" s="411" t="s">
        <v>109</v>
      </c>
      <c r="E34" s="413"/>
      <c r="F34" s="96"/>
      <c r="G34" s="392"/>
      <c r="H34" s="393"/>
      <c r="I34" s="414"/>
      <c r="J34" s="415"/>
      <c r="K34" s="416"/>
      <c r="L34" s="97"/>
      <c r="M34" s="420" t="s">
        <v>286</v>
      </c>
      <c r="N34" s="421"/>
      <c r="O34" s="450" t="s">
        <v>140</v>
      </c>
      <c r="P34" s="450" t="s">
        <v>140</v>
      </c>
      <c r="Q34" s="458"/>
      <c r="R34" s="97"/>
      <c r="S34" s="502" t="s">
        <v>155</v>
      </c>
      <c r="T34" s="503"/>
      <c r="U34" s="503"/>
      <c r="V34" s="503"/>
      <c r="W34" s="98"/>
      <c r="X34" s="508" t="s">
        <v>146</v>
      </c>
      <c r="Y34" s="397"/>
      <c r="Z34" s="397"/>
      <c r="AA34" s="397"/>
      <c r="AB34" s="99"/>
      <c r="AC34" s="84"/>
      <c r="AD34" s="85"/>
      <c r="AE34" s="85"/>
      <c r="AF34" s="96"/>
    </row>
    <row r="35" spans="1:32" ht="15" customHeight="1" thickBot="1" x14ac:dyDescent="0.25">
      <c r="A35" s="192"/>
      <c r="B35" s="91" t="s">
        <v>71</v>
      </c>
      <c r="C35" s="192"/>
      <c r="D35" s="414"/>
      <c r="E35" s="416"/>
      <c r="F35" s="192"/>
      <c r="G35" s="394"/>
      <c r="H35" s="395"/>
      <c r="I35" s="417"/>
      <c r="J35" s="418"/>
      <c r="K35" s="419"/>
      <c r="L35" s="193"/>
      <c r="M35" s="422"/>
      <c r="N35" s="423"/>
      <c r="O35" s="451"/>
      <c r="P35" s="451"/>
      <c r="Q35" s="459"/>
      <c r="R35" s="193"/>
      <c r="S35" s="504"/>
      <c r="T35" s="505"/>
      <c r="U35" s="505"/>
      <c r="V35" s="505"/>
      <c r="W35" s="194"/>
      <c r="X35" s="509"/>
      <c r="Y35" s="435"/>
      <c r="Z35" s="435"/>
      <c r="AA35" s="435"/>
      <c r="AB35" s="195"/>
      <c r="AC35" s="84"/>
      <c r="AD35" s="85"/>
      <c r="AE35" s="85"/>
      <c r="AF35" s="192"/>
    </row>
    <row r="36" spans="1:32" ht="15" customHeight="1" thickBot="1" x14ac:dyDescent="0.25">
      <c r="A36" s="100"/>
      <c r="B36" s="90" t="s">
        <v>72</v>
      </c>
      <c r="C36" s="245"/>
      <c r="D36" s="417"/>
      <c r="E36" s="419"/>
      <c r="F36" s="100"/>
      <c r="G36" s="390" t="s">
        <v>307</v>
      </c>
      <c r="H36" s="391"/>
      <c r="I36" s="384"/>
      <c r="J36" s="384"/>
      <c r="K36" s="384"/>
      <c r="L36" s="102"/>
      <c r="M36" s="470"/>
      <c r="N36" s="471"/>
      <c r="O36" s="451"/>
      <c r="P36" s="451"/>
      <c r="Q36" s="459"/>
      <c r="R36" s="102"/>
      <c r="S36" s="504"/>
      <c r="T36" s="505"/>
      <c r="U36" s="505"/>
      <c r="V36" s="505"/>
      <c r="W36" s="103"/>
      <c r="X36" s="509"/>
      <c r="Y36" s="435"/>
      <c r="Z36" s="435"/>
      <c r="AA36" s="435"/>
      <c r="AB36" s="101"/>
      <c r="AC36" s="84"/>
      <c r="AD36" s="85"/>
      <c r="AE36" s="85"/>
      <c r="AF36" s="100"/>
    </row>
    <row r="37" spans="1:32" ht="15" customHeight="1" thickBot="1" x14ac:dyDescent="0.25">
      <c r="A37" s="104"/>
      <c r="B37" s="105" t="s">
        <v>73</v>
      </c>
      <c r="C37" s="104"/>
      <c r="D37" s="85"/>
      <c r="E37" s="85"/>
      <c r="F37" s="104"/>
      <c r="G37" s="392"/>
      <c r="H37" s="393"/>
      <c r="I37" s="385"/>
      <c r="J37" s="385"/>
      <c r="K37" s="385"/>
      <c r="L37" s="107"/>
      <c r="M37" s="472"/>
      <c r="N37" s="473"/>
      <c r="O37" s="452"/>
      <c r="P37" s="452"/>
      <c r="Q37" s="460"/>
      <c r="R37" s="107"/>
      <c r="S37" s="504"/>
      <c r="T37" s="505"/>
      <c r="U37" s="505"/>
      <c r="V37" s="505"/>
      <c r="W37" s="108"/>
      <c r="X37" s="510"/>
      <c r="Y37" s="398"/>
      <c r="Z37" s="398"/>
      <c r="AA37" s="398"/>
      <c r="AB37" s="106"/>
      <c r="AC37" s="109"/>
      <c r="AD37" s="85"/>
      <c r="AE37" s="85"/>
      <c r="AF37" s="104"/>
    </row>
    <row r="38" spans="1:32" ht="15" customHeight="1" thickBot="1" x14ac:dyDescent="0.25">
      <c r="A38" s="104"/>
      <c r="B38" s="196" t="s">
        <v>74</v>
      </c>
      <c r="C38" s="104"/>
      <c r="D38" s="85"/>
      <c r="E38" s="85"/>
      <c r="F38" s="104"/>
      <c r="G38" s="394"/>
      <c r="H38" s="395"/>
      <c r="I38" s="385"/>
      <c r="J38" s="385"/>
      <c r="K38" s="385"/>
      <c r="L38" s="110"/>
      <c r="M38" s="411" t="s">
        <v>109</v>
      </c>
      <c r="N38" s="412"/>
      <c r="O38" s="412"/>
      <c r="P38" s="412"/>
      <c r="Q38" s="412"/>
      <c r="R38" s="110"/>
      <c r="S38" s="504"/>
      <c r="T38" s="505"/>
      <c r="U38" s="505"/>
      <c r="V38" s="505"/>
      <c r="W38" s="108"/>
      <c r="X38" s="411" t="s">
        <v>109</v>
      </c>
      <c r="Y38" s="412"/>
      <c r="Z38" s="412"/>
      <c r="AA38" s="412"/>
      <c r="AB38" s="106"/>
      <c r="AC38" s="84"/>
      <c r="AD38" s="85"/>
      <c r="AE38" s="85"/>
      <c r="AF38" s="104"/>
    </row>
    <row r="39" spans="1:32" ht="15" customHeight="1" thickBot="1" x14ac:dyDescent="0.25">
      <c r="A39" s="104"/>
      <c r="B39" s="197" t="s">
        <v>75</v>
      </c>
      <c r="C39" s="104"/>
      <c r="D39" s="85"/>
      <c r="E39" s="85"/>
      <c r="F39" s="104"/>
      <c r="G39" s="390" t="s">
        <v>308</v>
      </c>
      <c r="H39" s="391"/>
      <c r="I39" s="385"/>
      <c r="J39" s="385"/>
      <c r="K39" s="385"/>
      <c r="L39" s="110"/>
      <c r="M39" s="414"/>
      <c r="N39" s="415"/>
      <c r="O39" s="415"/>
      <c r="P39" s="415"/>
      <c r="Q39" s="415"/>
      <c r="R39" s="110"/>
      <c r="S39" s="504"/>
      <c r="T39" s="505"/>
      <c r="U39" s="505"/>
      <c r="V39" s="505"/>
      <c r="W39" s="108"/>
      <c r="X39" s="414"/>
      <c r="Y39" s="415"/>
      <c r="Z39" s="415"/>
      <c r="AA39" s="415"/>
      <c r="AB39" s="106"/>
      <c r="AC39" s="84"/>
      <c r="AD39" s="85"/>
      <c r="AE39" s="85"/>
      <c r="AF39" s="104"/>
    </row>
    <row r="40" spans="1:32" ht="15" customHeight="1" thickBot="1" x14ac:dyDescent="0.25">
      <c r="A40" s="111"/>
      <c r="B40" s="198" t="s">
        <v>89</v>
      </c>
      <c r="C40" s="111"/>
      <c r="D40" s="85"/>
      <c r="E40" s="85"/>
      <c r="F40" s="111"/>
      <c r="G40" s="392"/>
      <c r="H40" s="393"/>
      <c r="I40" s="385"/>
      <c r="J40" s="385"/>
      <c r="K40" s="385"/>
      <c r="L40" s="108"/>
      <c r="M40" s="417"/>
      <c r="N40" s="418"/>
      <c r="O40" s="418"/>
      <c r="P40" s="418"/>
      <c r="Q40" s="418"/>
      <c r="R40" s="108"/>
      <c r="S40" s="506"/>
      <c r="T40" s="507"/>
      <c r="U40" s="507"/>
      <c r="V40" s="507"/>
      <c r="W40" s="108"/>
      <c r="X40" s="417"/>
      <c r="Y40" s="418"/>
      <c r="Z40" s="418"/>
      <c r="AA40" s="418"/>
      <c r="AB40" s="111"/>
      <c r="AC40" s="84"/>
      <c r="AD40" s="85"/>
      <c r="AE40" s="85"/>
      <c r="AF40" s="111"/>
    </row>
    <row r="41" spans="1:32" ht="15" customHeight="1" thickBot="1" x14ac:dyDescent="0.25">
      <c r="A41" s="199"/>
      <c r="B41" s="200" t="s">
        <v>90</v>
      </c>
      <c r="C41" s="199"/>
      <c r="D41" s="257"/>
      <c r="E41" s="85"/>
      <c r="F41" s="199"/>
      <c r="G41" s="394"/>
      <c r="H41" s="395"/>
      <c r="I41" s="201"/>
      <c r="J41" s="201"/>
      <c r="K41" s="201"/>
      <c r="L41" s="204"/>
      <c r="M41" s="203"/>
      <c r="N41" s="201"/>
      <c r="O41" s="201"/>
      <c r="P41" s="201"/>
      <c r="Q41" s="201"/>
      <c r="R41" s="204"/>
      <c r="S41" s="203"/>
      <c r="T41" s="201"/>
      <c r="U41" s="201"/>
      <c r="V41" s="201"/>
      <c r="W41" s="204"/>
      <c r="X41" s="205"/>
      <c r="Y41" s="206"/>
      <c r="Z41" s="206"/>
      <c r="AA41" s="206"/>
      <c r="AB41" s="202"/>
      <c r="AC41" s="207"/>
      <c r="AD41" s="208"/>
      <c r="AE41" s="208"/>
      <c r="AF41" s="199"/>
    </row>
    <row r="42" spans="1:32" s="46" customFormat="1" ht="2.25" customHeight="1" thickBot="1" x14ac:dyDescent="0.25">
      <c r="B42" s="61"/>
      <c r="C42" s="61"/>
      <c r="D42" s="61"/>
      <c r="E42" s="61"/>
      <c r="F42" s="61"/>
      <c r="G42" s="385"/>
      <c r="H42" s="385"/>
      <c r="I42" s="201"/>
      <c r="J42" s="201"/>
      <c r="K42" s="20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3.5" thickBot="1" x14ac:dyDescent="0.25">
      <c r="A43" s="112"/>
      <c r="B43" s="113" t="s">
        <v>76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9"/>
      <c r="AE43" s="114"/>
      <c r="AF43" s="112"/>
    </row>
    <row r="44" spans="1:32" s="40" customFormat="1" x14ac:dyDescent="0.2">
      <c r="A44" s="116"/>
      <c r="B44" s="246"/>
      <c r="C44" s="117"/>
      <c r="D44" s="258"/>
      <c r="E44" s="259"/>
      <c r="F44" s="259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60" t="s">
        <v>100</v>
      </c>
      <c r="T44" s="261" t="s">
        <v>120</v>
      </c>
      <c r="U44" s="262"/>
      <c r="V44" s="262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 x14ac:dyDescent="0.2">
      <c r="A45" s="116"/>
      <c r="B45" s="246" t="s">
        <v>134</v>
      </c>
      <c r="C45" s="117"/>
      <c r="D45" s="267" t="s">
        <v>175</v>
      </c>
      <c r="E45" s="263"/>
      <c r="F45" s="263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4" t="s">
        <v>83</v>
      </c>
      <c r="T45" s="265" t="s">
        <v>121</v>
      </c>
      <c r="U45" s="266"/>
      <c r="V45" s="266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 x14ac:dyDescent="0.2">
      <c r="A46" s="116"/>
      <c r="B46" s="349" t="s">
        <v>256</v>
      </c>
      <c r="C46" s="350"/>
      <c r="D46" s="278" t="s">
        <v>257</v>
      </c>
      <c r="E46" s="268"/>
      <c r="F46" s="268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9" t="s">
        <v>116</v>
      </c>
      <c r="T46" s="270" t="s">
        <v>176</v>
      </c>
      <c r="U46" s="271"/>
      <c r="V46" s="271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 x14ac:dyDescent="0.2">
      <c r="A47" s="116"/>
      <c r="B47" s="349" t="s">
        <v>222</v>
      </c>
      <c r="C47" s="350"/>
      <c r="D47" s="278" t="s">
        <v>223</v>
      </c>
      <c r="E47" s="272"/>
      <c r="F47" s="272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7" t="s">
        <v>157</v>
      </c>
      <c r="T47" s="278" t="s">
        <v>158</v>
      </c>
      <c r="U47" s="282"/>
      <c r="V47" s="282"/>
      <c r="W47" s="249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 x14ac:dyDescent="0.2">
      <c r="A48" s="116"/>
      <c r="B48" s="277" t="s">
        <v>251</v>
      </c>
      <c r="D48" s="278" t="s">
        <v>224</v>
      </c>
      <c r="E48" s="296"/>
      <c r="F48" s="296"/>
      <c r="G48" s="249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34" t="s">
        <v>177</v>
      </c>
      <c r="T48" s="335" t="s">
        <v>178</v>
      </c>
      <c r="U48" s="336"/>
      <c r="V48" s="336"/>
      <c r="W48" s="337"/>
      <c r="X48" s="337"/>
      <c r="Y48" s="337"/>
      <c r="Z48" s="337"/>
      <c r="AA48" s="337"/>
      <c r="AB48" s="130"/>
      <c r="AC48" s="131"/>
      <c r="AD48" s="119"/>
      <c r="AE48" s="118"/>
      <c r="AF48" s="116"/>
    </row>
    <row r="49" spans="1:32" s="40" customFormat="1" x14ac:dyDescent="0.2">
      <c r="A49" s="116"/>
      <c r="B49" s="292" t="s">
        <v>249</v>
      </c>
      <c r="C49" s="117"/>
      <c r="D49" s="293" t="s">
        <v>225</v>
      </c>
      <c r="E49" s="268"/>
      <c r="F49" s="268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3" t="s">
        <v>93</v>
      </c>
      <c r="T49" s="274" t="s">
        <v>150</v>
      </c>
      <c r="U49" s="271"/>
      <c r="V49" s="271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 x14ac:dyDescent="0.2">
      <c r="A50" s="116"/>
      <c r="B50" s="277" t="s">
        <v>246</v>
      </c>
      <c r="C50" s="117"/>
      <c r="D50" s="278" t="s">
        <v>226</v>
      </c>
      <c r="E50" s="271"/>
      <c r="F50" s="268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7" t="s">
        <v>151</v>
      </c>
      <c r="T50" s="278" t="s">
        <v>179</v>
      </c>
      <c r="U50" s="271"/>
      <c r="V50" s="271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 x14ac:dyDescent="0.2">
      <c r="A51" s="116"/>
      <c r="B51" s="276" t="s">
        <v>156</v>
      </c>
      <c r="C51" s="117"/>
      <c r="D51" s="275" t="s">
        <v>171</v>
      </c>
      <c r="E51" s="282"/>
      <c r="F51" s="249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7" t="s">
        <v>148</v>
      </c>
      <c r="T51" s="278" t="s">
        <v>180</v>
      </c>
      <c r="U51" s="268"/>
      <c r="V51" s="268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 x14ac:dyDescent="0.2">
      <c r="A52" s="116"/>
      <c r="B52" s="292" t="s">
        <v>227</v>
      </c>
      <c r="C52" s="117"/>
      <c r="D52" s="293" t="s">
        <v>228</v>
      </c>
      <c r="E52" s="271"/>
      <c r="F52" s="268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7" t="s">
        <v>287</v>
      </c>
      <c r="T52" s="278" t="s">
        <v>136</v>
      </c>
      <c r="U52" s="279"/>
      <c r="V52" s="279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 x14ac:dyDescent="0.2">
      <c r="A53" s="116"/>
      <c r="B53" s="292" t="s">
        <v>164</v>
      </c>
      <c r="C53" s="117"/>
      <c r="D53" s="293" t="s">
        <v>165</v>
      </c>
      <c r="E53" s="282"/>
      <c r="F53" s="249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7" t="s">
        <v>118</v>
      </c>
      <c r="T53" s="278" t="s">
        <v>181</v>
      </c>
      <c r="U53" s="280"/>
      <c r="V53" s="280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 x14ac:dyDescent="0.2">
      <c r="A54" s="116"/>
      <c r="B54" s="358" t="s">
        <v>192</v>
      </c>
      <c r="C54" s="117"/>
      <c r="D54" s="281" t="s">
        <v>198</v>
      </c>
      <c r="E54" s="351"/>
      <c r="F54" s="249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7" t="s">
        <v>182</v>
      </c>
      <c r="T54" s="278" t="s">
        <v>183</v>
      </c>
      <c r="U54" s="282"/>
      <c r="V54" s="282"/>
      <c r="W54" s="249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 x14ac:dyDescent="0.2">
      <c r="A55" s="116"/>
      <c r="B55" s="292"/>
      <c r="C55" s="117"/>
      <c r="D55" s="293"/>
      <c r="E55" s="282"/>
      <c r="F55" s="249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7"/>
      <c r="T55" s="278"/>
      <c r="U55" s="282"/>
      <c r="V55" s="282"/>
      <c r="W55" s="249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3.5" thickBot="1" x14ac:dyDescent="0.25">
      <c r="A56" s="116"/>
      <c r="B56" s="247"/>
      <c r="C56" s="117"/>
      <c r="D56" s="338"/>
      <c r="E56" s="339"/>
      <c r="F56" s="340"/>
      <c r="G56" s="341"/>
      <c r="H56" s="341"/>
      <c r="I56" s="341"/>
      <c r="J56" s="341"/>
      <c r="K56" s="341"/>
      <c r="L56" s="341"/>
      <c r="M56" s="341"/>
      <c r="N56" s="342"/>
      <c r="O56" s="118"/>
      <c r="P56" s="118"/>
      <c r="Q56" s="118"/>
      <c r="R56" s="118"/>
      <c r="S56" s="292"/>
      <c r="T56" s="343"/>
      <c r="U56" s="283"/>
      <c r="V56" s="283"/>
      <c r="W56" s="210"/>
      <c r="X56" s="344"/>
      <c r="Y56" s="344"/>
      <c r="Z56" s="344"/>
      <c r="AA56" s="344"/>
      <c r="AB56" s="344"/>
      <c r="AC56" s="345"/>
      <c r="AD56" s="119"/>
      <c r="AE56" s="118"/>
      <c r="AF56" s="116"/>
    </row>
    <row r="57" spans="1:32" s="40" customFormat="1" ht="2.25" customHeight="1" thickBot="1" x14ac:dyDescent="0.25">
      <c r="A57" s="136"/>
      <c r="B57" s="211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4"/>
      <c r="AD57" s="214"/>
      <c r="AE57" s="213"/>
      <c r="AF57" s="116"/>
    </row>
    <row r="58" spans="1:32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 x14ac:dyDescent="0.25">
      <c r="A59" s="139"/>
      <c r="B59" s="140" t="s">
        <v>101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87"/>
      <c r="O59" s="387"/>
      <c r="P59" s="387"/>
      <c r="Q59" s="387"/>
      <c r="R59" s="387"/>
      <c r="S59" s="387"/>
      <c r="T59" s="511"/>
      <c r="U59" s="511"/>
      <c r="V59" s="511"/>
      <c r="W59" s="511"/>
      <c r="X59" s="511"/>
      <c r="Y59" s="511"/>
      <c r="Z59" s="511"/>
      <c r="AA59" s="511"/>
      <c r="AB59" s="387"/>
      <c r="AC59" s="387"/>
      <c r="AD59" s="387"/>
      <c r="AE59" s="387"/>
      <c r="AF59" s="137"/>
    </row>
    <row r="60" spans="1:32" s="41" customFormat="1" ht="12" customHeight="1" thickBot="1" x14ac:dyDescent="0.25">
      <c r="A60" s="142"/>
      <c r="B60" s="143"/>
      <c r="C60" s="144"/>
      <c r="D60" s="144"/>
      <c r="E60" s="144"/>
      <c r="F60" s="141"/>
      <c r="G60" s="500" t="s">
        <v>184</v>
      </c>
      <c r="H60" s="501"/>
      <c r="I60" s="500" t="s">
        <v>185</v>
      </c>
      <c r="J60" s="500"/>
      <c r="K60" s="501"/>
      <c r="L60" s="144"/>
      <c r="M60" s="144"/>
      <c r="N60" s="145"/>
      <c r="O60" s="145"/>
      <c r="P60" s="145"/>
      <c r="Q60" s="146"/>
      <c r="R60" s="145"/>
      <c r="S60" s="511" t="s">
        <v>77</v>
      </c>
      <c r="T60" s="511"/>
      <c r="U60" s="511"/>
      <c r="V60" s="511"/>
      <c r="W60" s="511"/>
      <c r="X60" s="511"/>
      <c r="Y60" s="511"/>
      <c r="Z60" s="511"/>
      <c r="AA60" s="146"/>
      <c r="AB60" s="146"/>
      <c r="AC60" s="146"/>
      <c r="AD60" s="146"/>
      <c r="AE60" s="146"/>
      <c r="AF60" s="138"/>
    </row>
    <row r="61" spans="1:32" s="41" customFormat="1" ht="12" thickBot="1" x14ac:dyDescent="0.25">
      <c r="A61" s="147"/>
      <c r="B61" s="148"/>
      <c r="C61" s="149" t="e">
        <f>#REF!/H91</f>
        <v>#REF!</v>
      </c>
      <c r="D61" s="149"/>
      <c r="E61" s="149"/>
      <c r="F61" s="141"/>
      <c r="G61" s="501"/>
      <c r="H61" s="501"/>
      <c r="I61" s="501"/>
      <c r="J61" s="501"/>
      <c r="K61" s="501"/>
      <c r="L61" s="149"/>
      <c r="M61" s="149"/>
      <c r="N61" s="150"/>
      <c r="O61" s="151"/>
      <c r="P61" s="151"/>
      <c r="Q61" s="364"/>
      <c r="R61" s="151"/>
      <c r="S61" s="215" t="s">
        <v>141</v>
      </c>
      <c r="T61" s="216" t="s">
        <v>142</v>
      </c>
      <c r="U61" s="217"/>
      <c r="V61" s="217"/>
      <c r="W61" s="216"/>
      <c r="X61" s="216" t="s">
        <v>78</v>
      </c>
      <c r="Y61" s="218" t="s">
        <v>102</v>
      </c>
      <c r="Z61" s="228" t="s">
        <v>129</v>
      </c>
      <c r="AA61" s="146"/>
      <c r="AB61" s="146"/>
      <c r="AC61" s="146"/>
      <c r="AD61" s="146"/>
      <c r="AE61" s="146"/>
      <c r="AF61" s="139"/>
    </row>
    <row r="62" spans="1:32" s="41" customFormat="1" thickBot="1" x14ac:dyDescent="0.25">
      <c r="A62" s="139"/>
      <c r="B62" s="152"/>
      <c r="C62" s="153"/>
      <c r="D62" s="149"/>
      <c r="E62" s="154" t="s">
        <v>91</v>
      </c>
      <c r="F62" s="141"/>
      <c r="G62" s="424">
        <v>1</v>
      </c>
      <c r="H62" s="424"/>
      <c r="I62" s="424">
        <v>1</v>
      </c>
      <c r="J62" s="424"/>
      <c r="K62" s="424"/>
      <c r="L62" s="153"/>
      <c r="M62" s="153"/>
      <c r="N62" s="387"/>
      <c r="O62" s="155"/>
      <c r="P62" s="155"/>
      <c r="Q62" s="155"/>
      <c r="R62" s="155"/>
      <c r="S62" s="299"/>
      <c r="T62" s="299"/>
      <c r="U62" s="299"/>
      <c r="V62" s="299"/>
      <c r="W62" s="300"/>
      <c r="X62" s="299"/>
      <c r="Y62" s="299"/>
      <c r="Z62" s="299"/>
      <c r="AA62" s="146"/>
      <c r="AB62" s="146"/>
      <c r="AC62" s="146"/>
      <c r="AD62" s="146"/>
      <c r="AE62" s="146"/>
      <c r="AF62" s="142"/>
    </row>
    <row r="63" spans="1:32" s="41" customFormat="1" thickBot="1" x14ac:dyDescent="0.25">
      <c r="A63" s="139"/>
      <c r="B63" s="152"/>
      <c r="C63" s="153"/>
      <c r="D63" s="149"/>
      <c r="E63" s="154" t="s">
        <v>96</v>
      </c>
      <c r="F63" s="141"/>
      <c r="G63" s="424">
        <v>2.5</v>
      </c>
      <c r="H63" s="424"/>
      <c r="I63" s="424">
        <v>2.5</v>
      </c>
      <c r="J63" s="424"/>
      <c r="K63" s="424"/>
      <c r="L63" s="153"/>
      <c r="M63" s="153"/>
      <c r="N63" s="42"/>
      <c r="O63" s="155"/>
      <c r="P63" s="155"/>
      <c r="Q63" s="365" t="s">
        <v>199</v>
      </c>
      <c r="R63" s="155"/>
      <c r="S63" s="156">
        <v>60</v>
      </c>
      <c r="T63" s="156" t="s">
        <v>143</v>
      </c>
      <c r="U63" s="156"/>
      <c r="V63" s="156"/>
      <c r="W63" s="157"/>
      <c r="X63" s="156">
        <v>1</v>
      </c>
      <c r="Y63" s="156">
        <v>1</v>
      </c>
      <c r="Z63" s="156">
        <v>1</v>
      </c>
      <c r="AA63" s="146"/>
      <c r="AB63" s="146"/>
      <c r="AC63" s="146"/>
      <c r="AD63" s="146"/>
      <c r="AE63" s="146"/>
      <c r="AF63" s="147"/>
    </row>
    <row r="64" spans="1:32" s="41" customFormat="1" thickBot="1" x14ac:dyDescent="0.25">
      <c r="A64" s="139"/>
      <c r="B64" s="152"/>
      <c r="C64" s="153"/>
      <c r="D64" s="149"/>
      <c r="E64" s="158" t="s">
        <v>123</v>
      </c>
      <c r="F64" s="141"/>
      <c r="G64" s="424">
        <v>1</v>
      </c>
      <c r="H64" s="424"/>
      <c r="I64" s="424">
        <v>1</v>
      </c>
      <c r="J64" s="424"/>
      <c r="K64" s="424"/>
      <c r="L64" s="153"/>
      <c r="M64" s="153"/>
      <c r="N64" s="301"/>
      <c r="O64" s="159"/>
      <c r="P64" s="159"/>
      <c r="Q64" s="365" t="s">
        <v>200</v>
      </c>
      <c r="R64" s="159"/>
      <c r="S64" s="302">
        <v>30</v>
      </c>
      <c r="T64" s="302" t="s">
        <v>288</v>
      </c>
      <c r="U64" s="302"/>
      <c r="V64" s="302"/>
      <c r="W64" s="302"/>
      <c r="X64" s="302">
        <v>1</v>
      </c>
      <c r="Y64" s="302" t="s">
        <v>39</v>
      </c>
      <c r="Z64" s="302">
        <v>1</v>
      </c>
      <c r="AA64" s="146"/>
      <c r="AB64" s="146"/>
      <c r="AC64" s="146"/>
      <c r="AD64" s="146"/>
      <c r="AE64" s="146"/>
      <c r="AF64" s="139"/>
    </row>
    <row r="65" spans="1:32" s="41" customFormat="1" thickBot="1" x14ac:dyDescent="0.25">
      <c r="A65" s="139"/>
      <c r="B65" s="152"/>
      <c r="C65" s="153"/>
      <c r="D65" s="149"/>
      <c r="E65" s="160" t="s">
        <v>115</v>
      </c>
      <c r="F65" s="141"/>
      <c r="G65" s="424">
        <v>0.5</v>
      </c>
      <c r="H65" s="424"/>
      <c r="I65" s="424">
        <v>0.5</v>
      </c>
      <c r="J65" s="424"/>
      <c r="K65" s="424"/>
      <c r="L65" s="153"/>
      <c r="M65" s="153"/>
      <c r="N65" s="303"/>
      <c r="O65" s="161"/>
      <c r="P65" s="161"/>
      <c r="Q65" s="365" t="s">
        <v>201</v>
      </c>
      <c r="R65" s="161"/>
      <c r="S65" s="156">
        <v>20</v>
      </c>
      <c r="T65" s="156" t="s">
        <v>289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 x14ac:dyDescent="0.25">
      <c r="A66" s="139"/>
      <c r="B66" s="152"/>
      <c r="C66" s="153"/>
      <c r="D66" s="149"/>
      <c r="E66" s="229" t="s">
        <v>134</v>
      </c>
      <c r="F66" s="141"/>
      <c r="G66" s="424">
        <v>0</v>
      </c>
      <c r="H66" s="424"/>
      <c r="I66" s="424">
        <v>0</v>
      </c>
      <c r="J66" s="424"/>
      <c r="K66" s="424"/>
      <c r="L66" s="153"/>
      <c r="M66" s="153"/>
      <c r="N66" s="303"/>
      <c r="O66" s="161"/>
      <c r="P66" s="161"/>
      <c r="Q66" s="366" t="s">
        <v>202</v>
      </c>
      <c r="R66" s="151"/>
      <c r="S66" s="302">
        <v>16</v>
      </c>
      <c r="T66" s="302" t="s">
        <v>144</v>
      </c>
      <c r="U66" s="302"/>
      <c r="V66" s="302"/>
      <c r="W66" s="302"/>
      <c r="X66" s="302">
        <v>1</v>
      </c>
      <c r="Y66" s="302" t="s">
        <v>39</v>
      </c>
      <c r="Z66" s="302">
        <v>1</v>
      </c>
      <c r="AA66" s="146"/>
      <c r="AB66" s="146"/>
      <c r="AC66" s="146"/>
      <c r="AD66" s="146"/>
      <c r="AE66" s="146"/>
      <c r="AF66" s="139"/>
    </row>
    <row r="67" spans="1:32" s="41" customFormat="1" thickBot="1" x14ac:dyDescent="0.25">
      <c r="A67" s="139"/>
      <c r="B67" s="152"/>
      <c r="C67" s="153"/>
      <c r="D67" s="149"/>
      <c r="E67" s="360" t="s">
        <v>229</v>
      </c>
      <c r="F67" s="141"/>
      <c r="G67" s="424">
        <v>5</v>
      </c>
      <c r="H67" s="424"/>
      <c r="I67" s="424">
        <v>5</v>
      </c>
      <c r="J67" s="424"/>
      <c r="K67" s="424"/>
      <c r="L67" s="153"/>
      <c r="M67" s="153"/>
      <c r="N67" s="304"/>
      <c r="O67" s="151"/>
      <c r="P67" s="151"/>
      <c r="Q67" s="366" t="s">
        <v>203</v>
      </c>
      <c r="R67" s="151"/>
      <c r="S67" s="156">
        <v>16</v>
      </c>
      <c r="T67" s="156" t="s">
        <v>144</v>
      </c>
      <c r="U67" s="156"/>
      <c r="V67" s="156"/>
      <c r="W67" s="230"/>
      <c r="X67" s="156">
        <v>1</v>
      </c>
      <c r="Y67" s="162"/>
      <c r="Z67" s="156">
        <v>1</v>
      </c>
      <c r="AA67" s="146"/>
      <c r="AB67" s="146"/>
      <c r="AC67" s="146"/>
      <c r="AD67" s="146"/>
      <c r="AE67" s="146"/>
      <c r="AF67" s="139"/>
    </row>
    <row r="68" spans="1:32" s="41" customFormat="1" thickBot="1" x14ac:dyDescent="0.25">
      <c r="A68" s="139"/>
      <c r="B68" s="152"/>
      <c r="C68" s="153"/>
      <c r="D68" s="149"/>
      <c r="E68" s="359" t="s">
        <v>250</v>
      </c>
      <c r="F68" s="141"/>
      <c r="G68" s="424">
        <v>4</v>
      </c>
      <c r="H68" s="424"/>
      <c r="I68" s="424">
        <v>4</v>
      </c>
      <c r="J68" s="424"/>
      <c r="K68" s="424"/>
      <c r="L68" s="153"/>
      <c r="M68" s="153"/>
      <c r="N68" s="305"/>
      <c r="O68" s="163"/>
      <c r="P68" s="163"/>
      <c r="Q68" s="366"/>
      <c r="R68" s="151"/>
      <c r="S68" s="302"/>
      <c r="T68" s="306"/>
      <c r="U68" s="306"/>
      <c r="V68" s="306"/>
      <c r="W68" s="307"/>
      <c r="X68" s="302"/>
      <c r="Y68" s="302"/>
      <c r="Z68" s="306"/>
      <c r="AA68" s="146"/>
      <c r="AB68" s="146"/>
      <c r="AC68" s="146"/>
      <c r="AD68" s="146"/>
      <c r="AE68" s="146"/>
      <c r="AF68" s="139"/>
    </row>
    <row r="69" spans="1:32" s="41" customFormat="1" thickBot="1" x14ac:dyDescent="0.25">
      <c r="A69" s="139"/>
      <c r="B69" s="152"/>
      <c r="C69" s="153"/>
      <c r="D69" s="149"/>
      <c r="E69" s="359" t="s">
        <v>248</v>
      </c>
      <c r="F69" s="141"/>
      <c r="G69" s="424">
        <v>4</v>
      </c>
      <c r="H69" s="424"/>
      <c r="I69" s="424">
        <v>4</v>
      </c>
      <c r="J69" s="424"/>
      <c r="K69" s="424"/>
      <c r="L69" s="153"/>
      <c r="M69" s="153"/>
      <c r="N69" s="305"/>
      <c r="O69" s="151"/>
      <c r="P69" s="151"/>
      <c r="Q69" s="367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 x14ac:dyDescent="0.25">
      <c r="A70" s="139"/>
      <c r="B70" s="152"/>
      <c r="C70" s="153"/>
      <c r="D70" s="149"/>
      <c r="E70" s="359" t="s">
        <v>247</v>
      </c>
      <c r="F70" s="141"/>
      <c r="G70" s="424">
        <v>8</v>
      </c>
      <c r="H70" s="424"/>
      <c r="I70" s="424">
        <v>8</v>
      </c>
      <c r="J70" s="424"/>
      <c r="K70" s="424"/>
      <c r="L70" s="153"/>
      <c r="M70" s="153"/>
      <c r="N70" s="308"/>
      <c r="O70" s="164"/>
      <c r="P70" s="164"/>
      <c r="Q70" s="368"/>
      <c r="R70" s="169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 x14ac:dyDescent="0.25">
      <c r="A71" s="139"/>
      <c r="B71" s="152"/>
      <c r="C71" s="153"/>
      <c r="D71" s="149"/>
      <c r="E71" s="352" t="s">
        <v>208</v>
      </c>
      <c r="F71" s="141"/>
      <c r="G71" s="425">
        <v>6</v>
      </c>
      <c r="H71" s="427"/>
      <c r="I71" s="425">
        <v>6</v>
      </c>
      <c r="J71" s="426"/>
      <c r="K71" s="427"/>
      <c r="L71" s="153"/>
      <c r="M71" s="153"/>
      <c r="N71" s="309"/>
      <c r="O71" s="165"/>
      <c r="P71" s="165"/>
      <c r="Q71" s="369"/>
      <c r="R71" s="167"/>
      <c r="S71" s="162"/>
      <c r="T71" s="156"/>
      <c r="U71" s="156"/>
      <c r="V71" s="156"/>
      <c r="W71" s="168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 x14ac:dyDescent="0.25">
      <c r="A72" s="139"/>
      <c r="B72" s="152"/>
      <c r="C72" s="153"/>
      <c r="D72" s="149"/>
      <c r="E72" s="170" t="s">
        <v>159</v>
      </c>
      <c r="F72" s="141"/>
      <c r="G72" s="425">
        <v>2</v>
      </c>
      <c r="H72" s="427"/>
      <c r="I72" s="425">
        <v>1</v>
      </c>
      <c r="J72" s="426"/>
      <c r="K72" s="427"/>
      <c r="L72" s="153"/>
      <c r="M72" s="153"/>
      <c r="N72" s="309"/>
      <c r="O72" s="165"/>
      <c r="P72" s="165"/>
      <c r="Q72" s="369"/>
      <c r="R72" s="167"/>
      <c r="S72" s="162"/>
      <c r="T72" s="156"/>
      <c r="U72" s="156"/>
      <c r="V72" s="156"/>
      <c r="W72" s="168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 x14ac:dyDescent="0.25">
      <c r="A73" s="139"/>
      <c r="B73" s="152"/>
      <c r="C73" s="153"/>
      <c r="D73" s="149"/>
      <c r="E73" s="166" t="s">
        <v>209</v>
      </c>
      <c r="F73" s="141"/>
      <c r="G73" s="424">
        <v>3</v>
      </c>
      <c r="H73" s="424"/>
      <c r="I73" s="424">
        <v>3</v>
      </c>
      <c r="J73" s="424"/>
      <c r="K73" s="424"/>
      <c r="L73" s="153"/>
      <c r="M73" s="153"/>
      <c r="N73" s="43"/>
      <c r="O73" s="167"/>
      <c r="P73" s="167"/>
      <c r="Q73" s="370"/>
      <c r="R73" s="167"/>
      <c r="S73" s="162"/>
      <c r="T73" s="156"/>
      <c r="U73" s="156"/>
      <c r="V73" s="156"/>
      <c r="W73" s="168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 x14ac:dyDescent="0.25">
      <c r="A74" s="139"/>
      <c r="B74" s="152"/>
      <c r="C74" s="153"/>
      <c r="D74" s="149"/>
      <c r="E74" s="359" t="s">
        <v>164</v>
      </c>
      <c r="F74" s="141"/>
      <c r="G74" s="424">
        <v>6</v>
      </c>
      <c r="H74" s="424"/>
      <c r="I74" s="424">
        <v>6</v>
      </c>
      <c r="J74" s="424"/>
      <c r="K74" s="424"/>
      <c r="L74" s="153"/>
      <c r="M74" s="153"/>
      <c r="N74" s="43"/>
      <c r="O74" s="167"/>
      <c r="P74" s="167"/>
      <c r="Q74" s="366"/>
      <c r="R74" s="169"/>
      <c r="S74" s="156"/>
      <c r="T74" s="156"/>
      <c r="U74" s="156"/>
      <c r="V74" s="156"/>
      <c r="W74" s="15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 x14ac:dyDescent="0.25">
      <c r="A75" s="139"/>
      <c r="B75" s="152"/>
      <c r="C75" s="153"/>
      <c r="D75" s="149"/>
      <c r="E75" s="359" t="s">
        <v>210</v>
      </c>
      <c r="F75" s="141"/>
      <c r="G75" s="424">
        <v>8</v>
      </c>
      <c r="H75" s="424"/>
      <c r="I75" s="424">
        <v>8</v>
      </c>
      <c r="J75" s="424"/>
      <c r="K75" s="424"/>
      <c r="L75" s="153"/>
      <c r="M75" s="153"/>
      <c r="N75" s="43"/>
      <c r="O75" s="167"/>
      <c r="P75" s="167"/>
      <c r="Q75" s="371"/>
      <c r="R75" s="169"/>
      <c r="S75" s="162"/>
      <c r="T75" s="156"/>
      <c r="U75" s="156"/>
      <c r="V75" s="156"/>
      <c r="W75" s="15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 x14ac:dyDescent="0.25">
      <c r="A76" s="139"/>
      <c r="B76" s="152"/>
      <c r="C76" s="153"/>
      <c r="D76" s="149"/>
      <c r="E76" s="359"/>
      <c r="F76" s="141"/>
      <c r="G76" s="424"/>
      <c r="H76" s="424"/>
      <c r="I76" s="424"/>
      <c r="J76" s="424"/>
      <c r="K76" s="424"/>
      <c r="L76" s="153"/>
      <c r="M76" s="153"/>
      <c r="N76" s="43"/>
      <c r="O76" s="167"/>
      <c r="P76" s="167"/>
      <c r="Q76" s="372"/>
      <c r="R76" s="151"/>
      <c r="S76" s="162"/>
      <c r="T76" s="156"/>
      <c r="U76" s="156"/>
      <c r="V76" s="156"/>
      <c r="W76" s="168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 x14ac:dyDescent="0.25">
      <c r="A77" s="139"/>
      <c r="B77" s="152"/>
      <c r="C77" s="153"/>
      <c r="D77" s="149"/>
      <c r="E77" s="360"/>
      <c r="F77" s="141"/>
      <c r="G77" s="424"/>
      <c r="H77" s="424"/>
      <c r="I77" s="424"/>
      <c r="J77" s="424"/>
      <c r="K77" s="424"/>
      <c r="L77" s="153"/>
      <c r="M77" s="153"/>
      <c r="N77" s="43"/>
      <c r="O77" s="167"/>
      <c r="P77" s="167"/>
      <c r="Q77" s="373"/>
      <c r="R77" s="151"/>
      <c r="S77" s="162"/>
      <c r="T77" s="156"/>
      <c r="U77" s="156"/>
      <c r="V77" s="156"/>
      <c r="W77" s="168"/>
      <c r="X77" s="162"/>
      <c r="Y77" s="162"/>
      <c r="Z77" s="162"/>
      <c r="AA77" s="146"/>
      <c r="AB77" s="146"/>
      <c r="AC77" s="146"/>
      <c r="AD77" s="146"/>
      <c r="AE77" s="146"/>
      <c r="AF77" s="139"/>
    </row>
    <row r="78" spans="1:32" s="41" customFormat="1" thickBot="1" x14ac:dyDescent="0.25">
      <c r="A78" s="139"/>
      <c r="B78" s="152"/>
      <c r="C78" s="153"/>
      <c r="D78" s="149"/>
      <c r="E78" s="359"/>
      <c r="F78" s="141"/>
      <c r="G78" s="424"/>
      <c r="H78" s="424"/>
      <c r="I78" s="424"/>
      <c r="J78" s="424"/>
      <c r="K78" s="424"/>
      <c r="L78" s="153"/>
      <c r="M78" s="153"/>
      <c r="N78" s="43"/>
      <c r="O78" s="167"/>
      <c r="P78" s="167"/>
      <c r="Q78" s="374"/>
      <c r="R78" s="169"/>
      <c r="S78" s="162"/>
      <c r="T78" s="156"/>
      <c r="U78" s="162"/>
      <c r="V78" s="162"/>
      <c r="W78" s="157"/>
      <c r="X78" s="162"/>
      <c r="Y78" s="162"/>
      <c r="Z78" s="162"/>
      <c r="AA78" s="146"/>
      <c r="AB78" s="146"/>
      <c r="AC78" s="146"/>
      <c r="AD78" s="146"/>
      <c r="AE78" s="146"/>
      <c r="AF78" s="139"/>
    </row>
    <row r="79" spans="1:32" s="41" customFormat="1" thickBot="1" x14ac:dyDescent="0.25">
      <c r="A79" s="139"/>
      <c r="B79" s="152"/>
      <c r="C79" s="153"/>
      <c r="D79" s="149"/>
      <c r="E79" s="361" t="s">
        <v>148</v>
      </c>
      <c r="F79" s="141"/>
      <c r="G79" s="424">
        <v>0</v>
      </c>
      <c r="H79" s="424"/>
      <c r="I79" s="424">
        <v>0</v>
      </c>
      <c r="J79" s="424"/>
      <c r="K79" s="424"/>
      <c r="L79" s="153"/>
      <c r="M79" s="153"/>
      <c r="N79" s="43"/>
      <c r="O79" s="167"/>
      <c r="P79" s="167"/>
      <c r="Q79" s="375"/>
      <c r="R79" s="151"/>
      <c r="S79" s="162"/>
      <c r="T79" s="156"/>
      <c r="U79" s="162"/>
      <c r="V79" s="162"/>
      <c r="W79" s="15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 x14ac:dyDescent="0.25">
      <c r="A80" s="139"/>
      <c r="B80" s="152"/>
      <c r="C80" s="153"/>
      <c r="D80" s="149"/>
      <c r="E80" s="170" t="s">
        <v>135</v>
      </c>
      <c r="F80" s="141"/>
      <c r="G80" s="424">
        <v>2</v>
      </c>
      <c r="H80" s="424"/>
      <c r="I80" s="424">
        <v>2</v>
      </c>
      <c r="J80" s="424"/>
      <c r="K80" s="424"/>
      <c r="L80" s="153"/>
      <c r="M80" s="153"/>
      <c r="N80" s="42"/>
      <c r="O80" s="169"/>
      <c r="P80" s="169"/>
      <c r="Q80" s="375"/>
      <c r="R80" s="169"/>
      <c r="S80" s="231"/>
      <c r="T80" s="231"/>
      <c r="U80" s="231"/>
      <c r="V80" s="231"/>
      <c r="W80" s="230"/>
      <c r="X80" s="231"/>
      <c r="Y80" s="231"/>
      <c r="Z80" s="231"/>
      <c r="AA80" s="146"/>
      <c r="AB80" s="146"/>
      <c r="AC80" s="146"/>
      <c r="AD80" s="146"/>
      <c r="AE80" s="146"/>
      <c r="AF80" s="139"/>
    </row>
    <row r="81" spans="1:32" s="41" customFormat="1" thickBot="1" x14ac:dyDescent="0.25">
      <c r="A81" s="139"/>
      <c r="B81" s="152"/>
      <c r="C81" s="153"/>
      <c r="D81" s="149"/>
      <c r="E81" s="186" t="s">
        <v>137</v>
      </c>
      <c r="F81" s="141"/>
      <c r="G81" s="424">
        <v>3</v>
      </c>
      <c r="H81" s="424"/>
      <c r="I81" s="424">
        <v>3</v>
      </c>
      <c r="J81" s="424"/>
      <c r="K81" s="424"/>
      <c r="L81" s="153"/>
      <c r="M81" s="153"/>
      <c r="N81" s="42"/>
      <c r="O81" s="169"/>
      <c r="P81" s="169"/>
      <c r="Q81" s="375"/>
      <c r="R81" s="169"/>
      <c r="S81" s="231"/>
      <c r="T81" s="231"/>
      <c r="U81" s="231"/>
      <c r="V81" s="231"/>
      <c r="W81" s="230"/>
      <c r="X81" s="231"/>
      <c r="Y81" s="231"/>
      <c r="Z81" s="231"/>
      <c r="AA81" s="146"/>
      <c r="AB81" s="146"/>
      <c r="AC81" s="146"/>
      <c r="AD81" s="146"/>
      <c r="AE81" s="146"/>
      <c r="AF81" s="139"/>
    </row>
    <row r="82" spans="1:32" s="41" customFormat="1" thickBot="1" x14ac:dyDescent="0.25">
      <c r="A82" s="139"/>
      <c r="B82" s="152"/>
      <c r="C82" s="153"/>
      <c r="D82" s="149"/>
      <c r="E82" s="346" t="s">
        <v>186</v>
      </c>
      <c r="F82" s="141"/>
      <c r="G82" s="424">
        <v>2</v>
      </c>
      <c r="H82" s="424"/>
      <c r="I82" s="424">
        <v>3</v>
      </c>
      <c r="J82" s="424"/>
      <c r="K82" s="424"/>
      <c r="L82" s="153"/>
      <c r="M82" s="153"/>
      <c r="N82" s="42"/>
      <c r="O82" s="169"/>
      <c r="P82" s="169"/>
      <c r="Q82" s="375"/>
      <c r="R82" s="169"/>
      <c r="S82" s="231"/>
      <c r="T82" s="231"/>
      <c r="U82" s="231"/>
      <c r="V82" s="231"/>
      <c r="W82" s="230"/>
      <c r="X82" s="231"/>
      <c r="Y82" s="231"/>
      <c r="Z82" s="231"/>
      <c r="AA82" s="146"/>
      <c r="AB82" s="146"/>
      <c r="AC82" s="146"/>
      <c r="AD82" s="146"/>
      <c r="AE82" s="146"/>
      <c r="AF82" s="139"/>
    </row>
    <row r="83" spans="1:32" s="41" customFormat="1" thickBot="1" x14ac:dyDescent="0.25">
      <c r="A83" s="139"/>
      <c r="B83" s="152"/>
      <c r="C83" s="153"/>
      <c r="D83" s="149"/>
      <c r="E83" s="359" t="s">
        <v>152</v>
      </c>
      <c r="F83" s="141"/>
      <c r="G83" s="424">
        <v>0</v>
      </c>
      <c r="H83" s="424"/>
      <c r="I83" s="424">
        <v>0</v>
      </c>
      <c r="J83" s="424"/>
      <c r="K83" s="424"/>
      <c r="L83" s="153"/>
      <c r="M83" s="153"/>
      <c r="N83" s="42"/>
      <c r="O83" s="169"/>
      <c r="P83" s="169"/>
      <c r="Q83" s="375"/>
      <c r="R83" s="169"/>
      <c r="S83" s="231"/>
      <c r="T83" s="231"/>
      <c r="U83" s="231"/>
      <c r="V83" s="231"/>
      <c r="W83" s="230"/>
      <c r="X83" s="231"/>
      <c r="Y83" s="231"/>
      <c r="Z83" s="231"/>
      <c r="AA83" s="146"/>
      <c r="AB83" s="146"/>
      <c r="AC83" s="146"/>
      <c r="AD83" s="146"/>
      <c r="AE83" s="146"/>
      <c r="AF83" s="139"/>
    </row>
    <row r="84" spans="1:32" s="41" customFormat="1" thickBot="1" x14ac:dyDescent="0.25">
      <c r="A84" s="139"/>
      <c r="B84" s="152"/>
      <c r="C84" s="153"/>
      <c r="D84" s="149"/>
      <c r="E84" s="172" t="s">
        <v>168</v>
      </c>
      <c r="F84" s="141"/>
      <c r="G84" s="424">
        <v>2</v>
      </c>
      <c r="H84" s="424"/>
      <c r="I84" s="424">
        <v>2</v>
      </c>
      <c r="J84" s="424"/>
      <c r="K84" s="424"/>
      <c r="L84" s="153"/>
      <c r="M84" s="153"/>
      <c r="N84" s="42"/>
      <c r="O84" s="169"/>
      <c r="P84" s="169"/>
      <c r="Q84" s="375"/>
      <c r="R84" s="169"/>
      <c r="S84" s="231"/>
      <c r="T84" s="231"/>
      <c r="U84" s="231"/>
      <c r="V84" s="231"/>
      <c r="W84" s="230"/>
      <c r="X84" s="231"/>
      <c r="Y84" s="231"/>
      <c r="Z84" s="231"/>
      <c r="AA84" s="146"/>
      <c r="AB84" s="146"/>
      <c r="AC84" s="146"/>
      <c r="AD84" s="146"/>
      <c r="AE84" s="146"/>
      <c r="AF84" s="139"/>
    </row>
    <row r="85" spans="1:32" s="41" customFormat="1" thickBot="1" x14ac:dyDescent="0.25">
      <c r="A85" s="139"/>
      <c r="B85" s="152"/>
      <c r="C85" s="153"/>
      <c r="D85" s="149"/>
      <c r="E85" s="294" t="s">
        <v>211</v>
      </c>
      <c r="F85" s="141"/>
      <c r="G85" s="424">
        <v>2</v>
      </c>
      <c r="H85" s="424"/>
      <c r="I85" s="424">
        <v>2</v>
      </c>
      <c r="J85" s="424"/>
      <c r="K85" s="424"/>
      <c r="L85" s="153"/>
      <c r="M85" s="153"/>
      <c r="N85" s="42"/>
      <c r="O85" s="169"/>
      <c r="P85" s="169"/>
      <c r="Q85" s="373"/>
      <c r="R85" s="151"/>
      <c r="S85" s="231"/>
      <c r="T85" s="231"/>
      <c r="U85" s="231"/>
      <c r="V85" s="231"/>
      <c r="W85" s="232"/>
      <c r="X85" s="231"/>
      <c r="Y85" s="231"/>
      <c r="Z85" s="231"/>
      <c r="AA85" s="146"/>
      <c r="AB85" s="146"/>
      <c r="AC85" s="146"/>
      <c r="AD85" s="146"/>
      <c r="AE85" s="146"/>
      <c r="AF85" s="139"/>
    </row>
    <row r="86" spans="1:32" s="41" customFormat="1" thickBot="1" x14ac:dyDescent="0.25">
      <c r="A86" s="139"/>
      <c r="B86" s="152"/>
      <c r="C86" s="153"/>
      <c r="D86" s="149"/>
      <c r="E86" s="380"/>
      <c r="F86" s="171"/>
      <c r="G86" s="424"/>
      <c r="H86" s="424"/>
      <c r="I86" s="424"/>
      <c r="J86" s="424"/>
      <c r="K86" s="424"/>
      <c r="L86" s="153"/>
      <c r="M86" s="153"/>
      <c r="N86" s="42"/>
      <c r="O86" s="169"/>
      <c r="P86" s="169"/>
      <c r="Q86" s="376"/>
      <c r="R86" s="151"/>
      <c r="S86" s="162"/>
      <c r="T86" s="156"/>
      <c r="U86" s="162"/>
      <c r="V86" s="162"/>
      <c r="W86" s="168"/>
      <c r="X86" s="162"/>
      <c r="Y86" s="162"/>
      <c r="Z86" s="162"/>
      <c r="AA86" s="146"/>
      <c r="AB86" s="146"/>
      <c r="AC86" s="146"/>
      <c r="AD86" s="146"/>
      <c r="AE86" s="146"/>
      <c r="AF86" s="139"/>
    </row>
    <row r="87" spans="1:32" s="41" customFormat="1" thickBot="1" x14ac:dyDescent="0.25">
      <c r="A87" s="139"/>
      <c r="B87" s="152"/>
      <c r="C87" s="153"/>
      <c r="D87" s="149"/>
      <c r="E87" s="362"/>
      <c r="F87" s="171" t="s">
        <v>187</v>
      </c>
      <c r="G87" s="424">
        <v>0</v>
      </c>
      <c r="H87" s="424"/>
      <c r="I87" s="424">
        <v>0</v>
      </c>
      <c r="J87" s="424"/>
      <c r="K87" s="424"/>
      <c r="L87" s="153"/>
      <c r="M87" s="153"/>
      <c r="N87" s="42"/>
      <c r="O87" s="151"/>
      <c r="P87" s="151"/>
      <c r="Q87" s="377"/>
      <c r="R87" s="151"/>
      <c r="S87" s="219"/>
      <c r="T87" s="220"/>
      <c r="U87" s="220"/>
      <c r="V87" s="220"/>
      <c r="W87" s="220"/>
      <c r="X87" s="219"/>
      <c r="Y87" s="219"/>
      <c r="Z87" s="220"/>
      <c r="AA87" s="146"/>
      <c r="AB87" s="146"/>
      <c r="AC87" s="146"/>
      <c r="AD87" s="146"/>
      <c r="AE87" s="146"/>
      <c r="AF87" s="139"/>
    </row>
    <row r="88" spans="1:32" s="41" customFormat="1" ht="13.5" thickBot="1" x14ac:dyDescent="0.25">
      <c r="A88" s="173"/>
      <c r="B88" s="174"/>
      <c r="C88" s="175"/>
      <c r="D88" s="347"/>
      <c r="E88" s="348" t="s">
        <v>145</v>
      </c>
      <c r="F88" s="347"/>
      <c r="G88" s="439">
        <f>SUM(G66:G87)</f>
        <v>57</v>
      </c>
      <c r="H88" s="440"/>
      <c r="I88" s="439">
        <f>SUM(I66:I87)</f>
        <v>57</v>
      </c>
      <c r="J88" s="441"/>
      <c r="K88" s="440"/>
      <c r="L88" s="175"/>
      <c r="M88" s="175"/>
      <c r="N88" s="150"/>
      <c r="O88" s="150"/>
      <c r="P88" s="150"/>
      <c r="Q88" s="165"/>
      <c r="R88" s="177"/>
      <c r="S88" s="177"/>
      <c r="T88" s="178"/>
      <c r="U88" s="178"/>
      <c r="V88" s="178"/>
      <c r="W88" s="178"/>
      <c r="X88" s="178"/>
      <c r="Y88" s="178"/>
      <c r="Z88" s="178"/>
      <c r="AA88" s="146"/>
      <c r="AB88" s="178"/>
      <c r="AC88" s="178"/>
      <c r="AD88" s="178"/>
      <c r="AE88" s="178"/>
      <c r="AF88" s="139"/>
    </row>
    <row r="89" spans="1:32" s="41" customFormat="1" ht="13.5" thickBot="1" x14ac:dyDescent="0.25">
      <c r="A89" s="179"/>
      <c r="B89" s="174"/>
      <c r="C89" s="175"/>
      <c r="D89" s="175"/>
      <c r="E89" s="180" t="s">
        <v>103</v>
      </c>
      <c r="F89" s="141"/>
      <c r="G89" s="438">
        <v>8</v>
      </c>
      <c r="H89" s="438"/>
      <c r="I89" s="438">
        <v>8</v>
      </c>
      <c r="J89" s="438"/>
      <c r="K89" s="438"/>
      <c r="L89" s="176"/>
      <c r="M89" s="176"/>
      <c r="N89" s="150"/>
      <c r="O89" s="150"/>
      <c r="P89" s="150"/>
      <c r="Q89" s="387"/>
      <c r="R89" s="150"/>
      <c r="S89" s="387"/>
      <c r="T89" s="387"/>
      <c r="U89" s="387"/>
      <c r="V89" s="387"/>
      <c r="W89" s="387"/>
      <c r="X89" s="387"/>
      <c r="Y89" s="387"/>
      <c r="Z89" s="387"/>
      <c r="AA89" s="146"/>
      <c r="AB89" s="387"/>
      <c r="AC89" s="387"/>
      <c r="AD89" s="387"/>
      <c r="AE89" s="387"/>
      <c r="AF89" s="173"/>
    </row>
    <row r="90" spans="1:32" s="44" customFormat="1" ht="11.25" x14ac:dyDescent="0.15">
      <c r="A90" s="179"/>
      <c r="B90" s="174"/>
      <c r="C90" s="175"/>
      <c r="D90" s="175"/>
      <c r="E90" s="175"/>
      <c r="F90" s="141"/>
      <c r="G90" s="180"/>
      <c r="H90" s="45"/>
      <c r="I90" s="176"/>
      <c r="J90" s="176"/>
      <c r="K90" s="176"/>
      <c r="L90" s="176"/>
      <c r="M90" s="176"/>
      <c r="N90" s="387"/>
      <c r="O90" s="387"/>
      <c r="P90" s="387"/>
      <c r="Q90" s="387"/>
      <c r="R90" s="150"/>
      <c r="S90" s="150"/>
      <c r="T90" s="150"/>
      <c r="U90" s="150"/>
      <c r="V90" s="150"/>
      <c r="W90" s="150"/>
      <c r="X90" s="150"/>
      <c r="Y90" s="150"/>
      <c r="Z90" s="387"/>
      <c r="AA90" s="387"/>
      <c r="AB90" s="150"/>
      <c r="AC90" s="150"/>
      <c r="AD90" s="150"/>
      <c r="AE90" s="150"/>
      <c r="AF90" s="179"/>
    </row>
    <row r="91" spans="1:32" s="44" customFormat="1" ht="11.25" x14ac:dyDescent="0.15">
      <c r="A91" s="179"/>
      <c r="B91" s="174"/>
      <c r="C91" s="175"/>
      <c r="D91" s="175"/>
      <c r="E91" s="175"/>
      <c r="F91" s="175"/>
      <c r="G91" s="180" t="s">
        <v>104</v>
      </c>
      <c r="H91" s="221">
        <v>11</v>
      </c>
      <c r="I91" s="176" t="s">
        <v>153</v>
      </c>
      <c r="J91" s="176"/>
      <c r="K91" s="176"/>
      <c r="L91" s="176"/>
      <c r="M91" s="176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387"/>
      <c r="AA91" s="387"/>
      <c r="AB91" s="150"/>
      <c r="AC91" s="150"/>
      <c r="AD91" s="150"/>
      <c r="AE91" s="150"/>
      <c r="AF91" s="179"/>
    </row>
    <row r="92" spans="1:32" s="41" customFormat="1" ht="12" thickBot="1" x14ac:dyDescent="0.25">
      <c r="A92" s="222"/>
      <c r="B92" s="223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181"/>
    </row>
    <row r="93" spans="1:32" s="41" customFormat="1" x14ac:dyDescent="0.2">
      <c r="A93" s="18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46" customFormat="1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</row>
    <row r="95" spans="1:32" s="40" customFormat="1" x14ac:dyDescent="0.2">
      <c r="A95" s="184"/>
      <c r="C95" s="184"/>
      <c r="D95" s="184"/>
      <c r="E95" s="184"/>
      <c r="F95" s="184"/>
      <c r="G95" s="184"/>
      <c r="H95" s="184"/>
      <c r="L95" s="184"/>
      <c r="R95" s="184"/>
      <c r="W95" s="184"/>
      <c r="AB95" s="184"/>
      <c r="AF95" s="184"/>
    </row>
    <row r="96" spans="1:32" s="40" customFormat="1" x14ac:dyDescent="0.2">
      <c r="S96" s="185"/>
      <c r="T96" s="185"/>
      <c r="U96" s="185"/>
      <c r="V96" s="185"/>
      <c r="X96" s="185"/>
      <c r="Y96" s="185"/>
      <c r="Z96" s="185"/>
      <c r="AA96" s="185"/>
    </row>
    <row r="97" spans="1:32" s="40" customFormat="1" x14ac:dyDescent="0.2">
      <c r="S97" s="185"/>
      <c r="T97" s="185"/>
      <c r="U97" s="185"/>
      <c r="V97" s="185"/>
      <c r="X97" s="185"/>
      <c r="Y97" s="185"/>
      <c r="Z97" s="185"/>
      <c r="AA97" s="185"/>
    </row>
    <row r="98" spans="1:32" s="40" customFormat="1" x14ac:dyDescent="0.2">
      <c r="S98" s="185"/>
      <c r="T98" s="185"/>
      <c r="U98" s="185"/>
      <c r="V98" s="185"/>
      <c r="X98" s="185"/>
      <c r="Y98" s="185"/>
      <c r="Z98" s="185"/>
      <c r="AA98" s="185"/>
    </row>
    <row r="99" spans="1:32" s="40" customFormat="1" x14ac:dyDescent="0.2">
      <c r="S99" s="185"/>
      <c r="T99" s="185"/>
      <c r="U99" s="185"/>
      <c r="V99" s="185"/>
      <c r="X99" s="185"/>
      <c r="Y99" s="185"/>
      <c r="Z99" s="185"/>
      <c r="AA99" s="185"/>
    </row>
    <row r="100" spans="1:32" s="40" customFormat="1" ht="12.75" customHeight="1" x14ac:dyDescent="0.2">
      <c r="S100" s="185"/>
      <c r="T100" s="185"/>
      <c r="U100" s="185"/>
      <c r="V100" s="185"/>
      <c r="X100" s="185"/>
      <c r="Y100" s="185"/>
      <c r="Z100" s="185"/>
      <c r="AA100" s="185"/>
    </row>
    <row r="101" spans="1:32" s="40" customFormat="1" x14ac:dyDescent="0.2">
      <c r="S101" s="185"/>
      <c r="T101" s="185"/>
      <c r="U101" s="185"/>
      <c r="V101" s="185"/>
      <c r="X101" s="185"/>
      <c r="Y101" s="185"/>
      <c r="Z101" s="185"/>
      <c r="AA101" s="185"/>
    </row>
    <row r="102" spans="1:32" s="40" customFormat="1" ht="12.75" customHeight="1" x14ac:dyDescent="0.2">
      <c r="S102" s="185"/>
      <c r="T102" s="185"/>
      <c r="U102" s="185"/>
      <c r="V102" s="185"/>
      <c r="X102" s="185"/>
      <c r="Y102" s="185"/>
      <c r="Z102" s="185"/>
      <c r="AA102" s="185"/>
    </row>
    <row r="103" spans="1:32" s="40" customFormat="1" x14ac:dyDescent="0.2"/>
    <row r="104" spans="1:32" s="40" customFormat="1" x14ac:dyDescent="0.2"/>
    <row r="105" spans="1:32" s="40" customFormat="1" ht="13.5" customHeight="1" x14ac:dyDescent="0.2"/>
    <row r="106" spans="1:32" s="40" customFormat="1" x14ac:dyDescent="0.2"/>
    <row r="107" spans="1:32" s="40" customFormat="1" ht="12.75" customHeight="1" x14ac:dyDescent="0.2"/>
    <row r="108" spans="1:32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x14ac:dyDescent="0.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F111" s="40"/>
    </row>
    <row r="112" spans="1:32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  <row r="113" spans="1:32" x14ac:dyDescent="0.2">
      <c r="A113" s="40"/>
      <c r="C113" s="40"/>
      <c r="D113" s="40"/>
      <c r="E113" s="40"/>
      <c r="F113" s="40"/>
      <c r="G113" s="40"/>
      <c r="H113" s="40"/>
      <c r="L113" s="40"/>
      <c r="R113" s="40"/>
      <c r="W113" s="40"/>
      <c r="AB113" s="40"/>
      <c r="AF113" s="40"/>
    </row>
  </sheetData>
  <mergeCells count="178">
    <mergeCell ref="X28:AA28"/>
    <mergeCell ref="Z18:Z21"/>
    <mergeCell ref="AA18:AA21"/>
    <mergeCell ref="G22:K23"/>
    <mergeCell ref="M22:Q23"/>
    <mergeCell ref="K24:K27"/>
    <mergeCell ref="P24:P27"/>
    <mergeCell ref="M28:Q28"/>
    <mergeCell ref="K29:K32"/>
    <mergeCell ref="P29:P32"/>
    <mergeCell ref="U29:U32"/>
    <mergeCell ref="V29:V32"/>
    <mergeCell ref="Y29:Y32"/>
    <mergeCell ref="Z29:Z32"/>
    <mergeCell ref="AA29:AA32"/>
    <mergeCell ref="X29:X32"/>
    <mergeCell ref="Q18:Q21"/>
    <mergeCell ref="G60:H61"/>
    <mergeCell ref="S7:V7"/>
    <mergeCell ref="X7:AA7"/>
    <mergeCell ref="U24:U27"/>
    <mergeCell ref="Z24:Z27"/>
    <mergeCell ref="AA24:AA27"/>
    <mergeCell ref="AC7:AE7"/>
    <mergeCell ref="S8:V8"/>
    <mergeCell ref="X8:AA8"/>
    <mergeCell ref="AC8:AE8"/>
    <mergeCell ref="X11:AA12"/>
    <mergeCell ref="X13:X16"/>
    <mergeCell ref="Z13:Z16"/>
    <mergeCell ref="AA13:AA16"/>
    <mergeCell ref="X17:AA17"/>
    <mergeCell ref="S18:V19"/>
    <mergeCell ref="X18:X21"/>
    <mergeCell ref="S17:V17"/>
    <mergeCell ref="S20:V21"/>
    <mergeCell ref="S22:V23"/>
    <mergeCell ref="X22:AA23"/>
    <mergeCell ref="AC23:AE32"/>
    <mergeCell ref="X24:X27"/>
    <mergeCell ref="S28:V28"/>
    <mergeCell ref="I60:K61"/>
    <mergeCell ref="T29:T32"/>
    <mergeCell ref="S29:S32"/>
    <mergeCell ref="S33:V33"/>
    <mergeCell ref="X33:AA33"/>
    <mergeCell ref="S34:V40"/>
    <mergeCell ref="X34:AA37"/>
    <mergeCell ref="X38:AA40"/>
    <mergeCell ref="T59:AA59"/>
    <mergeCell ref="S60:Z60"/>
    <mergeCell ref="B2:B5"/>
    <mergeCell ref="O18:O21"/>
    <mergeCell ref="D17:E17"/>
    <mergeCell ref="D8:E8"/>
    <mergeCell ref="M13:M16"/>
    <mergeCell ref="Y24:Y27"/>
    <mergeCell ref="Q13:Q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V24:V27"/>
    <mergeCell ref="N18:N21"/>
    <mergeCell ref="G8:K8"/>
    <mergeCell ref="M8:Q8"/>
    <mergeCell ref="G11:K12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D29:E31"/>
    <mergeCell ref="D32:E33"/>
    <mergeCell ref="D34:E36"/>
    <mergeCell ref="P34:P37"/>
    <mergeCell ref="Q34:Q37"/>
    <mergeCell ref="G36:H38"/>
    <mergeCell ref="M36:N37"/>
    <mergeCell ref="G29:G32"/>
    <mergeCell ref="H29:H32"/>
    <mergeCell ref="I29:I32"/>
    <mergeCell ref="G89:H89"/>
    <mergeCell ref="I89:K89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G88:H88"/>
    <mergeCell ref="I88:K88"/>
    <mergeCell ref="G79:H79"/>
    <mergeCell ref="G80:H80"/>
    <mergeCell ref="G81:H81"/>
    <mergeCell ref="G70:H70"/>
    <mergeCell ref="G71:H71"/>
    <mergeCell ref="G69:H69"/>
    <mergeCell ref="G13:G16"/>
    <mergeCell ref="H13:H16"/>
    <mergeCell ref="I13:I16"/>
    <mergeCell ref="G18:K21"/>
    <mergeCell ref="I77:K77"/>
    <mergeCell ref="I78:K78"/>
    <mergeCell ref="I79:K79"/>
    <mergeCell ref="I80:K80"/>
    <mergeCell ref="I81:K81"/>
    <mergeCell ref="I71:K71"/>
    <mergeCell ref="G78:H78"/>
    <mergeCell ref="I62:K62"/>
    <mergeCell ref="I63:K63"/>
    <mergeCell ref="I64:K64"/>
    <mergeCell ref="G68:H68"/>
    <mergeCell ref="G66:H66"/>
    <mergeCell ref="G67:H67"/>
    <mergeCell ref="G62:H62"/>
    <mergeCell ref="G63:H63"/>
    <mergeCell ref="G64:H64"/>
    <mergeCell ref="G65:H65"/>
    <mergeCell ref="G77:H77"/>
    <mergeCell ref="I72:K72"/>
    <mergeCell ref="I65:K65"/>
    <mergeCell ref="I66:K66"/>
    <mergeCell ref="I67:K67"/>
    <mergeCell ref="I68:K68"/>
    <mergeCell ref="G75:H75"/>
    <mergeCell ref="G76:H76"/>
    <mergeCell ref="I73:K73"/>
    <mergeCell ref="I74:K74"/>
    <mergeCell ref="I75:K75"/>
    <mergeCell ref="I76:K76"/>
    <mergeCell ref="G72:H72"/>
    <mergeCell ref="G73:H73"/>
    <mergeCell ref="G74:H74"/>
    <mergeCell ref="I69:K69"/>
    <mergeCell ref="I70:K70"/>
    <mergeCell ref="G39:H41"/>
    <mergeCell ref="S11:V11"/>
    <mergeCell ref="S12:T13"/>
    <mergeCell ref="S14:S16"/>
    <mergeCell ref="T14:T16"/>
    <mergeCell ref="U14:U16"/>
    <mergeCell ref="V14:V16"/>
    <mergeCell ref="G33:H35"/>
    <mergeCell ref="I33:K35"/>
    <mergeCell ref="M34:N35"/>
    <mergeCell ref="M11:Q12"/>
    <mergeCell ref="P13:P16"/>
    <mergeCell ref="G17:K17"/>
    <mergeCell ref="M17:Q17"/>
    <mergeCell ref="J29:J32"/>
    <mergeCell ref="G28:K28"/>
    <mergeCell ref="J13:J16"/>
    <mergeCell ref="K13:K16"/>
    <mergeCell ref="M38:Q40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9"/>
  <sheetViews>
    <sheetView topLeftCell="A28" zoomScale="136" zoomScaleNormal="136" workbookViewId="0">
      <selection activeCell="C38" sqref="C38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63" t="s">
        <v>278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69" t="s">
        <v>279</v>
      </c>
      <c r="B2" s="69"/>
      <c r="C2" s="353"/>
      <c r="D2" s="354"/>
      <c r="E2" s="354"/>
      <c r="F2" s="354"/>
      <c r="G2" s="355"/>
    </row>
    <row r="3" spans="1:9" s="22" customFormat="1" ht="18.399999999999999" customHeight="1" x14ac:dyDescent="0.3">
      <c r="A3" s="76" t="s">
        <v>280</v>
      </c>
      <c r="B3" s="76"/>
      <c r="C3" s="38"/>
      <c r="D3" s="37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3"/>
      <c r="E4" s="23"/>
      <c r="F4" s="23"/>
      <c r="G4" s="23"/>
    </row>
    <row r="5" spans="1:9" s="11" customFormat="1" ht="17.25" customHeight="1" x14ac:dyDescent="0.3">
      <c r="A5" s="12"/>
      <c r="C5" s="381" t="s">
        <v>294</v>
      </c>
      <c r="D5" s="13"/>
      <c r="E5" s="13"/>
      <c r="F5" s="13"/>
      <c r="G5" s="13"/>
      <c r="I5" s="14"/>
    </row>
    <row r="6" spans="1:9" s="11" customFormat="1" ht="18.75" x14ac:dyDescent="0.3">
      <c r="A6" s="13"/>
      <c r="B6" s="13"/>
      <c r="C6" s="381" t="s">
        <v>291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528" t="s">
        <v>80</v>
      </c>
      <c r="G7" s="528"/>
      <c r="H7" s="52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0" t="s">
        <v>16</v>
      </c>
      <c r="B9" s="13" t="s">
        <v>35</v>
      </c>
      <c r="C9" s="251" t="s">
        <v>17</v>
      </c>
      <c r="D9" s="252"/>
      <c r="E9" s="252" t="s">
        <v>32</v>
      </c>
      <c r="F9" s="253">
        <v>1</v>
      </c>
      <c r="G9" s="18">
        <f>TIME(10,30,0)</f>
        <v>0.4375</v>
      </c>
    </row>
    <row r="10" spans="1:9" s="10" customFormat="1" ht="15" x14ac:dyDescent="0.2">
      <c r="A10" s="252">
        <v>1.1000000000000001</v>
      </c>
      <c r="B10" s="13" t="s">
        <v>35</v>
      </c>
      <c r="C10" s="254" t="s">
        <v>40</v>
      </c>
      <c r="D10" s="252"/>
      <c r="E10" s="252" t="s">
        <v>41</v>
      </c>
      <c r="F10" s="253">
        <v>10</v>
      </c>
      <c r="G10" s="18">
        <f t="shared" ref="G10:G53" si="0">G9+TIME(0,F9,0)</f>
        <v>0.43819444444444444</v>
      </c>
    </row>
    <row r="11" spans="1:9" s="10" customFormat="1" ht="12.75" customHeight="1" x14ac:dyDescent="0.2">
      <c r="A11" s="252"/>
      <c r="B11" s="13"/>
      <c r="C11" s="255" t="s">
        <v>230</v>
      </c>
      <c r="D11" s="252"/>
      <c r="E11" s="252"/>
      <c r="F11" s="253"/>
      <c r="G11" s="18">
        <f t="shared" si="0"/>
        <v>0.44513888888888886</v>
      </c>
    </row>
    <row r="12" spans="1:9" s="10" customFormat="1" ht="12.75" customHeight="1" x14ac:dyDescent="0.2">
      <c r="A12" s="252"/>
      <c r="B12" s="13"/>
      <c r="C12" s="255" t="s">
        <v>295</v>
      </c>
      <c r="D12" s="252"/>
      <c r="E12" s="252"/>
      <c r="F12" s="253"/>
      <c r="G12" s="18">
        <f t="shared" si="0"/>
        <v>0.44513888888888886</v>
      </c>
    </row>
    <row r="13" spans="1:9" s="10" customFormat="1" ht="12.75" customHeight="1" x14ac:dyDescent="0.2">
      <c r="A13" s="252"/>
      <c r="B13" s="13"/>
      <c r="C13" s="255" t="s">
        <v>296</v>
      </c>
      <c r="D13" s="252"/>
      <c r="E13" s="252"/>
      <c r="F13" s="253"/>
      <c r="G13" s="18">
        <f t="shared" si="0"/>
        <v>0.44513888888888886</v>
      </c>
    </row>
    <row r="14" spans="1:9" s="10" customFormat="1" ht="12.75" customHeight="1" x14ac:dyDescent="0.2">
      <c r="A14" s="252"/>
      <c r="B14" s="13"/>
      <c r="C14" s="255" t="s">
        <v>258</v>
      </c>
      <c r="D14" s="252"/>
      <c r="E14" s="252"/>
      <c r="F14" s="253"/>
      <c r="G14" s="18">
        <f t="shared" si="0"/>
        <v>0.44513888888888886</v>
      </c>
    </row>
    <row r="15" spans="1:9" s="10" customFormat="1" ht="12.75" customHeight="1" x14ac:dyDescent="0.2">
      <c r="A15" s="252"/>
      <c r="B15" s="13"/>
      <c r="C15" s="256"/>
      <c r="D15" s="252"/>
      <c r="E15" s="252"/>
      <c r="F15" s="253"/>
      <c r="G15" s="18">
        <f t="shared" si="0"/>
        <v>0.44513888888888886</v>
      </c>
    </row>
    <row r="16" spans="1:9" s="10" customFormat="1" ht="12.75" customHeight="1" x14ac:dyDescent="0.2">
      <c r="A16" s="252">
        <v>1.2</v>
      </c>
      <c r="B16" s="13"/>
      <c r="C16" s="251" t="s">
        <v>124</v>
      </c>
      <c r="D16" s="252"/>
      <c r="E16" s="252" t="s">
        <v>32</v>
      </c>
      <c r="F16" s="253">
        <v>1</v>
      </c>
      <c r="G16" s="18">
        <f t="shared" si="0"/>
        <v>0.44513888888888886</v>
      </c>
    </row>
    <row r="17" spans="1:256" s="10" customFormat="1" ht="12.75" customHeight="1" x14ac:dyDescent="0.2">
      <c r="A17" s="252" t="s">
        <v>127</v>
      </c>
      <c r="B17" s="13"/>
      <c r="C17" s="356" t="s">
        <v>110</v>
      </c>
      <c r="D17" s="252"/>
      <c r="E17" s="252" t="s">
        <v>32</v>
      </c>
      <c r="F17" s="253">
        <v>4</v>
      </c>
      <c r="G17" s="18">
        <f t="shared" si="0"/>
        <v>0.4458333333333333</v>
      </c>
    </row>
    <row r="18" spans="1:256" s="10" customFormat="1" ht="12.75" customHeight="1" x14ac:dyDescent="0.2">
      <c r="A18" s="252"/>
      <c r="B18" s="13"/>
      <c r="C18" s="256"/>
      <c r="D18" s="252"/>
      <c r="E18" s="252"/>
      <c r="F18" s="253"/>
      <c r="G18" s="18">
        <f t="shared" si="0"/>
        <v>0.44861111111111107</v>
      </c>
    </row>
    <row r="19" spans="1:256" s="10" customFormat="1" ht="12.75" customHeight="1" x14ac:dyDescent="0.2">
      <c r="A19" s="252">
        <v>1.3</v>
      </c>
      <c r="B19" s="13" t="s">
        <v>22</v>
      </c>
      <c r="C19" s="251" t="s">
        <v>301</v>
      </c>
      <c r="D19" s="252"/>
      <c r="E19" s="252" t="s">
        <v>32</v>
      </c>
      <c r="F19" s="253">
        <v>2</v>
      </c>
      <c r="G19" s="18">
        <f t="shared" si="0"/>
        <v>0.44861111111111107</v>
      </c>
    </row>
    <row r="20" spans="1:256" s="10" customFormat="1" ht="12.75" customHeight="1" x14ac:dyDescent="0.2">
      <c r="A20" s="252">
        <v>1.4</v>
      </c>
      <c r="B20" s="13" t="s">
        <v>22</v>
      </c>
      <c r="C20" s="251" t="s">
        <v>300</v>
      </c>
      <c r="D20" s="252"/>
      <c r="E20" s="252" t="s">
        <v>32</v>
      </c>
      <c r="F20" s="253">
        <v>1</v>
      </c>
      <c r="G20" s="18">
        <f t="shared" si="0"/>
        <v>0.44999999999999996</v>
      </c>
    </row>
    <row r="21" spans="1:256" s="10" customFormat="1" ht="13.5" customHeight="1" x14ac:dyDescent="0.2">
      <c r="A21" s="252"/>
      <c r="B21" s="13"/>
      <c r="C21" s="251"/>
      <c r="D21" s="252"/>
      <c r="E21" s="252"/>
      <c r="F21" s="253"/>
      <c r="G21" s="18">
        <f t="shared" si="0"/>
        <v>0.4506944444444444</v>
      </c>
    </row>
    <row r="22" spans="1:256" s="10" customFormat="1" ht="13.5" customHeight="1" x14ac:dyDescent="0.2">
      <c r="A22" s="252">
        <v>2</v>
      </c>
      <c r="B22" s="13"/>
      <c r="C22" s="251" t="s">
        <v>188</v>
      </c>
      <c r="D22" s="252"/>
      <c r="E22" s="252"/>
      <c r="F22" s="253"/>
      <c r="G22" s="18">
        <f t="shared" si="0"/>
        <v>0.4506944444444444</v>
      </c>
    </row>
    <row r="23" spans="1:256" s="13" customFormat="1" ht="13.5" customHeight="1" x14ac:dyDescent="0.2">
      <c r="A23" s="252">
        <v>2.1</v>
      </c>
      <c r="B23" s="13" t="s">
        <v>24</v>
      </c>
      <c r="C23" s="295" t="s">
        <v>297</v>
      </c>
      <c r="D23" s="2" t="s">
        <v>18</v>
      </c>
      <c r="E23" s="252" t="s">
        <v>302</v>
      </c>
      <c r="F23" s="253">
        <v>4</v>
      </c>
      <c r="G23" s="18">
        <f t="shared" si="0"/>
        <v>0.4506944444444444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2">
        <v>2.2000000000000002</v>
      </c>
      <c r="B24" s="1" t="s">
        <v>24</v>
      </c>
      <c r="C24" s="30" t="s">
        <v>215</v>
      </c>
      <c r="D24" s="2" t="s">
        <v>18</v>
      </c>
      <c r="E24" s="2" t="s">
        <v>189</v>
      </c>
      <c r="F24" s="17">
        <v>5</v>
      </c>
      <c r="G24" s="18">
        <f t="shared" si="0"/>
        <v>0.45347222222222217</v>
      </c>
    </row>
    <row r="25" spans="1:256" s="10" customFormat="1" ht="13.5" customHeight="1" x14ac:dyDescent="0.2">
      <c r="A25" s="252">
        <v>2.2000000000000002</v>
      </c>
      <c r="B25" s="1" t="s">
        <v>24</v>
      </c>
      <c r="C25" s="30" t="s">
        <v>271</v>
      </c>
      <c r="D25" s="2" t="s">
        <v>18</v>
      </c>
      <c r="E25" s="2" t="s">
        <v>32</v>
      </c>
      <c r="F25" s="17">
        <v>5</v>
      </c>
      <c r="G25" s="18"/>
    </row>
    <row r="26" spans="1:256" s="56" customFormat="1" ht="15.75" x14ac:dyDescent="0.2">
      <c r="A26" s="248"/>
      <c r="B26" s="248"/>
      <c r="C26" s="357"/>
      <c r="D26" s="248"/>
      <c r="E26" s="248"/>
      <c r="F26" s="248"/>
      <c r="G26" s="18">
        <f>G24+TIME(0,F24,0)</f>
        <v>0.45694444444444438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48"/>
      <c r="GI26" s="248"/>
      <c r="GJ26" s="248"/>
      <c r="GK26" s="248"/>
      <c r="GL26" s="248"/>
      <c r="GM26" s="248"/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48"/>
      <c r="HD26" s="248"/>
      <c r="HE26" s="248"/>
      <c r="HF26" s="248"/>
      <c r="HG26" s="248"/>
      <c r="HH26" s="248"/>
      <c r="HI26" s="248"/>
      <c r="HJ26" s="248"/>
      <c r="HK26" s="248"/>
      <c r="HL26" s="248"/>
      <c r="HM26" s="248"/>
      <c r="HN26" s="248"/>
      <c r="HO26" s="248"/>
      <c r="HP26" s="248"/>
      <c r="HQ26" s="248"/>
      <c r="HR26" s="248"/>
      <c r="HS26" s="248"/>
      <c r="HT26" s="248"/>
      <c r="HU26" s="248"/>
      <c r="HV26" s="248"/>
      <c r="HW26" s="248"/>
      <c r="HX26" s="248"/>
      <c r="HY26" s="248"/>
      <c r="HZ26" s="248"/>
      <c r="IA26" s="248"/>
      <c r="IB26" s="248"/>
      <c r="IC26" s="248"/>
      <c r="ID26" s="248"/>
      <c r="IE26" s="248"/>
      <c r="IF26" s="248"/>
      <c r="IG26" s="248"/>
      <c r="IH26" s="248"/>
      <c r="II26" s="248"/>
      <c r="IJ26" s="248"/>
      <c r="IK26" s="248"/>
      <c r="IL26" s="248"/>
      <c r="IM26" s="248"/>
      <c r="IN26" s="248"/>
      <c r="IO26" s="248"/>
      <c r="IP26" s="248"/>
      <c r="IQ26" s="248"/>
      <c r="IR26" s="248"/>
      <c r="IS26" s="248"/>
      <c r="IT26" s="248"/>
      <c r="IU26" s="248"/>
      <c r="IV26" s="248"/>
    </row>
    <row r="27" spans="1:256" s="56" customFormat="1" ht="15.75" x14ac:dyDescent="0.2">
      <c r="A27" s="227">
        <v>3</v>
      </c>
      <c r="B27" s="2"/>
      <c r="C27" s="2" t="s">
        <v>117</v>
      </c>
      <c r="D27" s="288"/>
      <c r="E27" s="2"/>
      <c r="F27" s="17"/>
      <c r="G27" s="18">
        <f t="shared" si="0"/>
        <v>0.45694444444444438</v>
      </c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8"/>
      <c r="CL27" s="248"/>
      <c r="CM27" s="248"/>
      <c r="CN27" s="248"/>
      <c r="CO27" s="248"/>
      <c r="CP27" s="248"/>
      <c r="CQ27" s="248"/>
      <c r="CR27" s="248"/>
      <c r="CS27" s="248"/>
      <c r="CT27" s="248"/>
      <c r="CU27" s="248"/>
      <c r="CV27" s="248"/>
      <c r="CW27" s="248"/>
      <c r="CX27" s="248"/>
      <c r="CY27" s="248"/>
      <c r="CZ27" s="248"/>
      <c r="DA27" s="248"/>
      <c r="DB27" s="248"/>
      <c r="DC27" s="248"/>
      <c r="DD27" s="248"/>
      <c r="DE27" s="248"/>
      <c r="DF27" s="248"/>
      <c r="DG27" s="248"/>
      <c r="DH27" s="248"/>
      <c r="DI27" s="248"/>
      <c r="DJ27" s="248"/>
      <c r="DK27" s="248"/>
      <c r="DL27" s="248"/>
      <c r="DM27" s="248"/>
      <c r="DN27" s="248"/>
      <c r="DO27" s="248"/>
      <c r="DP27" s="248"/>
      <c r="DQ27" s="248"/>
      <c r="DR27" s="248"/>
      <c r="DS27" s="248"/>
      <c r="DT27" s="248"/>
      <c r="DU27" s="248"/>
      <c r="DV27" s="248"/>
      <c r="DW27" s="248"/>
      <c r="DX27" s="248"/>
      <c r="DY27" s="248"/>
      <c r="DZ27" s="248"/>
      <c r="EA27" s="248"/>
      <c r="EB27" s="248"/>
      <c r="EC27" s="248"/>
      <c r="ED27" s="248"/>
      <c r="EE27" s="248"/>
      <c r="EF27" s="248"/>
      <c r="EG27" s="248"/>
      <c r="EH27" s="248"/>
      <c r="EI27" s="248"/>
      <c r="EJ27" s="248"/>
      <c r="EK27" s="248"/>
      <c r="EL27" s="248"/>
      <c r="EM27" s="248"/>
      <c r="EN27" s="248"/>
      <c r="EO27" s="248"/>
      <c r="EP27" s="248"/>
      <c r="EQ27" s="248"/>
      <c r="ER27" s="248"/>
      <c r="ES27" s="248"/>
      <c r="ET27" s="248"/>
      <c r="EU27" s="248"/>
      <c r="EV27" s="248"/>
      <c r="EW27" s="248"/>
      <c r="EX27" s="248"/>
      <c r="EY27" s="248"/>
      <c r="EZ27" s="248"/>
      <c r="FA27" s="248"/>
      <c r="FB27" s="248"/>
      <c r="FC27" s="248"/>
      <c r="FD27" s="248"/>
      <c r="FE27" s="248"/>
      <c r="FF27" s="248"/>
      <c r="FG27" s="248"/>
      <c r="FH27" s="248"/>
      <c r="FI27" s="248"/>
      <c r="FJ27" s="248"/>
      <c r="FK27" s="248"/>
      <c r="FL27" s="248"/>
      <c r="FM27" s="248"/>
      <c r="FN27" s="248"/>
      <c r="FO27" s="248"/>
      <c r="FP27" s="248"/>
      <c r="FQ27" s="248"/>
      <c r="FR27" s="248"/>
      <c r="FS27" s="248"/>
      <c r="FT27" s="248"/>
      <c r="FU27" s="248"/>
      <c r="FV27" s="248"/>
      <c r="FW27" s="248"/>
      <c r="FX27" s="248"/>
      <c r="FY27" s="248"/>
      <c r="FZ27" s="248"/>
      <c r="GA27" s="248"/>
      <c r="GB27" s="248"/>
      <c r="GC27" s="248"/>
      <c r="GD27" s="248"/>
      <c r="GE27" s="248"/>
      <c r="GF27" s="248"/>
      <c r="GG27" s="248"/>
      <c r="GH27" s="248"/>
      <c r="GI27" s="248"/>
      <c r="GJ27" s="248"/>
      <c r="GK27" s="248"/>
      <c r="GL27" s="248"/>
      <c r="GM27" s="248"/>
      <c r="GN27" s="248"/>
      <c r="GO27" s="248"/>
      <c r="GP27" s="248"/>
      <c r="GQ27" s="248"/>
      <c r="GR27" s="248"/>
      <c r="GS27" s="248"/>
      <c r="GT27" s="248"/>
      <c r="GU27" s="248"/>
      <c r="GV27" s="248"/>
      <c r="GW27" s="248"/>
      <c r="GX27" s="248"/>
      <c r="GY27" s="248"/>
      <c r="GZ27" s="248"/>
      <c r="HA27" s="248"/>
      <c r="HB27" s="248"/>
      <c r="HC27" s="248"/>
      <c r="HD27" s="248"/>
      <c r="HE27" s="248"/>
      <c r="HF27" s="248"/>
      <c r="HG27" s="248"/>
      <c r="HH27" s="248"/>
      <c r="HI27" s="248"/>
      <c r="HJ27" s="248"/>
      <c r="HK27" s="248"/>
      <c r="HL27" s="248"/>
      <c r="HM27" s="248"/>
      <c r="HN27" s="248"/>
      <c r="HO27" s="248"/>
      <c r="HP27" s="248"/>
      <c r="HQ27" s="248"/>
      <c r="HR27" s="248"/>
      <c r="HS27" s="248"/>
      <c r="HT27" s="248"/>
      <c r="HU27" s="248"/>
      <c r="HV27" s="248"/>
      <c r="HW27" s="248"/>
      <c r="HX27" s="248"/>
      <c r="HY27" s="248"/>
      <c r="HZ27" s="248"/>
      <c r="IA27" s="248"/>
      <c r="IB27" s="248"/>
      <c r="IC27" s="248"/>
      <c r="ID27" s="248"/>
      <c r="IE27" s="248"/>
      <c r="IF27" s="248"/>
      <c r="IG27" s="248"/>
      <c r="IH27" s="248"/>
      <c r="II27" s="248"/>
      <c r="IJ27" s="248"/>
      <c r="IK27" s="248"/>
      <c r="IL27" s="248"/>
      <c r="IM27" s="248"/>
      <c r="IN27" s="248"/>
      <c r="IO27" s="248"/>
      <c r="IP27" s="248"/>
      <c r="IQ27" s="248"/>
      <c r="IR27" s="248"/>
      <c r="IS27" s="248"/>
      <c r="IT27" s="248"/>
      <c r="IU27" s="248"/>
      <c r="IV27" s="248"/>
    </row>
    <row r="28" spans="1:256" s="56" customFormat="1" ht="15.75" x14ac:dyDescent="0.2">
      <c r="A28" s="227">
        <f>A27+0.1</f>
        <v>3.1</v>
      </c>
      <c r="B28" s="2" t="s">
        <v>22</v>
      </c>
      <c r="C28" s="30" t="s">
        <v>303</v>
      </c>
      <c r="D28" s="3" t="s">
        <v>39</v>
      </c>
      <c r="E28" s="2" t="s">
        <v>160</v>
      </c>
      <c r="F28" s="17">
        <v>5</v>
      </c>
      <c r="G28" s="18">
        <f t="shared" si="0"/>
        <v>0.45694444444444438</v>
      </c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8"/>
      <c r="CS28" s="248"/>
      <c r="CT28" s="248"/>
      <c r="CU28" s="248"/>
      <c r="CV28" s="248"/>
      <c r="CW28" s="248"/>
      <c r="CX28" s="248"/>
      <c r="CY28" s="248"/>
      <c r="CZ28" s="248"/>
      <c r="DA28" s="248"/>
      <c r="DB28" s="248"/>
      <c r="DC28" s="248"/>
      <c r="DD28" s="248"/>
      <c r="DE28" s="248"/>
      <c r="DF28" s="248"/>
      <c r="DG28" s="248"/>
      <c r="DH28" s="248"/>
      <c r="DI28" s="248"/>
      <c r="DJ28" s="248"/>
      <c r="DK28" s="248"/>
      <c r="DL28" s="248"/>
      <c r="DM28" s="248"/>
      <c r="DN28" s="248"/>
      <c r="DO28" s="248"/>
      <c r="DP28" s="248"/>
      <c r="DQ28" s="248"/>
      <c r="DR28" s="248"/>
      <c r="DS28" s="248"/>
      <c r="DT28" s="248"/>
      <c r="DU28" s="248"/>
      <c r="DV28" s="248"/>
      <c r="DW28" s="248"/>
      <c r="DX28" s="248"/>
      <c r="DY28" s="248"/>
      <c r="DZ28" s="248"/>
      <c r="EA28" s="248"/>
      <c r="EB28" s="248"/>
      <c r="EC28" s="248"/>
      <c r="ED28" s="248"/>
      <c r="EE28" s="248"/>
      <c r="EF28" s="248"/>
      <c r="EG28" s="248"/>
      <c r="EH28" s="248"/>
      <c r="EI28" s="248"/>
      <c r="EJ28" s="248"/>
      <c r="EK28" s="248"/>
      <c r="EL28" s="248"/>
      <c r="EM28" s="248"/>
      <c r="EN28" s="248"/>
      <c r="EO28" s="248"/>
      <c r="EP28" s="248"/>
      <c r="EQ28" s="248"/>
      <c r="ER28" s="248"/>
      <c r="ES28" s="248"/>
      <c r="ET28" s="248"/>
      <c r="EU28" s="248"/>
      <c r="EV28" s="248"/>
      <c r="EW28" s="248"/>
      <c r="EX28" s="248"/>
      <c r="EY28" s="248"/>
      <c r="EZ28" s="248"/>
      <c r="FA28" s="248"/>
      <c r="FB28" s="248"/>
      <c r="FC28" s="248"/>
      <c r="FD28" s="248"/>
      <c r="FE28" s="248"/>
      <c r="FF28" s="248"/>
      <c r="FG28" s="248"/>
      <c r="FH28" s="248"/>
      <c r="FI28" s="248"/>
      <c r="FJ28" s="248"/>
      <c r="FK28" s="248"/>
      <c r="FL28" s="248"/>
      <c r="FM28" s="248"/>
      <c r="FN28" s="248"/>
      <c r="FO28" s="248"/>
      <c r="FP28" s="248"/>
      <c r="FQ28" s="248"/>
      <c r="FR28" s="248"/>
      <c r="FS28" s="248"/>
      <c r="FT28" s="248"/>
      <c r="FU28" s="248"/>
      <c r="FV28" s="248"/>
      <c r="FW28" s="248"/>
      <c r="FX28" s="248"/>
      <c r="FY28" s="248"/>
      <c r="FZ28" s="248"/>
      <c r="GA28" s="248"/>
      <c r="GB28" s="248"/>
      <c r="GC28" s="248"/>
      <c r="GD28" s="248"/>
      <c r="GE28" s="248"/>
      <c r="GF28" s="248"/>
      <c r="GG28" s="248"/>
      <c r="GH28" s="248"/>
      <c r="GI28" s="248"/>
      <c r="GJ28" s="248"/>
      <c r="GK28" s="248"/>
      <c r="GL28" s="248"/>
      <c r="GM28" s="248"/>
      <c r="GN28" s="248"/>
      <c r="GO28" s="248"/>
      <c r="GP28" s="248"/>
      <c r="GQ28" s="248"/>
      <c r="GR28" s="248"/>
      <c r="GS28" s="248"/>
      <c r="GT28" s="248"/>
      <c r="GU28" s="248"/>
      <c r="GV28" s="248"/>
      <c r="GW28" s="248"/>
      <c r="GX28" s="248"/>
      <c r="GY28" s="248"/>
      <c r="GZ28" s="248"/>
      <c r="HA28" s="248"/>
      <c r="HB28" s="248"/>
      <c r="HC28" s="248"/>
      <c r="HD28" s="248"/>
      <c r="HE28" s="248"/>
      <c r="HF28" s="248"/>
      <c r="HG28" s="248"/>
      <c r="HH28" s="248"/>
      <c r="HI28" s="248"/>
      <c r="HJ28" s="248"/>
      <c r="HK28" s="248"/>
      <c r="HL28" s="248"/>
      <c r="HM28" s="248"/>
      <c r="HN28" s="248"/>
      <c r="HO28" s="248"/>
      <c r="HP28" s="248"/>
      <c r="HQ28" s="248"/>
      <c r="HR28" s="248"/>
      <c r="HS28" s="248"/>
      <c r="HT28" s="248"/>
      <c r="HU28" s="248"/>
      <c r="HV28" s="248"/>
      <c r="HW28" s="248"/>
      <c r="HX28" s="248"/>
      <c r="HY28" s="248"/>
      <c r="HZ28" s="248"/>
      <c r="IA28" s="248"/>
      <c r="IB28" s="248"/>
      <c r="IC28" s="248"/>
      <c r="ID28" s="248"/>
      <c r="IE28" s="248"/>
      <c r="IF28" s="248"/>
      <c r="IG28" s="248"/>
      <c r="IH28" s="248"/>
      <c r="II28" s="248"/>
      <c r="IJ28" s="248"/>
      <c r="IK28" s="248"/>
      <c r="IL28" s="248"/>
      <c r="IM28" s="248"/>
      <c r="IN28" s="248"/>
      <c r="IO28" s="248"/>
      <c r="IP28" s="248"/>
      <c r="IQ28" s="248"/>
      <c r="IR28" s="248"/>
      <c r="IS28" s="248"/>
      <c r="IT28" s="248"/>
      <c r="IU28" s="248"/>
      <c r="IV28" s="248"/>
    </row>
    <row r="29" spans="1:256" s="56" customFormat="1" ht="15.75" x14ac:dyDescent="0.2">
      <c r="A29" s="227">
        <f t="shared" ref="A29:A36" si="1">A28+0.1</f>
        <v>3.2</v>
      </c>
      <c r="B29" s="2" t="s">
        <v>22</v>
      </c>
      <c r="C29" s="30" t="s">
        <v>259</v>
      </c>
      <c r="D29" s="1" t="s">
        <v>39</v>
      </c>
      <c r="E29" s="1" t="s">
        <v>204</v>
      </c>
      <c r="F29" s="17">
        <v>2</v>
      </c>
      <c r="G29" s="18">
        <f t="shared" si="0"/>
        <v>0.46041666666666659</v>
      </c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8"/>
      <c r="CD29" s="248"/>
      <c r="CE29" s="248"/>
      <c r="CF29" s="248"/>
      <c r="CG29" s="248"/>
      <c r="CH29" s="248"/>
      <c r="CI29" s="248"/>
      <c r="CJ29" s="248"/>
      <c r="CK29" s="248"/>
      <c r="CL29" s="248"/>
      <c r="CM29" s="248"/>
      <c r="CN29" s="248"/>
      <c r="CO29" s="248"/>
      <c r="CP29" s="248"/>
      <c r="CQ29" s="248"/>
      <c r="CR29" s="248"/>
      <c r="CS29" s="248"/>
      <c r="CT29" s="248"/>
      <c r="CU29" s="248"/>
      <c r="CV29" s="248"/>
      <c r="CW29" s="248"/>
      <c r="CX29" s="248"/>
      <c r="CY29" s="248"/>
      <c r="CZ29" s="248"/>
      <c r="DA29" s="248"/>
      <c r="DB29" s="248"/>
      <c r="DC29" s="248"/>
      <c r="DD29" s="248"/>
      <c r="DE29" s="248"/>
      <c r="DF29" s="248"/>
      <c r="DG29" s="248"/>
      <c r="DH29" s="248"/>
      <c r="DI29" s="248"/>
      <c r="DJ29" s="248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248"/>
      <c r="DV29" s="248"/>
      <c r="DW29" s="248"/>
      <c r="DX29" s="248"/>
      <c r="DY29" s="248"/>
      <c r="DZ29" s="248"/>
      <c r="EA29" s="248"/>
      <c r="EB29" s="248"/>
      <c r="EC29" s="248"/>
      <c r="ED29" s="248"/>
      <c r="EE29" s="248"/>
      <c r="EF29" s="248"/>
      <c r="EG29" s="248"/>
      <c r="EH29" s="248"/>
      <c r="EI29" s="248"/>
      <c r="EJ29" s="248"/>
      <c r="EK29" s="248"/>
      <c r="EL29" s="248"/>
      <c r="EM29" s="248"/>
      <c r="EN29" s="248"/>
      <c r="EO29" s="248"/>
      <c r="EP29" s="248"/>
      <c r="EQ29" s="248"/>
      <c r="ER29" s="248"/>
      <c r="ES29" s="248"/>
      <c r="ET29" s="248"/>
      <c r="EU29" s="248"/>
      <c r="EV29" s="248"/>
      <c r="EW29" s="248"/>
      <c r="EX29" s="248"/>
      <c r="EY29" s="248"/>
      <c r="EZ29" s="248"/>
      <c r="FA29" s="248"/>
      <c r="FB29" s="248"/>
      <c r="FC29" s="248"/>
      <c r="FD29" s="248"/>
      <c r="FE29" s="248"/>
      <c r="FF29" s="248"/>
      <c r="FG29" s="248"/>
      <c r="FH29" s="248"/>
      <c r="FI29" s="248"/>
      <c r="FJ29" s="248"/>
      <c r="FK29" s="248"/>
      <c r="FL29" s="248"/>
      <c r="FM29" s="248"/>
      <c r="FN29" s="248"/>
      <c r="FO29" s="248"/>
      <c r="FP29" s="248"/>
      <c r="FQ29" s="248"/>
      <c r="FR29" s="248"/>
      <c r="FS29" s="248"/>
      <c r="FT29" s="248"/>
      <c r="FU29" s="248"/>
      <c r="FV29" s="248"/>
      <c r="FW29" s="248"/>
      <c r="FX29" s="248"/>
      <c r="FY29" s="248"/>
      <c r="FZ29" s="248"/>
      <c r="GA29" s="248"/>
      <c r="GB29" s="248"/>
      <c r="GC29" s="248"/>
      <c r="GD29" s="248"/>
      <c r="GE29" s="248"/>
      <c r="GF29" s="248"/>
      <c r="GG29" s="248"/>
      <c r="GH29" s="248"/>
      <c r="GI29" s="248"/>
      <c r="GJ29" s="248"/>
      <c r="GK29" s="248"/>
      <c r="GL29" s="248"/>
      <c r="GM29" s="248"/>
      <c r="GN29" s="248"/>
      <c r="GO29" s="248"/>
      <c r="GP29" s="248"/>
      <c r="GQ29" s="248"/>
      <c r="GR29" s="248"/>
      <c r="GS29" s="248"/>
      <c r="GT29" s="248"/>
      <c r="GU29" s="248"/>
      <c r="GV29" s="248"/>
      <c r="GW29" s="248"/>
      <c r="GX29" s="248"/>
      <c r="GY29" s="248"/>
      <c r="GZ29" s="248"/>
      <c r="HA29" s="248"/>
      <c r="HB29" s="248"/>
      <c r="HC29" s="248"/>
      <c r="HD29" s="248"/>
      <c r="HE29" s="248"/>
      <c r="HF29" s="248"/>
      <c r="HG29" s="248"/>
      <c r="HH29" s="248"/>
      <c r="HI29" s="248"/>
      <c r="HJ29" s="248"/>
      <c r="HK29" s="248"/>
      <c r="HL29" s="248"/>
      <c r="HM29" s="248"/>
      <c r="HN29" s="248"/>
      <c r="HO29" s="248"/>
      <c r="HP29" s="248"/>
      <c r="HQ29" s="248"/>
      <c r="HR29" s="248"/>
      <c r="HS29" s="248"/>
      <c r="HT29" s="248"/>
      <c r="HU29" s="248"/>
      <c r="HV29" s="248"/>
      <c r="HW29" s="248"/>
      <c r="HX29" s="248"/>
      <c r="HY29" s="248"/>
      <c r="HZ29" s="248"/>
      <c r="IA29" s="248"/>
      <c r="IB29" s="248"/>
      <c r="IC29" s="248"/>
      <c r="ID29" s="248"/>
      <c r="IE29" s="248"/>
      <c r="IF29" s="248"/>
      <c r="IG29" s="248"/>
      <c r="IH29" s="248"/>
      <c r="II29" s="248"/>
      <c r="IJ29" s="248"/>
      <c r="IK29" s="248"/>
      <c r="IL29" s="248"/>
      <c r="IM29" s="248"/>
      <c r="IN29" s="248"/>
      <c r="IO29" s="248"/>
      <c r="IP29" s="248"/>
      <c r="IQ29" s="248"/>
      <c r="IR29" s="248"/>
      <c r="IS29" s="248"/>
      <c r="IT29" s="248"/>
      <c r="IU29" s="248"/>
      <c r="IV29" s="248"/>
    </row>
    <row r="30" spans="1:256" s="56" customFormat="1" ht="15.75" x14ac:dyDescent="0.2">
      <c r="A30" s="227">
        <f t="shared" si="1"/>
        <v>3.3000000000000003</v>
      </c>
      <c r="B30" s="2" t="s">
        <v>22</v>
      </c>
      <c r="C30" s="30" t="s">
        <v>260</v>
      </c>
      <c r="D30" s="313" t="s">
        <v>39</v>
      </c>
      <c r="E30" s="2" t="s">
        <v>172</v>
      </c>
      <c r="F30" s="17">
        <v>2</v>
      </c>
      <c r="G30" s="18">
        <f t="shared" si="0"/>
        <v>0.46180555555555547</v>
      </c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8"/>
      <c r="CQ30" s="248"/>
      <c r="CR30" s="248"/>
      <c r="CS30" s="248"/>
      <c r="CT30" s="248"/>
      <c r="CU30" s="248"/>
      <c r="CV30" s="248"/>
      <c r="CW30" s="248"/>
      <c r="CX30" s="248"/>
      <c r="CY30" s="248"/>
      <c r="CZ30" s="248"/>
      <c r="DA30" s="248"/>
      <c r="DB30" s="248"/>
      <c r="DC30" s="248"/>
      <c r="DD30" s="248"/>
      <c r="DE30" s="248"/>
      <c r="DF30" s="248"/>
      <c r="DG30" s="248"/>
      <c r="DH30" s="248"/>
      <c r="DI30" s="248"/>
      <c r="DJ30" s="248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248"/>
      <c r="DV30" s="248"/>
      <c r="DW30" s="248"/>
      <c r="DX30" s="248"/>
      <c r="DY30" s="248"/>
      <c r="DZ30" s="248"/>
      <c r="EA30" s="248"/>
      <c r="EB30" s="248"/>
      <c r="EC30" s="248"/>
      <c r="ED30" s="248"/>
      <c r="EE30" s="248"/>
      <c r="EF30" s="248"/>
      <c r="EG30" s="248"/>
      <c r="EH30" s="248"/>
      <c r="EI30" s="248"/>
      <c r="EJ30" s="248"/>
      <c r="EK30" s="248"/>
      <c r="EL30" s="248"/>
      <c r="EM30" s="248"/>
      <c r="EN30" s="248"/>
      <c r="EO30" s="248"/>
      <c r="EP30" s="248"/>
      <c r="EQ30" s="248"/>
      <c r="ER30" s="248"/>
      <c r="ES30" s="248"/>
      <c r="ET30" s="248"/>
      <c r="EU30" s="248"/>
      <c r="EV30" s="248"/>
      <c r="EW30" s="248"/>
      <c r="EX30" s="248"/>
      <c r="EY30" s="248"/>
      <c r="EZ30" s="248"/>
      <c r="FA30" s="248"/>
      <c r="FB30" s="248"/>
      <c r="FC30" s="248"/>
      <c r="FD30" s="248"/>
      <c r="FE30" s="248"/>
      <c r="FF30" s="248"/>
      <c r="FG30" s="248"/>
      <c r="FH30" s="248"/>
      <c r="FI30" s="248"/>
      <c r="FJ30" s="248"/>
      <c r="FK30" s="248"/>
      <c r="FL30" s="248"/>
      <c r="FM30" s="248"/>
      <c r="FN30" s="248"/>
      <c r="FO30" s="248"/>
      <c r="FP30" s="248"/>
      <c r="FQ30" s="248"/>
      <c r="FR30" s="248"/>
      <c r="FS30" s="248"/>
      <c r="FT30" s="248"/>
      <c r="FU30" s="248"/>
      <c r="FV30" s="248"/>
      <c r="FW30" s="248"/>
      <c r="FX30" s="248"/>
      <c r="FY30" s="248"/>
      <c r="FZ30" s="248"/>
      <c r="GA30" s="248"/>
      <c r="GB30" s="248"/>
      <c r="GC30" s="248"/>
      <c r="GD30" s="248"/>
      <c r="GE30" s="248"/>
      <c r="GF30" s="248"/>
      <c r="GG30" s="248"/>
      <c r="GH30" s="248"/>
      <c r="GI30" s="248"/>
      <c r="GJ30" s="248"/>
      <c r="GK30" s="248"/>
      <c r="GL30" s="248"/>
      <c r="GM30" s="248"/>
      <c r="GN30" s="248"/>
      <c r="GO30" s="248"/>
      <c r="GP30" s="248"/>
      <c r="GQ30" s="248"/>
      <c r="GR30" s="248"/>
      <c r="GS30" s="248"/>
      <c r="GT30" s="248"/>
      <c r="GU30" s="248"/>
      <c r="GV30" s="248"/>
      <c r="GW30" s="248"/>
      <c r="GX30" s="248"/>
      <c r="GY30" s="248"/>
      <c r="GZ30" s="248"/>
      <c r="HA30" s="248"/>
      <c r="HB30" s="248"/>
      <c r="HC30" s="248"/>
      <c r="HD30" s="248"/>
      <c r="HE30" s="248"/>
      <c r="HF30" s="248"/>
      <c r="HG30" s="248"/>
      <c r="HH30" s="248"/>
      <c r="HI30" s="248"/>
      <c r="HJ30" s="248"/>
      <c r="HK30" s="248"/>
      <c r="HL30" s="248"/>
      <c r="HM30" s="248"/>
      <c r="HN30" s="248"/>
      <c r="HO30" s="248"/>
      <c r="HP30" s="248"/>
      <c r="HQ30" s="248"/>
      <c r="HR30" s="248"/>
      <c r="HS30" s="248"/>
      <c r="HT30" s="248"/>
      <c r="HU30" s="248"/>
      <c r="HV30" s="248"/>
      <c r="HW30" s="248"/>
      <c r="HX30" s="248"/>
      <c r="HY30" s="248"/>
      <c r="HZ30" s="248"/>
      <c r="IA30" s="248"/>
      <c r="IB30" s="248"/>
      <c r="IC30" s="248"/>
      <c r="ID30" s="248"/>
      <c r="IE30" s="248"/>
      <c r="IF30" s="248"/>
      <c r="IG30" s="248"/>
      <c r="IH30" s="248"/>
      <c r="II30" s="248"/>
      <c r="IJ30" s="248"/>
      <c r="IK30" s="248"/>
      <c r="IL30" s="248"/>
      <c r="IM30" s="248"/>
      <c r="IN30" s="248"/>
      <c r="IO30" s="248"/>
      <c r="IP30" s="248"/>
      <c r="IQ30" s="248"/>
      <c r="IR30" s="248"/>
      <c r="IS30" s="248"/>
      <c r="IT30" s="248"/>
      <c r="IU30" s="248"/>
      <c r="IV30" s="248"/>
    </row>
    <row r="31" spans="1:256" s="56" customFormat="1" ht="15.75" x14ac:dyDescent="0.2">
      <c r="A31" s="227">
        <f t="shared" si="1"/>
        <v>3.4000000000000004</v>
      </c>
      <c r="B31" s="2" t="s">
        <v>22</v>
      </c>
      <c r="C31" s="30" t="s">
        <v>261</v>
      </c>
      <c r="D31" s="313" t="s">
        <v>39</v>
      </c>
      <c r="E31" s="313" t="s">
        <v>205</v>
      </c>
      <c r="F31" s="17">
        <v>2</v>
      </c>
      <c r="G31" s="18">
        <f t="shared" si="0"/>
        <v>0.46319444444444435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8"/>
      <c r="CQ31" s="248"/>
      <c r="CR31" s="248"/>
      <c r="CS31" s="248"/>
      <c r="CT31" s="248"/>
      <c r="CU31" s="248"/>
      <c r="CV31" s="248"/>
      <c r="CW31" s="248"/>
      <c r="CX31" s="248"/>
      <c r="CY31" s="248"/>
      <c r="CZ31" s="248"/>
      <c r="DA31" s="248"/>
      <c r="DB31" s="248"/>
      <c r="DC31" s="248"/>
      <c r="DD31" s="248"/>
      <c r="DE31" s="248"/>
      <c r="DF31" s="248"/>
      <c r="DG31" s="248"/>
      <c r="DH31" s="248"/>
      <c r="DI31" s="248"/>
      <c r="DJ31" s="248"/>
      <c r="DK31" s="248"/>
      <c r="DL31" s="248"/>
      <c r="DM31" s="248"/>
      <c r="DN31" s="248"/>
      <c r="DO31" s="248"/>
      <c r="DP31" s="248"/>
      <c r="DQ31" s="248"/>
      <c r="DR31" s="248"/>
      <c r="DS31" s="248"/>
      <c r="DT31" s="248"/>
      <c r="DU31" s="248"/>
      <c r="DV31" s="248"/>
      <c r="DW31" s="248"/>
      <c r="DX31" s="248"/>
      <c r="DY31" s="248"/>
      <c r="DZ31" s="248"/>
      <c r="EA31" s="248"/>
      <c r="EB31" s="248"/>
      <c r="EC31" s="248"/>
      <c r="ED31" s="248"/>
      <c r="EE31" s="248"/>
      <c r="EF31" s="248"/>
      <c r="EG31" s="248"/>
      <c r="EH31" s="248"/>
      <c r="EI31" s="248"/>
      <c r="EJ31" s="248"/>
      <c r="EK31" s="248"/>
      <c r="EL31" s="248"/>
      <c r="EM31" s="248"/>
      <c r="EN31" s="248"/>
      <c r="EO31" s="248"/>
      <c r="EP31" s="248"/>
      <c r="EQ31" s="248"/>
      <c r="ER31" s="248"/>
      <c r="ES31" s="248"/>
      <c r="ET31" s="248"/>
      <c r="EU31" s="248"/>
      <c r="EV31" s="248"/>
      <c r="EW31" s="248"/>
      <c r="EX31" s="248"/>
      <c r="EY31" s="248"/>
      <c r="EZ31" s="248"/>
      <c r="FA31" s="248"/>
      <c r="FB31" s="248"/>
      <c r="FC31" s="248"/>
      <c r="FD31" s="248"/>
      <c r="FE31" s="248"/>
      <c r="FF31" s="248"/>
      <c r="FG31" s="248"/>
      <c r="FH31" s="248"/>
      <c r="FI31" s="248"/>
      <c r="FJ31" s="248"/>
      <c r="FK31" s="248"/>
      <c r="FL31" s="248"/>
      <c r="FM31" s="248"/>
      <c r="FN31" s="248"/>
      <c r="FO31" s="248"/>
      <c r="FP31" s="248"/>
      <c r="FQ31" s="248"/>
      <c r="FR31" s="248"/>
      <c r="FS31" s="248"/>
      <c r="FT31" s="248"/>
      <c r="FU31" s="248"/>
      <c r="FV31" s="248"/>
      <c r="FW31" s="248"/>
      <c r="FX31" s="248"/>
      <c r="FY31" s="248"/>
      <c r="FZ31" s="248"/>
      <c r="GA31" s="248"/>
      <c r="GB31" s="248"/>
      <c r="GC31" s="248"/>
      <c r="GD31" s="248"/>
      <c r="GE31" s="248"/>
      <c r="GF31" s="248"/>
      <c r="GG31" s="248"/>
      <c r="GH31" s="248"/>
      <c r="GI31" s="248"/>
      <c r="GJ31" s="248"/>
      <c r="GK31" s="248"/>
      <c r="GL31" s="248"/>
      <c r="GM31" s="248"/>
      <c r="GN31" s="248"/>
      <c r="GO31" s="248"/>
      <c r="GP31" s="248"/>
      <c r="GQ31" s="248"/>
      <c r="GR31" s="248"/>
      <c r="GS31" s="248"/>
      <c r="GT31" s="248"/>
      <c r="GU31" s="248"/>
      <c r="GV31" s="248"/>
      <c r="GW31" s="248"/>
      <c r="GX31" s="248"/>
      <c r="GY31" s="248"/>
      <c r="GZ31" s="248"/>
      <c r="HA31" s="248"/>
      <c r="HB31" s="248"/>
      <c r="HC31" s="248"/>
      <c r="HD31" s="248"/>
      <c r="HE31" s="248"/>
      <c r="HF31" s="248"/>
      <c r="HG31" s="248"/>
      <c r="HH31" s="248"/>
      <c r="HI31" s="248"/>
      <c r="HJ31" s="248"/>
      <c r="HK31" s="248"/>
      <c r="HL31" s="248"/>
      <c r="HM31" s="248"/>
      <c r="HN31" s="248"/>
      <c r="HO31" s="248"/>
      <c r="HP31" s="248"/>
      <c r="HQ31" s="248"/>
      <c r="HR31" s="248"/>
      <c r="HS31" s="248"/>
      <c r="HT31" s="248"/>
      <c r="HU31" s="248"/>
      <c r="HV31" s="248"/>
      <c r="HW31" s="248"/>
      <c r="HX31" s="248"/>
      <c r="HY31" s="248"/>
      <c r="HZ31" s="248"/>
      <c r="IA31" s="248"/>
      <c r="IB31" s="248"/>
      <c r="IC31" s="248"/>
      <c r="ID31" s="248"/>
      <c r="IE31" s="248"/>
      <c r="IF31" s="248"/>
      <c r="IG31" s="248"/>
      <c r="IH31" s="248"/>
      <c r="II31" s="248"/>
      <c r="IJ31" s="248"/>
      <c r="IK31" s="248"/>
      <c r="IL31" s="248"/>
      <c r="IM31" s="248"/>
      <c r="IN31" s="248"/>
      <c r="IO31" s="248"/>
      <c r="IP31" s="248"/>
      <c r="IQ31" s="248"/>
      <c r="IR31" s="248"/>
      <c r="IS31" s="248"/>
      <c r="IT31" s="248"/>
      <c r="IU31" s="248"/>
      <c r="IV31" s="248"/>
    </row>
    <row r="32" spans="1:256" s="56" customFormat="1" ht="15.75" x14ac:dyDescent="0.2">
      <c r="A32" s="227">
        <f t="shared" si="1"/>
        <v>3.5000000000000004</v>
      </c>
      <c r="B32" s="2" t="s">
        <v>22</v>
      </c>
      <c r="C32" s="30" t="s">
        <v>269</v>
      </c>
      <c r="D32" s="1" t="s">
        <v>39</v>
      </c>
      <c r="E32" s="313" t="s">
        <v>207</v>
      </c>
      <c r="F32" s="17">
        <v>2</v>
      </c>
      <c r="G32" s="18">
        <f t="shared" si="0"/>
        <v>0.46458333333333324</v>
      </c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8"/>
      <c r="CE32" s="248"/>
      <c r="CF32" s="248"/>
      <c r="CG32" s="248"/>
      <c r="CH32" s="248"/>
      <c r="CI32" s="248"/>
      <c r="CJ32" s="248"/>
      <c r="CK32" s="248"/>
      <c r="CL32" s="248"/>
      <c r="CM32" s="248"/>
      <c r="CN32" s="248"/>
      <c r="CO32" s="248"/>
      <c r="CP32" s="248"/>
      <c r="CQ32" s="248"/>
      <c r="CR32" s="248"/>
      <c r="CS32" s="248"/>
      <c r="CT32" s="248"/>
      <c r="CU32" s="248"/>
      <c r="CV32" s="248"/>
      <c r="CW32" s="248"/>
      <c r="CX32" s="248"/>
      <c r="CY32" s="248"/>
      <c r="CZ32" s="248"/>
      <c r="DA32" s="248"/>
      <c r="DB32" s="248"/>
      <c r="DC32" s="248"/>
      <c r="DD32" s="248"/>
      <c r="DE32" s="248"/>
      <c r="DF32" s="248"/>
      <c r="DG32" s="248"/>
      <c r="DH32" s="248"/>
      <c r="DI32" s="248"/>
      <c r="DJ32" s="248"/>
      <c r="DK32" s="248"/>
      <c r="DL32" s="248"/>
      <c r="DM32" s="248"/>
      <c r="DN32" s="248"/>
      <c r="DO32" s="248"/>
      <c r="DP32" s="248"/>
      <c r="DQ32" s="248"/>
      <c r="DR32" s="248"/>
      <c r="DS32" s="248"/>
      <c r="DT32" s="248"/>
      <c r="DU32" s="248"/>
      <c r="DV32" s="248"/>
      <c r="DW32" s="248"/>
      <c r="DX32" s="248"/>
      <c r="DY32" s="248"/>
      <c r="DZ32" s="248"/>
      <c r="EA32" s="248"/>
      <c r="EB32" s="248"/>
      <c r="EC32" s="248"/>
      <c r="ED32" s="248"/>
      <c r="EE32" s="248"/>
      <c r="EF32" s="248"/>
      <c r="EG32" s="248"/>
      <c r="EH32" s="248"/>
      <c r="EI32" s="248"/>
      <c r="EJ32" s="248"/>
      <c r="EK32" s="248"/>
      <c r="EL32" s="248"/>
      <c r="EM32" s="248"/>
      <c r="EN32" s="248"/>
      <c r="EO32" s="248"/>
      <c r="EP32" s="248"/>
      <c r="EQ32" s="248"/>
      <c r="ER32" s="248"/>
      <c r="ES32" s="248"/>
      <c r="ET32" s="248"/>
      <c r="EU32" s="248"/>
      <c r="EV32" s="248"/>
      <c r="EW32" s="248"/>
      <c r="EX32" s="248"/>
      <c r="EY32" s="248"/>
      <c r="EZ32" s="248"/>
      <c r="FA32" s="248"/>
      <c r="FB32" s="248"/>
      <c r="FC32" s="248"/>
      <c r="FD32" s="248"/>
      <c r="FE32" s="248"/>
      <c r="FF32" s="248"/>
      <c r="FG32" s="248"/>
      <c r="FH32" s="248"/>
      <c r="FI32" s="248"/>
      <c r="FJ32" s="248"/>
      <c r="FK32" s="248"/>
      <c r="FL32" s="248"/>
      <c r="FM32" s="248"/>
      <c r="FN32" s="248"/>
      <c r="FO32" s="248"/>
      <c r="FP32" s="248"/>
      <c r="FQ32" s="248"/>
      <c r="FR32" s="248"/>
      <c r="FS32" s="248"/>
      <c r="FT32" s="248"/>
      <c r="FU32" s="248"/>
      <c r="FV32" s="248"/>
      <c r="FW32" s="248"/>
      <c r="FX32" s="248"/>
      <c r="FY32" s="248"/>
      <c r="FZ32" s="248"/>
      <c r="GA32" s="248"/>
      <c r="GB32" s="248"/>
      <c r="GC32" s="248"/>
      <c r="GD32" s="248"/>
      <c r="GE32" s="248"/>
      <c r="GF32" s="248"/>
      <c r="GG32" s="248"/>
      <c r="GH32" s="248"/>
      <c r="GI32" s="248"/>
      <c r="GJ32" s="248"/>
      <c r="GK32" s="248"/>
      <c r="GL32" s="248"/>
      <c r="GM32" s="248"/>
      <c r="GN32" s="248"/>
      <c r="GO32" s="248"/>
      <c r="GP32" s="248"/>
      <c r="GQ32" s="248"/>
      <c r="GR32" s="248"/>
      <c r="GS32" s="248"/>
      <c r="GT32" s="248"/>
      <c r="GU32" s="248"/>
      <c r="GV32" s="248"/>
      <c r="GW32" s="248"/>
      <c r="GX32" s="248"/>
      <c r="GY32" s="248"/>
      <c r="GZ32" s="248"/>
      <c r="HA32" s="248"/>
      <c r="HB32" s="248"/>
      <c r="HC32" s="248"/>
      <c r="HD32" s="248"/>
      <c r="HE32" s="248"/>
      <c r="HF32" s="248"/>
      <c r="HG32" s="248"/>
      <c r="HH32" s="248"/>
      <c r="HI32" s="248"/>
      <c r="HJ32" s="248"/>
      <c r="HK32" s="248"/>
      <c r="HL32" s="248"/>
      <c r="HM32" s="248"/>
      <c r="HN32" s="248"/>
      <c r="HO32" s="248"/>
      <c r="HP32" s="248"/>
      <c r="HQ32" s="248"/>
      <c r="HR32" s="248"/>
      <c r="HS32" s="248"/>
      <c r="HT32" s="248"/>
      <c r="HU32" s="248"/>
      <c r="HV32" s="248"/>
      <c r="HW32" s="248"/>
      <c r="HX32" s="248"/>
      <c r="HY32" s="248"/>
      <c r="HZ32" s="248"/>
      <c r="IA32" s="248"/>
      <c r="IB32" s="248"/>
      <c r="IC32" s="248"/>
      <c r="ID32" s="248"/>
      <c r="IE32" s="248"/>
      <c r="IF32" s="248"/>
      <c r="IG32" s="248"/>
      <c r="IH32" s="248"/>
      <c r="II32" s="248"/>
      <c r="IJ32" s="248"/>
      <c r="IK32" s="248"/>
      <c r="IL32" s="248"/>
      <c r="IM32" s="248"/>
      <c r="IN32" s="248"/>
      <c r="IO32" s="248"/>
      <c r="IP32" s="248"/>
      <c r="IQ32" s="248"/>
      <c r="IR32" s="248"/>
      <c r="IS32" s="248"/>
      <c r="IT32" s="248"/>
      <c r="IU32" s="248"/>
      <c r="IV32" s="248"/>
    </row>
    <row r="33" spans="1:256" s="56" customFormat="1" ht="15.75" x14ac:dyDescent="0.2">
      <c r="A33" s="227">
        <f t="shared" si="1"/>
        <v>3.6000000000000005</v>
      </c>
      <c r="B33" s="2" t="s">
        <v>22</v>
      </c>
      <c r="C33" s="30" t="s">
        <v>262</v>
      </c>
      <c r="D33" s="1" t="s">
        <v>39</v>
      </c>
      <c r="E33" s="1" t="s">
        <v>213</v>
      </c>
      <c r="F33" s="17">
        <v>2</v>
      </c>
      <c r="G33" s="18">
        <f t="shared" si="0"/>
        <v>0.46597222222222212</v>
      </c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8"/>
      <c r="CL33" s="248"/>
      <c r="CM33" s="248"/>
      <c r="CN33" s="248"/>
      <c r="CO33" s="248"/>
      <c r="CP33" s="248"/>
      <c r="CQ33" s="248"/>
      <c r="CR33" s="248"/>
      <c r="CS33" s="248"/>
      <c r="CT33" s="248"/>
      <c r="CU33" s="248"/>
      <c r="CV33" s="248"/>
      <c r="CW33" s="248"/>
      <c r="CX33" s="248"/>
      <c r="CY33" s="248"/>
      <c r="CZ33" s="248"/>
      <c r="DA33" s="248"/>
      <c r="DB33" s="248"/>
      <c r="DC33" s="248"/>
      <c r="DD33" s="248"/>
      <c r="DE33" s="248"/>
      <c r="DF33" s="248"/>
      <c r="DG33" s="248"/>
      <c r="DH33" s="248"/>
      <c r="DI33" s="248"/>
      <c r="DJ33" s="248"/>
      <c r="DK33" s="248"/>
      <c r="DL33" s="248"/>
      <c r="DM33" s="248"/>
      <c r="DN33" s="248"/>
      <c r="DO33" s="248"/>
      <c r="DP33" s="248"/>
      <c r="DQ33" s="248"/>
      <c r="DR33" s="248"/>
      <c r="DS33" s="248"/>
      <c r="DT33" s="248"/>
      <c r="DU33" s="248"/>
      <c r="DV33" s="248"/>
      <c r="DW33" s="248"/>
      <c r="DX33" s="248"/>
      <c r="DY33" s="248"/>
      <c r="DZ33" s="248"/>
      <c r="EA33" s="248"/>
      <c r="EB33" s="248"/>
      <c r="EC33" s="248"/>
      <c r="ED33" s="248"/>
      <c r="EE33" s="248"/>
      <c r="EF33" s="248"/>
      <c r="EG33" s="248"/>
      <c r="EH33" s="248"/>
      <c r="EI33" s="248"/>
      <c r="EJ33" s="248"/>
      <c r="EK33" s="248"/>
      <c r="EL33" s="248"/>
      <c r="EM33" s="248"/>
      <c r="EN33" s="248"/>
      <c r="EO33" s="248"/>
      <c r="EP33" s="248"/>
      <c r="EQ33" s="248"/>
      <c r="ER33" s="248"/>
      <c r="ES33" s="248"/>
      <c r="ET33" s="248"/>
      <c r="EU33" s="248"/>
      <c r="EV33" s="248"/>
      <c r="EW33" s="248"/>
      <c r="EX33" s="248"/>
      <c r="EY33" s="248"/>
      <c r="EZ33" s="248"/>
      <c r="FA33" s="248"/>
      <c r="FB33" s="248"/>
      <c r="FC33" s="248"/>
      <c r="FD33" s="248"/>
      <c r="FE33" s="248"/>
      <c r="FF33" s="248"/>
      <c r="FG33" s="248"/>
      <c r="FH33" s="248"/>
      <c r="FI33" s="248"/>
      <c r="FJ33" s="248"/>
      <c r="FK33" s="248"/>
      <c r="FL33" s="248"/>
      <c r="FM33" s="248"/>
      <c r="FN33" s="248"/>
      <c r="FO33" s="248"/>
      <c r="FP33" s="248"/>
      <c r="FQ33" s="248"/>
      <c r="FR33" s="248"/>
      <c r="FS33" s="248"/>
      <c r="FT33" s="248"/>
      <c r="FU33" s="248"/>
      <c r="FV33" s="248"/>
      <c r="FW33" s="248"/>
      <c r="FX33" s="248"/>
      <c r="FY33" s="248"/>
      <c r="FZ33" s="248"/>
      <c r="GA33" s="248"/>
      <c r="GB33" s="248"/>
      <c r="GC33" s="248"/>
      <c r="GD33" s="248"/>
      <c r="GE33" s="248"/>
      <c r="GF33" s="248"/>
      <c r="GG33" s="248"/>
      <c r="GH33" s="248"/>
      <c r="GI33" s="248"/>
      <c r="GJ33" s="248"/>
      <c r="GK33" s="248"/>
      <c r="GL33" s="248"/>
      <c r="GM33" s="248"/>
      <c r="GN33" s="248"/>
      <c r="GO33" s="248"/>
      <c r="GP33" s="248"/>
      <c r="GQ33" s="248"/>
      <c r="GR33" s="248"/>
      <c r="GS33" s="248"/>
      <c r="GT33" s="248"/>
      <c r="GU33" s="248"/>
      <c r="GV33" s="248"/>
      <c r="GW33" s="248"/>
      <c r="GX33" s="248"/>
      <c r="GY33" s="248"/>
      <c r="GZ33" s="248"/>
      <c r="HA33" s="248"/>
      <c r="HB33" s="248"/>
      <c r="HC33" s="248"/>
      <c r="HD33" s="248"/>
      <c r="HE33" s="248"/>
      <c r="HF33" s="248"/>
      <c r="HG33" s="248"/>
      <c r="HH33" s="248"/>
      <c r="HI33" s="248"/>
      <c r="HJ33" s="248"/>
      <c r="HK33" s="248"/>
      <c r="HL33" s="248"/>
      <c r="HM33" s="248"/>
      <c r="HN33" s="248"/>
      <c r="HO33" s="248"/>
      <c r="HP33" s="248"/>
      <c r="HQ33" s="248"/>
      <c r="HR33" s="248"/>
      <c r="HS33" s="248"/>
      <c r="HT33" s="248"/>
      <c r="HU33" s="248"/>
      <c r="HV33" s="248"/>
      <c r="HW33" s="248"/>
      <c r="HX33" s="248"/>
      <c r="HY33" s="248"/>
      <c r="HZ33" s="248"/>
      <c r="IA33" s="248"/>
      <c r="IB33" s="248"/>
      <c r="IC33" s="248"/>
      <c r="ID33" s="248"/>
      <c r="IE33" s="248"/>
      <c r="IF33" s="248"/>
      <c r="IG33" s="248"/>
      <c r="IH33" s="248"/>
      <c r="II33" s="248"/>
      <c r="IJ33" s="248"/>
      <c r="IK33" s="248"/>
      <c r="IL33" s="248"/>
      <c r="IM33" s="248"/>
      <c r="IN33" s="248"/>
      <c r="IO33" s="248"/>
      <c r="IP33" s="248"/>
      <c r="IQ33" s="248"/>
      <c r="IR33" s="248"/>
      <c r="IS33" s="248"/>
      <c r="IT33" s="248"/>
      <c r="IU33" s="248"/>
      <c r="IV33" s="248"/>
    </row>
    <row r="34" spans="1:256" s="56" customFormat="1" ht="15.75" x14ac:dyDescent="0.2">
      <c r="A34" s="227">
        <f t="shared" si="1"/>
        <v>3.7000000000000006</v>
      </c>
      <c r="B34" s="2" t="s">
        <v>22</v>
      </c>
      <c r="C34" s="30" t="s">
        <v>263</v>
      </c>
      <c r="D34" s="3" t="s">
        <v>39</v>
      </c>
      <c r="E34" s="2" t="s">
        <v>32</v>
      </c>
      <c r="F34" s="17">
        <v>1</v>
      </c>
      <c r="G34" s="18">
        <f t="shared" si="0"/>
        <v>0.46736111111111101</v>
      </c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  <c r="CT34" s="248"/>
      <c r="CU34" s="248"/>
      <c r="CV34" s="248"/>
      <c r="CW34" s="248"/>
      <c r="CX34" s="248"/>
      <c r="CY34" s="248"/>
      <c r="CZ34" s="248"/>
      <c r="DA34" s="248"/>
      <c r="DB34" s="248"/>
      <c r="DC34" s="248"/>
      <c r="DD34" s="248"/>
      <c r="DE34" s="248"/>
      <c r="DF34" s="248"/>
      <c r="DG34" s="248"/>
      <c r="DH34" s="248"/>
      <c r="DI34" s="248"/>
      <c r="DJ34" s="248"/>
      <c r="DK34" s="248"/>
      <c r="DL34" s="248"/>
      <c r="DM34" s="248"/>
      <c r="DN34" s="248"/>
      <c r="DO34" s="248"/>
      <c r="DP34" s="248"/>
      <c r="DQ34" s="248"/>
      <c r="DR34" s="248"/>
      <c r="DS34" s="248"/>
      <c r="DT34" s="248"/>
      <c r="DU34" s="248"/>
      <c r="DV34" s="248"/>
      <c r="DW34" s="248"/>
      <c r="DX34" s="248"/>
      <c r="DY34" s="248"/>
      <c r="DZ34" s="248"/>
      <c r="EA34" s="248"/>
      <c r="EB34" s="248"/>
      <c r="EC34" s="248"/>
      <c r="ED34" s="248"/>
      <c r="EE34" s="248"/>
      <c r="EF34" s="248"/>
      <c r="EG34" s="248"/>
      <c r="EH34" s="248"/>
      <c r="EI34" s="248"/>
      <c r="EJ34" s="248"/>
      <c r="EK34" s="248"/>
      <c r="EL34" s="248"/>
      <c r="EM34" s="248"/>
      <c r="EN34" s="248"/>
      <c r="EO34" s="248"/>
      <c r="EP34" s="248"/>
      <c r="EQ34" s="248"/>
      <c r="ER34" s="248"/>
      <c r="ES34" s="248"/>
      <c r="ET34" s="248"/>
      <c r="EU34" s="248"/>
      <c r="EV34" s="248"/>
      <c r="EW34" s="248"/>
      <c r="EX34" s="248"/>
      <c r="EY34" s="248"/>
      <c r="EZ34" s="248"/>
      <c r="FA34" s="248"/>
      <c r="FB34" s="248"/>
      <c r="FC34" s="248"/>
      <c r="FD34" s="248"/>
      <c r="FE34" s="248"/>
      <c r="FF34" s="248"/>
      <c r="FG34" s="248"/>
      <c r="FH34" s="248"/>
      <c r="FI34" s="248"/>
      <c r="FJ34" s="248"/>
      <c r="FK34" s="248"/>
      <c r="FL34" s="248"/>
      <c r="FM34" s="248"/>
      <c r="FN34" s="248"/>
      <c r="FO34" s="248"/>
      <c r="FP34" s="248"/>
      <c r="FQ34" s="248"/>
      <c r="FR34" s="248"/>
      <c r="FS34" s="248"/>
      <c r="FT34" s="248"/>
      <c r="FU34" s="248"/>
      <c r="FV34" s="248"/>
      <c r="FW34" s="248"/>
      <c r="FX34" s="248"/>
      <c r="FY34" s="248"/>
      <c r="FZ34" s="248"/>
      <c r="GA34" s="248"/>
      <c r="GB34" s="248"/>
      <c r="GC34" s="248"/>
      <c r="GD34" s="248"/>
      <c r="GE34" s="248"/>
      <c r="GF34" s="248"/>
      <c r="GG34" s="248"/>
      <c r="GH34" s="248"/>
      <c r="GI34" s="248"/>
      <c r="GJ34" s="248"/>
      <c r="GK34" s="248"/>
      <c r="GL34" s="248"/>
      <c r="GM34" s="248"/>
      <c r="GN34" s="248"/>
      <c r="GO34" s="248"/>
      <c r="GP34" s="248"/>
      <c r="GQ34" s="248"/>
      <c r="GR34" s="248"/>
      <c r="GS34" s="248"/>
      <c r="GT34" s="248"/>
      <c r="GU34" s="248"/>
      <c r="GV34" s="248"/>
      <c r="GW34" s="248"/>
      <c r="GX34" s="248"/>
      <c r="GY34" s="248"/>
      <c r="GZ34" s="248"/>
      <c r="HA34" s="248"/>
      <c r="HB34" s="248"/>
      <c r="HC34" s="248"/>
      <c r="HD34" s="248"/>
      <c r="HE34" s="248"/>
      <c r="HF34" s="248"/>
      <c r="HG34" s="248"/>
      <c r="HH34" s="248"/>
      <c r="HI34" s="248"/>
      <c r="HJ34" s="248"/>
      <c r="HK34" s="248"/>
      <c r="HL34" s="248"/>
      <c r="HM34" s="248"/>
      <c r="HN34" s="248"/>
      <c r="HO34" s="248"/>
      <c r="HP34" s="248"/>
      <c r="HQ34" s="248"/>
      <c r="HR34" s="248"/>
      <c r="HS34" s="248"/>
      <c r="HT34" s="248"/>
      <c r="HU34" s="248"/>
      <c r="HV34" s="248"/>
      <c r="HW34" s="248"/>
      <c r="HX34" s="248"/>
      <c r="HY34" s="248"/>
      <c r="HZ34" s="248"/>
      <c r="IA34" s="248"/>
      <c r="IB34" s="248"/>
      <c r="IC34" s="248"/>
      <c r="ID34" s="248"/>
      <c r="IE34" s="248"/>
      <c r="IF34" s="248"/>
      <c r="IG34" s="248"/>
      <c r="IH34" s="248"/>
      <c r="II34" s="248"/>
      <c r="IJ34" s="248"/>
      <c r="IK34" s="248"/>
      <c r="IL34" s="248"/>
      <c r="IM34" s="248"/>
      <c r="IN34" s="248"/>
      <c r="IO34" s="248"/>
      <c r="IP34" s="248"/>
      <c r="IQ34" s="248"/>
      <c r="IR34" s="248"/>
      <c r="IS34" s="248"/>
      <c r="IT34" s="248"/>
      <c r="IU34" s="248"/>
      <c r="IV34" s="248"/>
    </row>
    <row r="35" spans="1:256" s="56" customFormat="1" ht="15.75" x14ac:dyDescent="0.2">
      <c r="A35" s="227">
        <f t="shared" si="1"/>
        <v>3.8000000000000007</v>
      </c>
      <c r="B35" s="2" t="s">
        <v>22</v>
      </c>
      <c r="C35" s="30" t="s">
        <v>264</v>
      </c>
      <c r="D35" s="1" t="s">
        <v>39</v>
      </c>
      <c r="E35" s="2" t="s">
        <v>193</v>
      </c>
      <c r="F35" s="17">
        <v>1</v>
      </c>
      <c r="G35" s="18">
        <f t="shared" si="0"/>
        <v>0.46805555555555545</v>
      </c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8"/>
      <c r="CP35" s="248"/>
      <c r="CQ35" s="248"/>
      <c r="CR35" s="248"/>
      <c r="CS35" s="248"/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  <c r="DT35" s="248"/>
      <c r="DU35" s="248"/>
      <c r="DV35" s="248"/>
      <c r="DW35" s="248"/>
      <c r="DX35" s="248"/>
      <c r="DY35" s="248"/>
      <c r="DZ35" s="248"/>
      <c r="EA35" s="248"/>
      <c r="EB35" s="248"/>
      <c r="EC35" s="248"/>
      <c r="ED35" s="248"/>
      <c r="EE35" s="248"/>
      <c r="EF35" s="248"/>
      <c r="EG35" s="248"/>
      <c r="EH35" s="248"/>
      <c r="EI35" s="248"/>
      <c r="EJ35" s="248"/>
      <c r="EK35" s="248"/>
      <c r="EL35" s="248"/>
      <c r="EM35" s="248"/>
      <c r="EN35" s="248"/>
      <c r="EO35" s="248"/>
      <c r="EP35" s="248"/>
      <c r="EQ35" s="248"/>
      <c r="ER35" s="248"/>
      <c r="ES35" s="248"/>
      <c r="ET35" s="248"/>
      <c r="EU35" s="248"/>
      <c r="EV35" s="248"/>
      <c r="EW35" s="248"/>
      <c r="EX35" s="248"/>
      <c r="EY35" s="248"/>
      <c r="EZ35" s="248"/>
      <c r="FA35" s="248"/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  <c r="FL35" s="248"/>
      <c r="FM35" s="248"/>
      <c r="FN35" s="248"/>
      <c r="FO35" s="248"/>
      <c r="FP35" s="248"/>
      <c r="FQ35" s="248"/>
      <c r="FR35" s="248"/>
      <c r="FS35" s="248"/>
      <c r="FT35" s="248"/>
      <c r="FU35" s="248"/>
      <c r="FV35" s="248"/>
      <c r="FW35" s="248"/>
      <c r="FX35" s="248"/>
      <c r="FY35" s="248"/>
      <c r="FZ35" s="248"/>
      <c r="GA35" s="248"/>
      <c r="GB35" s="248"/>
      <c r="GC35" s="248"/>
      <c r="GD35" s="248"/>
      <c r="GE35" s="248"/>
      <c r="GF35" s="248"/>
      <c r="GG35" s="248"/>
      <c r="GH35" s="248"/>
      <c r="GI35" s="248"/>
      <c r="GJ35" s="248"/>
      <c r="GK35" s="248"/>
      <c r="GL35" s="248"/>
      <c r="GM35" s="248"/>
      <c r="GN35" s="248"/>
      <c r="GO35" s="248"/>
      <c r="GP35" s="248"/>
      <c r="GQ35" s="248"/>
      <c r="GR35" s="248"/>
      <c r="GS35" s="248"/>
      <c r="GT35" s="248"/>
      <c r="GU35" s="248"/>
      <c r="GV35" s="248"/>
      <c r="GW35" s="248"/>
      <c r="GX35" s="248"/>
      <c r="GY35" s="248"/>
      <c r="GZ35" s="248"/>
      <c r="HA35" s="248"/>
      <c r="HB35" s="248"/>
      <c r="HC35" s="248"/>
      <c r="HD35" s="248"/>
      <c r="HE35" s="248"/>
      <c r="HF35" s="248"/>
      <c r="HG35" s="248"/>
      <c r="HH35" s="248"/>
      <c r="HI35" s="248"/>
      <c r="HJ35" s="248"/>
      <c r="HK35" s="248"/>
      <c r="HL35" s="248"/>
      <c r="HM35" s="248"/>
      <c r="HN35" s="248"/>
      <c r="HO35" s="248"/>
      <c r="HP35" s="248"/>
      <c r="HQ35" s="248"/>
      <c r="HR35" s="248"/>
      <c r="HS35" s="248"/>
      <c r="HT35" s="248"/>
      <c r="HU35" s="248"/>
      <c r="HV35" s="248"/>
      <c r="HW35" s="248"/>
      <c r="HX35" s="248"/>
      <c r="HY35" s="248"/>
      <c r="HZ35" s="248"/>
      <c r="IA35" s="248"/>
      <c r="IB35" s="248"/>
      <c r="IC35" s="248"/>
      <c r="ID35" s="248"/>
      <c r="IE35" s="248"/>
      <c r="IF35" s="248"/>
      <c r="IG35" s="248"/>
      <c r="IH35" s="248"/>
      <c r="II35" s="248"/>
      <c r="IJ35" s="248"/>
      <c r="IK35" s="248"/>
      <c r="IL35" s="248"/>
      <c r="IM35" s="248"/>
      <c r="IN35" s="248"/>
      <c r="IO35" s="248"/>
      <c r="IP35" s="248"/>
      <c r="IQ35" s="248"/>
      <c r="IR35" s="248"/>
      <c r="IS35" s="248"/>
      <c r="IT35" s="248"/>
      <c r="IU35" s="248"/>
      <c r="IV35" s="248"/>
    </row>
    <row r="36" spans="1:256" s="56" customFormat="1" ht="15.75" x14ac:dyDescent="0.2">
      <c r="A36" s="227">
        <f t="shared" si="1"/>
        <v>3.9000000000000008</v>
      </c>
      <c r="B36" s="2" t="s">
        <v>22</v>
      </c>
      <c r="C36" s="30" t="s">
        <v>231</v>
      </c>
      <c r="D36" s="248" t="s">
        <v>39</v>
      </c>
      <c r="E36" s="248" t="s">
        <v>217</v>
      </c>
      <c r="F36" s="17">
        <v>2</v>
      </c>
      <c r="G36" s="18">
        <f t="shared" si="0"/>
        <v>0.46874999999999989</v>
      </c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8"/>
      <c r="CL36" s="248"/>
      <c r="CM36" s="248"/>
      <c r="CN36" s="248"/>
      <c r="CO36" s="248"/>
      <c r="CP36" s="248"/>
      <c r="CQ36" s="248"/>
      <c r="CR36" s="248"/>
      <c r="CS36" s="248"/>
      <c r="CT36" s="248"/>
      <c r="CU36" s="248"/>
      <c r="CV36" s="248"/>
      <c r="CW36" s="248"/>
      <c r="CX36" s="248"/>
      <c r="CY36" s="248"/>
      <c r="CZ36" s="248"/>
      <c r="DA36" s="248"/>
      <c r="DB36" s="248"/>
      <c r="DC36" s="248"/>
      <c r="DD36" s="248"/>
      <c r="DE36" s="248"/>
      <c r="DF36" s="248"/>
      <c r="DG36" s="248"/>
      <c r="DH36" s="248"/>
      <c r="DI36" s="248"/>
      <c r="DJ36" s="248"/>
      <c r="DK36" s="248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8"/>
      <c r="EL36" s="248"/>
      <c r="EM36" s="248"/>
      <c r="EN36" s="248"/>
      <c r="EO36" s="248"/>
      <c r="EP36" s="248"/>
      <c r="EQ36" s="248"/>
      <c r="ER36" s="248"/>
      <c r="ES36" s="248"/>
      <c r="ET36" s="248"/>
      <c r="EU36" s="248"/>
      <c r="EV36" s="248"/>
      <c r="EW36" s="248"/>
      <c r="EX36" s="248"/>
      <c r="EY36" s="248"/>
      <c r="EZ36" s="248"/>
      <c r="FA36" s="248"/>
      <c r="FB36" s="248"/>
      <c r="FC36" s="248"/>
      <c r="FD36" s="248"/>
      <c r="FE36" s="248"/>
      <c r="FF36" s="248"/>
      <c r="FG36" s="248"/>
      <c r="FH36" s="248"/>
      <c r="FI36" s="248"/>
      <c r="FJ36" s="248"/>
      <c r="FK36" s="248"/>
      <c r="FL36" s="248"/>
      <c r="FM36" s="248"/>
      <c r="FN36" s="248"/>
      <c r="FO36" s="248"/>
      <c r="FP36" s="248"/>
      <c r="FQ36" s="248"/>
      <c r="FR36" s="248"/>
      <c r="FS36" s="248"/>
      <c r="FT36" s="248"/>
      <c r="FU36" s="248"/>
      <c r="FV36" s="248"/>
      <c r="FW36" s="248"/>
      <c r="FX36" s="248"/>
      <c r="FY36" s="248"/>
      <c r="FZ36" s="248"/>
      <c r="GA36" s="248"/>
      <c r="GB36" s="248"/>
      <c r="GC36" s="248"/>
      <c r="GD36" s="248"/>
      <c r="GE36" s="248"/>
      <c r="GF36" s="248"/>
      <c r="GG36" s="248"/>
      <c r="GH36" s="248"/>
      <c r="GI36" s="248"/>
      <c r="GJ36" s="248"/>
      <c r="GK36" s="248"/>
      <c r="GL36" s="248"/>
      <c r="GM36" s="248"/>
      <c r="GN36" s="248"/>
      <c r="GO36" s="248"/>
      <c r="GP36" s="248"/>
      <c r="GQ36" s="248"/>
      <c r="GR36" s="248"/>
      <c r="GS36" s="248"/>
      <c r="GT36" s="248"/>
      <c r="GU36" s="248"/>
      <c r="GV36" s="248"/>
      <c r="GW36" s="248"/>
      <c r="GX36" s="248"/>
      <c r="GY36" s="248"/>
      <c r="GZ36" s="248"/>
      <c r="HA36" s="248"/>
      <c r="HB36" s="248"/>
      <c r="HC36" s="248"/>
      <c r="HD36" s="248"/>
      <c r="HE36" s="248"/>
      <c r="HF36" s="248"/>
      <c r="HG36" s="248"/>
      <c r="HH36" s="248"/>
      <c r="HI36" s="248"/>
      <c r="HJ36" s="248"/>
      <c r="HK36" s="248"/>
      <c r="HL36" s="248"/>
      <c r="HM36" s="248"/>
      <c r="HN36" s="248"/>
      <c r="HO36" s="248"/>
      <c r="HP36" s="248"/>
      <c r="HQ36" s="248"/>
      <c r="HR36" s="248"/>
      <c r="HS36" s="248"/>
      <c r="HT36" s="248"/>
      <c r="HU36" s="248"/>
      <c r="HV36" s="248"/>
      <c r="HW36" s="248"/>
      <c r="HX36" s="248"/>
      <c r="HY36" s="248"/>
      <c r="HZ36" s="248"/>
      <c r="IA36" s="248"/>
      <c r="IB36" s="248"/>
      <c r="IC36" s="248"/>
      <c r="ID36" s="248"/>
      <c r="IE36" s="248"/>
      <c r="IF36" s="248"/>
      <c r="IG36" s="248"/>
      <c r="IH36" s="248"/>
      <c r="II36" s="248"/>
      <c r="IJ36" s="248"/>
      <c r="IK36" s="248"/>
      <c r="IL36" s="248"/>
      <c r="IM36" s="248"/>
      <c r="IN36" s="248"/>
      <c r="IO36" s="248"/>
      <c r="IP36" s="248"/>
      <c r="IQ36" s="248"/>
      <c r="IR36" s="248"/>
      <c r="IS36" s="248"/>
      <c r="IT36" s="248"/>
      <c r="IU36" s="248"/>
      <c r="IV36" s="248"/>
    </row>
    <row r="37" spans="1:256" s="56" customFormat="1" ht="15.75" x14ac:dyDescent="0.2">
      <c r="A37" s="226">
        <v>3.1</v>
      </c>
      <c r="B37" s="2" t="s">
        <v>22</v>
      </c>
      <c r="C37" s="30" t="s">
        <v>265</v>
      </c>
      <c r="D37" s="313" t="s">
        <v>39</v>
      </c>
      <c r="E37" s="313" t="s">
        <v>190</v>
      </c>
      <c r="F37" s="17">
        <v>2</v>
      </c>
      <c r="G37" s="18">
        <f t="shared" si="0"/>
        <v>0.47013888888888877</v>
      </c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  <c r="CO37" s="248"/>
      <c r="CP37" s="248"/>
      <c r="CQ37" s="248"/>
      <c r="CR37" s="248"/>
      <c r="CS37" s="248"/>
      <c r="CT37" s="248"/>
      <c r="CU37" s="248"/>
      <c r="CV37" s="248"/>
      <c r="CW37" s="248"/>
      <c r="CX37" s="248"/>
      <c r="CY37" s="248"/>
      <c r="CZ37" s="248"/>
      <c r="DA37" s="248"/>
      <c r="DB37" s="248"/>
      <c r="DC37" s="248"/>
      <c r="DD37" s="248"/>
      <c r="DE37" s="248"/>
      <c r="DF37" s="248"/>
      <c r="DG37" s="248"/>
      <c r="DH37" s="248"/>
      <c r="DI37" s="248"/>
      <c r="DJ37" s="248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248"/>
      <c r="DV37" s="248"/>
      <c r="DW37" s="248"/>
      <c r="DX37" s="248"/>
      <c r="DY37" s="248"/>
      <c r="DZ37" s="248"/>
      <c r="EA37" s="248"/>
      <c r="EB37" s="248"/>
      <c r="EC37" s="248"/>
      <c r="ED37" s="248"/>
      <c r="EE37" s="248"/>
      <c r="EF37" s="248"/>
      <c r="EG37" s="248"/>
      <c r="EH37" s="248"/>
      <c r="EI37" s="248"/>
      <c r="EJ37" s="248"/>
      <c r="EK37" s="248"/>
      <c r="EL37" s="248"/>
      <c r="EM37" s="248"/>
      <c r="EN37" s="248"/>
      <c r="EO37" s="248"/>
      <c r="EP37" s="248"/>
      <c r="EQ37" s="248"/>
      <c r="ER37" s="248"/>
      <c r="ES37" s="248"/>
      <c r="ET37" s="248"/>
      <c r="EU37" s="248"/>
      <c r="EV37" s="248"/>
      <c r="EW37" s="248"/>
      <c r="EX37" s="248"/>
      <c r="EY37" s="248"/>
      <c r="EZ37" s="248"/>
      <c r="FA37" s="248"/>
      <c r="FB37" s="248"/>
      <c r="FC37" s="248"/>
      <c r="FD37" s="248"/>
      <c r="FE37" s="248"/>
      <c r="FF37" s="248"/>
      <c r="FG37" s="248"/>
      <c r="FH37" s="248"/>
      <c r="FI37" s="248"/>
      <c r="FJ37" s="248"/>
      <c r="FK37" s="248"/>
      <c r="FL37" s="248"/>
      <c r="FM37" s="248"/>
      <c r="FN37" s="248"/>
      <c r="FO37" s="248"/>
      <c r="FP37" s="248"/>
      <c r="FQ37" s="248"/>
      <c r="FR37" s="248"/>
      <c r="FS37" s="248"/>
      <c r="FT37" s="248"/>
      <c r="FU37" s="248"/>
      <c r="FV37" s="248"/>
      <c r="FW37" s="248"/>
      <c r="FX37" s="248"/>
      <c r="FY37" s="248"/>
      <c r="FZ37" s="248"/>
      <c r="GA37" s="248"/>
      <c r="GB37" s="248"/>
      <c r="GC37" s="248"/>
      <c r="GD37" s="248"/>
      <c r="GE37" s="248"/>
      <c r="GF37" s="248"/>
      <c r="GG37" s="248"/>
      <c r="GH37" s="248"/>
      <c r="GI37" s="248"/>
      <c r="GJ37" s="248"/>
      <c r="GK37" s="248"/>
      <c r="GL37" s="248"/>
      <c r="GM37" s="248"/>
      <c r="GN37" s="248"/>
      <c r="GO37" s="248"/>
      <c r="GP37" s="248"/>
      <c r="GQ37" s="248"/>
      <c r="GR37" s="248"/>
      <c r="GS37" s="248"/>
      <c r="GT37" s="248"/>
      <c r="GU37" s="248"/>
      <c r="GV37" s="248"/>
      <c r="GW37" s="248"/>
      <c r="GX37" s="248"/>
      <c r="GY37" s="248"/>
      <c r="GZ37" s="248"/>
      <c r="HA37" s="248"/>
      <c r="HB37" s="248"/>
      <c r="HC37" s="248"/>
      <c r="HD37" s="248"/>
      <c r="HE37" s="248"/>
      <c r="HF37" s="248"/>
      <c r="HG37" s="248"/>
      <c r="HH37" s="248"/>
      <c r="HI37" s="248"/>
      <c r="HJ37" s="248"/>
      <c r="HK37" s="248"/>
      <c r="HL37" s="248"/>
      <c r="HM37" s="248"/>
      <c r="HN37" s="248"/>
      <c r="HO37" s="248"/>
      <c r="HP37" s="248"/>
      <c r="HQ37" s="248"/>
      <c r="HR37" s="248"/>
      <c r="HS37" s="248"/>
      <c r="HT37" s="248"/>
      <c r="HU37" s="248"/>
      <c r="HV37" s="248"/>
      <c r="HW37" s="248"/>
      <c r="HX37" s="248"/>
      <c r="HY37" s="248"/>
      <c r="HZ37" s="248"/>
      <c r="IA37" s="248"/>
      <c r="IB37" s="248"/>
      <c r="IC37" s="248"/>
      <c r="ID37" s="248"/>
      <c r="IE37" s="248"/>
      <c r="IF37" s="248"/>
      <c r="IG37" s="248"/>
      <c r="IH37" s="248"/>
      <c r="II37" s="248"/>
      <c r="IJ37" s="248"/>
      <c r="IK37" s="248"/>
      <c r="IL37" s="248"/>
      <c r="IM37" s="248"/>
      <c r="IN37" s="248"/>
      <c r="IO37" s="248"/>
      <c r="IP37" s="248"/>
      <c r="IQ37" s="248"/>
      <c r="IR37" s="248"/>
      <c r="IS37" s="248"/>
      <c r="IT37" s="248"/>
      <c r="IU37" s="248"/>
      <c r="IV37" s="248"/>
    </row>
    <row r="38" spans="1:256" s="56" customFormat="1" ht="15.75" x14ac:dyDescent="0.2">
      <c r="A38" s="226">
        <f>A37+0.01</f>
        <v>3.11</v>
      </c>
      <c r="B38" s="2" t="s">
        <v>22</v>
      </c>
      <c r="C38" s="378" t="s">
        <v>298</v>
      </c>
      <c r="D38" s="379" t="s">
        <v>39</v>
      </c>
      <c r="E38" s="379" t="s">
        <v>147</v>
      </c>
      <c r="F38" s="382">
        <v>0</v>
      </c>
      <c r="G38" s="18">
        <f t="shared" si="0"/>
        <v>0.47152777777777766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8"/>
      <c r="CW38" s="248"/>
      <c r="CX38" s="248"/>
      <c r="CY38" s="248"/>
      <c r="CZ38" s="248"/>
      <c r="DA38" s="248"/>
      <c r="DB38" s="248"/>
      <c r="DC38" s="248"/>
      <c r="DD38" s="248"/>
      <c r="DE38" s="248"/>
      <c r="DF38" s="248"/>
      <c r="DG38" s="248"/>
      <c r="DH38" s="248"/>
      <c r="DI38" s="248"/>
      <c r="DJ38" s="248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248"/>
      <c r="DV38" s="248"/>
      <c r="DW38" s="248"/>
      <c r="DX38" s="248"/>
      <c r="DY38" s="248"/>
      <c r="DZ38" s="248"/>
      <c r="EA38" s="248"/>
      <c r="EB38" s="248"/>
      <c r="EC38" s="248"/>
      <c r="ED38" s="248"/>
      <c r="EE38" s="248"/>
      <c r="EF38" s="248"/>
      <c r="EG38" s="248"/>
      <c r="EH38" s="248"/>
      <c r="EI38" s="248"/>
      <c r="EJ38" s="248"/>
      <c r="EK38" s="248"/>
      <c r="EL38" s="248"/>
      <c r="EM38" s="248"/>
      <c r="EN38" s="248"/>
      <c r="EO38" s="248"/>
      <c r="EP38" s="248"/>
      <c r="EQ38" s="248"/>
      <c r="ER38" s="248"/>
      <c r="ES38" s="248"/>
      <c r="ET38" s="248"/>
      <c r="EU38" s="248"/>
      <c r="EV38" s="248"/>
      <c r="EW38" s="248"/>
      <c r="EX38" s="248"/>
      <c r="EY38" s="248"/>
      <c r="EZ38" s="248"/>
      <c r="FA38" s="248"/>
      <c r="FB38" s="248"/>
      <c r="FC38" s="248"/>
      <c r="FD38" s="248"/>
      <c r="FE38" s="248"/>
      <c r="FF38" s="248"/>
      <c r="FG38" s="248"/>
      <c r="FH38" s="248"/>
      <c r="FI38" s="248"/>
      <c r="FJ38" s="248"/>
      <c r="FK38" s="248"/>
      <c r="FL38" s="248"/>
      <c r="FM38" s="248"/>
      <c r="FN38" s="248"/>
      <c r="FO38" s="248"/>
      <c r="FP38" s="248"/>
      <c r="FQ38" s="248"/>
      <c r="FR38" s="248"/>
      <c r="FS38" s="248"/>
      <c r="FT38" s="248"/>
      <c r="FU38" s="248"/>
      <c r="FV38" s="248"/>
      <c r="FW38" s="248"/>
      <c r="FX38" s="248"/>
      <c r="FY38" s="248"/>
      <c r="FZ38" s="248"/>
      <c r="GA38" s="248"/>
      <c r="GB38" s="248"/>
      <c r="GC38" s="248"/>
      <c r="GD38" s="248"/>
      <c r="GE38" s="248"/>
      <c r="GF38" s="248"/>
      <c r="GG38" s="248"/>
      <c r="GH38" s="248"/>
      <c r="GI38" s="248"/>
      <c r="GJ38" s="248"/>
      <c r="GK38" s="248"/>
      <c r="GL38" s="248"/>
      <c r="GM38" s="248"/>
      <c r="GN38" s="248"/>
      <c r="GO38" s="248"/>
      <c r="GP38" s="248"/>
      <c r="GQ38" s="248"/>
      <c r="GR38" s="248"/>
      <c r="GS38" s="248"/>
      <c r="GT38" s="248"/>
      <c r="GU38" s="248"/>
      <c r="GV38" s="248"/>
      <c r="GW38" s="248"/>
      <c r="GX38" s="248"/>
      <c r="GY38" s="248"/>
      <c r="GZ38" s="248"/>
      <c r="HA38" s="248"/>
      <c r="HB38" s="248"/>
      <c r="HC38" s="248"/>
      <c r="HD38" s="248"/>
      <c r="HE38" s="248"/>
      <c r="HF38" s="248"/>
      <c r="HG38" s="248"/>
      <c r="HH38" s="248"/>
      <c r="HI38" s="248"/>
      <c r="HJ38" s="248"/>
      <c r="HK38" s="248"/>
      <c r="HL38" s="248"/>
      <c r="HM38" s="248"/>
      <c r="HN38" s="248"/>
      <c r="HO38" s="248"/>
      <c r="HP38" s="248"/>
      <c r="HQ38" s="248"/>
      <c r="HR38" s="248"/>
      <c r="HS38" s="248"/>
      <c r="HT38" s="248"/>
      <c r="HU38" s="248"/>
      <c r="HV38" s="248"/>
      <c r="HW38" s="248"/>
      <c r="HX38" s="248"/>
      <c r="HY38" s="248"/>
      <c r="HZ38" s="248"/>
      <c r="IA38" s="248"/>
      <c r="IB38" s="248"/>
      <c r="IC38" s="248"/>
      <c r="ID38" s="248"/>
      <c r="IE38" s="248"/>
      <c r="IF38" s="248"/>
      <c r="IG38" s="248"/>
      <c r="IH38" s="248"/>
      <c r="II38" s="248"/>
      <c r="IJ38" s="248"/>
      <c r="IK38" s="248"/>
      <c r="IL38" s="248"/>
      <c r="IM38" s="248"/>
      <c r="IN38" s="248"/>
      <c r="IO38" s="248"/>
      <c r="IP38" s="248"/>
      <c r="IQ38" s="248"/>
      <c r="IR38" s="248"/>
      <c r="IS38" s="248"/>
      <c r="IT38" s="248"/>
      <c r="IU38" s="248"/>
      <c r="IV38" s="248"/>
    </row>
    <row r="39" spans="1:256" s="56" customFormat="1" ht="15.75" x14ac:dyDescent="0.2">
      <c r="A39" s="226">
        <f t="shared" ref="A39:A46" si="2">A38+0.01</f>
        <v>3.1199999999999997</v>
      </c>
      <c r="B39" s="2" t="s">
        <v>22</v>
      </c>
      <c r="C39" s="30" t="s">
        <v>270</v>
      </c>
      <c r="D39" s="313" t="s">
        <v>39</v>
      </c>
      <c r="E39" s="313" t="s">
        <v>128</v>
      </c>
      <c r="F39" s="17">
        <v>2</v>
      </c>
      <c r="G39" s="18">
        <f t="shared" si="0"/>
        <v>0.47152777777777766</v>
      </c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248"/>
      <c r="CL39" s="248"/>
      <c r="CM39" s="248"/>
      <c r="CN39" s="248"/>
      <c r="CO39" s="248"/>
      <c r="CP39" s="248"/>
      <c r="CQ39" s="248"/>
      <c r="CR39" s="248"/>
      <c r="CS39" s="248"/>
      <c r="CT39" s="248"/>
      <c r="CU39" s="248"/>
      <c r="CV39" s="248"/>
      <c r="CW39" s="248"/>
      <c r="CX39" s="248"/>
      <c r="CY39" s="248"/>
      <c r="CZ39" s="248"/>
      <c r="DA39" s="248"/>
      <c r="DB39" s="248"/>
      <c r="DC39" s="248"/>
      <c r="DD39" s="248"/>
      <c r="DE39" s="248"/>
      <c r="DF39" s="248"/>
      <c r="DG39" s="248"/>
      <c r="DH39" s="248"/>
      <c r="DI39" s="248"/>
      <c r="DJ39" s="248"/>
      <c r="DK39" s="248"/>
      <c r="DL39" s="248"/>
      <c r="DM39" s="248"/>
      <c r="DN39" s="248"/>
      <c r="DO39" s="248"/>
      <c r="DP39" s="248"/>
      <c r="DQ39" s="248"/>
      <c r="DR39" s="248"/>
      <c r="DS39" s="248"/>
      <c r="DT39" s="248"/>
      <c r="DU39" s="248"/>
      <c r="DV39" s="248"/>
      <c r="DW39" s="248"/>
      <c r="DX39" s="248"/>
      <c r="DY39" s="248"/>
      <c r="DZ39" s="248"/>
      <c r="EA39" s="248"/>
      <c r="EB39" s="248"/>
      <c r="EC39" s="248"/>
      <c r="ED39" s="248"/>
      <c r="EE39" s="248"/>
      <c r="EF39" s="248"/>
      <c r="EG39" s="248"/>
      <c r="EH39" s="248"/>
      <c r="EI39" s="248"/>
      <c r="EJ39" s="248"/>
      <c r="EK39" s="248"/>
      <c r="EL39" s="248"/>
      <c r="EM39" s="248"/>
      <c r="EN39" s="248"/>
      <c r="EO39" s="248"/>
      <c r="EP39" s="248"/>
      <c r="EQ39" s="248"/>
      <c r="ER39" s="248"/>
      <c r="ES39" s="248"/>
      <c r="ET39" s="248"/>
      <c r="EU39" s="248"/>
      <c r="EV39" s="248"/>
      <c r="EW39" s="248"/>
      <c r="EX39" s="248"/>
      <c r="EY39" s="248"/>
      <c r="EZ39" s="248"/>
      <c r="FA39" s="248"/>
      <c r="FB39" s="248"/>
      <c r="FC39" s="248"/>
      <c r="FD39" s="248"/>
      <c r="FE39" s="248"/>
      <c r="FF39" s="248"/>
      <c r="FG39" s="248"/>
      <c r="FH39" s="248"/>
      <c r="FI39" s="248"/>
      <c r="FJ39" s="248"/>
      <c r="FK39" s="248"/>
      <c r="FL39" s="248"/>
      <c r="FM39" s="248"/>
      <c r="FN39" s="248"/>
      <c r="FO39" s="248"/>
      <c r="FP39" s="248"/>
      <c r="FQ39" s="248"/>
      <c r="FR39" s="248"/>
      <c r="FS39" s="248"/>
      <c r="FT39" s="248"/>
      <c r="FU39" s="248"/>
      <c r="FV39" s="248"/>
      <c r="FW39" s="248"/>
      <c r="FX39" s="248"/>
      <c r="FY39" s="248"/>
      <c r="FZ39" s="248"/>
      <c r="GA39" s="248"/>
      <c r="GB39" s="248"/>
      <c r="GC39" s="248"/>
      <c r="GD39" s="248"/>
      <c r="GE39" s="248"/>
      <c r="GF39" s="248"/>
      <c r="GG39" s="248"/>
      <c r="GH39" s="248"/>
      <c r="GI39" s="248"/>
      <c r="GJ39" s="248"/>
      <c r="GK39" s="248"/>
      <c r="GL39" s="248"/>
      <c r="GM39" s="248"/>
      <c r="GN39" s="248"/>
      <c r="GO39" s="248"/>
      <c r="GP39" s="248"/>
      <c r="GQ39" s="248"/>
      <c r="GR39" s="248"/>
      <c r="GS39" s="248"/>
      <c r="GT39" s="248"/>
      <c r="GU39" s="248"/>
      <c r="GV39" s="248"/>
      <c r="GW39" s="248"/>
      <c r="GX39" s="248"/>
      <c r="GY39" s="248"/>
      <c r="GZ39" s="248"/>
      <c r="HA39" s="248"/>
      <c r="HB39" s="248"/>
      <c r="HC39" s="248"/>
      <c r="HD39" s="248"/>
      <c r="HE39" s="248"/>
      <c r="HF39" s="248"/>
      <c r="HG39" s="248"/>
      <c r="HH39" s="248"/>
      <c r="HI39" s="248"/>
      <c r="HJ39" s="248"/>
      <c r="HK39" s="248"/>
      <c r="HL39" s="248"/>
      <c r="HM39" s="248"/>
      <c r="HN39" s="248"/>
      <c r="HO39" s="248"/>
      <c r="HP39" s="248"/>
      <c r="HQ39" s="248"/>
      <c r="HR39" s="248"/>
      <c r="HS39" s="248"/>
      <c r="HT39" s="248"/>
      <c r="HU39" s="248"/>
      <c r="HV39" s="248"/>
      <c r="HW39" s="248"/>
      <c r="HX39" s="248"/>
      <c r="HY39" s="248"/>
      <c r="HZ39" s="248"/>
      <c r="IA39" s="248"/>
      <c r="IB39" s="248"/>
      <c r="IC39" s="248"/>
      <c r="ID39" s="248"/>
      <c r="IE39" s="248"/>
      <c r="IF39" s="248"/>
      <c r="IG39" s="248"/>
      <c r="IH39" s="248"/>
      <c r="II39" s="248"/>
      <c r="IJ39" s="248"/>
      <c r="IK39" s="248"/>
      <c r="IL39" s="248"/>
      <c r="IM39" s="248"/>
      <c r="IN39" s="248"/>
      <c r="IO39" s="248"/>
      <c r="IP39" s="248"/>
      <c r="IQ39" s="248"/>
      <c r="IR39" s="248"/>
      <c r="IS39" s="248"/>
      <c r="IT39" s="248"/>
      <c r="IU39" s="248"/>
      <c r="IV39" s="248"/>
    </row>
    <row r="40" spans="1:256" s="56" customFormat="1" ht="15.75" x14ac:dyDescent="0.2">
      <c r="A40" s="226">
        <f t="shared" si="2"/>
        <v>3.1299999999999994</v>
      </c>
      <c r="B40" s="2" t="s">
        <v>22</v>
      </c>
      <c r="C40" s="30" t="s">
        <v>299</v>
      </c>
      <c r="D40" s="30" t="s">
        <v>39</v>
      </c>
      <c r="E40" s="2" t="s">
        <v>173</v>
      </c>
      <c r="F40" s="17">
        <v>2</v>
      </c>
      <c r="G40" s="18">
        <f t="shared" si="0"/>
        <v>0.47291666666666654</v>
      </c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48"/>
      <c r="CA40" s="248"/>
      <c r="CB40" s="248"/>
      <c r="CC40" s="248"/>
      <c r="CD40" s="248"/>
      <c r="CE40" s="248"/>
      <c r="CF40" s="248"/>
      <c r="CG40" s="248"/>
      <c r="CH40" s="248"/>
      <c r="CI40" s="248"/>
      <c r="CJ40" s="248"/>
      <c r="CK40" s="248"/>
      <c r="CL40" s="248"/>
      <c r="CM40" s="248"/>
      <c r="CN40" s="248"/>
      <c r="CO40" s="248"/>
      <c r="CP40" s="248"/>
      <c r="CQ40" s="248"/>
      <c r="CR40" s="248"/>
      <c r="CS40" s="248"/>
      <c r="CT40" s="248"/>
      <c r="CU40" s="248"/>
      <c r="CV40" s="248"/>
      <c r="CW40" s="248"/>
      <c r="CX40" s="248"/>
      <c r="CY40" s="248"/>
      <c r="CZ40" s="248"/>
      <c r="DA40" s="248"/>
      <c r="DB40" s="248"/>
      <c r="DC40" s="248"/>
      <c r="DD40" s="248"/>
      <c r="DE40" s="248"/>
      <c r="DF40" s="248"/>
      <c r="DG40" s="248"/>
      <c r="DH40" s="248"/>
      <c r="DI40" s="248"/>
      <c r="DJ40" s="248"/>
      <c r="DK40" s="248"/>
      <c r="DL40" s="248"/>
      <c r="DM40" s="248"/>
      <c r="DN40" s="248"/>
      <c r="DO40" s="248"/>
      <c r="DP40" s="248"/>
      <c r="DQ40" s="248"/>
      <c r="DR40" s="248"/>
      <c r="DS40" s="248"/>
      <c r="DT40" s="248"/>
      <c r="DU40" s="248"/>
      <c r="DV40" s="248"/>
      <c r="DW40" s="248"/>
      <c r="DX40" s="248"/>
      <c r="DY40" s="248"/>
      <c r="DZ40" s="248"/>
      <c r="EA40" s="248"/>
      <c r="EB40" s="248"/>
      <c r="EC40" s="248"/>
      <c r="ED40" s="248"/>
      <c r="EE40" s="248"/>
      <c r="EF40" s="248"/>
      <c r="EG40" s="248"/>
      <c r="EH40" s="248"/>
      <c r="EI40" s="248"/>
      <c r="EJ40" s="248"/>
      <c r="EK40" s="248"/>
      <c r="EL40" s="248"/>
      <c r="EM40" s="248"/>
      <c r="EN40" s="248"/>
      <c r="EO40" s="248"/>
      <c r="EP40" s="248"/>
      <c r="EQ40" s="248"/>
      <c r="ER40" s="248"/>
      <c r="ES40" s="248"/>
      <c r="ET40" s="248"/>
      <c r="EU40" s="248"/>
      <c r="EV40" s="248"/>
      <c r="EW40" s="248"/>
      <c r="EX40" s="248"/>
      <c r="EY40" s="248"/>
      <c r="EZ40" s="248"/>
      <c r="FA40" s="248"/>
      <c r="FB40" s="248"/>
      <c r="FC40" s="248"/>
      <c r="FD40" s="248"/>
      <c r="FE40" s="248"/>
      <c r="FF40" s="248"/>
      <c r="FG40" s="248"/>
      <c r="FH40" s="248"/>
      <c r="FI40" s="248"/>
      <c r="FJ40" s="248"/>
      <c r="FK40" s="248"/>
      <c r="FL40" s="248"/>
      <c r="FM40" s="248"/>
      <c r="FN40" s="248"/>
      <c r="FO40" s="248"/>
      <c r="FP40" s="248"/>
      <c r="FQ40" s="248"/>
      <c r="FR40" s="248"/>
      <c r="FS40" s="248"/>
      <c r="FT40" s="248"/>
      <c r="FU40" s="248"/>
      <c r="FV40" s="248"/>
      <c r="FW40" s="248"/>
      <c r="FX40" s="248"/>
      <c r="FY40" s="248"/>
      <c r="FZ40" s="248"/>
      <c r="GA40" s="248"/>
      <c r="GB40" s="248"/>
      <c r="GC40" s="248"/>
      <c r="GD40" s="248"/>
      <c r="GE40" s="248"/>
      <c r="GF40" s="248"/>
      <c r="GG40" s="248"/>
      <c r="GH40" s="248"/>
      <c r="GI40" s="248"/>
      <c r="GJ40" s="248"/>
      <c r="GK40" s="248"/>
      <c r="GL40" s="248"/>
      <c r="GM40" s="248"/>
      <c r="GN40" s="248"/>
      <c r="GO40" s="248"/>
      <c r="GP40" s="248"/>
      <c r="GQ40" s="248"/>
      <c r="GR40" s="248"/>
      <c r="GS40" s="248"/>
      <c r="GT40" s="248"/>
      <c r="GU40" s="248"/>
      <c r="GV40" s="248"/>
      <c r="GW40" s="248"/>
      <c r="GX40" s="248"/>
      <c r="GY40" s="248"/>
      <c r="GZ40" s="248"/>
      <c r="HA40" s="248"/>
      <c r="HB40" s="248"/>
      <c r="HC40" s="248"/>
      <c r="HD40" s="248"/>
      <c r="HE40" s="248"/>
      <c r="HF40" s="248"/>
      <c r="HG40" s="248"/>
      <c r="HH40" s="248"/>
      <c r="HI40" s="248"/>
      <c r="HJ40" s="248"/>
      <c r="HK40" s="248"/>
      <c r="HL40" s="248"/>
      <c r="HM40" s="248"/>
      <c r="HN40" s="248"/>
      <c r="HO40" s="248"/>
      <c r="HP40" s="248"/>
      <c r="HQ40" s="248"/>
      <c r="HR40" s="248"/>
      <c r="HS40" s="248"/>
      <c r="HT40" s="248"/>
      <c r="HU40" s="248"/>
      <c r="HV40" s="248"/>
      <c r="HW40" s="248"/>
      <c r="HX40" s="248"/>
      <c r="HY40" s="248"/>
      <c r="HZ40" s="248"/>
      <c r="IA40" s="248"/>
      <c r="IB40" s="248"/>
      <c r="IC40" s="248"/>
      <c r="ID40" s="248"/>
      <c r="IE40" s="248"/>
      <c r="IF40" s="248"/>
      <c r="IG40" s="248"/>
      <c r="IH40" s="248"/>
      <c r="II40" s="248"/>
      <c r="IJ40" s="248"/>
      <c r="IK40" s="248"/>
      <c r="IL40" s="248"/>
      <c r="IM40" s="248"/>
      <c r="IN40" s="248"/>
      <c r="IO40" s="248"/>
      <c r="IP40" s="248"/>
      <c r="IQ40" s="248"/>
      <c r="IR40" s="248"/>
      <c r="IS40" s="248"/>
      <c r="IT40" s="248"/>
      <c r="IU40" s="248"/>
      <c r="IV40" s="248"/>
    </row>
    <row r="41" spans="1:256" s="56" customFormat="1" ht="15.75" x14ac:dyDescent="0.2">
      <c r="A41" s="226">
        <f t="shared" si="2"/>
        <v>3.1399999999999992</v>
      </c>
      <c r="B41" s="2" t="s">
        <v>22</v>
      </c>
      <c r="C41" s="30" t="s">
        <v>266</v>
      </c>
      <c r="D41" s="1" t="s">
        <v>39</v>
      </c>
      <c r="E41" s="1" t="s">
        <v>84</v>
      </c>
      <c r="F41" s="17">
        <v>2</v>
      </c>
      <c r="G41" s="18">
        <f t="shared" si="0"/>
        <v>0.47430555555555542</v>
      </c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48"/>
      <c r="CA41" s="248"/>
      <c r="CB41" s="248"/>
      <c r="CC41" s="248"/>
      <c r="CD41" s="248"/>
      <c r="CE41" s="248"/>
      <c r="CF41" s="248"/>
      <c r="CG41" s="248"/>
      <c r="CH41" s="248"/>
      <c r="CI41" s="248"/>
      <c r="CJ41" s="248"/>
      <c r="CK41" s="248"/>
      <c r="CL41" s="248"/>
      <c r="CM41" s="248"/>
      <c r="CN41" s="248"/>
      <c r="CO41" s="248"/>
      <c r="CP41" s="248"/>
      <c r="CQ41" s="248"/>
      <c r="CR41" s="248"/>
      <c r="CS41" s="248"/>
      <c r="CT41" s="248"/>
      <c r="CU41" s="248"/>
      <c r="CV41" s="248"/>
      <c r="CW41" s="248"/>
      <c r="CX41" s="248"/>
      <c r="CY41" s="248"/>
      <c r="CZ41" s="248"/>
      <c r="DA41" s="248"/>
      <c r="DB41" s="248"/>
      <c r="DC41" s="248"/>
      <c r="DD41" s="248"/>
      <c r="DE41" s="248"/>
      <c r="DF41" s="248"/>
      <c r="DG41" s="248"/>
      <c r="DH41" s="248"/>
      <c r="DI41" s="248"/>
      <c r="DJ41" s="248"/>
      <c r="DK41" s="248"/>
      <c r="DL41" s="248"/>
      <c r="DM41" s="248"/>
      <c r="DN41" s="248"/>
      <c r="DO41" s="248"/>
      <c r="DP41" s="248"/>
      <c r="DQ41" s="248"/>
      <c r="DR41" s="248"/>
      <c r="DS41" s="248"/>
      <c r="DT41" s="248"/>
      <c r="DU41" s="248"/>
      <c r="DV41" s="248"/>
      <c r="DW41" s="248"/>
      <c r="DX41" s="248"/>
      <c r="DY41" s="248"/>
      <c r="DZ41" s="248"/>
      <c r="EA41" s="248"/>
      <c r="EB41" s="248"/>
      <c r="EC41" s="248"/>
      <c r="ED41" s="248"/>
      <c r="EE41" s="248"/>
      <c r="EF41" s="248"/>
      <c r="EG41" s="248"/>
      <c r="EH41" s="248"/>
      <c r="EI41" s="248"/>
      <c r="EJ41" s="248"/>
      <c r="EK41" s="248"/>
      <c r="EL41" s="248"/>
      <c r="EM41" s="248"/>
      <c r="EN41" s="248"/>
      <c r="EO41" s="248"/>
      <c r="EP41" s="248"/>
      <c r="EQ41" s="248"/>
      <c r="ER41" s="248"/>
      <c r="ES41" s="248"/>
      <c r="ET41" s="248"/>
      <c r="EU41" s="248"/>
      <c r="EV41" s="248"/>
      <c r="EW41" s="248"/>
      <c r="EX41" s="248"/>
      <c r="EY41" s="248"/>
      <c r="EZ41" s="248"/>
      <c r="FA41" s="248"/>
      <c r="FB41" s="248"/>
      <c r="FC41" s="248"/>
      <c r="FD41" s="248"/>
      <c r="FE41" s="248"/>
      <c r="FF41" s="248"/>
      <c r="FG41" s="248"/>
      <c r="FH41" s="248"/>
      <c r="FI41" s="248"/>
      <c r="FJ41" s="248"/>
      <c r="FK41" s="248"/>
      <c r="FL41" s="248"/>
      <c r="FM41" s="248"/>
      <c r="FN41" s="248"/>
      <c r="FO41" s="248"/>
      <c r="FP41" s="248"/>
      <c r="FQ41" s="248"/>
      <c r="FR41" s="248"/>
      <c r="FS41" s="248"/>
      <c r="FT41" s="248"/>
      <c r="FU41" s="248"/>
      <c r="FV41" s="248"/>
      <c r="FW41" s="248"/>
      <c r="FX41" s="248"/>
      <c r="FY41" s="248"/>
      <c r="FZ41" s="248"/>
      <c r="GA41" s="248"/>
      <c r="GB41" s="248"/>
      <c r="GC41" s="248"/>
      <c r="GD41" s="248"/>
      <c r="GE41" s="248"/>
      <c r="GF41" s="248"/>
      <c r="GG41" s="248"/>
      <c r="GH41" s="248"/>
      <c r="GI41" s="248"/>
      <c r="GJ41" s="248"/>
      <c r="GK41" s="248"/>
      <c r="GL41" s="248"/>
      <c r="GM41" s="248"/>
      <c r="GN41" s="248"/>
      <c r="GO41" s="248"/>
      <c r="GP41" s="248"/>
      <c r="GQ41" s="248"/>
      <c r="GR41" s="248"/>
      <c r="GS41" s="248"/>
      <c r="GT41" s="248"/>
      <c r="GU41" s="248"/>
      <c r="GV41" s="248"/>
      <c r="GW41" s="248"/>
      <c r="GX41" s="248"/>
      <c r="GY41" s="248"/>
      <c r="GZ41" s="248"/>
      <c r="HA41" s="248"/>
      <c r="HB41" s="248"/>
      <c r="HC41" s="248"/>
      <c r="HD41" s="248"/>
      <c r="HE41" s="248"/>
      <c r="HF41" s="248"/>
      <c r="HG41" s="248"/>
      <c r="HH41" s="248"/>
      <c r="HI41" s="248"/>
      <c r="HJ41" s="248"/>
      <c r="HK41" s="248"/>
      <c r="HL41" s="248"/>
      <c r="HM41" s="248"/>
      <c r="HN41" s="248"/>
      <c r="HO41" s="248"/>
      <c r="HP41" s="248"/>
      <c r="HQ41" s="248"/>
      <c r="HR41" s="248"/>
      <c r="HS41" s="248"/>
      <c r="HT41" s="248"/>
      <c r="HU41" s="248"/>
      <c r="HV41" s="248"/>
      <c r="HW41" s="248"/>
      <c r="HX41" s="248"/>
      <c r="HY41" s="248"/>
      <c r="HZ41" s="248"/>
      <c r="IA41" s="248"/>
      <c r="IB41" s="248"/>
      <c r="IC41" s="248"/>
      <c r="ID41" s="248"/>
      <c r="IE41" s="248"/>
      <c r="IF41" s="248"/>
      <c r="IG41" s="248"/>
      <c r="IH41" s="248"/>
      <c r="II41" s="248"/>
      <c r="IJ41" s="248"/>
      <c r="IK41" s="248"/>
      <c r="IL41" s="248"/>
      <c r="IM41" s="248"/>
      <c r="IN41" s="248"/>
      <c r="IO41" s="248"/>
      <c r="IP41" s="248"/>
      <c r="IQ41" s="248"/>
      <c r="IR41" s="248"/>
      <c r="IS41" s="248"/>
      <c r="IT41" s="248"/>
      <c r="IU41" s="248"/>
      <c r="IV41" s="248"/>
    </row>
    <row r="42" spans="1:256" s="56" customFormat="1" ht="15.75" x14ac:dyDescent="0.2">
      <c r="A42" s="226">
        <f t="shared" si="2"/>
        <v>3.149999999999999</v>
      </c>
      <c r="B42" s="2" t="s">
        <v>22</v>
      </c>
      <c r="C42" s="30" t="s">
        <v>267</v>
      </c>
      <c r="D42" s="1" t="s">
        <v>39</v>
      </c>
      <c r="E42" s="1" t="s">
        <v>84</v>
      </c>
      <c r="F42" s="17">
        <v>2</v>
      </c>
      <c r="G42" s="18">
        <f t="shared" si="0"/>
        <v>0.47569444444444431</v>
      </c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  <c r="BM42" s="248"/>
      <c r="BN42" s="248"/>
      <c r="BO42" s="248"/>
      <c r="BP42" s="248"/>
      <c r="BQ42" s="248"/>
      <c r="BR42" s="248"/>
      <c r="BS42" s="248"/>
      <c r="BT42" s="248"/>
      <c r="BU42" s="248"/>
      <c r="BV42" s="248"/>
      <c r="BW42" s="248"/>
      <c r="BX42" s="248"/>
      <c r="BY42" s="248"/>
      <c r="BZ42" s="248"/>
      <c r="CA42" s="248"/>
      <c r="CB42" s="248"/>
      <c r="CC42" s="248"/>
      <c r="CD42" s="248"/>
      <c r="CE42" s="248"/>
      <c r="CF42" s="248"/>
      <c r="CG42" s="248"/>
      <c r="CH42" s="248"/>
      <c r="CI42" s="248"/>
      <c r="CJ42" s="248"/>
      <c r="CK42" s="248"/>
      <c r="CL42" s="248"/>
      <c r="CM42" s="248"/>
      <c r="CN42" s="248"/>
      <c r="CO42" s="248"/>
      <c r="CP42" s="248"/>
      <c r="CQ42" s="248"/>
      <c r="CR42" s="248"/>
      <c r="CS42" s="248"/>
      <c r="CT42" s="248"/>
      <c r="CU42" s="248"/>
      <c r="CV42" s="248"/>
      <c r="CW42" s="248"/>
      <c r="CX42" s="248"/>
      <c r="CY42" s="248"/>
      <c r="CZ42" s="248"/>
      <c r="DA42" s="248"/>
      <c r="DB42" s="248"/>
      <c r="DC42" s="248"/>
      <c r="DD42" s="248"/>
      <c r="DE42" s="248"/>
      <c r="DF42" s="248"/>
      <c r="DG42" s="248"/>
      <c r="DH42" s="248"/>
      <c r="DI42" s="248"/>
      <c r="DJ42" s="248"/>
      <c r="DK42" s="248"/>
      <c r="DL42" s="248"/>
      <c r="DM42" s="248"/>
      <c r="DN42" s="248"/>
      <c r="DO42" s="248"/>
      <c r="DP42" s="248"/>
      <c r="DQ42" s="248"/>
      <c r="DR42" s="248"/>
      <c r="DS42" s="248"/>
      <c r="DT42" s="248"/>
      <c r="DU42" s="248"/>
      <c r="DV42" s="248"/>
      <c r="DW42" s="248"/>
      <c r="DX42" s="248"/>
      <c r="DY42" s="248"/>
      <c r="DZ42" s="248"/>
      <c r="EA42" s="248"/>
      <c r="EB42" s="248"/>
      <c r="EC42" s="248"/>
      <c r="ED42" s="248"/>
      <c r="EE42" s="248"/>
      <c r="EF42" s="248"/>
      <c r="EG42" s="248"/>
      <c r="EH42" s="248"/>
      <c r="EI42" s="248"/>
      <c r="EJ42" s="248"/>
      <c r="EK42" s="248"/>
      <c r="EL42" s="248"/>
      <c r="EM42" s="248"/>
      <c r="EN42" s="248"/>
      <c r="EO42" s="248"/>
      <c r="EP42" s="248"/>
      <c r="EQ42" s="248"/>
      <c r="ER42" s="248"/>
      <c r="ES42" s="248"/>
      <c r="ET42" s="248"/>
      <c r="EU42" s="248"/>
      <c r="EV42" s="248"/>
      <c r="EW42" s="248"/>
      <c r="EX42" s="248"/>
      <c r="EY42" s="248"/>
      <c r="EZ42" s="248"/>
      <c r="FA42" s="248"/>
      <c r="FB42" s="248"/>
      <c r="FC42" s="248"/>
      <c r="FD42" s="248"/>
      <c r="FE42" s="248"/>
      <c r="FF42" s="248"/>
      <c r="FG42" s="248"/>
      <c r="FH42" s="248"/>
      <c r="FI42" s="248"/>
      <c r="FJ42" s="248"/>
      <c r="FK42" s="248"/>
      <c r="FL42" s="248"/>
      <c r="FM42" s="248"/>
      <c r="FN42" s="248"/>
      <c r="FO42" s="248"/>
      <c r="FP42" s="248"/>
      <c r="FQ42" s="248"/>
      <c r="FR42" s="248"/>
      <c r="FS42" s="248"/>
      <c r="FT42" s="248"/>
      <c r="FU42" s="248"/>
      <c r="FV42" s="248"/>
      <c r="FW42" s="248"/>
      <c r="FX42" s="248"/>
      <c r="FY42" s="248"/>
      <c r="FZ42" s="248"/>
      <c r="GA42" s="248"/>
      <c r="GB42" s="248"/>
      <c r="GC42" s="248"/>
      <c r="GD42" s="248"/>
      <c r="GE42" s="248"/>
      <c r="GF42" s="248"/>
      <c r="GG42" s="248"/>
      <c r="GH42" s="248"/>
      <c r="GI42" s="248"/>
      <c r="GJ42" s="248"/>
      <c r="GK42" s="248"/>
      <c r="GL42" s="248"/>
      <c r="GM42" s="248"/>
      <c r="GN42" s="248"/>
      <c r="GO42" s="248"/>
      <c r="GP42" s="248"/>
      <c r="GQ42" s="248"/>
      <c r="GR42" s="248"/>
      <c r="GS42" s="248"/>
      <c r="GT42" s="248"/>
      <c r="GU42" s="248"/>
      <c r="GV42" s="248"/>
      <c r="GW42" s="248"/>
      <c r="GX42" s="248"/>
      <c r="GY42" s="248"/>
      <c r="GZ42" s="248"/>
      <c r="HA42" s="248"/>
      <c r="HB42" s="248"/>
      <c r="HC42" s="248"/>
      <c r="HD42" s="248"/>
      <c r="HE42" s="248"/>
      <c r="HF42" s="248"/>
      <c r="HG42" s="248"/>
      <c r="HH42" s="248"/>
      <c r="HI42" s="248"/>
      <c r="HJ42" s="248"/>
      <c r="HK42" s="248"/>
      <c r="HL42" s="248"/>
      <c r="HM42" s="248"/>
      <c r="HN42" s="248"/>
      <c r="HO42" s="248"/>
      <c r="HP42" s="248"/>
      <c r="HQ42" s="248"/>
      <c r="HR42" s="248"/>
      <c r="HS42" s="248"/>
      <c r="HT42" s="248"/>
      <c r="HU42" s="248"/>
      <c r="HV42" s="248"/>
      <c r="HW42" s="248"/>
      <c r="HX42" s="248"/>
      <c r="HY42" s="248"/>
      <c r="HZ42" s="248"/>
      <c r="IA42" s="248"/>
      <c r="IB42" s="248"/>
      <c r="IC42" s="248"/>
      <c r="ID42" s="248"/>
      <c r="IE42" s="248"/>
      <c r="IF42" s="248"/>
      <c r="IG42" s="248"/>
      <c r="IH42" s="248"/>
      <c r="II42" s="248"/>
      <c r="IJ42" s="248"/>
      <c r="IK42" s="248"/>
      <c r="IL42" s="248"/>
      <c r="IM42" s="248"/>
      <c r="IN42" s="248"/>
      <c r="IO42" s="248"/>
      <c r="IP42" s="248"/>
      <c r="IQ42" s="248"/>
      <c r="IR42" s="248"/>
      <c r="IS42" s="248"/>
      <c r="IT42" s="248"/>
      <c r="IU42" s="248"/>
      <c r="IV42" s="248"/>
    </row>
    <row r="43" spans="1:256" s="56" customFormat="1" ht="15.75" x14ac:dyDescent="0.2">
      <c r="A43" s="226">
        <f t="shared" si="2"/>
        <v>3.1599999999999988</v>
      </c>
      <c r="B43" s="2" t="s">
        <v>22</v>
      </c>
      <c r="C43" s="30" t="s">
        <v>268</v>
      </c>
      <c r="D43" s="1" t="s">
        <v>39</v>
      </c>
      <c r="E43" s="1" t="s">
        <v>84</v>
      </c>
      <c r="F43" s="17">
        <v>1</v>
      </c>
      <c r="G43" s="18">
        <f t="shared" si="0"/>
        <v>0.47708333333333319</v>
      </c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8"/>
      <c r="BN43" s="248"/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248"/>
      <c r="CJ43" s="248"/>
      <c r="CK43" s="248"/>
      <c r="CL43" s="248"/>
      <c r="CM43" s="248"/>
      <c r="CN43" s="248"/>
      <c r="CO43" s="248"/>
      <c r="CP43" s="248"/>
      <c r="CQ43" s="248"/>
      <c r="CR43" s="248"/>
      <c r="CS43" s="248"/>
      <c r="CT43" s="248"/>
      <c r="CU43" s="248"/>
      <c r="CV43" s="248"/>
      <c r="CW43" s="248"/>
      <c r="CX43" s="248"/>
      <c r="CY43" s="248"/>
      <c r="CZ43" s="248"/>
      <c r="DA43" s="248"/>
      <c r="DB43" s="248"/>
      <c r="DC43" s="248"/>
      <c r="DD43" s="248"/>
      <c r="DE43" s="248"/>
      <c r="DF43" s="248"/>
      <c r="DG43" s="248"/>
      <c r="DH43" s="248"/>
      <c r="DI43" s="248"/>
      <c r="DJ43" s="248"/>
      <c r="DK43" s="248"/>
      <c r="DL43" s="248"/>
      <c r="DM43" s="248"/>
      <c r="DN43" s="248"/>
      <c r="DO43" s="248"/>
      <c r="DP43" s="248"/>
      <c r="DQ43" s="248"/>
      <c r="DR43" s="248"/>
      <c r="DS43" s="248"/>
      <c r="DT43" s="248"/>
      <c r="DU43" s="248"/>
      <c r="DV43" s="248"/>
      <c r="DW43" s="248"/>
      <c r="DX43" s="248"/>
      <c r="DY43" s="248"/>
      <c r="DZ43" s="248"/>
      <c r="EA43" s="248"/>
      <c r="EB43" s="248"/>
      <c r="EC43" s="248"/>
      <c r="ED43" s="248"/>
      <c r="EE43" s="248"/>
      <c r="EF43" s="248"/>
      <c r="EG43" s="248"/>
      <c r="EH43" s="248"/>
      <c r="EI43" s="248"/>
      <c r="EJ43" s="248"/>
      <c r="EK43" s="248"/>
      <c r="EL43" s="248"/>
      <c r="EM43" s="248"/>
      <c r="EN43" s="248"/>
      <c r="EO43" s="248"/>
      <c r="EP43" s="248"/>
      <c r="EQ43" s="248"/>
      <c r="ER43" s="248"/>
      <c r="ES43" s="248"/>
      <c r="ET43" s="248"/>
      <c r="EU43" s="248"/>
      <c r="EV43" s="248"/>
      <c r="EW43" s="248"/>
      <c r="EX43" s="248"/>
      <c r="EY43" s="248"/>
      <c r="EZ43" s="248"/>
      <c r="FA43" s="248"/>
      <c r="FB43" s="248"/>
      <c r="FC43" s="248"/>
      <c r="FD43" s="248"/>
      <c r="FE43" s="248"/>
      <c r="FF43" s="248"/>
      <c r="FG43" s="248"/>
      <c r="FH43" s="248"/>
      <c r="FI43" s="248"/>
      <c r="FJ43" s="248"/>
      <c r="FK43" s="248"/>
      <c r="FL43" s="248"/>
      <c r="FM43" s="248"/>
      <c r="FN43" s="248"/>
      <c r="FO43" s="248"/>
      <c r="FP43" s="248"/>
      <c r="FQ43" s="248"/>
      <c r="FR43" s="248"/>
      <c r="FS43" s="248"/>
      <c r="FT43" s="248"/>
      <c r="FU43" s="248"/>
      <c r="FV43" s="248"/>
      <c r="FW43" s="248"/>
      <c r="FX43" s="248"/>
      <c r="FY43" s="248"/>
      <c r="FZ43" s="248"/>
      <c r="GA43" s="248"/>
      <c r="GB43" s="248"/>
      <c r="GC43" s="248"/>
      <c r="GD43" s="248"/>
      <c r="GE43" s="248"/>
      <c r="GF43" s="248"/>
      <c r="GG43" s="248"/>
      <c r="GH43" s="248"/>
      <c r="GI43" s="248"/>
      <c r="GJ43" s="248"/>
      <c r="GK43" s="248"/>
      <c r="GL43" s="248"/>
      <c r="GM43" s="248"/>
      <c r="GN43" s="248"/>
      <c r="GO43" s="248"/>
      <c r="GP43" s="248"/>
      <c r="GQ43" s="248"/>
      <c r="GR43" s="248"/>
      <c r="GS43" s="248"/>
      <c r="GT43" s="248"/>
      <c r="GU43" s="248"/>
      <c r="GV43" s="248"/>
      <c r="GW43" s="248"/>
      <c r="GX43" s="248"/>
      <c r="GY43" s="248"/>
      <c r="GZ43" s="248"/>
      <c r="HA43" s="248"/>
      <c r="HB43" s="248"/>
      <c r="HC43" s="248"/>
      <c r="HD43" s="248"/>
      <c r="HE43" s="248"/>
      <c r="HF43" s="248"/>
      <c r="HG43" s="248"/>
      <c r="HH43" s="248"/>
      <c r="HI43" s="248"/>
      <c r="HJ43" s="248"/>
      <c r="HK43" s="248"/>
      <c r="HL43" s="248"/>
      <c r="HM43" s="248"/>
      <c r="HN43" s="248"/>
      <c r="HO43" s="248"/>
      <c r="HP43" s="248"/>
      <c r="HQ43" s="248"/>
      <c r="HR43" s="248"/>
      <c r="HS43" s="248"/>
      <c r="HT43" s="248"/>
      <c r="HU43" s="248"/>
      <c r="HV43" s="248"/>
      <c r="HW43" s="248"/>
      <c r="HX43" s="248"/>
      <c r="HY43" s="248"/>
      <c r="HZ43" s="248"/>
      <c r="IA43" s="248"/>
      <c r="IB43" s="248"/>
      <c r="IC43" s="248"/>
      <c r="ID43" s="248"/>
      <c r="IE43" s="248"/>
      <c r="IF43" s="248"/>
      <c r="IG43" s="248"/>
      <c r="IH43" s="248"/>
      <c r="II43" s="248"/>
      <c r="IJ43" s="248"/>
      <c r="IK43" s="248"/>
      <c r="IL43" s="248"/>
      <c r="IM43" s="248"/>
      <c r="IN43" s="248"/>
      <c r="IO43" s="248"/>
      <c r="IP43" s="248"/>
      <c r="IQ43" s="248"/>
      <c r="IR43" s="248"/>
      <c r="IS43" s="248"/>
      <c r="IT43" s="248"/>
      <c r="IU43" s="248"/>
      <c r="IV43" s="248"/>
    </row>
    <row r="44" spans="1:256" s="56" customFormat="1" ht="15.75" x14ac:dyDescent="0.2">
      <c r="A44" s="226">
        <f t="shared" si="2"/>
        <v>3.1699999999999986</v>
      </c>
      <c r="B44" s="2" t="s">
        <v>22</v>
      </c>
      <c r="C44" s="30" t="s">
        <v>304</v>
      </c>
      <c r="D44" s="1" t="s">
        <v>39</v>
      </c>
      <c r="E44" s="1" t="s">
        <v>189</v>
      </c>
      <c r="F44" s="17">
        <v>2</v>
      </c>
      <c r="G44" s="18">
        <f t="shared" si="0"/>
        <v>0.47777777777777763</v>
      </c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  <c r="BM44" s="248"/>
      <c r="BN44" s="248"/>
      <c r="BO44" s="248"/>
      <c r="BP44" s="248"/>
      <c r="BQ44" s="248"/>
      <c r="BR44" s="248"/>
      <c r="BS44" s="248"/>
      <c r="BT44" s="248"/>
      <c r="BU44" s="248"/>
      <c r="BV44" s="248"/>
      <c r="BW44" s="248"/>
      <c r="BX44" s="248"/>
      <c r="BY44" s="248"/>
      <c r="BZ44" s="248"/>
      <c r="CA44" s="248"/>
      <c r="CB44" s="248"/>
      <c r="CC44" s="248"/>
      <c r="CD44" s="248"/>
      <c r="CE44" s="248"/>
      <c r="CF44" s="248"/>
      <c r="CG44" s="248"/>
      <c r="CH44" s="248"/>
      <c r="CI44" s="248"/>
      <c r="CJ44" s="248"/>
      <c r="CK44" s="248"/>
      <c r="CL44" s="248"/>
      <c r="CM44" s="248"/>
      <c r="CN44" s="248"/>
      <c r="CO44" s="248"/>
      <c r="CP44" s="248"/>
      <c r="CQ44" s="248"/>
      <c r="CR44" s="248"/>
      <c r="CS44" s="248"/>
      <c r="CT44" s="248"/>
      <c r="CU44" s="248"/>
      <c r="CV44" s="248"/>
      <c r="CW44" s="248"/>
      <c r="CX44" s="248"/>
      <c r="CY44" s="248"/>
      <c r="CZ44" s="248"/>
      <c r="DA44" s="248"/>
      <c r="DB44" s="248"/>
      <c r="DC44" s="248"/>
      <c r="DD44" s="248"/>
      <c r="DE44" s="248"/>
      <c r="DF44" s="248"/>
      <c r="DG44" s="248"/>
      <c r="DH44" s="248"/>
      <c r="DI44" s="248"/>
      <c r="DJ44" s="248"/>
      <c r="DK44" s="248"/>
      <c r="DL44" s="248"/>
      <c r="DM44" s="248"/>
      <c r="DN44" s="248"/>
      <c r="DO44" s="248"/>
      <c r="DP44" s="248"/>
      <c r="DQ44" s="248"/>
      <c r="DR44" s="248"/>
      <c r="DS44" s="248"/>
      <c r="DT44" s="248"/>
      <c r="DU44" s="248"/>
      <c r="DV44" s="248"/>
      <c r="DW44" s="248"/>
      <c r="DX44" s="248"/>
      <c r="DY44" s="248"/>
      <c r="DZ44" s="248"/>
      <c r="EA44" s="248"/>
      <c r="EB44" s="248"/>
      <c r="EC44" s="248"/>
      <c r="ED44" s="248"/>
      <c r="EE44" s="248"/>
      <c r="EF44" s="248"/>
      <c r="EG44" s="248"/>
      <c r="EH44" s="248"/>
      <c r="EI44" s="248"/>
      <c r="EJ44" s="248"/>
      <c r="EK44" s="248"/>
      <c r="EL44" s="248"/>
      <c r="EM44" s="248"/>
      <c r="EN44" s="248"/>
      <c r="EO44" s="248"/>
      <c r="EP44" s="248"/>
      <c r="EQ44" s="248"/>
      <c r="ER44" s="248"/>
      <c r="ES44" s="248"/>
      <c r="ET44" s="248"/>
      <c r="EU44" s="248"/>
      <c r="EV44" s="248"/>
      <c r="EW44" s="248"/>
      <c r="EX44" s="248"/>
      <c r="EY44" s="248"/>
      <c r="EZ44" s="248"/>
      <c r="FA44" s="248"/>
      <c r="FB44" s="248"/>
      <c r="FC44" s="248"/>
      <c r="FD44" s="248"/>
      <c r="FE44" s="248"/>
      <c r="FF44" s="248"/>
      <c r="FG44" s="248"/>
      <c r="FH44" s="248"/>
      <c r="FI44" s="248"/>
      <c r="FJ44" s="248"/>
      <c r="FK44" s="248"/>
      <c r="FL44" s="248"/>
      <c r="FM44" s="248"/>
      <c r="FN44" s="248"/>
      <c r="FO44" s="248"/>
      <c r="FP44" s="248"/>
      <c r="FQ44" s="248"/>
      <c r="FR44" s="248"/>
      <c r="FS44" s="248"/>
      <c r="FT44" s="248"/>
      <c r="FU44" s="248"/>
      <c r="FV44" s="248"/>
      <c r="FW44" s="248"/>
      <c r="FX44" s="248"/>
      <c r="FY44" s="248"/>
      <c r="FZ44" s="248"/>
      <c r="GA44" s="248"/>
      <c r="GB44" s="248"/>
      <c r="GC44" s="248"/>
      <c r="GD44" s="248"/>
      <c r="GE44" s="248"/>
      <c r="GF44" s="248"/>
      <c r="GG44" s="248"/>
      <c r="GH44" s="248"/>
      <c r="GI44" s="248"/>
      <c r="GJ44" s="248"/>
      <c r="GK44" s="248"/>
      <c r="GL44" s="248"/>
      <c r="GM44" s="248"/>
      <c r="GN44" s="248"/>
      <c r="GO44" s="248"/>
      <c r="GP44" s="248"/>
      <c r="GQ44" s="248"/>
      <c r="GR44" s="248"/>
      <c r="GS44" s="248"/>
      <c r="GT44" s="248"/>
      <c r="GU44" s="248"/>
      <c r="GV44" s="248"/>
      <c r="GW44" s="248"/>
      <c r="GX44" s="248"/>
      <c r="GY44" s="248"/>
      <c r="GZ44" s="248"/>
      <c r="HA44" s="248"/>
      <c r="HB44" s="248"/>
      <c r="HC44" s="248"/>
      <c r="HD44" s="248"/>
      <c r="HE44" s="248"/>
      <c r="HF44" s="248"/>
      <c r="HG44" s="248"/>
      <c r="HH44" s="248"/>
      <c r="HI44" s="248"/>
      <c r="HJ44" s="248"/>
      <c r="HK44" s="248"/>
      <c r="HL44" s="248"/>
      <c r="HM44" s="248"/>
      <c r="HN44" s="248"/>
      <c r="HO44" s="248"/>
      <c r="HP44" s="248"/>
      <c r="HQ44" s="248"/>
      <c r="HR44" s="248"/>
      <c r="HS44" s="248"/>
      <c r="HT44" s="248"/>
      <c r="HU44" s="248"/>
      <c r="HV44" s="248"/>
      <c r="HW44" s="248"/>
      <c r="HX44" s="248"/>
      <c r="HY44" s="248"/>
      <c r="HZ44" s="248"/>
      <c r="IA44" s="248"/>
      <c r="IB44" s="248"/>
      <c r="IC44" s="248"/>
      <c r="ID44" s="248"/>
      <c r="IE44" s="248"/>
      <c r="IF44" s="248"/>
      <c r="IG44" s="248"/>
      <c r="IH44" s="248"/>
      <c r="II44" s="248"/>
      <c r="IJ44" s="248"/>
      <c r="IK44" s="248"/>
      <c r="IL44" s="248"/>
      <c r="IM44" s="248"/>
      <c r="IN44" s="248"/>
      <c r="IO44" s="248"/>
      <c r="IP44" s="248"/>
      <c r="IQ44" s="248"/>
      <c r="IR44" s="248"/>
      <c r="IS44" s="248"/>
      <c r="IT44" s="248"/>
      <c r="IU44" s="248"/>
      <c r="IV44" s="248"/>
    </row>
    <row r="45" spans="1:256" s="56" customFormat="1" ht="15.75" x14ac:dyDescent="0.2">
      <c r="A45" s="226">
        <f t="shared" si="2"/>
        <v>3.1799999999999984</v>
      </c>
      <c r="B45" s="2" t="s">
        <v>22</v>
      </c>
      <c r="C45" s="30"/>
      <c r="D45" s="1"/>
      <c r="E45" s="1"/>
      <c r="F45" s="17"/>
      <c r="G45" s="18">
        <f t="shared" si="0"/>
        <v>0.47916666666666652</v>
      </c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48"/>
      <c r="CD45" s="248"/>
      <c r="CE45" s="248"/>
      <c r="CF45" s="248"/>
      <c r="CG45" s="248"/>
      <c r="CH45" s="248"/>
      <c r="CI45" s="248"/>
      <c r="CJ45" s="248"/>
      <c r="CK45" s="248"/>
      <c r="CL45" s="248"/>
      <c r="CM45" s="248"/>
      <c r="CN45" s="248"/>
      <c r="CO45" s="248"/>
      <c r="CP45" s="248"/>
      <c r="CQ45" s="248"/>
      <c r="CR45" s="248"/>
      <c r="CS45" s="248"/>
      <c r="CT45" s="248"/>
      <c r="CU45" s="248"/>
      <c r="CV45" s="248"/>
      <c r="CW45" s="248"/>
      <c r="CX45" s="248"/>
      <c r="CY45" s="248"/>
      <c r="CZ45" s="248"/>
      <c r="DA45" s="248"/>
      <c r="DB45" s="248"/>
      <c r="DC45" s="248"/>
      <c r="DD45" s="248"/>
      <c r="DE45" s="248"/>
      <c r="DF45" s="248"/>
      <c r="DG45" s="248"/>
      <c r="DH45" s="248"/>
      <c r="DI45" s="248"/>
      <c r="DJ45" s="248"/>
      <c r="DK45" s="248"/>
      <c r="DL45" s="248"/>
      <c r="DM45" s="248"/>
      <c r="DN45" s="248"/>
      <c r="DO45" s="248"/>
      <c r="DP45" s="248"/>
      <c r="DQ45" s="248"/>
      <c r="DR45" s="248"/>
      <c r="DS45" s="248"/>
      <c r="DT45" s="248"/>
      <c r="DU45" s="248"/>
      <c r="DV45" s="248"/>
      <c r="DW45" s="248"/>
      <c r="DX45" s="248"/>
      <c r="DY45" s="248"/>
      <c r="DZ45" s="248"/>
      <c r="EA45" s="248"/>
      <c r="EB45" s="248"/>
      <c r="EC45" s="248"/>
      <c r="ED45" s="248"/>
      <c r="EE45" s="248"/>
      <c r="EF45" s="248"/>
      <c r="EG45" s="248"/>
      <c r="EH45" s="248"/>
      <c r="EI45" s="248"/>
      <c r="EJ45" s="248"/>
      <c r="EK45" s="248"/>
      <c r="EL45" s="248"/>
      <c r="EM45" s="248"/>
      <c r="EN45" s="248"/>
      <c r="EO45" s="248"/>
      <c r="EP45" s="248"/>
      <c r="EQ45" s="248"/>
      <c r="ER45" s="248"/>
      <c r="ES45" s="248"/>
      <c r="ET45" s="248"/>
      <c r="EU45" s="248"/>
      <c r="EV45" s="248"/>
      <c r="EW45" s="248"/>
      <c r="EX45" s="248"/>
      <c r="EY45" s="248"/>
      <c r="EZ45" s="248"/>
      <c r="FA45" s="248"/>
      <c r="FB45" s="248"/>
      <c r="FC45" s="248"/>
      <c r="FD45" s="248"/>
      <c r="FE45" s="248"/>
      <c r="FF45" s="248"/>
      <c r="FG45" s="248"/>
      <c r="FH45" s="248"/>
      <c r="FI45" s="248"/>
      <c r="FJ45" s="248"/>
      <c r="FK45" s="248"/>
      <c r="FL45" s="248"/>
      <c r="FM45" s="248"/>
      <c r="FN45" s="248"/>
      <c r="FO45" s="248"/>
      <c r="FP45" s="248"/>
      <c r="FQ45" s="248"/>
      <c r="FR45" s="248"/>
      <c r="FS45" s="248"/>
      <c r="FT45" s="248"/>
      <c r="FU45" s="248"/>
      <c r="FV45" s="248"/>
      <c r="FW45" s="248"/>
      <c r="FX45" s="248"/>
      <c r="FY45" s="248"/>
      <c r="FZ45" s="248"/>
      <c r="GA45" s="248"/>
      <c r="GB45" s="248"/>
      <c r="GC45" s="248"/>
      <c r="GD45" s="248"/>
      <c r="GE45" s="248"/>
      <c r="GF45" s="248"/>
      <c r="GG45" s="248"/>
      <c r="GH45" s="248"/>
      <c r="GI45" s="248"/>
      <c r="GJ45" s="248"/>
      <c r="GK45" s="248"/>
      <c r="GL45" s="248"/>
      <c r="GM45" s="248"/>
      <c r="GN45" s="248"/>
      <c r="GO45" s="248"/>
      <c r="GP45" s="248"/>
      <c r="GQ45" s="248"/>
      <c r="GR45" s="248"/>
      <c r="GS45" s="248"/>
      <c r="GT45" s="248"/>
      <c r="GU45" s="248"/>
      <c r="GV45" s="248"/>
      <c r="GW45" s="248"/>
      <c r="GX45" s="248"/>
      <c r="GY45" s="248"/>
      <c r="GZ45" s="248"/>
      <c r="HA45" s="248"/>
      <c r="HB45" s="248"/>
      <c r="HC45" s="248"/>
      <c r="HD45" s="248"/>
      <c r="HE45" s="248"/>
      <c r="HF45" s="248"/>
      <c r="HG45" s="248"/>
      <c r="HH45" s="248"/>
      <c r="HI45" s="248"/>
      <c r="HJ45" s="248"/>
      <c r="HK45" s="248"/>
      <c r="HL45" s="248"/>
      <c r="HM45" s="248"/>
      <c r="HN45" s="248"/>
      <c r="HO45" s="248"/>
      <c r="HP45" s="248"/>
      <c r="HQ45" s="248"/>
      <c r="HR45" s="248"/>
      <c r="HS45" s="248"/>
      <c r="HT45" s="248"/>
      <c r="HU45" s="248"/>
      <c r="HV45" s="248"/>
      <c r="HW45" s="248"/>
      <c r="HX45" s="248"/>
      <c r="HY45" s="248"/>
      <c r="HZ45" s="248"/>
      <c r="IA45" s="248"/>
      <c r="IB45" s="248"/>
      <c r="IC45" s="248"/>
      <c r="ID45" s="248"/>
      <c r="IE45" s="248"/>
      <c r="IF45" s="248"/>
      <c r="IG45" s="248"/>
      <c r="IH45" s="248"/>
      <c r="II45" s="248"/>
      <c r="IJ45" s="248"/>
      <c r="IK45" s="248"/>
      <c r="IL45" s="248"/>
      <c r="IM45" s="248"/>
      <c r="IN45" s="248"/>
      <c r="IO45" s="248"/>
      <c r="IP45" s="248"/>
      <c r="IQ45" s="248"/>
      <c r="IR45" s="248"/>
      <c r="IS45" s="248"/>
      <c r="IT45" s="248"/>
      <c r="IU45" s="248"/>
      <c r="IV45" s="248"/>
    </row>
    <row r="46" spans="1:256" ht="15" x14ac:dyDescent="0.2">
      <c r="A46" s="226">
        <f t="shared" si="2"/>
        <v>3.1899999999999982</v>
      </c>
      <c r="B46" s="2" t="s">
        <v>22</v>
      </c>
      <c r="C46" s="30"/>
      <c r="D46" s="1" t="s">
        <v>39</v>
      </c>
      <c r="E46" s="313"/>
      <c r="F46" s="17"/>
      <c r="G46" s="18">
        <f t="shared" si="0"/>
        <v>0.47916666666666652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4"/>
      <c r="B47" s="252"/>
      <c r="C47" s="31"/>
      <c r="D47" s="1"/>
      <c r="E47" s="1"/>
      <c r="F47" s="17"/>
      <c r="G47" s="18">
        <f t="shared" si="0"/>
        <v>0.47916666666666652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.75" x14ac:dyDescent="0.2">
      <c r="A48" s="4" t="s">
        <v>33</v>
      </c>
      <c r="B48" s="252"/>
      <c r="C48" s="248" t="s">
        <v>111</v>
      </c>
      <c r="D48" s="250" t="s">
        <v>18</v>
      </c>
      <c r="E48" s="252"/>
      <c r="F48" s="253"/>
      <c r="G48" s="18">
        <f t="shared" si="0"/>
        <v>0.47916666666666652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</row>
    <row r="49" spans="1:256" ht="15.75" x14ac:dyDescent="0.2">
      <c r="A49" s="4" t="s">
        <v>0</v>
      </c>
      <c r="B49" s="252" t="s">
        <v>22</v>
      </c>
      <c r="C49" s="6"/>
      <c r="D49" s="250" t="s">
        <v>18</v>
      </c>
      <c r="E49" s="252"/>
      <c r="F49" s="253"/>
      <c r="G49" s="18">
        <f t="shared" si="0"/>
        <v>0.47916666666666652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5" x14ac:dyDescent="0.2">
      <c r="A50" s="4" t="s">
        <v>1</v>
      </c>
      <c r="B50" s="252" t="s">
        <v>22</v>
      </c>
      <c r="C50" s="6"/>
      <c r="D50" s="250" t="s">
        <v>18</v>
      </c>
      <c r="E50" s="252"/>
      <c r="F50" s="253"/>
      <c r="G50" s="18">
        <f t="shared" si="0"/>
        <v>0.47916666666666652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ht="15" x14ac:dyDescent="0.2">
      <c r="A51" s="4"/>
      <c r="B51" s="252"/>
      <c r="C51" s="248"/>
      <c r="D51" s="250"/>
      <c r="E51" s="252"/>
      <c r="F51" s="253"/>
      <c r="G51" s="18">
        <f t="shared" si="0"/>
        <v>0.47916666666666652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" x14ac:dyDescent="0.2">
      <c r="A52" s="4" t="s">
        <v>34</v>
      </c>
      <c r="B52" s="252" t="s">
        <v>22</v>
      </c>
      <c r="C52" s="252" t="s">
        <v>112</v>
      </c>
      <c r="D52" s="250" t="s">
        <v>18</v>
      </c>
      <c r="E52" s="252" t="s">
        <v>32</v>
      </c>
      <c r="F52" s="253">
        <v>1</v>
      </c>
      <c r="G52" s="18">
        <f t="shared" si="0"/>
        <v>0.47916666666666652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227"/>
      <c r="B53" s="252"/>
      <c r="C53" s="252"/>
      <c r="D53" s="250"/>
      <c r="E53" s="252"/>
      <c r="F53" s="253"/>
      <c r="G53" s="18">
        <f t="shared" si="0"/>
        <v>0.47986111111111096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x14ac:dyDescent="0.2">
      <c r="A54" s="227"/>
      <c r="B54" s="252"/>
      <c r="C54" s="255"/>
      <c r="D54" s="250"/>
      <c r="E54" s="252"/>
      <c r="F54" s="253"/>
      <c r="G54" s="253"/>
    </row>
    <row r="55" spans="1:256" ht="15.75" x14ac:dyDescent="0.2">
      <c r="A55" s="252"/>
      <c r="B55" s="252"/>
      <c r="C55" s="255"/>
      <c r="D55" s="250"/>
      <c r="E55" s="252"/>
      <c r="F55" s="253"/>
      <c r="G55" s="253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1:256" ht="15.75" x14ac:dyDescent="0.2">
      <c r="A56" s="227"/>
      <c r="B56" s="252" t="s">
        <v>25</v>
      </c>
      <c r="C56" s="255" t="s">
        <v>26</v>
      </c>
      <c r="D56" s="250" t="s">
        <v>25</v>
      </c>
      <c r="E56" s="252"/>
      <c r="F56" s="253" t="s">
        <v>25</v>
      </c>
      <c r="G56" s="18" t="s">
        <v>25</v>
      </c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pans="1:256" ht="15.75" x14ac:dyDescent="0.2">
      <c r="A57" s="227" t="s">
        <v>25</v>
      </c>
      <c r="B57" s="252"/>
      <c r="C57" s="9" t="s">
        <v>107</v>
      </c>
      <c r="D57" s="250"/>
      <c r="E57" s="252"/>
      <c r="F57" s="253"/>
      <c r="G57" s="253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pans="1:256" ht="15.75" x14ac:dyDescent="0.2">
      <c r="A58" s="227"/>
      <c r="B58" s="2"/>
      <c r="C58" s="31"/>
      <c r="D58" s="3"/>
      <c r="E58" s="2"/>
      <c r="F58" s="17"/>
      <c r="G58" s="18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pans="1:256" ht="15" x14ac:dyDescent="0.2">
      <c r="A59" s="10"/>
      <c r="B59" s="2"/>
      <c r="C59" s="31"/>
      <c r="D59" s="3"/>
      <c r="E59" s="2"/>
      <c r="F59" s="17"/>
      <c r="G59" s="18"/>
    </row>
    <row r="60" spans="1:256" x14ac:dyDescent="0.2">
      <c r="A60" s="53"/>
      <c r="C60" s="53"/>
      <c r="F60" s="53"/>
      <c r="G60" s="53"/>
    </row>
    <row r="61" spans="1:256" x14ac:dyDescent="0.2">
      <c r="A61" s="53"/>
      <c r="C61" s="53"/>
      <c r="F61" s="53"/>
      <c r="G61" s="53"/>
    </row>
    <row r="62" spans="1:256" x14ac:dyDescent="0.2">
      <c r="A62" s="53"/>
      <c r="C62" s="53"/>
      <c r="F62" s="53"/>
      <c r="G62" s="53"/>
    </row>
    <row r="63" spans="1:256" ht="16.5" customHeight="1" x14ac:dyDescent="0.2">
      <c r="A63" s="53"/>
      <c r="C63" s="53"/>
      <c r="F63" s="53"/>
      <c r="G63" s="53"/>
    </row>
    <row r="64" spans="1:256" ht="16.5" customHeight="1" x14ac:dyDescent="0.2">
      <c r="A64" s="53"/>
      <c r="C64" s="53"/>
      <c r="F64" s="53"/>
      <c r="G64" s="53"/>
    </row>
    <row r="65" spans="1:7" ht="16.5" customHeight="1" x14ac:dyDescent="0.2">
      <c r="A65" s="53"/>
      <c r="C65" s="53"/>
      <c r="F65" s="53"/>
      <c r="G65" s="53"/>
    </row>
    <row r="66" spans="1:7" ht="16.5" customHeight="1" x14ac:dyDescent="0.2">
      <c r="A66" s="53"/>
      <c r="C66" s="53"/>
      <c r="F66" s="53"/>
      <c r="G66" s="53"/>
    </row>
    <row r="67" spans="1:7" ht="16.5" customHeight="1" x14ac:dyDescent="0.2">
      <c r="A67" s="53"/>
      <c r="C67" s="53"/>
      <c r="F67" s="53"/>
      <c r="G67" s="53"/>
    </row>
    <row r="68" spans="1:7" x14ac:dyDescent="0.2">
      <c r="A68" s="53"/>
      <c r="C68" s="53"/>
      <c r="F68" s="53"/>
      <c r="G68" s="53"/>
    </row>
    <row r="69" spans="1:7" x14ac:dyDescent="0.2">
      <c r="A69" s="53"/>
      <c r="C69" s="53"/>
      <c r="F69" s="53"/>
      <c r="G69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7" r:id="rId5">
          <objectPr defaultSize="0" autoPict="0" r:id="rId6">
            <anchor moveWithCells="1">
              <from>
                <xdr:col>2</xdr:col>
                <xdr:colOff>3409950</xdr:colOff>
                <xdr:row>12</xdr:row>
                <xdr:rowOff>152400</xdr:rowOff>
              </from>
              <to>
                <xdr:col>2</xdr:col>
                <xdr:colOff>4162425</xdr:colOff>
                <xdr:row>16</xdr:row>
                <xdr:rowOff>123825</xdr:rowOff>
              </to>
            </anchor>
          </objectPr>
        </oleObject>
      </mc:Choice>
      <mc:Fallback>
        <oleObject progId="Presentation" dvAspect="DVASPECT_ICON" shapeId="5127" r:id="rId5"/>
      </mc:Fallback>
    </mc:AlternateContent>
    <mc:AlternateContent xmlns:mc="http://schemas.openxmlformats.org/markup-compatibility/2006">
      <mc:Choice Requires="x14">
        <oleObject progId="Presentation" dvAspect="DVASPECT_ICON" shapeId="5148" r:id="rId7">
          <objectPr defaultSize="0" r:id="rId8">
            <anchor moveWithCells="1">
              <from>
                <xdr:col>2</xdr:col>
                <xdr:colOff>3324225</xdr:colOff>
                <xdr:row>7</xdr:row>
                <xdr:rowOff>142875</xdr:rowOff>
              </from>
              <to>
                <xdr:col>2</xdr:col>
                <xdr:colOff>4238625</xdr:colOff>
                <xdr:row>11</xdr:row>
                <xdr:rowOff>47625</xdr:rowOff>
              </to>
            </anchor>
          </objectPr>
        </oleObject>
      </mc:Choice>
      <mc:Fallback>
        <oleObject progId="Presentation" dvAspect="DVASPECT_ICON" shapeId="5148" r:id="rId7"/>
      </mc:Fallback>
    </mc:AlternateContent>
    <mc:AlternateContent xmlns:mc="http://schemas.openxmlformats.org/markup-compatibility/2006">
      <mc:Choice Requires="x14">
        <oleObject progId="Document" dvAspect="DVASPECT_ICON" shapeId="5149" r:id="rId9">
          <objectPr defaultSize="0" r:id="rId10">
            <anchor moveWithCells="1">
              <from>
                <xdr:col>2</xdr:col>
                <xdr:colOff>3400425</xdr:colOff>
                <xdr:row>17</xdr:row>
                <xdr:rowOff>104775</xdr:rowOff>
              </from>
              <to>
                <xdr:col>2</xdr:col>
                <xdr:colOff>4314825</xdr:colOff>
                <xdr:row>21</xdr:row>
                <xdr:rowOff>133350</xdr:rowOff>
              </to>
            </anchor>
          </objectPr>
        </oleObject>
      </mc:Choice>
      <mc:Fallback>
        <oleObject progId="Document" dvAspect="DVASPECT_ICON" shapeId="5149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4" transitionEvaluation="1">
    <pageSetUpPr fitToPage="1"/>
  </sheetPr>
  <dimension ref="A1:I54"/>
  <sheetViews>
    <sheetView tabSelected="1" topLeftCell="A24" zoomScale="136" zoomScaleNormal="136" workbookViewId="0">
      <selection activeCell="F39" sqref="F39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1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278</v>
      </c>
      <c r="B1" s="59"/>
      <c r="C1" s="322"/>
      <c r="D1" s="284"/>
      <c r="E1" s="34"/>
      <c r="F1" s="34"/>
      <c r="G1" s="36"/>
    </row>
    <row r="2" spans="1:9" s="310" customFormat="1" ht="21.75" customHeight="1" x14ac:dyDescent="0.35">
      <c r="A2" s="69" t="s">
        <v>279</v>
      </c>
      <c r="B2" s="325"/>
      <c r="C2" s="326"/>
      <c r="D2" s="327"/>
      <c r="E2" s="327"/>
      <c r="F2" s="327"/>
      <c r="G2" s="328"/>
    </row>
    <row r="3" spans="1:9" s="22" customFormat="1" ht="18.399999999999999" customHeight="1" x14ac:dyDescent="0.3">
      <c r="A3" s="76" t="s">
        <v>280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294</v>
      </c>
      <c r="D5" s="285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293</v>
      </c>
      <c r="D6" s="286"/>
      <c r="F6" s="13"/>
      <c r="G6" s="13"/>
      <c r="I6" s="16"/>
    </row>
    <row r="7" spans="1:9" s="11" customFormat="1" ht="18.75" x14ac:dyDescent="0.2">
      <c r="A7" s="13"/>
      <c r="B7" s="13"/>
      <c r="C7" s="15"/>
      <c r="D7" s="286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87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87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125</v>
      </c>
      <c r="D10" s="287"/>
      <c r="E10" s="2"/>
      <c r="F10" s="17"/>
      <c r="G10" s="18">
        <f t="shared" ref="G10:G43" si="0">G9+TIME(0,F9,0)</f>
        <v>0.44097222222222221</v>
      </c>
    </row>
    <row r="11" spans="1:9" ht="12.75" customHeight="1" x14ac:dyDescent="0.2">
      <c r="A11" s="2"/>
      <c r="B11" s="13"/>
      <c r="C11" s="31" t="s">
        <v>305</v>
      </c>
      <c r="D11" s="287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274</v>
      </c>
      <c r="D12" s="287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/>
      <c r="D13" s="287"/>
      <c r="E13" s="2"/>
      <c r="F13" s="17"/>
      <c r="G13" s="18"/>
    </row>
    <row r="14" spans="1:9" ht="12.75" customHeight="1" x14ac:dyDescent="0.2">
      <c r="A14" s="2"/>
      <c r="B14" s="13"/>
      <c r="C14" s="31"/>
      <c r="D14" s="287"/>
      <c r="E14" s="2"/>
      <c r="F14" s="17"/>
      <c r="G14" s="18">
        <f>G12+TIME(0,F12,0)</f>
        <v>0.44097222222222221</v>
      </c>
    </row>
    <row r="15" spans="1:9" x14ac:dyDescent="0.2">
      <c r="A15" s="227">
        <v>2</v>
      </c>
      <c r="B15" s="2"/>
      <c r="C15" s="2" t="s">
        <v>117</v>
      </c>
      <c r="D15" s="288"/>
      <c r="E15" s="2"/>
      <c r="F15" s="17"/>
      <c r="G15" s="18">
        <f t="shared" si="0"/>
        <v>0.44097222222222221</v>
      </c>
    </row>
    <row r="16" spans="1:9" x14ac:dyDescent="0.2">
      <c r="A16" s="227">
        <f>A15+0.1</f>
        <v>2.1</v>
      </c>
      <c r="B16" s="2" t="s">
        <v>22</v>
      </c>
      <c r="C16" s="30" t="s">
        <v>306</v>
      </c>
      <c r="D16" s="3" t="s">
        <v>39</v>
      </c>
      <c r="E16" s="2" t="s">
        <v>160</v>
      </c>
      <c r="F16" s="17">
        <v>2</v>
      </c>
      <c r="G16" s="18">
        <f t="shared" si="0"/>
        <v>0.44097222222222221</v>
      </c>
      <c r="I16" s="2" t="s">
        <v>160</v>
      </c>
    </row>
    <row r="17" spans="1:9" x14ac:dyDescent="0.2">
      <c r="A17" s="227">
        <f t="shared" ref="A17:A24" si="1">A16+0.1</f>
        <v>2.2000000000000002</v>
      </c>
      <c r="B17" s="2" t="s">
        <v>22</v>
      </c>
      <c r="C17" s="30" t="s">
        <v>212</v>
      </c>
      <c r="D17" s="1" t="s">
        <v>39</v>
      </c>
      <c r="E17" s="1" t="s">
        <v>204</v>
      </c>
      <c r="F17" s="17">
        <v>2</v>
      </c>
      <c r="G17" s="18">
        <f t="shared" si="0"/>
        <v>0.44236111111111109</v>
      </c>
      <c r="I17" s="2" t="s">
        <v>189</v>
      </c>
    </row>
    <row r="18" spans="1:9" x14ac:dyDescent="0.2">
      <c r="A18" s="227">
        <f t="shared" si="1"/>
        <v>2.3000000000000003</v>
      </c>
      <c r="B18" s="2" t="s">
        <v>22</v>
      </c>
      <c r="C18" s="30" t="s">
        <v>234</v>
      </c>
      <c r="D18" s="313" t="s">
        <v>39</v>
      </c>
      <c r="E18" s="2" t="s">
        <v>172</v>
      </c>
      <c r="F18" s="17">
        <v>2</v>
      </c>
      <c r="G18" s="18">
        <f t="shared" si="0"/>
        <v>0.44374999999999998</v>
      </c>
      <c r="I18" s="2" t="s">
        <v>196</v>
      </c>
    </row>
    <row r="19" spans="1:9" x14ac:dyDescent="0.2">
      <c r="A19" s="227">
        <f t="shared" si="1"/>
        <v>2.4000000000000004</v>
      </c>
      <c r="B19" s="2" t="s">
        <v>22</v>
      </c>
      <c r="C19" s="30" t="s">
        <v>235</v>
      </c>
      <c r="D19" s="313" t="s">
        <v>39</v>
      </c>
      <c r="E19" s="313" t="s">
        <v>205</v>
      </c>
      <c r="F19" s="17">
        <v>2</v>
      </c>
      <c r="G19" s="18">
        <f t="shared" si="0"/>
        <v>0.44513888888888886</v>
      </c>
      <c r="I19" s="1" t="s">
        <v>204</v>
      </c>
    </row>
    <row r="20" spans="1:9" x14ac:dyDescent="0.2">
      <c r="A20" s="227">
        <f t="shared" si="1"/>
        <v>2.5000000000000004</v>
      </c>
      <c r="B20" s="2" t="s">
        <v>22</v>
      </c>
      <c r="C20" s="30" t="s">
        <v>311</v>
      </c>
      <c r="D20" s="1" t="s">
        <v>39</v>
      </c>
      <c r="E20" s="313" t="s">
        <v>207</v>
      </c>
      <c r="F20" s="17">
        <v>4</v>
      </c>
      <c r="G20" s="18">
        <f t="shared" si="0"/>
        <v>0.44652777777777775</v>
      </c>
      <c r="I20" s="2" t="s">
        <v>193</v>
      </c>
    </row>
    <row r="21" spans="1:9" x14ac:dyDescent="0.2">
      <c r="A21" s="227">
        <f t="shared" si="1"/>
        <v>2.6000000000000005</v>
      </c>
      <c r="B21" s="2" t="s">
        <v>22</v>
      </c>
      <c r="C21" s="30" t="s">
        <v>236</v>
      </c>
      <c r="D21" s="1" t="s">
        <v>39</v>
      </c>
      <c r="E21" s="1" t="s">
        <v>213</v>
      </c>
      <c r="F21" s="17">
        <v>2</v>
      </c>
      <c r="G21" s="18">
        <f t="shared" si="0"/>
        <v>0.44930555555555551</v>
      </c>
      <c r="I21" s="2" t="s">
        <v>193</v>
      </c>
    </row>
    <row r="22" spans="1:9" x14ac:dyDescent="0.2">
      <c r="A22" s="227">
        <f t="shared" si="1"/>
        <v>2.7000000000000006</v>
      </c>
      <c r="B22" s="2" t="s">
        <v>22</v>
      </c>
      <c r="C22" s="30" t="s">
        <v>237</v>
      </c>
      <c r="D22" s="1" t="s">
        <v>39</v>
      </c>
      <c r="E22" s="2" t="s">
        <v>193</v>
      </c>
      <c r="F22" s="17">
        <v>1</v>
      </c>
      <c r="G22" s="18">
        <f t="shared" si="0"/>
        <v>0.4506944444444444</v>
      </c>
      <c r="I22" s="2" t="s">
        <v>113</v>
      </c>
    </row>
    <row r="23" spans="1:9" x14ac:dyDescent="0.2">
      <c r="A23" s="227">
        <f t="shared" si="1"/>
        <v>2.8000000000000007</v>
      </c>
      <c r="B23" s="2" t="s">
        <v>22</v>
      </c>
      <c r="C23" s="30" t="s">
        <v>310</v>
      </c>
      <c r="D23" s="248" t="s">
        <v>39</v>
      </c>
      <c r="E23" s="248" t="s">
        <v>217</v>
      </c>
      <c r="F23" s="17">
        <v>4</v>
      </c>
      <c r="G23" s="18">
        <f t="shared" si="0"/>
        <v>0.45138888888888884</v>
      </c>
      <c r="I23" s="1" t="s">
        <v>190</v>
      </c>
    </row>
    <row r="24" spans="1:9" x14ac:dyDescent="0.2">
      <c r="A24" s="227">
        <f t="shared" si="1"/>
        <v>2.9000000000000008</v>
      </c>
      <c r="B24" s="2" t="s">
        <v>22</v>
      </c>
      <c r="C24" s="30" t="s">
        <v>232</v>
      </c>
      <c r="D24" s="313" t="s">
        <v>39</v>
      </c>
      <c r="E24" s="313" t="s">
        <v>190</v>
      </c>
      <c r="F24" s="17">
        <v>2</v>
      </c>
      <c r="G24" s="18">
        <f t="shared" si="0"/>
        <v>0.45416666666666661</v>
      </c>
      <c r="I24" s="1" t="s">
        <v>147</v>
      </c>
    </row>
    <row r="25" spans="1:9" x14ac:dyDescent="0.2">
      <c r="A25" s="226">
        <v>2.1</v>
      </c>
      <c r="B25" s="2" t="s">
        <v>22</v>
      </c>
      <c r="C25" s="378" t="s">
        <v>316</v>
      </c>
      <c r="D25" s="379" t="s">
        <v>39</v>
      </c>
      <c r="E25" s="379" t="s">
        <v>147</v>
      </c>
      <c r="F25" s="382">
        <v>0</v>
      </c>
      <c r="G25" s="18">
        <f t="shared" si="0"/>
        <v>0.45555555555555549</v>
      </c>
      <c r="I25" s="2" t="s">
        <v>128</v>
      </c>
    </row>
    <row r="26" spans="1:9" x14ac:dyDescent="0.2">
      <c r="A26" s="226">
        <f>A25+0.01</f>
        <v>2.11</v>
      </c>
      <c r="B26" s="2" t="s">
        <v>22</v>
      </c>
      <c r="C26" s="30" t="s">
        <v>272</v>
      </c>
      <c r="D26" s="30" t="s">
        <v>39</v>
      </c>
      <c r="E26" s="313" t="s">
        <v>128</v>
      </c>
      <c r="F26" s="17">
        <v>2</v>
      </c>
      <c r="G26" s="18">
        <f t="shared" si="0"/>
        <v>0.45555555555555549</v>
      </c>
      <c r="I26" s="2" t="s">
        <v>172</v>
      </c>
    </row>
    <row r="27" spans="1:9" x14ac:dyDescent="0.2">
      <c r="A27" s="226">
        <f t="shared" ref="A27:A34" si="2">A26+0.01</f>
        <v>2.1199999999999997</v>
      </c>
      <c r="B27" s="2" t="s">
        <v>22</v>
      </c>
      <c r="C27" s="30" t="s">
        <v>273</v>
      </c>
      <c r="D27" s="30" t="s">
        <v>39</v>
      </c>
      <c r="E27" s="313" t="s">
        <v>173</v>
      </c>
      <c r="F27" s="17">
        <v>3</v>
      </c>
      <c r="G27" s="18">
        <f t="shared" si="0"/>
        <v>0.45694444444444438</v>
      </c>
      <c r="I27" s="363" t="s">
        <v>173</v>
      </c>
    </row>
    <row r="28" spans="1:9" x14ac:dyDescent="0.2">
      <c r="A28" s="226">
        <f t="shared" si="2"/>
        <v>2.1299999999999994</v>
      </c>
      <c r="B28" s="2" t="s">
        <v>22</v>
      </c>
      <c r="C28" s="30" t="s">
        <v>233</v>
      </c>
      <c r="D28" s="1" t="s">
        <v>39</v>
      </c>
      <c r="E28" s="1" t="s">
        <v>84</v>
      </c>
      <c r="F28" s="17">
        <v>2</v>
      </c>
      <c r="G28" s="18">
        <f t="shared" si="0"/>
        <v>0.4590277777777777</v>
      </c>
      <c r="I28" s="1" t="s">
        <v>205</v>
      </c>
    </row>
    <row r="29" spans="1:9" x14ac:dyDescent="0.2">
      <c r="A29" s="226">
        <f t="shared" si="2"/>
        <v>2.1399999999999992</v>
      </c>
      <c r="B29" s="2" t="s">
        <v>22</v>
      </c>
      <c r="C29" s="30" t="s">
        <v>218</v>
      </c>
      <c r="D29" s="1" t="s">
        <v>39</v>
      </c>
      <c r="E29" s="1" t="s">
        <v>84</v>
      </c>
      <c r="F29" s="17">
        <v>2</v>
      </c>
      <c r="G29" s="18">
        <f t="shared" si="0"/>
        <v>0.46041666666666659</v>
      </c>
      <c r="I29" s="1" t="s">
        <v>32</v>
      </c>
    </row>
    <row r="30" spans="1:9" x14ac:dyDescent="0.2">
      <c r="A30" s="226">
        <f t="shared" si="2"/>
        <v>2.149999999999999</v>
      </c>
      <c r="B30" s="2" t="s">
        <v>22</v>
      </c>
      <c r="C30" s="30" t="s">
        <v>194</v>
      </c>
      <c r="D30" s="1" t="s">
        <v>39</v>
      </c>
      <c r="E30" s="1" t="s">
        <v>84</v>
      </c>
      <c r="F30" s="17">
        <v>1</v>
      </c>
      <c r="G30" s="18">
        <f t="shared" si="0"/>
        <v>0.46180555555555547</v>
      </c>
      <c r="I30" s="1" t="s">
        <v>84</v>
      </c>
    </row>
    <row r="31" spans="1:9" x14ac:dyDescent="0.2">
      <c r="A31" s="226">
        <f t="shared" si="2"/>
        <v>2.1599999999999988</v>
      </c>
      <c r="B31" s="2" t="s">
        <v>22</v>
      </c>
      <c r="C31" s="30" t="s">
        <v>309</v>
      </c>
      <c r="D31" s="1" t="s">
        <v>39</v>
      </c>
      <c r="E31" s="1" t="s">
        <v>189</v>
      </c>
      <c r="F31" s="17">
        <v>2</v>
      </c>
      <c r="G31" s="18">
        <f t="shared" si="0"/>
        <v>0.46249999999999991</v>
      </c>
      <c r="I31" s="1" t="s">
        <v>84</v>
      </c>
    </row>
    <row r="32" spans="1:9" x14ac:dyDescent="0.2">
      <c r="A32" s="226">
        <f t="shared" si="2"/>
        <v>2.1699999999999986</v>
      </c>
      <c r="B32" s="2" t="s">
        <v>22</v>
      </c>
      <c r="C32" s="30"/>
      <c r="D32" s="1"/>
      <c r="E32" s="1"/>
      <c r="F32" s="17"/>
      <c r="G32" s="18">
        <f t="shared" si="0"/>
        <v>0.4638888888888888</v>
      </c>
      <c r="I32" s="1" t="s">
        <v>84</v>
      </c>
    </row>
    <row r="33" spans="1:7" x14ac:dyDescent="0.2">
      <c r="A33" s="226">
        <f t="shared" si="2"/>
        <v>2.1799999999999984</v>
      </c>
      <c r="B33" s="2" t="s">
        <v>22</v>
      </c>
      <c r="C33" s="30"/>
      <c r="D33" s="1"/>
      <c r="E33" s="1"/>
      <c r="F33" s="17"/>
      <c r="G33" s="18">
        <f t="shared" si="0"/>
        <v>0.4638888888888888</v>
      </c>
    </row>
    <row r="34" spans="1:7" x14ac:dyDescent="0.2">
      <c r="A34" s="226">
        <f t="shared" si="2"/>
        <v>2.1899999999999982</v>
      </c>
      <c r="B34" s="2" t="s">
        <v>22</v>
      </c>
      <c r="C34" s="30"/>
      <c r="D34" s="1" t="s">
        <v>39</v>
      </c>
      <c r="E34" s="313"/>
      <c r="F34" s="17"/>
      <c r="G34" s="18">
        <f t="shared" si="0"/>
        <v>0.4638888888888888</v>
      </c>
    </row>
    <row r="35" spans="1:7" x14ac:dyDescent="0.2">
      <c r="A35" s="226">
        <v>2.2000000000000002</v>
      </c>
      <c r="B35" s="2" t="s">
        <v>22</v>
      </c>
      <c r="C35" s="30"/>
      <c r="D35" s="1" t="s">
        <v>39</v>
      </c>
      <c r="E35" s="1"/>
      <c r="F35" s="17"/>
      <c r="G35" s="18">
        <f t="shared" si="0"/>
        <v>0.4638888888888888</v>
      </c>
    </row>
    <row r="36" spans="1:7" x14ac:dyDescent="0.2">
      <c r="A36" s="226">
        <v>2.21</v>
      </c>
      <c r="B36" s="2" t="s">
        <v>22</v>
      </c>
      <c r="C36" s="30"/>
      <c r="D36" s="1" t="s">
        <v>39</v>
      </c>
      <c r="E36" s="313"/>
      <c r="F36" s="17"/>
      <c r="G36" s="18">
        <f t="shared" si="0"/>
        <v>0.4638888888888888</v>
      </c>
    </row>
    <row r="37" spans="1:7" x14ac:dyDescent="0.2">
      <c r="B37" s="2"/>
      <c r="C37" s="31"/>
      <c r="D37" s="31"/>
      <c r="E37" s="31"/>
      <c r="F37" s="31"/>
      <c r="G37" s="18">
        <f t="shared" si="0"/>
        <v>0.4638888888888888</v>
      </c>
    </row>
    <row r="38" spans="1:7" s="29" customFormat="1" ht="15.75" x14ac:dyDescent="0.2">
      <c r="A38" s="25" t="s">
        <v>33</v>
      </c>
      <c r="B38" s="26"/>
      <c r="C38" s="19" t="s">
        <v>126</v>
      </c>
      <c r="D38" s="289" t="s">
        <v>18</v>
      </c>
      <c r="E38" s="27"/>
      <c r="F38" s="28"/>
      <c r="G38" s="18">
        <f t="shared" si="0"/>
        <v>0.4638888888888888</v>
      </c>
    </row>
    <row r="39" spans="1:7" x14ac:dyDescent="0.2">
      <c r="A39" s="4" t="s">
        <v>0</v>
      </c>
      <c r="B39" s="2" t="s">
        <v>22</v>
      </c>
      <c r="C39" s="30"/>
      <c r="D39" s="289" t="s">
        <v>18</v>
      </c>
      <c r="E39" s="1"/>
      <c r="F39" s="17"/>
      <c r="G39" s="18">
        <f t="shared" si="0"/>
        <v>0.4638888888888888</v>
      </c>
    </row>
    <row r="40" spans="1:7" x14ac:dyDescent="0.2">
      <c r="A40" s="4" t="s">
        <v>1</v>
      </c>
      <c r="B40" s="2" t="s">
        <v>24</v>
      </c>
      <c r="C40" s="30"/>
      <c r="D40" s="289" t="s">
        <v>18</v>
      </c>
      <c r="E40" s="2"/>
      <c r="F40" s="17"/>
      <c r="G40" s="18">
        <f t="shared" si="0"/>
        <v>0.4638888888888888</v>
      </c>
    </row>
    <row r="41" spans="1:7" x14ac:dyDescent="0.2">
      <c r="A41" s="4" t="s">
        <v>106</v>
      </c>
      <c r="B41" s="2"/>
      <c r="C41" s="298"/>
      <c r="D41" s="289"/>
      <c r="E41" s="2"/>
      <c r="F41" s="17"/>
      <c r="G41" s="18">
        <f t="shared" si="0"/>
        <v>0.4638888888888888</v>
      </c>
    </row>
    <row r="42" spans="1:7" x14ac:dyDescent="0.2">
      <c r="A42" s="4" t="s">
        <v>14</v>
      </c>
      <c r="B42" s="2"/>
      <c r="C42" s="2"/>
      <c r="D42" s="287"/>
      <c r="E42" s="2"/>
      <c r="F42" s="17"/>
      <c r="G42" s="18">
        <f t="shared" si="0"/>
        <v>0.4638888888888888</v>
      </c>
    </row>
    <row r="43" spans="1:7" x14ac:dyDescent="0.2">
      <c r="A43" s="4" t="s">
        <v>34</v>
      </c>
      <c r="B43" s="2" t="s">
        <v>22</v>
      </c>
      <c r="C43" s="2" t="s">
        <v>105</v>
      </c>
      <c r="D43" s="287" t="s">
        <v>18</v>
      </c>
      <c r="E43" s="2" t="s">
        <v>32</v>
      </c>
      <c r="F43" s="17">
        <v>1</v>
      </c>
      <c r="G43" s="18">
        <f t="shared" si="0"/>
        <v>0.4638888888888888</v>
      </c>
    </row>
    <row r="44" spans="1:7" x14ac:dyDescent="0.2">
      <c r="A44" s="4"/>
      <c r="B44" s="2"/>
      <c r="C44" s="2"/>
      <c r="D44" s="287"/>
      <c r="E44" s="2"/>
      <c r="F44" s="17"/>
      <c r="G44" s="18"/>
    </row>
    <row r="45" spans="1:7" x14ac:dyDescent="0.2">
      <c r="A45" s="4"/>
      <c r="B45" s="2"/>
      <c r="C45" s="2"/>
      <c r="D45" s="287"/>
      <c r="E45" s="2"/>
      <c r="F45" s="17"/>
      <c r="G45" s="18"/>
    </row>
    <row r="46" spans="1:7" x14ac:dyDescent="0.2">
      <c r="A46" s="4"/>
      <c r="B46" s="20"/>
      <c r="C46" s="21"/>
      <c r="D46" s="290"/>
      <c r="E46" s="20"/>
      <c r="F46" s="17"/>
      <c r="G46" s="18"/>
    </row>
    <row r="47" spans="1:7" x14ac:dyDescent="0.2">
      <c r="A47" s="4"/>
      <c r="B47" s="20"/>
      <c r="C47" s="21"/>
      <c r="D47" s="290"/>
      <c r="E47" s="20"/>
      <c r="F47" s="17"/>
      <c r="G47" s="18"/>
    </row>
    <row r="48" spans="1:7" x14ac:dyDescent="0.2">
      <c r="A48" s="4" t="s">
        <v>25</v>
      </c>
      <c r="B48" s="2" t="s">
        <v>25</v>
      </c>
      <c r="C48" s="13" t="s">
        <v>26</v>
      </c>
      <c r="D48" s="287" t="s">
        <v>25</v>
      </c>
      <c r="E48" s="13"/>
      <c r="F48" s="17" t="s">
        <v>25</v>
      </c>
      <c r="G48" s="18" t="s">
        <v>25</v>
      </c>
    </row>
    <row r="49" spans="1:7" x14ac:dyDescent="0.2">
      <c r="A49" s="2"/>
      <c r="B49" s="13"/>
      <c r="C49" s="13" t="s">
        <v>27</v>
      </c>
      <c r="D49" s="285"/>
    </row>
    <row r="51" spans="1:7" x14ac:dyDescent="0.2">
      <c r="A51" s="4" t="s">
        <v>25</v>
      </c>
      <c r="B51" s="2" t="s">
        <v>25</v>
      </c>
      <c r="C51" s="13" t="s">
        <v>26</v>
      </c>
      <c r="D51" s="287" t="s">
        <v>25</v>
      </c>
      <c r="E51" s="13"/>
      <c r="F51" s="17" t="s">
        <v>25</v>
      </c>
      <c r="G51" s="18" t="s">
        <v>25</v>
      </c>
    </row>
    <row r="52" spans="1:7" x14ac:dyDescent="0.2">
      <c r="A52" s="2"/>
      <c r="B52" s="13"/>
      <c r="C52" s="13" t="s">
        <v>27</v>
      </c>
      <c r="D52" s="285"/>
    </row>
    <row r="54" spans="1:7" x14ac:dyDescent="0.2">
      <c r="C54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zoomScale="140" zoomScaleNormal="140" workbookViewId="0">
      <selection activeCell="C1" sqref="C1"/>
    </sheetView>
  </sheetViews>
  <sheetFormatPr defaultColWidth="9.77734375" defaultRowHeight="15" x14ac:dyDescent="0.2"/>
  <cols>
    <col min="1" max="1" width="6.109375" style="314" customWidth="1"/>
    <col min="2" max="2" width="3.77734375" style="314" customWidth="1"/>
    <col min="3" max="3" width="54.88671875" style="314" customWidth="1"/>
    <col min="4" max="4" width="2.77734375" style="314" customWidth="1"/>
    <col min="5" max="5" width="14" style="314" customWidth="1"/>
    <col min="6" max="6" width="3.77734375" style="314" customWidth="1"/>
    <col min="7" max="7" width="8.77734375" style="314" customWidth="1"/>
    <col min="8" max="8" width="3.77734375" style="314" customWidth="1"/>
    <col min="9" max="16384" width="9.77734375" style="314"/>
  </cols>
  <sheetData>
    <row r="1" spans="1:9" s="310" customFormat="1" ht="23.25" x14ac:dyDescent="0.3">
      <c r="A1" s="63" t="s">
        <v>278</v>
      </c>
      <c r="B1" s="332"/>
      <c r="C1" s="322"/>
      <c r="D1" s="323"/>
      <c r="E1" s="323"/>
      <c r="F1" s="323"/>
      <c r="G1" s="324"/>
    </row>
    <row r="2" spans="1:9" s="310" customFormat="1" ht="21.75" customHeight="1" x14ac:dyDescent="0.35">
      <c r="A2" s="69" t="s">
        <v>279</v>
      </c>
      <c r="B2" s="325"/>
      <c r="C2" s="326"/>
      <c r="D2" s="327"/>
      <c r="E2" s="327"/>
      <c r="F2" s="327"/>
      <c r="G2" s="328"/>
    </row>
    <row r="3" spans="1:9" s="310" customFormat="1" ht="18.399999999999999" customHeight="1" x14ac:dyDescent="0.3">
      <c r="A3" s="76" t="s">
        <v>280</v>
      </c>
      <c r="B3" s="333"/>
      <c r="C3" s="329"/>
      <c r="D3" s="330"/>
      <c r="E3" s="330"/>
      <c r="F3" s="330"/>
      <c r="G3" s="331"/>
    </row>
    <row r="4" spans="1:9" s="310" customFormat="1" ht="18.399999999999999" customHeight="1" x14ac:dyDescent="0.3">
      <c r="A4" s="33"/>
      <c r="B4" s="311"/>
      <c r="C4" s="312"/>
      <c r="D4" s="311"/>
      <c r="E4" s="311"/>
      <c r="F4" s="311"/>
      <c r="G4" s="311"/>
    </row>
    <row r="5" spans="1:9" s="11" customFormat="1" ht="15.75" customHeight="1" x14ac:dyDescent="0.25">
      <c r="A5" s="12"/>
      <c r="C5" s="7" t="s">
        <v>294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292</v>
      </c>
      <c r="F6" s="13"/>
      <c r="G6" s="13"/>
      <c r="I6" s="16"/>
    </row>
    <row r="7" spans="1:9" ht="13.5" customHeight="1" x14ac:dyDescent="0.2">
      <c r="A7" s="313"/>
      <c r="B7" s="313"/>
      <c r="D7" s="313"/>
      <c r="E7" s="313"/>
      <c r="F7" s="313"/>
      <c r="G7" s="313"/>
    </row>
    <row r="8" spans="1:9" x14ac:dyDescent="0.2">
      <c r="A8" s="2" t="s">
        <v>16</v>
      </c>
      <c r="B8" s="313" t="s">
        <v>35</v>
      </c>
      <c r="C8" s="2" t="s">
        <v>17</v>
      </c>
      <c r="D8" s="2" t="s">
        <v>18</v>
      </c>
      <c r="E8" s="2" t="s">
        <v>32</v>
      </c>
      <c r="F8" s="315">
        <v>1</v>
      </c>
      <c r="G8" s="316">
        <f>TIME(18,30,0)</f>
        <v>0.77083333333333337</v>
      </c>
    </row>
    <row r="9" spans="1:9" x14ac:dyDescent="0.2">
      <c r="A9" s="2" t="s">
        <v>19</v>
      </c>
      <c r="B9" s="313"/>
      <c r="C9" s="2"/>
      <c r="D9" s="2"/>
      <c r="E9" s="2"/>
      <c r="F9" s="315"/>
      <c r="G9" s="316">
        <f>TIME(18,30,0)</f>
        <v>0.77083333333333337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5">
        <v>1</v>
      </c>
      <c r="G10" s="316">
        <f>G9+TIME(0,F9,0)</f>
        <v>0.77083333333333337</v>
      </c>
    </row>
    <row r="11" spans="1:9" ht="12.75" customHeight="1" x14ac:dyDescent="0.2">
      <c r="A11" s="2"/>
      <c r="B11" s="2"/>
      <c r="C11" s="31" t="s">
        <v>95</v>
      </c>
      <c r="D11" s="2"/>
      <c r="E11" s="2"/>
      <c r="F11" s="315"/>
      <c r="G11" s="316"/>
    </row>
    <row r="12" spans="1:9" ht="13.5" customHeight="1" x14ac:dyDescent="0.2">
      <c r="A12" s="2"/>
      <c r="B12" s="2"/>
      <c r="C12" s="31" t="s">
        <v>312</v>
      </c>
      <c r="D12" s="2"/>
      <c r="E12" s="2"/>
      <c r="F12" s="315"/>
      <c r="G12" s="316"/>
    </row>
    <row r="13" spans="1:9" ht="12.75" customHeight="1" x14ac:dyDescent="0.2">
      <c r="A13" s="2"/>
      <c r="B13" s="2"/>
      <c r="C13" s="31"/>
      <c r="D13" s="2"/>
      <c r="E13" s="2"/>
      <c r="F13" s="315"/>
      <c r="G13" s="316">
        <f>G10+TIME(0,F10,0)</f>
        <v>0.77152777777777781</v>
      </c>
    </row>
    <row r="14" spans="1:9" ht="12.75" customHeight="1" x14ac:dyDescent="0.2">
      <c r="A14" s="2"/>
      <c r="B14" s="2"/>
      <c r="C14" s="2"/>
      <c r="D14" s="2"/>
      <c r="E14" s="2"/>
      <c r="F14" s="315"/>
      <c r="G14" s="316">
        <f t="shared" ref="G14:G17" si="0">G13+TIME(0,F13,0)</f>
        <v>0.77152777777777781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15"/>
      <c r="G15" s="316">
        <f t="shared" si="0"/>
        <v>0.77152777777777781</v>
      </c>
    </row>
    <row r="16" spans="1:9" ht="13.5" customHeight="1" x14ac:dyDescent="0.2">
      <c r="A16" s="5" t="s">
        <v>33</v>
      </c>
      <c r="B16" s="2" t="s">
        <v>23</v>
      </c>
      <c r="C16" s="313" t="s">
        <v>38</v>
      </c>
      <c r="D16" s="2"/>
      <c r="E16" s="317"/>
      <c r="F16" s="315"/>
      <c r="G16" s="316">
        <f t="shared" si="0"/>
        <v>0.77152777777777781</v>
      </c>
    </row>
    <row r="17" spans="1:256" ht="13.5" customHeight="1" x14ac:dyDescent="0.2">
      <c r="A17" s="4" t="s">
        <v>0</v>
      </c>
      <c r="B17" s="2" t="s">
        <v>22</v>
      </c>
      <c r="C17" s="30" t="s">
        <v>195</v>
      </c>
      <c r="D17" s="313" t="s">
        <v>39</v>
      </c>
      <c r="E17" s="313" t="s">
        <v>204</v>
      </c>
      <c r="F17" s="287">
        <v>4</v>
      </c>
      <c r="G17" s="316">
        <f t="shared" si="0"/>
        <v>0.77152777777777781</v>
      </c>
    </row>
    <row r="18" spans="1:256" ht="12.75" customHeight="1" x14ac:dyDescent="0.2">
      <c r="A18" s="4" t="s">
        <v>1</v>
      </c>
      <c r="B18" s="2" t="s">
        <v>22</v>
      </c>
      <c r="C18" s="30" t="s">
        <v>238</v>
      </c>
      <c r="D18" s="313" t="s">
        <v>39</v>
      </c>
      <c r="E18" s="2" t="s">
        <v>172</v>
      </c>
      <c r="F18" s="287">
        <v>4</v>
      </c>
      <c r="G18" s="316">
        <f t="shared" ref="G18:G34" si="1">G17+TIME(0,F17,0)</f>
        <v>0.77430555555555558</v>
      </c>
    </row>
    <row r="19" spans="1:256" ht="13.5" customHeight="1" x14ac:dyDescent="0.2">
      <c r="A19" s="4" t="s">
        <v>79</v>
      </c>
      <c r="B19" s="2" t="s">
        <v>22</v>
      </c>
      <c r="C19" s="30" t="s">
        <v>239</v>
      </c>
      <c r="D19" s="313" t="s">
        <v>39</v>
      </c>
      <c r="E19" s="313" t="s">
        <v>205</v>
      </c>
      <c r="F19" s="287">
        <v>4</v>
      </c>
      <c r="G19" s="316">
        <f t="shared" si="1"/>
        <v>0.77708333333333335</v>
      </c>
    </row>
    <row r="20" spans="1:256" ht="12.75" customHeight="1" x14ac:dyDescent="0.2">
      <c r="A20" s="4" t="s">
        <v>14</v>
      </c>
      <c r="B20" s="2" t="s">
        <v>22</v>
      </c>
      <c r="C20" s="30" t="s">
        <v>240</v>
      </c>
      <c r="D20" s="2" t="s">
        <v>39</v>
      </c>
      <c r="E20" s="2" t="s">
        <v>207</v>
      </c>
      <c r="F20" s="287">
        <v>0</v>
      </c>
      <c r="G20" s="316">
        <f t="shared" si="1"/>
        <v>0.77986111111111112</v>
      </c>
    </row>
    <row r="21" spans="1:256" ht="13.5" customHeight="1" x14ac:dyDescent="0.2">
      <c r="A21" s="4" t="s">
        <v>15</v>
      </c>
      <c r="B21" s="2" t="s">
        <v>22</v>
      </c>
      <c r="C21" s="30" t="s">
        <v>241</v>
      </c>
      <c r="D21" s="2" t="s">
        <v>39</v>
      </c>
      <c r="E21" s="2" t="s">
        <v>213</v>
      </c>
      <c r="F21" s="287">
        <v>4</v>
      </c>
      <c r="G21" s="316">
        <f t="shared" si="1"/>
        <v>0.77986111111111112</v>
      </c>
    </row>
    <row r="22" spans="1:256" ht="13.5" customHeight="1" x14ac:dyDescent="0.2">
      <c r="A22" s="4" t="s">
        <v>2</v>
      </c>
      <c r="B22" s="2" t="s">
        <v>22</v>
      </c>
      <c r="C22" s="30" t="s">
        <v>191</v>
      </c>
      <c r="D22" s="2" t="s">
        <v>39</v>
      </c>
      <c r="E22" s="2" t="s">
        <v>193</v>
      </c>
      <c r="F22" s="287">
        <v>4</v>
      </c>
      <c r="G22" s="316">
        <f t="shared" si="1"/>
        <v>0.78263888888888888</v>
      </c>
    </row>
    <row r="23" spans="1:256" ht="13.5" customHeight="1" x14ac:dyDescent="0.2">
      <c r="A23" s="4" t="s">
        <v>3</v>
      </c>
      <c r="B23" s="2" t="s">
        <v>22</v>
      </c>
      <c r="C23" s="30" t="s">
        <v>231</v>
      </c>
      <c r="D23" s="2" t="s">
        <v>39</v>
      </c>
      <c r="E23" s="2" t="s">
        <v>217</v>
      </c>
      <c r="F23" s="287">
        <v>0</v>
      </c>
      <c r="G23" s="316">
        <f t="shared" si="1"/>
        <v>0.78541666666666665</v>
      </c>
    </row>
    <row r="24" spans="1:256" ht="12.75" customHeight="1" x14ac:dyDescent="0.2">
      <c r="A24" s="4" t="s">
        <v>4</v>
      </c>
      <c r="B24" s="2" t="s">
        <v>22</v>
      </c>
      <c r="C24" s="30" t="s">
        <v>242</v>
      </c>
      <c r="D24" s="313" t="s">
        <v>39</v>
      </c>
      <c r="E24" s="313" t="s">
        <v>190</v>
      </c>
      <c r="F24" s="287">
        <v>4</v>
      </c>
      <c r="G24" s="316">
        <f t="shared" si="1"/>
        <v>0.78541666666666665</v>
      </c>
    </row>
    <row r="25" spans="1:256" ht="12.75" customHeight="1" x14ac:dyDescent="0.2">
      <c r="A25" s="4" t="s">
        <v>94</v>
      </c>
      <c r="B25" s="2" t="s">
        <v>22</v>
      </c>
      <c r="C25" s="378" t="s">
        <v>313</v>
      </c>
      <c r="D25" s="379" t="s">
        <v>39</v>
      </c>
      <c r="E25" s="379" t="s">
        <v>147</v>
      </c>
      <c r="F25" s="386">
        <v>0</v>
      </c>
      <c r="G25" s="316">
        <f t="shared" si="1"/>
        <v>0.78819444444444442</v>
      </c>
    </row>
    <row r="26" spans="1:256" ht="12.75" customHeight="1" x14ac:dyDescent="0.2">
      <c r="A26" s="4" t="s">
        <v>94</v>
      </c>
      <c r="B26" s="2" t="s">
        <v>22</v>
      </c>
      <c r="C26" s="30" t="s">
        <v>275</v>
      </c>
      <c r="D26" s="30" t="s">
        <v>39</v>
      </c>
      <c r="E26" s="313" t="s">
        <v>128</v>
      </c>
      <c r="F26" s="287">
        <v>4</v>
      </c>
      <c r="G26" s="316">
        <f t="shared" si="1"/>
        <v>0.78819444444444442</v>
      </c>
    </row>
    <row r="27" spans="1:256" ht="13.5" customHeight="1" x14ac:dyDescent="0.2">
      <c r="A27" s="4" t="s">
        <v>5</v>
      </c>
      <c r="B27" s="2" t="s">
        <v>22</v>
      </c>
      <c r="C27" s="30" t="s">
        <v>314</v>
      </c>
      <c r="D27" s="30" t="s">
        <v>39</v>
      </c>
      <c r="E27" s="313" t="s">
        <v>173</v>
      </c>
      <c r="F27" s="287">
        <v>4</v>
      </c>
      <c r="G27" s="316">
        <f t="shared" si="1"/>
        <v>0.79097222222222219</v>
      </c>
    </row>
    <row r="28" spans="1:256" s="297" customFormat="1" ht="13.5" customHeight="1" x14ac:dyDescent="0.2">
      <c r="A28" s="4" t="s">
        <v>6</v>
      </c>
      <c r="B28" s="2" t="s">
        <v>22</v>
      </c>
      <c r="C28" s="30" t="s">
        <v>243</v>
      </c>
      <c r="D28" s="1" t="s">
        <v>39</v>
      </c>
      <c r="E28" s="1" t="s">
        <v>84</v>
      </c>
      <c r="F28" s="287">
        <v>3</v>
      </c>
      <c r="G28" s="316">
        <f t="shared" si="1"/>
        <v>0.79374999999999996</v>
      </c>
    </row>
    <row r="29" spans="1:256" ht="12.75" customHeight="1" x14ac:dyDescent="0.2">
      <c r="A29" s="4" t="s">
        <v>7</v>
      </c>
      <c r="B29" s="4" t="s">
        <v>22</v>
      </c>
      <c r="C29" s="30" t="s">
        <v>244</v>
      </c>
      <c r="D29" s="1" t="s">
        <v>39</v>
      </c>
      <c r="E29" s="1" t="s">
        <v>84</v>
      </c>
      <c r="F29" s="287">
        <v>4</v>
      </c>
      <c r="G29" s="316">
        <f t="shared" si="1"/>
        <v>0.79583333333333328</v>
      </c>
    </row>
    <row r="30" spans="1:256" ht="12.75" customHeight="1" x14ac:dyDescent="0.2">
      <c r="A30" s="4" t="s">
        <v>8</v>
      </c>
      <c r="B30" s="4" t="s">
        <v>22</v>
      </c>
      <c r="C30" s="30" t="s">
        <v>133</v>
      </c>
      <c r="D30" s="1" t="s">
        <v>39</v>
      </c>
      <c r="E30" s="1" t="s">
        <v>84</v>
      </c>
      <c r="F30" s="287">
        <v>3</v>
      </c>
      <c r="G30" s="316">
        <f t="shared" si="1"/>
        <v>0.79861111111111105</v>
      </c>
    </row>
    <row r="31" spans="1:256" ht="13.5" customHeight="1" x14ac:dyDescent="0.2">
      <c r="A31" s="4" t="s">
        <v>9</v>
      </c>
      <c r="B31" s="2" t="s">
        <v>22</v>
      </c>
      <c r="C31" s="30"/>
      <c r="D31" s="1" t="s">
        <v>39</v>
      </c>
      <c r="E31" s="1"/>
      <c r="F31" s="287">
        <v>0</v>
      </c>
      <c r="G31" s="316">
        <f t="shared" si="1"/>
        <v>0.80069444444444438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3.5" customHeight="1" x14ac:dyDescent="0.2">
      <c r="A32" s="4" t="s">
        <v>10</v>
      </c>
      <c r="B32" s="4" t="s">
        <v>22</v>
      </c>
      <c r="C32" s="30"/>
      <c r="D32" s="1" t="s">
        <v>39</v>
      </c>
      <c r="E32" s="1"/>
      <c r="F32" s="287">
        <v>0</v>
      </c>
      <c r="G32" s="316">
        <f t="shared" si="1"/>
        <v>0.80069444444444438</v>
      </c>
    </row>
    <row r="33" spans="1:7" ht="13.5" customHeight="1" x14ac:dyDescent="0.2">
      <c r="A33" s="4" t="s">
        <v>11</v>
      </c>
      <c r="B33" s="4" t="s">
        <v>22</v>
      </c>
      <c r="C33" s="30"/>
      <c r="D33" s="2" t="s">
        <v>18</v>
      </c>
      <c r="E33" s="1"/>
      <c r="F33" s="287"/>
      <c r="G33" s="316">
        <f t="shared" si="1"/>
        <v>0.80069444444444438</v>
      </c>
    </row>
    <row r="34" spans="1:7" ht="12.75" customHeight="1" x14ac:dyDescent="0.2">
      <c r="A34" s="4" t="s">
        <v>12</v>
      </c>
      <c r="B34" s="2"/>
      <c r="C34" s="30"/>
      <c r="D34" s="2" t="s">
        <v>18</v>
      </c>
      <c r="E34" s="313"/>
      <c r="F34" s="17"/>
      <c r="G34" s="316">
        <f t="shared" si="1"/>
        <v>0.80069444444444438</v>
      </c>
    </row>
    <row r="35" spans="1:7" ht="13.5" customHeight="1" x14ac:dyDescent="0.2">
      <c r="A35" s="4" t="s">
        <v>13</v>
      </c>
      <c r="B35" s="2"/>
      <c r="C35" s="30"/>
      <c r="D35" s="2" t="s">
        <v>18</v>
      </c>
      <c r="E35" s="313"/>
      <c r="F35" s="17"/>
      <c r="G35" s="316">
        <f t="shared" ref="G35:G52" si="2">G34+TIME(0,F34,0)</f>
        <v>0.80069444444444438</v>
      </c>
    </row>
    <row r="36" spans="1:7" ht="13.5" customHeight="1" x14ac:dyDescent="0.2">
      <c r="A36" s="4" t="s">
        <v>97</v>
      </c>
      <c r="B36" s="2"/>
      <c r="C36" s="30"/>
      <c r="D36" s="2" t="s">
        <v>18</v>
      </c>
      <c r="E36" s="313"/>
      <c r="F36" s="17"/>
      <c r="G36" s="316">
        <f t="shared" si="2"/>
        <v>0.80069444444444438</v>
      </c>
    </row>
    <row r="37" spans="1:7" ht="13.5" customHeight="1" x14ac:dyDescent="0.2">
      <c r="A37" s="4" t="s">
        <v>130</v>
      </c>
      <c r="B37" s="2"/>
      <c r="C37" s="30"/>
      <c r="D37" s="2" t="s">
        <v>18</v>
      </c>
      <c r="E37" s="313"/>
      <c r="F37" s="17"/>
      <c r="G37" s="316">
        <f t="shared" si="2"/>
        <v>0.80069444444444438</v>
      </c>
    </row>
    <row r="38" spans="1:7" ht="13.5" customHeight="1" x14ac:dyDescent="0.2">
      <c r="A38" s="4" t="s">
        <v>131</v>
      </c>
      <c r="B38" s="313" t="s">
        <v>24</v>
      </c>
      <c r="C38" s="297" t="s">
        <v>114</v>
      </c>
      <c r="D38" s="2" t="s">
        <v>18</v>
      </c>
      <c r="E38" s="313" t="s">
        <v>206</v>
      </c>
      <c r="F38" s="313">
        <v>5</v>
      </c>
      <c r="G38" s="316">
        <f t="shared" si="2"/>
        <v>0.80069444444444438</v>
      </c>
    </row>
    <row r="39" spans="1:7" ht="13.5" customHeight="1" x14ac:dyDescent="0.2">
      <c r="A39" s="4" t="s">
        <v>132</v>
      </c>
      <c r="B39" s="313" t="s">
        <v>22</v>
      </c>
      <c r="C39" s="297" t="s">
        <v>216</v>
      </c>
      <c r="D39" s="2" t="s">
        <v>18</v>
      </c>
      <c r="E39" s="313" t="s">
        <v>160</v>
      </c>
      <c r="F39" s="313">
        <v>5</v>
      </c>
      <c r="G39" s="316">
        <f t="shared" si="2"/>
        <v>0.80416666666666659</v>
      </c>
    </row>
    <row r="40" spans="1:7" ht="13.5" customHeight="1" x14ac:dyDescent="0.2">
      <c r="A40" s="4" t="s">
        <v>154</v>
      </c>
      <c r="B40" s="313" t="s">
        <v>24</v>
      </c>
      <c r="C40" s="297" t="s">
        <v>276</v>
      </c>
      <c r="D40" s="2" t="s">
        <v>18</v>
      </c>
      <c r="E40" s="313" t="s">
        <v>189</v>
      </c>
      <c r="F40" s="313">
        <v>5</v>
      </c>
      <c r="G40" s="316">
        <f t="shared" si="2"/>
        <v>0.8076388888888888</v>
      </c>
    </row>
    <row r="41" spans="1:7" ht="13.5" customHeight="1" x14ac:dyDescent="0.2">
      <c r="A41" s="4" t="s">
        <v>166</v>
      </c>
      <c r="B41" s="13" t="s">
        <v>24</v>
      </c>
      <c r="C41" s="297" t="s">
        <v>119</v>
      </c>
      <c r="D41" s="2" t="s">
        <v>18</v>
      </c>
      <c r="E41" s="313" t="s">
        <v>161</v>
      </c>
      <c r="F41" s="313">
        <v>2</v>
      </c>
      <c r="G41" s="316">
        <f t="shared" si="2"/>
        <v>0.81111111111111101</v>
      </c>
    </row>
    <row r="42" spans="1:7" x14ac:dyDescent="0.2">
      <c r="A42" s="4" t="s">
        <v>167</v>
      </c>
      <c r="B42" s="13"/>
      <c r="C42" s="297"/>
      <c r="D42" s="2" t="s">
        <v>18</v>
      </c>
      <c r="E42" s="313"/>
      <c r="F42" s="313"/>
      <c r="G42" s="316">
        <f t="shared" si="2"/>
        <v>0.81249999999999989</v>
      </c>
    </row>
    <row r="43" spans="1:7" x14ac:dyDescent="0.2">
      <c r="B43" s="2"/>
      <c r="C43" s="297"/>
      <c r="D43" s="318"/>
      <c r="E43" s="317"/>
      <c r="F43" s="315"/>
      <c r="G43" s="316">
        <f t="shared" si="2"/>
        <v>0.81249999999999989</v>
      </c>
    </row>
    <row r="44" spans="1:7" x14ac:dyDescent="0.2">
      <c r="A44" s="5" t="s">
        <v>34</v>
      </c>
      <c r="B44" s="2"/>
      <c r="C44" s="313" t="s">
        <v>37</v>
      </c>
      <c r="D44" s="2"/>
      <c r="E44" s="317"/>
      <c r="F44" s="315"/>
      <c r="G44" s="316">
        <f t="shared" si="2"/>
        <v>0.81249999999999989</v>
      </c>
    </row>
    <row r="45" spans="1:7" x14ac:dyDescent="0.2">
      <c r="A45" s="5" t="s">
        <v>98</v>
      </c>
      <c r="B45" s="2" t="s">
        <v>22</v>
      </c>
      <c r="C45" s="30"/>
      <c r="D45" s="2"/>
      <c r="E45" s="317"/>
      <c r="F45" s="315"/>
      <c r="G45" s="316">
        <f t="shared" si="2"/>
        <v>0.81249999999999989</v>
      </c>
    </row>
    <row r="46" spans="1:7" x14ac:dyDescent="0.2">
      <c r="A46" s="5" t="s">
        <v>99</v>
      </c>
      <c r="B46" s="2" t="s">
        <v>23</v>
      </c>
      <c r="C46" s="319" t="s">
        <v>315</v>
      </c>
      <c r="D46" s="2" t="s">
        <v>18</v>
      </c>
      <c r="E46" s="317" t="s">
        <v>32</v>
      </c>
      <c r="F46" s="315">
        <v>2</v>
      </c>
      <c r="G46" s="316">
        <f t="shared" si="2"/>
        <v>0.81249999999999989</v>
      </c>
    </row>
    <row r="47" spans="1:7" x14ac:dyDescent="0.2">
      <c r="A47" s="5"/>
      <c r="B47" s="2"/>
      <c r="C47" s="297"/>
      <c r="D47" s="2"/>
      <c r="E47" s="317"/>
      <c r="F47" s="313"/>
      <c r="G47" s="316">
        <f t="shared" si="2"/>
        <v>0.81388888888888877</v>
      </c>
    </row>
    <row r="48" spans="1:7" x14ac:dyDescent="0.2">
      <c r="A48" s="5" t="s">
        <v>67</v>
      </c>
      <c r="B48" s="2" t="s">
        <v>23</v>
      </c>
      <c r="C48" s="317" t="s">
        <v>92</v>
      </c>
      <c r="D48" s="2" t="s">
        <v>18</v>
      </c>
      <c r="E48" s="317" t="s">
        <v>32</v>
      </c>
      <c r="F48" s="315">
        <v>2</v>
      </c>
      <c r="G48" s="316">
        <f t="shared" si="2"/>
        <v>0.81388888888888877</v>
      </c>
    </row>
    <row r="49" spans="1:7" x14ac:dyDescent="0.2">
      <c r="A49" s="5"/>
      <c r="B49" s="2"/>
      <c r="C49" s="320"/>
      <c r="D49" s="2"/>
      <c r="E49" s="317"/>
      <c r="F49" s="315"/>
      <c r="G49" s="316">
        <f t="shared" si="2"/>
        <v>0.81527777777777766</v>
      </c>
    </row>
    <row r="50" spans="1:7" x14ac:dyDescent="0.2">
      <c r="A50" s="5"/>
      <c r="B50" s="2"/>
      <c r="C50" s="317"/>
      <c r="D50" s="2"/>
      <c r="E50" s="317"/>
      <c r="F50" s="315"/>
      <c r="G50" s="316">
        <f t="shared" si="2"/>
        <v>0.81527777777777766</v>
      </c>
    </row>
    <row r="51" spans="1:7" x14ac:dyDescent="0.2">
      <c r="A51" s="5"/>
      <c r="B51" s="2"/>
      <c r="C51" s="317"/>
      <c r="D51" s="2"/>
      <c r="E51" s="317"/>
      <c r="F51" s="315"/>
      <c r="G51" s="316">
        <f t="shared" si="2"/>
        <v>0.81527777777777766</v>
      </c>
    </row>
    <row r="52" spans="1:7" x14ac:dyDescent="0.2">
      <c r="A52" s="5" t="s">
        <v>68</v>
      </c>
      <c r="B52" s="2" t="s">
        <v>22</v>
      </c>
      <c r="C52" s="317" t="s">
        <v>36</v>
      </c>
      <c r="D52" s="2" t="s">
        <v>18</v>
      </c>
      <c r="E52" s="317" t="s">
        <v>32</v>
      </c>
      <c r="F52" s="315">
        <v>1</v>
      </c>
      <c r="G52" s="316">
        <f t="shared" si="2"/>
        <v>0.81527777777777766</v>
      </c>
    </row>
    <row r="53" spans="1:7" x14ac:dyDescent="0.2">
      <c r="A53" s="4"/>
      <c r="B53" s="2"/>
      <c r="C53" s="317"/>
      <c r="D53" s="2"/>
      <c r="E53" s="317"/>
      <c r="F53" s="315"/>
      <c r="G53" s="316"/>
    </row>
    <row r="54" spans="1:7" x14ac:dyDescent="0.2">
      <c r="A54" s="4"/>
      <c r="B54" s="2"/>
      <c r="C54" s="321"/>
      <c r="D54" s="318"/>
      <c r="E54" s="313"/>
      <c r="F54" s="313"/>
      <c r="G54" s="316"/>
    </row>
    <row r="55" spans="1:7" x14ac:dyDescent="0.2">
      <c r="A55" s="4"/>
      <c r="B55" s="2"/>
      <c r="C55" s="317"/>
      <c r="D55" s="2"/>
      <c r="E55" s="317"/>
      <c r="F55" s="315"/>
      <c r="G55" s="316"/>
    </row>
    <row r="56" spans="1:7" x14ac:dyDescent="0.2">
      <c r="A56" s="4"/>
      <c r="B56" s="2"/>
      <c r="C56" s="317"/>
      <c r="D56" s="2"/>
      <c r="E56" s="317"/>
      <c r="F56" s="315"/>
      <c r="G56" s="316"/>
    </row>
    <row r="57" spans="1:7" x14ac:dyDescent="0.2">
      <c r="A57" s="4"/>
      <c r="B57" s="2"/>
      <c r="C57" s="317"/>
      <c r="D57" s="2"/>
      <c r="E57" s="317"/>
      <c r="F57" s="315"/>
      <c r="G57" s="316"/>
    </row>
    <row r="58" spans="1:7" x14ac:dyDescent="0.2">
      <c r="A58" s="4"/>
      <c r="B58" s="2"/>
      <c r="C58" s="317"/>
      <c r="D58" s="2"/>
      <c r="E58" s="317"/>
      <c r="F58" s="315"/>
      <c r="G58" s="316"/>
    </row>
    <row r="59" spans="1:7" x14ac:dyDescent="0.2">
      <c r="A59" s="4"/>
      <c r="B59" s="2"/>
      <c r="C59" s="317"/>
      <c r="D59" s="2"/>
      <c r="E59" s="317"/>
      <c r="F59" s="315"/>
      <c r="G59" s="316"/>
    </row>
    <row r="60" spans="1:7" ht="12" customHeight="1" x14ac:dyDescent="0.2">
      <c r="A60" s="4"/>
      <c r="B60" s="2"/>
      <c r="C60" s="317"/>
      <c r="D60" s="2"/>
      <c r="E60" s="317"/>
      <c r="F60" s="315"/>
      <c r="G60" s="316"/>
    </row>
    <row r="61" spans="1:7" x14ac:dyDescent="0.2">
      <c r="A61" s="4"/>
      <c r="B61" s="2"/>
      <c r="C61" s="317"/>
      <c r="D61" s="2"/>
      <c r="E61" s="317"/>
      <c r="F61" s="315"/>
      <c r="G61" s="316"/>
    </row>
    <row r="62" spans="1:7" x14ac:dyDescent="0.2">
      <c r="A62" s="4" t="s">
        <v>25</v>
      </c>
      <c r="B62" s="2"/>
      <c r="C62" s="313"/>
      <c r="D62" s="2"/>
      <c r="E62" s="313"/>
      <c r="F62" s="315"/>
      <c r="G62" s="316"/>
    </row>
    <row r="63" spans="1:7" x14ac:dyDescent="0.2">
      <c r="A63" s="2"/>
      <c r="B63" s="2" t="s">
        <v>25</v>
      </c>
      <c r="C63" s="313" t="s">
        <v>26</v>
      </c>
      <c r="D63" s="2" t="s">
        <v>25</v>
      </c>
      <c r="E63" s="313"/>
      <c r="F63" s="315" t="s">
        <v>25</v>
      </c>
      <c r="G63" s="316" t="s">
        <v>25</v>
      </c>
    </row>
    <row r="64" spans="1:7" x14ac:dyDescent="0.2">
      <c r="A64" s="2" t="s">
        <v>28</v>
      </c>
      <c r="B64" s="313"/>
      <c r="C64" s="313" t="s">
        <v>27</v>
      </c>
      <c r="D64" s="313"/>
    </row>
    <row r="65" spans="1:4" x14ac:dyDescent="0.2">
      <c r="A65" s="2" t="s">
        <v>29</v>
      </c>
      <c r="B65" s="313"/>
      <c r="C65" s="313"/>
      <c r="D65" s="313"/>
    </row>
    <row r="66" spans="1:4" x14ac:dyDescent="0.2">
      <c r="A66" s="2" t="s">
        <v>30</v>
      </c>
      <c r="B66" s="313"/>
      <c r="C66" s="313"/>
    </row>
    <row r="67" spans="1:4" x14ac:dyDescent="0.2">
      <c r="A67" s="2" t="s">
        <v>31</v>
      </c>
      <c r="B67" s="313"/>
      <c r="C67" s="313"/>
    </row>
    <row r="68" spans="1:4" x14ac:dyDescent="0.2">
      <c r="B68" s="313"/>
      <c r="C68" s="313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2018-11-12T01:44:58Z</dcterms:modified>
</cp:coreProperties>
</file>