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1"/>
  </bookViews>
  <sheets>
    <sheet name="802.15r2 Graphic" sheetId="1" r:id="rId1"/>
    <sheet name="Objectives" sheetId="2" r:id="rId2"/>
    <sheet name="Patent Policy-AntiTrust" sheetId="7" r:id="rId3"/>
    <sheet name="Monday" sheetId="4" r:id="rId4"/>
    <sheet name="Tuesday" sheetId="5" r:id="rId5"/>
  </sheets>
  <calcPr calcId="145621"/>
</workbook>
</file>

<file path=xl/calcChain.xml><?xml version="1.0" encoding="utf-8"?>
<calcChain xmlns="http://schemas.openxmlformats.org/spreadsheetml/2006/main">
  <c r="C6" i="5" l="1"/>
  <c r="C16" i="4"/>
  <c r="C6" i="4"/>
  <c r="B6" i="5"/>
  <c r="B16" i="4"/>
  <c r="B6" i="4"/>
  <c r="I88" i="1" l="1"/>
  <c r="G88" i="1"/>
  <c r="C61" i="1"/>
  <c r="D8" i="1"/>
  <c r="G8" i="1" s="1"/>
  <c r="M8" i="1" s="1"/>
  <c r="S8" i="1" s="1"/>
  <c r="X8" i="1" s="1"/>
  <c r="AC8" i="1" s="1"/>
</calcChain>
</file>

<file path=xl/sharedStrings.xml><?xml version="1.0" encoding="utf-8"?>
<sst xmlns="http://schemas.openxmlformats.org/spreadsheetml/2006/main" count="294" uniqueCount="178">
  <si>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</si>
  <si>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</si>
  <si>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</si>
  <si>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</si>
  <si>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</si>
  <si>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</si>
  <si>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</si>
  <si>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</si>
  <si>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</si>
  <si>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</si>
  <si>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</si>
  <si>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</si>
  <si>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</si>
  <si>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</si>
  <si>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</si>
  <si>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</si>
  <si>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</si>
  <si>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</si>
  <si>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</si>
  <si>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</si>
  <si>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</si>
  <si>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</si>
  <si>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</si>
  <si>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</si>
  <si>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</si>
  <si>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</si>
  <si>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</si>
  <si>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</si>
  <si>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</si>
  <si>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</si>
  <si>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</si>
  <si>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</si>
  <si>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</si>
  <si>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</si>
  <si>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</si>
  <si>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</si>
  <si>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</si>
  <si>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</si>
  <si>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</si>
  <si>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</si>
  <si>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</si>
  <si>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</si>
  <si>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</si>
  <si>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</si>
  <si>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</si>
  <si>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</si>
  <si>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</si>
  <si>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</si>
  <si>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</si>
  <si>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</si>
  <si>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</si>
  <si>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</si>
  <si>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</si>
  <si>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</si>
  <si>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</si>
  <si>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</si>
  <si>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</si>
  <si>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</si>
  <si>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</si>
  <si>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</si>
  <si>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</si>
  <si>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</si>
  <si>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</si>
  <si>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</si>
  <si>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</si>
  <si>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</si>
  <si>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</si>
  <si>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</si>
  <si>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</si>
  <si>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</si>
  <si>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</si>
  <si>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</si>
  <si>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</si>
  <si>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</si>
  <si>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</si>
  <si>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</si>
  <si>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</si>
  <si>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</si>
  <si>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</si>
  <si>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</si>
  <si>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</si>
  <si>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</si>
  <si>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</si>
  <si>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</si>
  <si>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</si>
  <si>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</si>
  <si>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</si>
  <si>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</si>
  <si>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</si>
  <si>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</si>
  <si>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</si>
  <si>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</si>
  <si>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</si>
  <si>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</si>
  <si>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</si>
  <si>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</si>
  <si>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</si>
  <si>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</si>
  <si>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</si>
  <si>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</si>
  <si>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</si>
  <si>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</si>
  <si>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</si>
  <si>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</si>
  <si>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</si>
  <si>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</si>
  <si>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</si>
  <si>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</si>
  <si>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</si>
  <si>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</si>
  <si>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</si>
  <si>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</si>
  <si>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</si>
  <si>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</si>
  <si>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</si>
  <si>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</si>
  <si>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</si>
  <si>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</si>
  <si>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</si>
  <si>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</si>
  <si>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</si>
  <si>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</si>
  <si>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</si>
  <si>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>112th IEEE 802.15 WSN MEETING</t>
  </si>
  <si>
    <t>Hotel Irvine</t>
  </si>
  <si>
    <t>Irvine, California, USA</t>
  </si>
  <si>
    <t xml:space="preserve">TG4md </t>
  </si>
  <si>
    <t>TG13 MGOWC</t>
  </si>
  <si>
    <t>TG10a RMA</t>
  </si>
  <si>
    <t>SC-M / RULES</t>
  </si>
  <si>
    <t>IEEE-SA Stds. Board Bylaws on Patents in Std's. &amp; Guidelines</t>
  </si>
  <si>
    <t>All</t>
  </si>
  <si>
    <t>Recess</t>
  </si>
  <si>
    <t>AOB</t>
  </si>
  <si>
    <t>Adjourn</t>
  </si>
  <si>
    <t xml:space="preserve">TG10a RMA </t>
  </si>
  <si>
    <t>C. Perkins</t>
  </si>
  <si>
    <t>Timeline discussion</t>
  </si>
  <si>
    <t>Identify Acting Secretary</t>
  </si>
  <si>
    <t>This worksheet displays the objectives of the meetings of the IEEE P802.15.10a (RMA) TG</t>
  </si>
  <si>
    <t>C. Perkins for N. Sato, K. Fukui</t>
  </si>
  <si>
    <t>Discussion of proposed correction</t>
  </si>
  <si>
    <t>Monday PM1 – Discussion of proposed correction</t>
  </si>
  <si>
    <t>Tuesday AM1 – Discussion of proposed correction / Timeline / AOB</t>
  </si>
  <si>
    <t>Approval of the TG10a January minutes (DCN 15-18-0048-00-010a)</t>
  </si>
  <si>
    <t>Monday AM1 – Agenda / Review &amp; Status / Contributions</t>
  </si>
  <si>
    <t>Contributions &amp; discussion of proposed correction</t>
  </si>
  <si>
    <t>Review of 15-17-0517-02-0mag-802-15-10-non-storing-cor.pptx</t>
  </si>
  <si>
    <t>R2</t>
  </si>
  <si>
    <t>113th IEEE 802.15 WSN MEETING</t>
  </si>
  <si>
    <t>Hyatt Regency O'Hare</t>
  </si>
  <si>
    <t>Rosemont, IL, USA</t>
  </si>
  <si>
    <t xml:space="preserve">IG15.4z EiR
</t>
  </si>
  <si>
    <t>802 EC MTG
EC RM</t>
  </si>
  <si>
    <t>IG15.4x FANE</t>
  </si>
  <si>
    <t>SG15.4y SECN</t>
  </si>
  <si>
    <t>802.15 WG Opening Plenary
ROOM 1</t>
  </si>
  <si>
    <t>LUNCH ON YOUR OWN</t>
  </si>
  <si>
    <t>CLOSING 802 EC MEETING</t>
  </si>
  <si>
    <t>SG15.4w LPWA</t>
  </si>
  <si>
    <t>Tutorial 1</t>
  </si>
  <si>
    <t>Tutorial 2</t>
  </si>
  <si>
    <t>SG15.4w</t>
  </si>
  <si>
    <t>LOW POWER WIDE AREA (LPWA)</t>
  </si>
  <si>
    <t>IG15.4x</t>
  </si>
  <si>
    <t>FIELD AREA NETWORK ENHANCEMENT (FANE)</t>
  </si>
  <si>
    <t>SG15.4y</t>
  </si>
  <si>
    <t>SECURITY NEXT GENERATION (SECN)</t>
  </si>
  <si>
    <t>IG15.4z</t>
  </si>
  <si>
    <t>Enhanced IR-UWB Ranging (EIR)</t>
  </si>
  <si>
    <t>tG10a RMA</t>
  </si>
  <si>
    <t>Task Group- Amendment to add routing modes</t>
  </si>
  <si>
    <t>SG15.4x FANE</t>
  </si>
  <si>
    <t>IG15.4z ELR</t>
  </si>
  <si>
    <t>This worksheet displays the objectives and agenda items of the Tuesday meeting of the P802.15.10a (RMA) TG</t>
  </si>
  <si>
    <t>This worksheet displays the objectives and agenda items of the Monday meetings of the P802.15.10a (RMA) TG</t>
  </si>
  <si>
    <t>Approval of the TG10a Agenda (DCN 15-18-00XX-00-010a)</t>
  </si>
  <si>
    <t>DCN 15-18-0069-00-010a: Agenda for P802.15.10a (RMA)(Routing Mode Additions) TG during 113th IEEE 802.15 WSN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</si>
</sst>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.0"/>
    <numFmt numFmtId="166" formatCode="[$-409]h:mm\ AM/PM;@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999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3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0" fillId="3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8" fillId="0" borderId="0" xfId="1" applyFont="1"/>
    <xf numFmtId="18" fontId="76" fillId="0" borderId="0" xfId="1" applyNumberFormat="1" applyFont="1"/>
    <xf numFmtId="0" fontId="76" fillId="0" borderId="0" xfId="2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0" fontId="76" fillId="0" borderId="0" xfId="2" applyFont="1" applyAlignment="1">
      <alignment horizontal="left"/>
    </xf>
    <xf numFmtId="0" fontId="10" fillId="22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" fillId="0" borderId="0" xfId="1" quotePrefix="1" applyFont="1"/>
    <xf numFmtId="166" fontId="76" fillId="0" borderId="0" xfId="1" quotePrefix="1" applyNumberFormat="1" applyFont="1"/>
    <xf numFmtId="0" fontId="76" fillId="0" borderId="0" xfId="2" applyNumberFormat="1" applyFont="1" applyAlignment="1">
      <alignment horizontal="right"/>
    </xf>
    <xf numFmtId="0" fontId="10" fillId="22" borderId="0" xfId="0" applyFont="1" applyFill="1" applyBorder="1" applyAlignment="1">
      <alignment horizontal="center" vertical="center"/>
    </xf>
    <xf numFmtId="0" fontId="5" fillId="39" borderId="3" xfId="0" applyFont="1" applyFill="1" applyBorder="1" applyAlignment="1">
      <alignment horizontal="center" vertical="center" wrapText="1"/>
    </xf>
    <xf numFmtId="0" fontId="5" fillId="39" borderId="1" xfId="0" applyFont="1" applyFill="1" applyBorder="1" applyAlignment="1">
      <alignment horizontal="center" vertical="center" wrapText="1"/>
    </xf>
    <xf numFmtId="0" fontId="5" fillId="39" borderId="12" xfId="0" applyFont="1" applyFill="1" applyBorder="1" applyAlignment="1">
      <alignment horizontal="center" vertical="center" wrapText="1"/>
    </xf>
    <xf numFmtId="0" fontId="5" fillId="39" borderId="9" xfId="0" applyFont="1" applyFill="1" applyBorder="1" applyAlignment="1">
      <alignment horizontal="center" vertical="center" wrapText="1"/>
    </xf>
    <xf numFmtId="0" fontId="5" fillId="39" borderId="0" xfId="0" applyFont="1" applyFill="1" applyBorder="1" applyAlignment="1">
      <alignment horizontal="center" vertical="center" wrapText="1"/>
    </xf>
    <xf numFmtId="0" fontId="5" fillId="39" borderId="8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 wrapText="1"/>
    </xf>
    <xf numFmtId="0" fontId="5" fillId="39" borderId="14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" fillId="39" borderId="3" xfId="0" applyFont="1" applyFill="1" applyBorder="1" applyAlignment="1">
      <alignment horizontal="center" vertical="center" wrapText="1"/>
    </xf>
    <xf numFmtId="0" fontId="1" fillId="39" borderId="12" xfId="0" applyFont="1" applyFill="1" applyBorder="1" applyAlignment="1">
      <alignment horizontal="center" vertical="center" wrapText="1"/>
    </xf>
    <xf numFmtId="0" fontId="1" fillId="39" borderId="9" xfId="0" applyFont="1" applyFill="1" applyBorder="1" applyAlignment="1">
      <alignment horizontal="center" vertical="center" wrapText="1"/>
    </xf>
    <xf numFmtId="0" fontId="1" fillId="39" borderId="8" xfId="0" applyFont="1" applyFill="1" applyBorder="1" applyAlignment="1">
      <alignment horizontal="center" vertical="center" wrapText="1"/>
    </xf>
    <xf numFmtId="0" fontId="1" fillId="39" borderId="11" xfId="0" applyFon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 wrapText="1"/>
    </xf>
    <xf numFmtId="0" fontId="79" fillId="4" borderId="10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4" xfId="0" applyNumberFormat="1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2" fillId="39" borderId="12" xfId="0" applyFont="1" applyFill="1" applyBorder="1" applyAlignment="1">
      <alignment horizontal="center" vertical="center" wrapText="1"/>
    </xf>
    <xf numFmtId="0" fontId="12" fillId="39" borderId="8" xfId="0" applyFont="1" applyFill="1" applyBorder="1" applyAlignment="1">
      <alignment horizontal="center" vertical="center" wrapText="1"/>
    </xf>
    <xf numFmtId="0" fontId="12" fillId="39" borderId="1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4" fillId="41" borderId="2" xfId="0" applyFont="1" applyFill="1" applyBorder="1" applyAlignment="1">
      <alignment horizontal="center" vertical="center" wrapText="1"/>
    </xf>
    <xf numFmtId="0" fontId="14" fillId="41" borderId="5" xfId="0" applyFont="1" applyFill="1" applyBorder="1" applyAlignment="1">
      <alignment horizontal="center" vertical="center" wrapText="1"/>
    </xf>
    <xf numFmtId="0" fontId="14" fillId="41" borderId="13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opLeftCell="B1" zoomScale="106" zoomScaleNormal="106" workbookViewId="0">
      <selection activeCell="D2" sqref="D2:D4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68" t="s">
        <v>148</v>
      </c>
      <c r="C2" s="3"/>
      <c r="D2" s="4" t="s">
        <v>149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69"/>
      <c r="C3" s="10"/>
      <c r="D3" s="11" t="s">
        <v>150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69"/>
      <c r="C4" s="19"/>
      <c r="D4" s="20" t="s">
        <v>151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69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70" t="s">
        <v>4</v>
      </c>
      <c r="E7" s="371"/>
      <c r="F7" s="34"/>
      <c r="G7" s="372" t="s">
        <v>5</v>
      </c>
      <c r="H7" s="373"/>
      <c r="I7" s="373"/>
      <c r="J7" s="373"/>
      <c r="K7" s="374"/>
      <c r="L7" s="36"/>
      <c r="M7" s="372" t="s">
        <v>6</v>
      </c>
      <c r="N7" s="373"/>
      <c r="O7" s="373"/>
      <c r="P7" s="373"/>
      <c r="Q7" s="374"/>
      <c r="R7" s="36"/>
      <c r="S7" s="372" t="s">
        <v>7</v>
      </c>
      <c r="T7" s="373"/>
      <c r="U7" s="373"/>
      <c r="V7" s="373"/>
      <c r="W7" s="36"/>
      <c r="X7" s="372" t="s">
        <v>8</v>
      </c>
      <c r="Y7" s="373"/>
      <c r="Z7" s="373"/>
      <c r="AA7" s="373"/>
      <c r="AB7" s="36"/>
      <c r="AC7" s="372" t="s">
        <v>9</v>
      </c>
      <c r="AD7" s="373"/>
      <c r="AE7" s="374"/>
      <c r="AF7" s="37"/>
    </row>
    <row r="8" spans="1:38" ht="12.95" customHeight="1" thickBot="1" x14ac:dyDescent="0.25">
      <c r="A8" s="39"/>
      <c r="B8" s="40"/>
      <c r="C8" s="39"/>
      <c r="D8" s="382">
        <f>DATE(2018,3,4)</f>
        <v>43163</v>
      </c>
      <c r="E8" s="383"/>
      <c r="F8" s="41"/>
      <c r="G8" s="378">
        <f>D8+1</f>
        <v>43164</v>
      </c>
      <c r="H8" s="379"/>
      <c r="I8" s="379"/>
      <c r="J8" s="379"/>
      <c r="K8" s="384"/>
      <c r="L8" s="42"/>
      <c r="M8" s="378">
        <f>G8+1</f>
        <v>43165</v>
      </c>
      <c r="N8" s="379"/>
      <c r="O8" s="379"/>
      <c r="P8" s="379"/>
      <c r="Q8" s="384"/>
      <c r="R8" s="42"/>
      <c r="S8" s="378">
        <f>M8+1</f>
        <v>43166</v>
      </c>
      <c r="T8" s="379"/>
      <c r="U8" s="379"/>
      <c r="V8" s="379"/>
      <c r="W8" s="42"/>
      <c r="X8" s="378">
        <f>S8+1</f>
        <v>43167</v>
      </c>
      <c r="Y8" s="379"/>
      <c r="Z8" s="379"/>
      <c r="AA8" s="379"/>
      <c r="AB8" s="42"/>
      <c r="AC8" s="378">
        <f>X8+1</f>
        <v>43168</v>
      </c>
      <c r="AD8" s="379"/>
      <c r="AE8" s="384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122</v>
      </c>
      <c r="H10" s="46" t="s">
        <v>10</v>
      </c>
      <c r="I10" s="46" t="s">
        <v>11</v>
      </c>
      <c r="J10" s="46" t="s">
        <v>12</v>
      </c>
      <c r="K10" s="273"/>
      <c r="L10" s="2"/>
      <c r="M10" s="46" t="s">
        <v>122</v>
      </c>
      <c r="N10" s="46" t="s">
        <v>10</v>
      </c>
      <c r="O10" s="46" t="s">
        <v>11</v>
      </c>
      <c r="P10" s="46" t="s">
        <v>12</v>
      </c>
      <c r="Q10" s="273"/>
      <c r="R10" s="2"/>
      <c r="S10" s="46" t="s">
        <v>122</v>
      </c>
      <c r="T10" s="46" t="s">
        <v>10</v>
      </c>
      <c r="U10" s="46" t="s">
        <v>11</v>
      </c>
      <c r="V10" s="46" t="s">
        <v>12</v>
      </c>
      <c r="W10" s="2"/>
      <c r="X10" s="46" t="s">
        <v>122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19" t="s">
        <v>121</v>
      </c>
      <c r="H11" s="320"/>
      <c r="I11" s="320"/>
      <c r="J11" s="320"/>
      <c r="K11" s="321"/>
      <c r="L11" s="36"/>
      <c r="M11" s="319" t="s">
        <v>121</v>
      </c>
      <c r="N11" s="320"/>
      <c r="O11" s="320"/>
      <c r="P11" s="320"/>
      <c r="Q11" s="321"/>
      <c r="R11" s="36"/>
      <c r="S11" s="335" t="s">
        <v>94</v>
      </c>
      <c r="T11" s="335"/>
      <c r="U11" s="380" t="s">
        <v>121</v>
      </c>
      <c r="V11" s="380"/>
      <c r="W11" s="36"/>
      <c r="X11" s="319" t="s">
        <v>121</v>
      </c>
      <c r="Y11" s="320"/>
      <c r="Z11" s="320"/>
      <c r="AA11" s="320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25"/>
      <c r="H12" s="326"/>
      <c r="I12" s="326"/>
      <c r="J12" s="326"/>
      <c r="K12" s="327"/>
      <c r="L12" s="39"/>
      <c r="M12" s="325"/>
      <c r="N12" s="326"/>
      <c r="O12" s="326"/>
      <c r="P12" s="326"/>
      <c r="Q12" s="327"/>
      <c r="R12" s="39"/>
      <c r="S12" s="339"/>
      <c r="T12" s="339"/>
      <c r="U12" s="381"/>
      <c r="V12" s="381"/>
      <c r="W12" s="39"/>
      <c r="X12" s="325"/>
      <c r="Y12" s="326"/>
      <c r="Z12" s="326"/>
      <c r="AA12" s="326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310" t="s">
        <v>100</v>
      </c>
      <c r="H13" s="305" t="s">
        <v>117</v>
      </c>
      <c r="I13" s="385" t="s">
        <v>135</v>
      </c>
      <c r="J13" s="356" t="s">
        <v>152</v>
      </c>
      <c r="K13" s="388" t="s">
        <v>153</v>
      </c>
      <c r="L13" s="50"/>
      <c r="M13" s="310" t="s">
        <v>100</v>
      </c>
      <c r="N13" s="305" t="s">
        <v>117</v>
      </c>
      <c r="O13" s="375" t="s">
        <v>120</v>
      </c>
      <c r="P13" s="385" t="s">
        <v>135</v>
      </c>
      <c r="Q13" s="362"/>
      <c r="R13" s="52"/>
      <c r="S13" s="310" t="s">
        <v>100</v>
      </c>
      <c r="T13" s="356" t="s">
        <v>152</v>
      </c>
      <c r="U13" s="359" t="s">
        <v>154</v>
      </c>
      <c r="V13" s="353" t="s">
        <v>155</v>
      </c>
      <c r="W13" s="52"/>
      <c r="X13" s="310" t="s">
        <v>100</v>
      </c>
      <c r="Y13" s="350" t="s">
        <v>98</v>
      </c>
      <c r="Z13" s="359" t="s">
        <v>154</v>
      </c>
      <c r="AA13" s="356" t="s">
        <v>152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17</v>
      </c>
      <c r="C14" s="50"/>
      <c r="D14" s="45"/>
      <c r="E14" s="45"/>
      <c r="F14" s="50"/>
      <c r="G14" s="311"/>
      <c r="H14" s="306"/>
      <c r="I14" s="386"/>
      <c r="J14" s="357"/>
      <c r="K14" s="389"/>
      <c r="L14" s="50"/>
      <c r="M14" s="311"/>
      <c r="N14" s="306"/>
      <c r="O14" s="376"/>
      <c r="P14" s="386"/>
      <c r="Q14" s="363"/>
      <c r="R14" s="52"/>
      <c r="S14" s="311"/>
      <c r="T14" s="357"/>
      <c r="U14" s="360"/>
      <c r="V14" s="354"/>
      <c r="W14" s="52"/>
      <c r="X14" s="311"/>
      <c r="Y14" s="351"/>
      <c r="Z14" s="360"/>
      <c r="AA14" s="357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18</v>
      </c>
      <c r="C15" s="50"/>
      <c r="D15" s="45"/>
      <c r="E15" s="45"/>
      <c r="F15" s="50"/>
      <c r="G15" s="311"/>
      <c r="H15" s="306"/>
      <c r="I15" s="386"/>
      <c r="J15" s="357"/>
      <c r="K15" s="389"/>
      <c r="L15" s="50"/>
      <c r="M15" s="311"/>
      <c r="N15" s="306"/>
      <c r="O15" s="376"/>
      <c r="P15" s="386"/>
      <c r="Q15" s="363"/>
      <c r="R15" s="52"/>
      <c r="S15" s="311"/>
      <c r="T15" s="357"/>
      <c r="U15" s="360"/>
      <c r="V15" s="354"/>
      <c r="W15" s="52"/>
      <c r="X15" s="311"/>
      <c r="Y15" s="351"/>
      <c r="Z15" s="360"/>
      <c r="AA15" s="357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19</v>
      </c>
      <c r="C16" s="50"/>
      <c r="D16" s="45"/>
      <c r="E16" s="45"/>
      <c r="F16" s="50"/>
      <c r="G16" s="312"/>
      <c r="H16" s="307"/>
      <c r="I16" s="387"/>
      <c r="J16" s="358"/>
      <c r="K16" s="390"/>
      <c r="L16" s="50"/>
      <c r="M16" s="312"/>
      <c r="N16" s="307"/>
      <c r="O16" s="377"/>
      <c r="P16" s="387"/>
      <c r="Q16" s="364"/>
      <c r="R16" s="52"/>
      <c r="S16" s="312"/>
      <c r="T16" s="358"/>
      <c r="U16" s="361"/>
      <c r="V16" s="355"/>
      <c r="W16" s="52"/>
      <c r="X16" s="312"/>
      <c r="Y16" s="352"/>
      <c r="Z16" s="361"/>
      <c r="AA16" s="358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20</v>
      </c>
      <c r="C17" s="53"/>
      <c r="D17" s="347"/>
      <c r="E17" s="348"/>
      <c r="F17" s="53"/>
      <c r="G17" s="308" t="s">
        <v>21</v>
      </c>
      <c r="H17" s="309"/>
      <c r="I17" s="309"/>
      <c r="J17" s="309"/>
      <c r="K17" s="349"/>
      <c r="L17" s="53"/>
      <c r="M17" s="308" t="s">
        <v>21</v>
      </c>
      <c r="N17" s="309"/>
      <c r="O17" s="309"/>
      <c r="P17" s="309"/>
      <c r="Q17" s="349"/>
      <c r="R17" s="55"/>
      <c r="S17" s="308" t="s">
        <v>21</v>
      </c>
      <c r="T17" s="309"/>
      <c r="U17" s="309"/>
      <c r="V17" s="309"/>
      <c r="W17" s="55"/>
      <c r="X17" s="308" t="s">
        <v>21</v>
      </c>
      <c r="Y17" s="309"/>
      <c r="Z17" s="309"/>
      <c r="AA17" s="309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22</v>
      </c>
      <c r="C18" s="50"/>
      <c r="D18" s="45"/>
      <c r="E18" s="45"/>
      <c r="F18" s="50"/>
      <c r="G18" s="335" t="s">
        <v>156</v>
      </c>
      <c r="H18" s="335"/>
      <c r="I18" s="335"/>
      <c r="J18" s="335"/>
      <c r="K18" s="340"/>
      <c r="L18" s="50"/>
      <c r="M18" s="350" t="s">
        <v>98</v>
      </c>
      <c r="N18" s="305" t="s">
        <v>117</v>
      </c>
      <c r="O18" s="359" t="s">
        <v>154</v>
      </c>
      <c r="P18" s="365" t="s">
        <v>103</v>
      </c>
      <c r="Q18" s="362"/>
      <c r="R18" s="52"/>
      <c r="S18" s="335" t="s">
        <v>101</v>
      </c>
      <c r="T18" s="335"/>
      <c r="U18" s="335"/>
      <c r="V18" s="335"/>
      <c r="W18" s="52"/>
      <c r="X18" s="305" t="s">
        <v>117</v>
      </c>
      <c r="Y18" s="350" t="s">
        <v>98</v>
      </c>
      <c r="Z18" s="353" t="s">
        <v>155</v>
      </c>
      <c r="AA18" s="356" t="s">
        <v>152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23</v>
      </c>
      <c r="C19" s="50"/>
      <c r="D19" s="45"/>
      <c r="E19" s="45"/>
      <c r="F19" s="50"/>
      <c r="G19" s="337"/>
      <c r="H19" s="337"/>
      <c r="I19" s="337"/>
      <c r="J19" s="337"/>
      <c r="K19" s="341"/>
      <c r="L19" s="50"/>
      <c r="M19" s="351"/>
      <c r="N19" s="306"/>
      <c r="O19" s="360"/>
      <c r="P19" s="366"/>
      <c r="Q19" s="363"/>
      <c r="R19" s="52"/>
      <c r="S19" s="339"/>
      <c r="T19" s="339"/>
      <c r="U19" s="339"/>
      <c r="V19" s="339"/>
      <c r="W19" s="52"/>
      <c r="X19" s="306"/>
      <c r="Y19" s="351"/>
      <c r="Z19" s="354"/>
      <c r="AA19" s="357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24</v>
      </c>
      <c r="C20" s="50"/>
      <c r="D20" s="45"/>
      <c r="E20" s="45"/>
      <c r="F20" s="50"/>
      <c r="G20" s="337"/>
      <c r="H20" s="337"/>
      <c r="I20" s="337"/>
      <c r="J20" s="337"/>
      <c r="K20" s="341"/>
      <c r="L20" s="50"/>
      <c r="M20" s="351"/>
      <c r="N20" s="306"/>
      <c r="O20" s="360"/>
      <c r="P20" s="366"/>
      <c r="Q20" s="363"/>
      <c r="R20" s="52"/>
      <c r="S20" s="343" t="s">
        <v>25</v>
      </c>
      <c r="T20" s="344"/>
      <c r="U20" s="344"/>
      <c r="V20" s="344"/>
      <c r="W20" s="52"/>
      <c r="X20" s="306"/>
      <c r="Y20" s="351"/>
      <c r="Z20" s="354"/>
      <c r="AA20" s="357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26</v>
      </c>
      <c r="C21" s="50"/>
      <c r="D21" s="45"/>
      <c r="E21" s="45"/>
      <c r="F21" s="50"/>
      <c r="G21" s="339"/>
      <c r="H21" s="339"/>
      <c r="I21" s="339"/>
      <c r="J21" s="339"/>
      <c r="K21" s="342"/>
      <c r="L21" s="50"/>
      <c r="M21" s="352"/>
      <c r="N21" s="307"/>
      <c r="O21" s="361"/>
      <c r="P21" s="367"/>
      <c r="Q21" s="364"/>
      <c r="R21" s="52"/>
      <c r="S21" s="345"/>
      <c r="T21" s="346"/>
      <c r="U21" s="346"/>
      <c r="V21" s="346"/>
      <c r="W21" s="52"/>
      <c r="X21" s="307"/>
      <c r="Y21" s="352"/>
      <c r="Z21" s="355"/>
      <c r="AA21" s="358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27</v>
      </c>
      <c r="C22" s="50"/>
      <c r="D22" s="45"/>
      <c r="E22" s="45"/>
      <c r="F22" s="50"/>
      <c r="G22" s="319" t="s">
        <v>157</v>
      </c>
      <c r="H22" s="320"/>
      <c r="I22" s="320"/>
      <c r="J22" s="320"/>
      <c r="K22" s="321"/>
      <c r="L22" s="39"/>
      <c r="M22" s="319" t="s">
        <v>157</v>
      </c>
      <c r="N22" s="320"/>
      <c r="O22" s="320"/>
      <c r="P22" s="320"/>
      <c r="Q22" s="321"/>
      <c r="R22" s="58"/>
      <c r="S22" s="319" t="s">
        <v>157</v>
      </c>
      <c r="T22" s="320"/>
      <c r="U22" s="320"/>
      <c r="V22" s="320"/>
      <c r="W22" s="58"/>
      <c r="X22" s="319" t="s">
        <v>157</v>
      </c>
      <c r="Y22" s="320"/>
      <c r="Z22" s="320"/>
      <c r="AA22" s="320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28</v>
      </c>
      <c r="C23" s="50"/>
      <c r="D23" s="45"/>
      <c r="E23" s="45"/>
      <c r="F23" s="50"/>
      <c r="G23" s="325"/>
      <c r="H23" s="326"/>
      <c r="I23" s="326"/>
      <c r="J23" s="326"/>
      <c r="K23" s="327"/>
      <c r="L23" s="39"/>
      <c r="M23" s="325"/>
      <c r="N23" s="326"/>
      <c r="O23" s="326"/>
      <c r="P23" s="326"/>
      <c r="Q23" s="327"/>
      <c r="R23" s="58"/>
      <c r="S23" s="325"/>
      <c r="T23" s="326"/>
      <c r="U23" s="326"/>
      <c r="V23" s="326"/>
      <c r="W23" s="58"/>
      <c r="X23" s="325"/>
      <c r="Y23" s="326"/>
      <c r="Z23" s="326"/>
      <c r="AA23" s="326"/>
      <c r="AB23" s="39"/>
      <c r="AC23" s="296" t="s">
        <v>158</v>
      </c>
      <c r="AD23" s="297"/>
      <c r="AE23" s="298"/>
      <c r="AF23" s="50"/>
    </row>
    <row r="24" spans="1:32" ht="15" customHeight="1" x14ac:dyDescent="0.2">
      <c r="A24" s="50"/>
      <c r="B24" s="56" t="s">
        <v>29</v>
      </c>
      <c r="C24" s="50"/>
      <c r="D24" s="45"/>
      <c r="E24" s="45"/>
      <c r="F24" s="50"/>
      <c r="G24" s="305" t="s">
        <v>117</v>
      </c>
      <c r="H24" s="408" t="s">
        <v>159</v>
      </c>
      <c r="I24" s="385" t="s">
        <v>135</v>
      </c>
      <c r="J24" s="427" t="s">
        <v>119</v>
      </c>
      <c r="K24" s="362"/>
      <c r="L24" s="50"/>
      <c r="M24" s="305" t="s">
        <v>117</v>
      </c>
      <c r="N24" s="408" t="s">
        <v>159</v>
      </c>
      <c r="O24" s="350" t="s">
        <v>98</v>
      </c>
      <c r="P24" s="405" t="s">
        <v>16</v>
      </c>
      <c r="Q24" s="362"/>
      <c r="R24" s="52"/>
      <c r="S24" s="310" t="s">
        <v>100</v>
      </c>
      <c r="T24" s="408" t="s">
        <v>159</v>
      </c>
      <c r="U24" s="305" t="s">
        <v>117</v>
      </c>
      <c r="V24" s="405" t="s">
        <v>16</v>
      </c>
      <c r="W24" s="52"/>
      <c r="X24" s="305" t="s">
        <v>117</v>
      </c>
      <c r="Y24" s="408" t="s">
        <v>159</v>
      </c>
      <c r="Z24" s="365" t="s">
        <v>103</v>
      </c>
      <c r="AA24" s="411" t="s">
        <v>85</v>
      </c>
      <c r="AB24" s="50"/>
      <c r="AC24" s="299"/>
      <c r="AD24" s="300"/>
      <c r="AE24" s="301"/>
      <c r="AF24" s="50"/>
    </row>
    <row r="25" spans="1:32" ht="15" customHeight="1" x14ac:dyDescent="0.2">
      <c r="A25" s="50"/>
      <c r="B25" s="56" t="s">
        <v>30</v>
      </c>
      <c r="C25" s="50"/>
      <c r="D25" s="45"/>
      <c r="E25" s="45"/>
      <c r="F25" s="50"/>
      <c r="G25" s="306"/>
      <c r="H25" s="409"/>
      <c r="I25" s="386"/>
      <c r="J25" s="428"/>
      <c r="K25" s="363"/>
      <c r="L25" s="50"/>
      <c r="M25" s="306"/>
      <c r="N25" s="409"/>
      <c r="O25" s="351"/>
      <c r="P25" s="406"/>
      <c r="Q25" s="363"/>
      <c r="R25" s="52"/>
      <c r="S25" s="311"/>
      <c r="T25" s="409"/>
      <c r="U25" s="306"/>
      <c r="V25" s="406"/>
      <c r="W25" s="52"/>
      <c r="X25" s="306"/>
      <c r="Y25" s="409"/>
      <c r="Z25" s="366"/>
      <c r="AA25" s="412"/>
      <c r="AB25" s="50"/>
      <c r="AC25" s="299"/>
      <c r="AD25" s="300"/>
      <c r="AE25" s="301"/>
      <c r="AF25" s="50"/>
    </row>
    <row r="26" spans="1:32" ht="15" customHeight="1" x14ac:dyDescent="0.2">
      <c r="A26" s="50"/>
      <c r="B26" s="56" t="s">
        <v>31</v>
      </c>
      <c r="C26" s="50"/>
      <c r="D26" s="45"/>
      <c r="E26" s="45"/>
      <c r="F26" s="50"/>
      <c r="G26" s="306"/>
      <c r="H26" s="409"/>
      <c r="I26" s="386"/>
      <c r="J26" s="428"/>
      <c r="K26" s="363"/>
      <c r="L26" s="50"/>
      <c r="M26" s="306"/>
      <c r="N26" s="409"/>
      <c r="O26" s="351"/>
      <c r="P26" s="406"/>
      <c r="Q26" s="363"/>
      <c r="R26" s="52"/>
      <c r="S26" s="311"/>
      <c r="T26" s="409"/>
      <c r="U26" s="306"/>
      <c r="V26" s="406"/>
      <c r="W26" s="52"/>
      <c r="X26" s="306"/>
      <c r="Y26" s="409"/>
      <c r="Z26" s="366"/>
      <c r="AA26" s="412"/>
      <c r="AB26" s="50"/>
      <c r="AC26" s="299"/>
      <c r="AD26" s="300"/>
      <c r="AE26" s="301"/>
      <c r="AF26" s="50"/>
    </row>
    <row r="27" spans="1:32" ht="15" customHeight="1" thickBot="1" x14ac:dyDescent="0.25">
      <c r="A27" s="53"/>
      <c r="B27" s="56" t="s">
        <v>32</v>
      </c>
      <c r="C27" s="53"/>
      <c r="D27" s="45"/>
      <c r="E27" s="45"/>
      <c r="F27" s="53"/>
      <c r="G27" s="307"/>
      <c r="H27" s="410"/>
      <c r="I27" s="387"/>
      <c r="J27" s="429"/>
      <c r="K27" s="364"/>
      <c r="L27" s="53"/>
      <c r="M27" s="307"/>
      <c r="N27" s="410"/>
      <c r="O27" s="352"/>
      <c r="P27" s="407"/>
      <c r="Q27" s="364"/>
      <c r="R27" s="55"/>
      <c r="S27" s="312"/>
      <c r="T27" s="410"/>
      <c r="U27" s="307"/>
      <c r="V27" s="407"/>
      <c r="W27" s="55"/>
      <c r="X27" s="307"/>
      <c r="Y27" s="410"/>
      <c r="Z27" s="367"/>
      <c r="AA27" s="413"/>
      <c r="AB27" s="53"/>
      <c r="AC27" s="299"/>
      <c r="AD27" s="300"/>
      <c r="AE27" s="301"/>
      <c r="AF27" s="53"/>
    </row>
    <row r="28" spans="1:32" ht="15" customHeight="1" thickBot="1" x14ac:dyDescent="0.25">
      <c r="A28" s="53"/>
      <c r="B28" s="54" t="s">
        <v>33</v>
      </c>
      <c r="C28" s="53"/>
      <c r="D28" s="347"/>
      <c r="E28" s="348"/>
      <c r="F28" s="53"/>
      <c r="G28" s="347" t="s">
        <v>21</v>
      </c>
      <c r="H28" s="404"/>
      <c r="I28" s="404"/>
      <c r="J28" s="404"/>
      <c r="K28" s="348"/>
      <c r="L28" s="53"/>
      <c r="M28" s="308" t="s">
        <v>21</v>
      </c>
      <c r="N28" s="309"/>
      <c r="O28" s="309"/>
      <c r="P28" s="309"/>
      <c r="Q28" s="349"/>
      <c r="R28" s="55"/>
      <c r="S28" s="308" t="s">
        <v>21</v>
      </c>
      <c r="T28" s="309"/>
      <c r="U28" s="309"/>
      <c r="V28" s="309"/>
      <c r="W28" s="55"/>
      <c r="X28" s="308" t="s">
        <v>21</v>
      </c>
      <c r="Y28" s="309"/>
      <c r="Z28" s="309"/>
      <c r="AA28" s="309"/>
      <c r="AB28" s="53"/>
      <c r="AC28" s="299"/>
      <c r="AD28" s="300"/>
      <c r="AE28" s="301"/>
      <c r="AF28" s="53"/>
    </row>
    <row r="29" spans="1:32" ht="15" customHeight="1" x14ac:dyDescent="0.2">
      <c r="A29" s="59"/>
      <c r="B29" s="51" t="s">
        <v>34</v>
      </c>
      <c r="C29" s="59"/>
      <c r="D29" s="394" t="s">
        <v>35</v>
      </c>
      <c r="E29" s="395"/>
      <c r="F29" s="59"/>
      <c r="G29" s="310" t="s">
        <v>100</v>
      </c>
      <c r="H29" s="350" t="s">
        <v>98</v>
      </c>
      <c r="I29" s="375" t="s">
        <v>120</v>
      </c>
      <c r="J29" s="356" t="s">
        <v>152</v>
      </c>
      <c r="K29" s="362"/>
      <c r="L29" s="59"/>
      <c r="M29" s="310" t="s">
        <v>100</v>
      </c>
      <c r="N29" s="356" t="s">
        <v>152</v>
      </c>
      <c r="O29" s="359" t="s">
        <v>154</v>
      </c>
      <c r="P29" s="353" t="s">
        <v>155</v>
      </c>
      <c r="Q29" s="362"/>
      <c r="R29" s="60"/>
      <c r="S29" s="365" t="s">
        <v>103</v>
      </c>
      <c r="T29" s="350" t="s">
        <v>98</v>
      </c>
      <c r="U29" s="305" t="s">
        <v>117</v>
      </c>
      <c r="V29" s="375" t="s">
        <v>120</v>
      </c>
      <c r="W29" s="60"/>
      <c r="X29" s="310" t="s">
        <v>100</v>
      </c>
      <c r="Y29" s="305" t="s">
        <v>117</v>
      </c>
      <c r="Z29" s="375" t="s">
        <v>120</v>
      </c>
      <c r="AA29" s="424" t="s">
        <v>95</v>
      </c>
      <c r="AB29" s="59"/>
      <c r="AC29" s="299"/>
      <c r="AD29" s="300"/>
      <c r="AE29" s="301"/>
      <c r="AF29" s="59"/>
    </row>
    <row r="30" spans="1:32" ht="15" customHeight="1" x14ac:dyDescent="0.2">
      <c r="A30" s="59"/>
      <c r="B30" s="56" t="s">
        <v>36</v>
      </c>
      <c r="C30" s="59"/>
      <c r="D30" s="396"/>
      <c r="E30" s="397"/>
      <c r="F30" s="59"/>
      <c r="G30" s="311"/>
      <c r="H30" s="351"/>
      <c r="I30" s="376"/>
      <c r="J30" s="357"/>
      <c r="K30" s="363"/>
      <c r="L30" s="59"/>
      <c r="M30" s="311"/>
      <c r="N30" s="357"/>
      <c r="O30" s="360"/>
      <c r="P30" s="354"/>
      <c r="Q30" s="363"/>
      <c r="R30" s="60"/>
      <c r="S30" s="366"/>
      <c r="T30" s="351"/>
      <c r="U30" s="306"/>
      <c r="V30" s="376"/>
      <c r="W30" s="60"/>
      <c r="X30" s="311"/>
      <c r="Y30" s="306"/>
      <c r="Z30" s="376"/>
      <c r="AA30" s="425"/>
      <c r="AB30" s="59"/>
      <c r="AC30" s="299"/>
      <c r="AD30" s="300"/>
      <c r="AE30" s="301"/>
      <c r="AF30" s="59"/>
    </row>
    <row r="31" spans="1:32" ht="15" customHeight="1" thickBot="1" x14ac:dyDescent="0.25">
      <c r="A31" s="59"/>
      <c r="B31" s="56" t="s">
        <v>37</v>
      </c>
      <c r="C31" s="59"/>
      <c r="D31" s="398"/>
      <c r="E31" s="399"/>
      <c r="F31" s="59"/>
      <c r="G31" s="311"/>
      <c r="H31" s="351"/>
      <c r="I31" s="376"/>
      <c r="J31" s="357"/>
      <c r="K31" s="363"/>
      <c r="L31" s="59"/>
      <c r="M31" s="311"/>
      <c r="N31" s="357"/>
      <c r="O31" s="360"/>
      <c r="P31" s="354"/>
      <c r="Q31" s="363"/>
      <c r="R31" s="60"/>
      <c r="S31" s="366"/>
      <c r="T31" s="351"/>
      <c r="U31" s="306"/>
      <c r="V31" s="376"/>
      <c r="W31" s="60"/>
      <c r="X31" s="311"/>
      <c r="Y31" s="306"/>
      <c r="Z31" s="376"/>
      <c r="AA31" s="425"/>
      <c r="AB31" s="59"/>
      <c r="AC31" s="299"/>
      <c r="AD31" s="300"/>
      <c r="AE31" s="301"/>
      <c r="AF31" s="59"/>
    </row>
    <row r="32" spans="1:32" ht="15" customHeight="1" thickBot="1" x14ac:dyDescent="0.25">
      <c r="A32" s="59"/>
      <c r="B32" s="56" t="s">
        <v>38</v>
      </c>
      <c r="C32" s="59"/>
      <c r="D32" s="400" t="s">
        <v>39</v>
      </c>
      <c r="E32" s="401"/>
      <c r="F32" s="59"/>
      <c r="G32" s="312"/>
      <c r="H32" s="352"/>
      <c r="I32" s="377"/>
      <c r="J32" s="358"/>
      <c r="K32" s="364"/>
      <c r="L32" s="59"/>
      <c r="M32" s="312"/>
      <c r="N32" s="358"/>
      <c r="O32" s="361"/>
      <c r="P32" s="355"/>
      <c r="Q32" s="364"/>
      <c r="R32" s="60"/>
      <c r="S32" s="367"/>
      <c r="T32" s="352"/>
      <c r="U32" s="307"/>
      <c r="V32" s="377"/>
      <c r="W32" s="60"/>
      <c r="X32" s="312"/>
      <c r="Y32" s="307"/>
      <c r="Z32" s="377"/>
      <c r="AA32" s="426"/>
      <c r="AB32" s="59"/>
      <c r="AC32" s="302"/>
      <c r="AD32" s="303"/>
      <c r="AE32" s="304"/>
      <c r="AF32" s="59"/>
    </row>
    <row r="33" spans="1:32" ht="15" customHeight="1" thickBot="1" x14ac:dyDescent="0.25">
      <c r="A33" s="59"/>
      <c r="B33" s="57" t="s">
        <v>40</v>
      </c>
      <c r="C33" s="59"/>
      <c r="D33" s="402"/>
      <c r="E33" s="403"/>
      <c r="F33" s="59"/>
      <c r="G33" s="313" t="s">
        <v>160</v>
      </c>
      <c r="H33" s="314"/>
      <c r="I33" s="319" t="s">
        <v>41</v>
      </c>
      <c r="J33" s="320"/>
      <c r="K33" s="321"/>
      <c r="L33" s="59"/>
      <c r="M33" s="308" t="s">
        <v>21</v>
      </c>
      <c r="N33" s="309"/>
      <c r="O33" s="309"/>
      <c r="P33" s="309"/>
      <c r="Q33" s="309"/>
      <c r="R33" s="60"/>
      <c r="S33" s="308" t="s">
        <v>21</v>
      </c>
      <c r="T33" s="309"/>
      <c r="U33" s="309"/>
      <c r="V33" s="309"/>
      <c r="W33" s="60"/>
      <c r="X33" s="308" t="s">
        <v>21</v>
      </c>
      <c r="Y33" s="309"/>
      <c r="Z33" s="309"/>
      <c r="AA33" s="309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42</v>
      </c>
      <c r="C34" s="59"/>
      <c r="D34" s="319" t="s">
        <v>41</v>
      </c>
      <c r="E34" s="321"/>
      <c r="F34" s="59"/>
      <c r="G34" s="315"/>
      <c r="H34" s="316"/>
      <c r="I34" s="322"/>
      <c r="J34" s="323"/>
      <c r="K34" s="324"/>
      <c r="L34" s="61"/>
      <c r="M34" s="391" t="s">
        <v>43</v>
      </c>
      <c r="N34" s="391" t="s">
        <v>43</v>
      </c>
      <c r="O34" s="391" t="s">
        <v>43</v>
      </c>
      <c r="P34" s="405" t="s">
        <v>16</v>
      </c>
      <c r="Q34" s="362"/>
      <c r="R34" s="60"/>
      <c r="S34" s="328" t="s">
        <v>44</v>
      </c>
      <c r="T34" s="329"/>
      <c r="U34" s="329"/>
      <c r="V34" s="329"/>
      <c r="W34" s="62"/>
      <c r="X34" s="334" t="s">
        <v>45</v>
      </c>
      <c r="Y34" s="335"/>
      <c r="Z34" s="335"/>
      <c r="AA34" s="335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46</v>
      </c>
      <c r="C35" s="63"/>
      <c r="D35" s="322"/>
      <c r="E35" s="324"/>
      <c r="F35" s="63"/>
      <c r="G35" s="317"/>
      <c r="H35" s="318"/>
      <c r="I35" s="325"/>
      <c r="J35" s="326"/>
      <c r="K35" s="327"/>
      <c r="L35" s="64"/>
      <c r="M35" s="392"/>
      <c r="N35" s="392"/>
      <c r="O35" s="392"/>
      <c r="P35" s="406"/>
      <c r="Q35" s="363"/>
      <c r="R35" s="65"/>
      <c r="S35" s="330"/>
      <c r="T35" s="331"/>
      <c r="U35" s="331"/>
      <c r="V35" s="331"/>
      <c r="W35" s="66"/>
      <c r="X35" s="336"/>
      <c r="Y35" s="337"/>
      <c r="Z35" s="337"/>
      <c r="AA35" s="337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47</v>
      </c>
      <c r="C36" s="68"/>
      <c r="D36" s="325"/>
      <c r="E36" s="327"/>
      <c r="F36" s="67"/>
      <c r="G36" s="313" t="s">
        <v>161</v>
      </c>
      <c r="H36" s="314"/>
      <c r="I36" s="290"/>
      <c r="J36" s="290"/>
      <c r="K36" s="290"/>
      <c r="L36" s="69"/>
      <c r="M36" s="392"/>
      <c r="N36" s="392"/>
      <c r="O36" s="392"/>
      <c r="P36" s="406"/>
      <c r="Q36" s="363"/>
      <c r="R36" s="70"/>
      <c r="S36" s="330"/>
      <c r="T36" s="331"/>
      <c r="U36" s="331"/>
      <c r="V36" s="331"/>
      <c r="W36" s="71"/>
      <c r="X36" s="336"/>
      <c r="Y36" s="337"/>
      <c r="Z36" s="337"/>
      <c r="AA36" s="337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48</v>
      </c>
      <c r="C37" s="72"/>
      <c r="D37" s="45"/>
      <c r="E37" s="45"/>
      <c r="F37" s="72"/>
      <c r="G37" s="315"/>
      <c r="H37" s="316"/>
      <c r="I37" s="291"/>
      <c r="J37" s="291"/>
      <c r="K37" s="291"/>
      <c r="L37" s="74"/>
      <c r="M37" s="393"/>
      <c r="N37" s="393"/>
      <c r="O37" s="393"/>
      <c r="P37" s="407"/>
      <c r="Q37" s="364"/>
      <c r="R37" s="75"/>
      <c r="S37" s="330"/>
      <c r="T37" s="331"/>
      <c r="U37" s="331"/>
      <c r="V37" s="331"/>
      <c r="W37" s="76"/>
      <c r="X37" s="338"/>
      <c r="Y37" s="339"/>
      <c r="Z37" s="339"/>
      <c r="AA37" s="339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49</v>
      </c>
      <c r="C38" s="72"/>
      <c r="D38" s="45"/>
      <c r="E38" s="45"/>
      <c r="F38" s="72"/>
      <c r="G38" s="317"/>
      <c r="H38" s="318"/>
      <c r="I38" s="291"/>
      <c r="J38" s="291"/>
      <c r="K38" s="291"/>
      <c r="L38" s="74"/>
      <c r="M38" s="319" t="s">
        <v>41</v>
      </c>
      <c r="N38" s="320"/>
      <c r="O38" s="320"/>
      <c r="P38" s="320"/>
      <c r="Q38" s="320"/>
      <c r="R38" s="79"/>
      <c r="S38" s="330"/>
      <c r="T38" s="331"/>
      <c r="U38" s="331"/>
      <c r="V38" s="331"/>
      <c r="W38" s="76"/>
      <c r="X38" s="319" t="s">
        <v>41</v>
      </c>
      <c r="Y38" s="320"/>
      <c r="Z38" s="320"/>
      <c r="AA38" s="320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50</v>
      </c>
      <c r="C39" s="72"/>
      <c r="D39" s="45"/>
      <c r="E39" s="45"/>
      <c r="F39" s="72"/>
      <c r="G39" s="313" t="s">
        <v>161</v>
      </c>
      <c r="H39" s="314"/>
      <c r="I39" s="291"/>
      <c r="J39" s="291"/>
      <c r="K39" s="291"/>
      <c r="L39" s="74"/>
      <c r="M39" s="322"/>
      <c r="N39" s="323"/>
      <c r="O39" s="323"/>
      <c r="P39" s="323"/>
      <c r="Q39" s="323"/>
      <c r="R39" s="79"/>
      <c r="S39" s="330"/>
      <c r="T39" s="331"/>
      <c r="U39" s="331"/>
      <c r="V39" s="331"/>
      <c r="W39" s="76"/>
      <c r="X39" s="322"/>
      <c r="Y39" s="323"/>
      <c r="Z39" s="323"/>
      <c r="AA39" s="323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51</v>
      </c>
      <c r="C40" s="81"/>
      <c r="D40" s="45"/>
      <c r="E40" s="45"/>
      <c r="F40" s="81"/>
      <c r="G40" s="315"/>
      <c r="H40" s="316"/>
      <c r="I40" s="291"/>
      <c r="J40" s="291"/>
      <c r="K40" s="291"/>
      <c r="L40" s="81"/>
      <c r="M40" s="325"/>
      <c r="N40" s="326"/>
      <c r="O40" s="326"/>
      <c r="P40" s="326"/>
      <c r="Q40" s="326"/>
      <c r="R40" s="76"/>
      <c r="S40" s="332"/>
      <c r="T40" s="333"/>
      <c r="U40" s="333"/>
      <c r="V40" s="333"/>
      <c r="W40" s="76"/>
      <c r="X40" s="325"/>
      <c r="Y40" s="326"/>
      <c r="Z40" s="326"/>
      <c r="AA40" s="326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52</v>
      </c>
      <c r="C41" s="83"/>
      <c r="D41" s="85"/>
      <c r="E41" s="45"/>
      <c r="F41" s="83"/>
      <c r="G41" s="317"/>
      <c r="H41" s="318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53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54</v>
      </c>
      <c r="T44" s="109" t="s">
        <v>55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61</v>
      </c>
      <c r="C45" s="100"/>
      <c r="D45" s="121" t="s">
        <v>104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56</v>
      </c>
      <c r="T45" s="117" t="s">
        <v>57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0" t="s">
        <v>162</v>
      </c>
      <c r="C46" s="268"/>
      <c r="D46" s="136" t="s">
        <v>163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58</v>
      </c>
      <c r="T46" s="126" t="s">
        <v>108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164</v>
      </c>
      <c r="D47" s="136" t="s">
        <v>165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91</v>
      </c>
      <c r="T47" s="136" t="s">
        <v>92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166</v>
      </c>
      <c r="C48" s="100"/>
      <c r="D48" s="246" t="s">
        <v>167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1" t="s">
        <v>109</v>
      </c>
      <c r="T48" s="262" t="s">
        <v>110</v>
      </c>
      <c r="U48" s="263"/>
      <c r="V48" s="263"/>
      <c r="W48" s="264"/>
      <c r="X48" s="264"/>
      <c r="Y48" s="264"/>
      <c r="Z48" s="264"/>
      <c r="AA48" s="264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168</v>
      </c>
      <c r="C49" s="100"/>
      <c r="D49" s="136" t="s">
        <v>169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59</v>
      </c>
      <c r="T49" s="132" t="s">
        <v>60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 t="s">
        <v>93</v>
      </c>
      <c r="C50" s="100"/>
      <c r="D50" s="133" t="s">
        <v>99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62</v>
      </c>
      <c r="T50" s="136" t="s">
        <v>105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170</v>
      </c>
      <c r="C51" s="100"/>
      <c r="D51" s="246" t="s">
        <v>171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85</v>
      </c>
      <c r="T51" s="136" t="s">
        <v>107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96</v>
      </c>
      <c r="C52" s="100"/>
      <c r="D52" s="246" t="s">
        <v>97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63</v>
      </c>
      <c r="T52" s="136" t="s">
        <v>64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2" t="s">
        <v>117</v>
      </c>
      <c r="C53" s="100"/>
      <c r="D53" s="144" t="s">
        <v>118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106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0"/>
      <c r="C54" s="268"/>
      <c r="D54" s="136"/>
      <c r="E54" s="269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111</v>
      </c>
      <c r="T54" s="136" t="s">
        <v>112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3"/>
      <c r="E56" s="254"/>
      <c r="F56" s="255"/>
      <c r="G56" s="256"/>
      <c r="H56" s="256"/>
      <c r="I56" s="256"/>
      <c r="J56" s="256"/>
      <c r="K56" s="256"/>
      <c r="L56" s="256"/>
      <c r="M56" s="256"/>
      <c r="N56" s="257"/>
      <c r="O56" s="101"/>
      <c r="P56" s="101"/>
      <c r="Q56" s="101"/>
      <c r="R56" s="101"/>
      <c r="S56" s="245"/>
      <c r="T56" s="258"/>
      <c r="U56" s="147"/>
      <c r="V56" s="147"/>
      <c r="W56" s="148"/>
      <c r="X56" s="259"/>
      <c r="Y56" s="259"/>
      <c r="Z56" s="259"/>
      <c r="AA56" s="259"/>
      <c r="AB56" s="259"/>
      <c r="AC56" s="260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65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89"/>
      <c r="O59" s="289"/>
      <c r="P59" s="289"/>
      <c r="Q59" s="289"/>
      <c r="R59" s="289"/>
      <c r="S59" s="289"/>
      <c r="T59" s="295"/>
      <c r="U59" s="295"/>
      <c r="V59" s="295"/>
      <c r="W59" s="295"/>
      <c r="X59" s="295"/>
      <c r="Y59" s="295"/>
      <c r="Z59" s="295"/>
      <c r="AA59" s="295"/>
      <c r="AB59" s="289"/>
      <c r="AC59" s="289"/>
      <c r="AD59" s="289"/>
      <c r="AE59" s="289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419" t="s">
        <v>114</v>
      </c>
      <c r="H60" s="420"/>
      <c r="I60" s="419" t="s">
        <v>115</v>
      </c>
      <c r="J60" s="419"/>
      <c r="K60" s="420"/>
      <c r="L60" s="162"/>
      <c r="M60" s="162"/>
      <c r="N60" s="163"/>
      <c r="O60" s="163"/>
      <c r="P60" s="163"/>
      <c r="Q60" s="164"/>
      <c r="R60" s="163"/>
      <c r="S60" s="295" t="s">
        <v>66</v>
      </c>
      <c r="T60" s="295"/>
      <c r="U60" s="295"/>
      <c r="V60" s="295"/>
      <c r="W60" s="295"/>
      <c r="X60" s="295"/>
      <c r="Y60" s="295"/>
      <c r="Z60" s="295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420"/>
      <c r="H61" s="420"/>
      <c r="I61" s="420"/>
      <c r="J61" s="420"/>
      <c r="K61" s="420"/>
      <c r="L61" s="168"/>
      <c r="M61" s="168"/>
      <c r="N61" s="169"/>
      <c r="O61" s="170"/>
      <c r="P61" s="170"/>
      <c r="Q61" s="171"/>
      <c r="R61" s="170"/>
      <c r="S61" s="172" t="s">
        <v>67</v>
      </c>
      <c r="T61" s="173" t="s">
        <v>68</v>
      </c>
      <c r="U61" s="174"/>
      <c r="V61" s="174"/>
      <c r="W61" s="173"/>
      <c r="X61" s="173" t="s">
        <v>69</v>
      </c>
      <c r="Y61" s="175" t="s">
        <v>70</v>
      </c>
      <c r="Z61" s="176" t="s">
        <v>71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72</v>
      </c>
      <c r="F62" s="158"/>
      <c r="G62" s="414">
        <v>1</v>
      </c>
      <c r="H62" s="414"/>
      <c r="I62" s="414">
        <v>1</v>
      </c>
      <c r="J62" s="414"/>
      <c r="K62" s="414"/>
      <c r="L62" s="178"/>
      <c r="M62" s="178"/>
      <c r="N62" s="289"/>
      <c r="O62" s="180"/>
      <c r="P62" s="180"/>
      <c r="Q62" s="180"/>
      <c r="R62" s="180"/>
      <c r="S62" s="251"/>
      <c r="T62" s="251"/>
      <c r="U62" s="251"/>
      <c r="V62" s="251"/>
      <c r="W62" s="252"/>
      <c r="X62" s="251"/>
      <c r="Y62" s="251"/>
      <c r="Z62" s="251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73</v>
      </c>
      <c r="F63" s="158"/>
      <c r="G63" s="414">
        <v>2.5</v>
      </c>
      <c r="H63" s="414"/>
      <c r="I63" s="414">
        <v>2.5</v>
      </c>
      <c r="J63" s="414"/>
      <c r="K63" s="414"/>
      <c r="L63" s="178"/>
      <c r="M63" s="178"/>
      <c r="N63" s="181"/>
      <c r="O63" s="180"/>
      <c r="P63" s="180"/>
      <c r="Q63" s="278" t="s">
        <v>74</v>
      </c>
      <c r="R63" s="180"/>
      <c r="S63" s="182">
        <v>70</v>
      </c>
      <c r="T63" s="182" t="s">
        <v>75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76</v>
      </c>
      <c r="F64" s="158"/>
      <c r="G64" s="414">
        <v>1</v>
      </c>
      <c r="H64" s="414"/>
      <c r="I64" s="414">
        <v>1</v>
      </c>
      <c r="J64" s="414"/>
      <c r="K64" s="414"/>
      <c r="L64" s="178"/>
      <c r="M64" s="178"/>
      <c r="N64" s="185"/>
      <c r="O64" s="186"/>
      <c r="P64" s="186"/>
      <c r="Q64" s="278" t="s">
        <v>77</v>
      </c>
      <c r="R64" s="186"/>
      <c r="S64" s="248">
        <v>30</v>
      </c>
      <c r="T64" s="248" t="s">
        <v>75</v>
      </c>
      <c r="U64" s="248"/>
      <c r="V64" s="248"/>
      <c r="W64" s="248"/>
      <c r="X64" s="248">
        <v>1</v>
      </c>
      <c r="Y64" s="248" t="s">
        <v>78</v>
      </c>
      <c r="Z64" s="248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79</v>
      </c>
      <c r="F65" s="158"/>
      <c r="G65" s="414">
        <v>0.5</v>
      </c>
      <c r="H65" s="414"/>
      <c r="I65" s="414">
        <v>0.5</v>
      </c>
      <c r="J65" s="414"/>
      <c r="K65" s="414"/>
      <c r="L65" s="178"/>
      <c r="M65" s="178"/>
      <c r="N65" s="189"/>
      <c r="O65" s="190"/>
      <c r="P65" s="190"/>
      <c r="Q65" s="278" t="s">
        <v>80</v>
      </c>
      <c r="R65" s="190"/>
      <c r="S65" s="182">
        <v>20</v>
      </c>
      <c r="T65" s="182" t="s">
        <v>102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61</v>
      </c>
      <c r="F66" s="158"/>
      <c r="G66" s="414">
        <v>0</v>
      </c>
      <c r="H66" s="414"/>
      <c r="I66" s="414">
        <v>0</v>
      </c>
      <c r="J66" s="414"/>
      <c r="K66" s="414"/>
      <c r="L66" s="178"/>
      <c r="M66" s="178"/>
      <c r="N66" s="189"/>
      <c r="O66" s="190"/>
      <c r="P66" s="190"/>
      <c r="Q66" s="209" t="s">
        <v>81</v>
      </c>
      <c r="R66" s="170"/>
      <c r="S66" s="248">
        <v>16</v>
      </c>
      <c r="T66" s="248" t="s">
        <v>82</v>
      </c>
      <c r="U66" s="248"/>
      <c r="V66" s="248"/>
      <c r="W66" s="248"/>
      <c r="X66" s="248">
        <v>1</v>
      </c>
      <c r="Y66" s="248" t="s">
        <v>78</v>
      </c>
      <c r="Z66" s="248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5" t="s">
        <v>159</v>
      </c>
      <c r="F67" s="158"/>
      <c r="G67" s="414">
        <v>4</v>
      </c>
      <c r="H67" s="414"/>
      <c r="I67" s="414">
        <v>4</v>
      </c>
      <c r="J67" s="414"/>
      <c r="K67" s="414"/>
      <c r="L67" s="178"/>
      <c r="M67" s="178"/>
      <c r="N67" s="191"/>
      <c r="O67" s="170"/>
      <c r="P67" s="170"/>
      <c r="Q67" s="209"/>
      <c r="R67" s="170"/>
      <c r="S67" s="182"/>
      <c r="T67" s="182"/>
      <c r="U67" s="182"/>
      <c r="V67" s="182"/>
      <c r="W67" s="194"/>
      <c r="X67" s="182"/>
      <c r="Y67" s="187"/>
      <c r="Z67" s="182"/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4" t="s">
        <v>172</v>
      </c>
      <c r="F68" s="158"/>
      <c r="G68" s="414">
        <v>4</v>
      </c>
      <c r="H68" s="414"/>
      <c r="I68" s="414">
        <v>4</v>
      </c>
      <c r="J68" s="414"/>
      <c r="K68" s="414"/>
      <c r="L68" s="178"/>
      <c r="M68" s="178"/>
      <c r="N68" s="192"/>
      <c r="O68" s="193"/>
      <c r="P68" s="193"/>
      <c r="Q68" s="209"/>
      <c r="R68" s="170"/>
      <c r="S68" s="248"/>
      <c r="T68" s="249"/>
      <c r="U68" s="249"/>
      <c r="V68" s="249"/>
      <c r="W68" s="250"/>
      <c r="X68" s="248"/>
      <c r="Y68" s="248"/>
      <c r="Z68" s="249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4" t="s">
        <v>155</v>
      </c>
      <c r="F69" s="158"/>
      <c r="G69" s="414">
        <v>3</v>
      </c>
      <c r="H69" s="414"/>
      <c r="I69" s="414">
        <v>3</v>
      </c>
      <c r="J69" s="414"/>
      <c r="K69" s="414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4" t="s">
        <v>173</v>
      </c>
      <c r="F70" s="158"/>
      <c r="G70" s="414">
        <v>4</v>
      </c>
      <c r="H70" s="414"/>
      <c r="I70" s="414">
        <v>4</v>
      </c>
      <c r="J70" s="414"/>
      <c r="K70" s="414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1" t="s">
        <v>126</v>
      </c>
      <c r="F71" s="158"/>
      <c r="G71" s="421">
        <v>4</v>
      </c>
      <c r="H71" s="422"/>
      <c r="I71" s="421">
        <v>4</v>
      </c>
      <c r="J71" s="423"/>
      <c r="K71" s="422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90</v>
      </c>
      <c r="F72" s="158"/>
      <c r="G72" s="421">
        <v>8</v>
      </c>
      <c r="H72" s="422"/>
      <c r="I72" s="421">
        <v>8</v>
      </c>
      <c r="J72" s="423"/>
      <c r="K72" s="422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128</v>
      </c>
      <c r="F73" s="158"/>
      <c r="G73" s="414">
        <v>4</v>
      </c>
      <c r="H73" s="414"/>
      <c r="I73" s="414">
        <v>4</v>
      </c>
      <c r="J73" s="414"/>
      <c r="K73" s="414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4" t="s">
        <v>96</v>
      </c>
      <c r="F74" s="158"/>
      <c r="G74" s="414">
        <v>6</v>
      </c>
      <c r="H74" s="414"/>
      <c r="I74" s="414">
        <v>6</v>
      </c>
      <c r="J74" s="414"/>
      <c r="K74" s="414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4" t="s">
        <v>127</v>
      </c>
      <c r="F75" s="158"/>
      <c r="G75" s="414">
        <v>10</v>
      </c>
      <c r="H75" s="414"/>
      <c r="I75" s="414">
        <v>10</v>
      </c>
      <c r="J75" s="414"/>
      <c r="K75" s="414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4"/>
      <c r="F76" s="158"/>
      <c r="G76" s="414"/>
      <c r="H76" s="414"/>
      <c r="I76" s="414"/>
      <c r="J76" s="414"/>
      <c r="K76" s="414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5"/>
      <c r="F77" s="158"/>
      <c r="G77" s="414"/>
      <c r="H77" s="414"/>
      <c r="I77" s="414"/>
      <c r="J77" s="414"/>
      <c r="K77" s="414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4"/>
      <c r="F78" s="158"/>
      <c r="G78" s="414"/>
      <c r="H78" s="414"/>
      <c r="I78" s="414"/>
      <c r="J78" s="414"/>
      <c r="K78" s="414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76" t="s">
        <v>85</v>
      </c>
      <c r="F79" s="158"/>
      <c r="G79" s="414">
        <v>1</v>
      </c>
      <c r="H79" s="414"/>
      <c r="I79" s="414">
        <v>1</v>
      </c>
      <c r="J79" s="414"/>
      <c r="K79" s="414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63</v>
      </c>
      <c r="F80" s="158"/>
      <c r="G80" s="414">
        <v>0</v>
      </c>
      <c r="H80" s="414"/>
      <c r="I80" s="414">
        <v>0</v>
      </c>
      <c r="J80" s="414"/>
      <c r="K80" s="414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84</v>
      </c>
      <c r="F81" s="158"/>
      <c r="G81" s="414">
        <v>3</v>
      </c>
      <c r="H81" s="414"/>
      <c r="I81" s="414">
        <v>3</v>
      </c>
      <c r="J81" s="414"/>
      <c r="K81" s="414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67" t="s">
        <v>116</v>
      </c>
      <c r="F82" s="158"/>
      <c r="G82" s="414">
        <v>2</v>
      </c>
      <c r="H82" s="414"/>
      <c r="I82" s="414">
        <v>2</v>
      </c>
      <c r="J82" s="414"/>
      <c r="K82" s="414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4" t="s">
        <v>83</v>
      </c>
      <c r="F83" s="158"/>
      <c r="G83" s="414">
        <v>0</v>
      </c>
      <c r="H83" s="414"/>
      <c r="I83" s="414">
        <v>0</v>
      </c>
      <c r="J83" s="414"/>
      <c r="K83" s="414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95</v>
      </c>
      <c r="F84" s="158"/>
      <c r="G84" s="414">
        <v>1</v>
      </c>
      <c r="H84" s="414"/>
      <c r="I84" s="414">
        <v>1</v>
      </c>
      <c r="J84" s="414"/>
      <c r="K84" s="414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129</v>
      </c>
      <c r="F85" s="158"/>
      <c r="G85" s="414">
        <v>1</v>
      </c>
      <c r="H85" s="414"/>
      <c r="I85" s="414">
        <v>1</v>
      </c>
      <c r="J85" s="414"/>
      <c r="K85" s="414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79"/>
      <c r="F86" s="215"/>
      <c r="G86" s="414"/>
      <c r="H86" s="414"/>
      <c r="I86" s="414"/>
      <c r="J86" s="414"/>
      <c r="K86" s="414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77"/>
      <c r="F87" s="215" t="s">
        <v>113</v>
      </c>
      <c r="G87" s="414">
        <v>0</v>
      </c>
      <c r="H87" s="414"/>
      <c r="I87" s="414">
        <v>0</v>
      </c>
      <c r="J87" s="414"/>
      <c r="K87" s="414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5"/>
      <c r="E88" s="266" t="s">
        <v>86</v>
      </c>
      <c r="F88" s="265"/>
      <c r="G88" s="416">
        <f>SUM(G66:G87)</f>
        <v>55</v>
      </c>
      <c r="H88" s="418"/>
      <c r="I88" s="416">
        <f>SUM(I66:I87)</f>
        <v>55</v>
      </c>
      <c r="J88" s="417"/>
      <c r="K88" s="418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87</v>
      </c>
      <c r="F89" s="158"/>
      <c r="G89" s="415">
        <v>8</v>
      </c>
      <c r="H89" s="415"/>
      <c r="I89" s="415">
        <v>8</v>
      </c>
      <c r="J89" s="415"/>
      <c r="K89" s="415"/>
      <c r="L89" s="232"/>
      <c r="M89" s="232"/>
      <c r="N89" s="169"/>
      <c r="O89" s="169"/>
      <c r="P89" s="169"/>
      <c r="Q89" s="289"/>
      <c r="R89" s="169"/>
      <c r="S89" s="289"/>
      <c r="T89" s="289"/>
      <c r="U89" s="289"/>
      <c r="V89" s="289"/>
      <c r="W89" s="289"/>
      <c r="X89" s="289"/>
      <c r="Y89" s="289"/>
      <c r="Z89" s="289"/>
      <c r="AA89" s="164"/>
      <c r="AB89" s="289"/>
      <c r="AC89" s="289"/>
      <c r="AD89" s="289"/>
      <c r="AE89" s="289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89"/>
      <c r="O90" s="289"/>
      <c r="P90" s="289"/>
      <c r="Q90" s="289"/>
      <c r="R90" s="169"/>
      <c r="S90" s="169"/>
      <c r="T90" s="169"/>
      <c r="U90" s="169"/>
      <c r="V90" s="169"/>
      <c r="W90" s="169"/>
      <c r="X90" s="169"/>
      <c r="Y90" s="169"/>
      <c r="Z90" s="289"/>
      <c r="AA90" s="28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88</v>
      </c>
      <c r="H91" s="235">
        <v>11</v>
      </c>
      <c r="I91" s="232" t="s">
        <v>89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89"/>
      <c r="AA91" s="28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I86:K86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AA29:AA32"/>
    <mergeCell ref="Y29:Y32"/>
    <mergeCell ref="Z29:Z32"/>
    <mergeCell ref="J24:J27"/>
    <mergeCell ref="P24:P27"/>
    <mergeCell ref="U24:U27"/>
    <mergeCell ref="I64:K64"/>
    <mergeCell ref="I65:K65"/>
    <mergeCell ref="I67:K67"/>
    <mergeCell ref="I66:K66"/>
    <mergeCell ref="V29:V32"/>
    <mergeCell ref="P34:P37"/>
    <mergeCell ref="J29:J32"/>
    <mergeCell ref="P29:P32"/>
    <mergeCell ref="M34:M37"/>
    <mergeCell ref="N34:N37"/>
    <mergeCell ref="T29:T32"/>
    <mergeCell ref="I24:I27"/>
    <mergeCell ref="K24:K27"/>
    <mergeCell ref="G22:K23"/>
    <mergeCell ref="M22:Q23"/>
    <mergeCell ref="M33:Q33"/>
    <mergeCell ref="M28:Q28"/>
    <mergeCell ref="Q24:Q27"/>
    <mergeCell ref="S24:S27"/>
    <mergeCell ref="T24:T27"/>
    <mergeCell ref="G89:H89"/>
    <mergeCell ref="I89:K89"/>
    <mergeCell ref="I88:K88"/>
    <mergeCell ref="G88:H88"/>
    <mergeCell ref="I87:K87"/>
    <mergeCell ref="G87:H87"/>
    <mergeCell ref="G60:H61"/>
    <mergeCell ref="I60:K61"/>
    <mergeCell ref="G85:H85"/>
    <mergeCell ref="G86:H86"/>
    <mergeCell ref="G72:H72"/>
    <mergeCell ref="I72:K72"/>
    <mergeCell ref="G71:H71"/>
    <mergeCell ref="I82:K82"/>
    <mergeCell ref="I83:K83"/>
    <mergeCell ref="I84:K84"/>
    <mergeCell ref="I85:K85"/>
    <mergeCell ref="I62:K62"/>
    <mergeCell ref="I63:K63"/>
    <mergeCell ref="I68:K68"/>
    <mergeCell ref="I69:K69"/>
    <mergeCell ref="I70:K70"/>
    <mergeCell ref="I71:K71"/>
    <mergeCell ref="G62:H62"/>
    <mergeCell ref="G82:H82"/>
    <mergeCell ref="G83:H83"/>
    <mergeCell ref="G84:H84"/>
    <mergeCell ref="G73:H73"/>
    <mergeCell ref="G74:H74"/>
    <mergeCell ref="G75:H75"/>
    <mergeCell ref="G76:H76"/>
    <mergeCell ref="G77:H77"/>
    <mergeCell ref="G24:G27"/>
    <mergeCell ref="G63:H63"/>
    <mergeCell ref="G64:H64"/>
    <mergeCell ref="G65:H65"/>
    <mergeCell ref="G67:H67"/>
    <mergeCell ref="G68:H68"/>
    <mergeCell ref="G69:H69"/>
    <mergeCell ref="G70:H70"/>
    <mergeCell ref="G79:H79"/>
    <mergeCell ref="G80:H80"/>
    <mergeCell ref="G81:H81"/>
    <mergeCell ref="G78:H78"/>
    <mergeCell ref="G66:H66"/>
    <mergeCell ref="H24:H27"/>
    <mergeCell ref="AC7:AE7"/>
    <mergeCell ref="AC8:AE8"/>
    <mergeCell ref="G13:G16"/>
    <mergeCell ref="H13:H16"/>
    <mergeCell ref="I13:I16"/>
    <mergeCell ref="J13:J16"/>
    <mergeCell ref="K13:K16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U29:U32"/>
    <mergeCell ref="S29:S32"/>
    <mergeCell ref="D28:E28"/>
    <mergeCell ref="G28:K28"/>
    <mergeCell ref="X7:AA7"/>
    <mergeCell ref="S8:V8"/>
    <mergeCell ref="X8:AA8"/>
    <mergeCell ref="U11:V12"/>
    <mergeCell ref="X11:AA12"/>
    <mergeCell ref="D8:E8"/>
    <mergeCell ref="G8:K8"/>
    <mergeCell ref="M8:Q8"/>
    <mergeCell ref="Y13:Y16"/>
    <mergeCell ref="Z13:Z16"/>
    <mergeCell ref="AA13:AA16"/>
    <mergeCell ref="S11:T12"/>
    <mergeCell ref="P13:P16"/>
    <mergeCell ref="B2:B5"/>
    <mergeCell ref="D7:E7"/>
    <mergeCell ref="G7:K7"/>
    <mergeCell ref="M7:Q7"/>
    <mergeCell ref="M13:M16"/>
    <mergeCell ref="N13:N16"/>
    <mergeCell ref="O13:O16"/>
    <mergeCell ref="U13:U16"/>
    <mergeCell ref="T13:T16"/>
    <mergeCell ref="Q13:Q16"/>
    <mergeCell ref="S13:S16"/>
    <mergeCell ref="G11:K12"/>
    <mergeCell ref="M11:Q12"/>
    <mergeCell ref="S7:V7"/>
    <mergeCell ref="D17:E17"/>
    <mergeCell ref="G17:K17"/>
    <mergeCell ref="M17:Q17"/>
    <mergeCell ref="Y18:Y21"/>
    <mergeCell ref="Z18:Z21"/>
    <mergeCell ref="AA18:AA21"/>
    <mergeCell ref="M18:M21"/>
    <mergeCell ref="N18:N21"/>
    <mergeCell ref="O18:O21"/>
    <mergeCell ref="Q18:Q21"/>
    <mergeCell ref="P18:P21"/>
    <mergeCell ref="X13:X16"/>
    <mergeCell ref="S17:V17"/>
    <mergeCell ref="X17:AA17"/>
    <mergeCell ref="G18:K21"/>
    <mergeCell ref="S18:V19"/>
    <mergeCell ref="X18:X21"/>
    <mergeCell ref="S20:V21"/>
    <mergeCell ref="S22:V23"/>
    <mergeCell ref="X22:AA23"/>
    <mergeCell ref="V13:V16"/>
    <mergeCell ref="T59:AA59"/>
    <mergeCell ref="S60:Z60"/>
    <mergeCell ref="AC23:AE32"/>
    <mergeCell ref="X24:X27"/>
    <mergeCell ref="S28:V28"/>
    <mergeCell ref="X28:AA28"/>
    <mergeCell ref="X29:X32"/>
    <mergeCell ref="G33:H35"/>
    <mergeCell ref="I33:K35"/>
    <mergeCell ref="S33:V33"/>
    <mergeCell ref="X33:AA33"/>
    <mergeCell ref="S34:V40"/>
    <mergeCell ref="X34:AA37"/>
    <mergeCell ref="G36:H38"/>
    <mergeCell ref="X38:AA40"/>
    <mergeCell ref="G39:H41"/>
    <mergeCell ref="V24:V27"/>
    <mergeCell ref="Y24:Y27"/>
    <mergeCell ref="Z24:Z27"/>
    <mergeCell ref="M24:M27"/>
    <mergeCell ref="N24:N27"/>
    <mergeCell ref="O24:O27"/>
    <mergeCell ref="AA24:AA27"/>
    <mergeCell ref="M38:Q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11.85546875" customWidth="1"/>
    <col min="2" max="2" width="71.42578125" customWidth="1"/>
  </cols>
  <sheetData>
    <row r="1" spans="1:34" s="1" customFormat="1" ht="19.7" customHeight="1" x14ac:dyDescent="0.2">
      <c r="A1" s="430"/>
      <c r="B1" s="4" t="s">
        <v>123</v>
      </c>
      <c r="C1" s="7"/>
      <c r="D1" s="7"/>
      <c r="E1" s="7"/>
      <c r="F1" s="7"/>
      <c r="G1" s="6"/>
      <c r="H1" s="7"/>
      <c r="I1" s="7"/>
      <c r="J1" s="7"/>
      <c r="K1" s="7"/>
      <c r="L1" s="7"/>
      <c r="M1" s="6"/>
      <c r="N1" s="7"/>
      <c r="O1" s="7"/>
      <c r="P1" s="7"/>
      <c r="Q1" s="7"/>
      <c r="R1" s="7"/>
      <c r="S1" s="6"/>
      <c r="T1" s="7"/>
      <c r="U1" s="7"/>
      <c r="V1" s="7"/>
      <c r="W1" s="7"/>
      <c r="X1" s="7"/>
      <c r="Y1" s="7"/>
      <c r="Z1" s="8"/>
      <c r="AA1" s="9"/>
      <c r="AB1" s="3"/>
    </row>
    <row r="2" spans="1:34" s="1" customFormat="1" ht="19.7" customHeight="1" x14ac:dyDescent="0.35">
      <c r="A2" s="431"/>
      <c r="B2" s="11" t="s">
        <v>124</v>
      </c>
      <c r="C2" s="14"/>
      <c r="D2" s="14"/>
      <c r="E2" s="14"/>
      <c r="F2" s="14"/>
      <c r="G2" s="13"/>
      <c r="H2" s="14"/>
      <c r="I2" s="14"/>
      <c r="J2" s="14"/>
      <c r="K2" s="14"/>
      <c r="L2" s="14"/>
      <c r="M2" s="13"/>
      <c r="N2" s="14"/>
      <c r="O2" s="14"/>
      <c r="P2" s="14"/>
      <c r="Q2" s="14"/>
      <c r="R2" s="14"/>
      <c r="S2" s="13"/>
      <c r="T2" s="14"/>
      <c r="U2" s="14"/>
      <c r="V2" s="14"/>
      <c r="W2" s="14"/>
      <c r="X2" s="14"/>
      <c r="Y2" s="14"/>
      <c r="Z2" s="14"/>
      <c r="AA2" s="15"/>
      <c r="AB2" s="10"/>
      <c r="AC2" s="16"/>
      <c r="AD2" s="17"/>
      <c r="AE2" s="17"/>
      <c r="AF2" s="17"/>
      <c r="AG2" s="17"/>
      <c r="AH2" s="18"/>
    </row>
    <row r="3" spans="1:34" s="1" customFormat="1" ht="19.7" customHeight="1" x14ac:dyDescent="0.25">
      <c r="A3" s="431"/>
      <c r="B3" s="20" t="s">
        <v>125</v>
      </c>
      <c r="C3" s="23"/>
      <c r="D3" s="23"/>
      <c r="E3" s="23"/>
      <c r="F3" s="23"/>
      <c r="G3" s="22"/>
      <c r="H3" s="23"/>
      <c r="I3" s="23"/>
      <c r="J3" s="23"/>
      <c r="K3" s="23"/>
      <c r="L3" s="23"/>
      <c r="M3" s="22"/>
      <c r="N3" s="23"/>
      <c r="O3" s="23"/>
      <c r="P3" s="23"/>
      <c r="Q3" s="23"/>
      <c r="R3" s="23"/>
      <c r="S3" s="22"/>
      <c r="T3" s="23"/>
      <c r="U3" s="23"/>
      <c r="V3" s="23"/>
      <c r="W3" s="23"/>
      <c r="X3" s="23"/>
      <c r="Y3" s="23"/>
      <c r="Z3" s="23"/>
      <c r="AA3" s="24"/>
      <c r="AB3" s="19"/>
      <c r="AC3"/>
      <c r="AD3" s="25"/>
      <c r="AE3" s="25"/>
      <c r="AF3" s="25"/>
      <c r="AG3" s="25"/>
      <c r="AH3" s="26"/>
    </row>
    <row r="4" spans="1:34" ht="15.75" customHeight="1" thickBot="1" x14ac:dyDescent="0.3">
      <c r="A4" s="431"/>
      <c r="B4" s="28" t="s">
        <v>139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4" x14ac:dyDescent="0.25">
      <c r="B6" s="287" t="s">
        <v>177</v>
      </c>
    </row>
    <row r="8" spans="1:34" x14ac:dyDescent="0.25">
      <c r="A8" s="280">
        <v>1</v>
      </c>
      <c r="B8" s="280" t="s">
        <v>145</v>
      </c>
      <c r="C8" s="281">
        <v>0.33333333333333331</v>
      </c>
    </row>
    <row r="9" spans="1:34" x14ac:dyDescent="0.25">
      <c r="A9" s="280">
        <v>2</v>
      </c>
      <c r="B9" s="280" t="s">
        <v>142</v>
      </c>
      <c r="C9" s="281">
        <v>0.5625</v>
      </c>
    </row>
    <row r="10" spans="1:34" x14ac:dyDescent="0.25">
      <c r="A10" s="280">
        <v>3</v>
      </c>
      <c r="B10" s="280" t="s">
        <v>143</v>
      </c>
      <c r="C10" s="281">
        <v>0.33333333333333331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workbookViewId="0">
      <selection activeCell="B1" sqref="B1"/>
    </sheetView>
  </sheetViews>
  <sheetFormatPr defaultColWidth="11.42578125" defaultRowHeight="15" x14ac:dyDescent="0.25"/>
  <cols>
    <col min="2" max="2" width="51.42578125" customWidth="1"/>
  </cols>
  <sheetData>
    <row r="1" spans="1:30" ht="23.25" customHeight="1" x14ac:dyDescent="0.25">
      <c r="A1" s="430"/>
      <c r="B1" s="4" t="s">
        <v>149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customHeight="1" x14ac:dyDescent="0.35">
      <c r="A2" s="431"/>
      <c r="B2" s="11" t="s">
        <v>150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customHeight="1" x14ac:dyDescent="0.25">
      <c r="A3" s="431"/>
      <c r="B3" s="20" t="s">
        <v>151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customHeight="1" thickBot="1" x14ac:dyDescent="0.3">
      <c r="A4" s="431"/>
      <c r="B4" s="28" t="s">
        <v>175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280">
        <v>1</v>
      </c>
      <c r="B6" s="292" t="str">
        <f>Objectives!B8</f>
        <v>Monday AM1 – Agenda / Review &amp; Status / Contributions</v>
      </c>
      <c r="C6" s="293">
        <f>Objectives!C8</f>
        <v>0.33333333333333331</v>
      </c>
    </row>
    <row r="7" spans="1:30" x14ac:dyDescent="0.25">
      <c r="A7" s="294">
        <v>1.1000000000000001</v>
      </c>
      <c r="B7" s="283" t="s">
        <v>43</v>
      </c>
      <c r="C7" s="284" t="s">
        <v>136</v>
      </c>
    </row>
    <row r="8" spans="1:30" x14ac:dyDescent="0.25">
      <c r="A8" s="282">
        <v>1.2</v>
      </c>
      <c r="B8" s="283" t="s">
        <v>138</v>
      </c>
      <c r="C8" s="284" t="s">
        <v>136</v>
      </c>
    </row>
    <row r="9" spans="1:30" x14ac:dyDescent="0.25">
      <c r="A9" s="282">
        <v>1.3</v>
      </c>
      <c r="B9" s="285" t="s">
        <v>130</v>
      </c>
      <c r="C9" s="284" t="s">
        <v>136</v>
      </c>
    </row>
    <row r="10" spans="1:30" x14ac:dyDescent="0.25">
      <c r="A10" s="282">
        <v>1.4</v>
      </c>
      <c r="B10" s="285" t="s">
        <v>176</v>
      </c>
      <c r="C10" s="284" t="s">
        <v>136</v>
      </c>
    </row>
    <row r="11" spans="1:30" x14ac:dyDescent="0.25">
      <c r="A11" s="282">
        <v>1.5</v>
      </c>
      <c r="B11" s="285" t="s">
        <v>144</v>
      </c>
      <c r="C11" s="284" t="s">
        <v>136</v>
      </c>
    </row>
    <row r="12" spans="1:30" x14ac:dyDescent="0.25">
      <c r="A12" s="282">
        <v>1.6</v>
      </c>
      <c r="B12" s="286" t="s">
        <v>147</v>
      </c>
      <c r="C12" s="288" t="s">
        <v>140</v>
      </c>
    </row>
    <row r="13" spans="1:30" x14ac:dyDescent="0.25">
      <c r="A13" s="282">
        <v>1.7</v>
      </c>
      <c r="B13" s="286" t="s">
        <v>146</v>
      </c>
      <c r="C13" s="284" t="s">
        <v>136</v>
      </c>
    </row>
    <row r="14" spans="1:30" x14ac:dyDescent="0.25">
      <c r="A14" s="282">
        <v>1.8</v>
      </c>
      <c r="B14" s="286" t="s">
        <v>132</v>
      </c>
      <c r="C14" s="284" t="s">
        <v>136</v>
      </c>
    </row>
    <row r="16" spans="1:30" x14ac:dyDescent="0.25">
      <c r="A16" s="280">
        <v>2</v>
      </c>
      <c r="B16" s="292" t="str">
        <f>Objectives!B9</f>
        <v>Monday PM1 – Discussion of proposed correction</v>
      </c>
      <c r="C16" s="293">
        <f>Objectives!C9</f>
        <v>0.5625</v>
      </c>
    </row>
    <row r="17" spans="1:3" x14ac:dyDescent="0.25">
      <c r="A17" s="282">
        <v>2.1</v>
      </c>
      <c r="B17" s="283" t="s">
        <v>43</v>
      </c>
      <c r="C17" s="284" t="s">
        <v>136</v>
      </c>
    </row>
    <row r="18" spans="1:3" x14ac:dyDescent="0.25">
      <c r="A18" s="282">
        <v>2.2000000000000002</v>
      </c>
      <c r="B18" s="286" t="s">
        <v>141</v>
      </c>
      <c r="C18" s="284" t="s">
        <v>131</v>
      </c>
    </row>
    <row r="19" spans="1:3" x14ac:dyDescent="0.25">
      <c r="A19" s="282">
        <v>2.4</v>
      </c>
      <c r="B19" s="286" t="s">
        <v>132</v>
      </c>
      <c r="C19" s="284" t="s">
        <v>136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D18" sqref="D18"/>
    </sheetView>
  </sheetViews>
  <sheetFormatPr defaultColWidth="11.42578125" defaultRowHeight="15" x14ac:dyDescent="0.25"/>
  <cols>
    <col min="2" max="2" width="59.85546875" customWidth="1"/>
  </cols>
  <sheetData>
    <row r="1" spans="1:30" ht="23.25" customHeight="1" x14ac:dyDescent="0.25">
      <c r="A1" s="430"/>
      <c r="B1" s="4" t="s">
        <v>149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customHeight="1" x14ac:dyDescent="0.35">
      <c r="A2" s="431"/>
      <c r="B2" s="11" t="s">
        <v>150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customHeight="1" x14ac:dyDescent="0.25">
      <c r="A3" s="431"/>
      <c r="B3" s="20" t="s">
        <v>151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customHeight="1" thickBot="1" x14ac:dyDescent="0.3">
      <c r="A4" s="431"/>
      <c r="B4" s="28" t="s">
        <v>174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280">
        <v>3</v>
      </c>
      <c r="B6" s="292" t="str">
        <f>Objectives!B10</f>
        <v>Tuesday AM1 – Discussion of proposed correction / Timeline / AOB</v>
      </c>
      <c r="C6" s="293">
        <f>Objectives!C10</f>
        <v>0.33333333333333331</v>
      </c>
    </row>
    <row r="7" spans="1:30" x14ac:dyDescent="0.25">
      <c r="A7" s="282">
        <v>3.1</v>
      </c>
      <c r="B7" s="283" t="s">
        <v>43</v>
      </c>
      <c r="C7" s="284" t="s">
        <v>136</v>
      </c>
    </row>
    <row r="8" spans="1:30" x14ac:dyDescent="0.25">
      <c r="A8" s="282">
        <v>3.2</v>
      </c>
      <c r="B8" s="286" t="s">
        <v>141</v>
      </c>
      <c r="C8" s="284" t="s">
        <v>131</v>
      </c>
    </row>
    <row r="9" spans="1:30" x14ac:dyDescent="0.25">
      <c r="A9" s="282">
        <v>3.3</v>
      </c>
      <c r="B9" s="286" t="s">
        <v>137</v>
      </c>
      <c r="C9" s="284" t="s">
        <v>131</v>
      </c>
    </row>
    <row r="10" spans="1:30" x14ac:dyDescent="0.25">
      <c r="A10" s="282">
        <v>3.4</v>
      </c>
      <c r="B10" s="286" t="s">
        <v>133</v>
      </c>
      <c r="C10" s="284" t="s">
        <v>131</v>
      </c>
    </row>
    <row r="11" spans="1:30" x14ac:dyDescent="0.25">
      <c r="A11" s="282">
        <v>3.5</v>
      </c>
      <c r="B11" s="280" t="s">
        <v>134</v>
      </c>
      <c r="C11" s="284" t="s">
        <v>136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802.15r2 Graphic</vt:lpstr>
      <vt:lpstr>Objectives</vt:lpstr>
      <vt:lpstr>Patent Policy-AntiTrust</vt:lpstr>
      <vt:lpstr>Monday</vt:lpstr>
      <vt:lpstr>Tuesday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2018-02-17T02:36:48Z</dcterms:modified>
</cp:coreProperties>
</file>