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ppt" ContentType="application/vnd.ms-powerpoint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4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Wednesday!$A$53:$A$62</definedName>
    <definedName name="_Parse_Out" localSheetId="4" hidden="1">Thursday!$A$79</definedName>
    <definedName name="_Parse_Out" localSheetId="3" hidden="1">Wednesday!$A$64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Wednesday!$A$5:$G$52</definedName>
    <definedName name="PRINT_AREA_MI" localSheetId="4">Thursday!$A$1:$F$56</definedName>
    <definedName name="PRINT_AREA_MI" localSheetId="3">Wednesday!$A$5:$F$18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33" i="405" l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32" i="405"/>
  <c r="A44" i="405"/>
  <c r="A45" i="405" s="1"/>
  <c r="A46" i="405" s="1"/>
  <c r="A47" i="405" s="1"/>
  <c r="A48" i="405" s="1"/>
  <c r="A49" i="405" s="1"/>
  <c r="A50" i="405" s="1"/>
  <c r="A51" i="405" s="1"/>
  <c r="A35" i="405"/>
  <c r="A36" i="405" s="1"/>
  <c r="A37" i="405" s="1"/>
  <c r="A38" i="405" s="1"/>
  <c r="A39" i="405" s="1"/>
  <c r="A40" i="405" s="1"/>
  <c r="A41" i="405" s="1"/>
  <c r="A42" i="405" s="1"/>
  <c r="A43" i="405" s="1"/>
  <c r="G9" i="405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I88" i="20" l="1"/>
  <c r="G88" i="20"/>
  <c r="C61" i="20"/>
  <c r="D8" i="20"/>
  <c r="G8" i="20" s="1"/>
  <c r="M8" i="20" s="1"/>
  <c r="S8" i="20" s="1"/>
  <c r="X8" i="20" s="1"/>
  <c r="AC8" i="20" s="1"/>
  <c r="G9" i="23" l="1"/>
  <c r="G8" i="23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8" i="398" l="1"/>
  <c r="G9" i="398"/>
  <c r="G10" i="398" s="1"/>
  <c r="G11" i="398" s="1"/>
  <c r="G12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16" i="398"/>
  <c r="A17" i="398"/>
  <c r="A18" i="398" s="1"/>
  <c r="A19" i="398" s="1"/>
  <c r="A20" i="398" s="1"/>
  <c r="A21" i="398" s="1"/>
  <c r="A22" i="398" s="1"/>
  <c r="A23" i="398" s="1"/>
  <c r="A24" i="398" s="1"/>
  <c r="A26" i="398"/>
  <c r="A27" i="398"/>
  <c r="A28" i="398" s="1"/>
  <c r="A29" i="398" s="1"/>
  <c r="A30" i="398" s="1"/>
  <c r="A31" i="398" s="1"/>
  <c r="A32" i="398" s="1"/>
  <c r="A33" i="398" s="1"/>
  <c r="A34" i="398" s="1"/>
</calcChain>
</file>

<file path=xl/sharedStrings.xml><?xml version="1.0" encoding="utf-8"?>
<sst xmlns="http://schemas.openxmlformats.org/spreadsheetml/2006/main" count="689" uniqueCount="315">
  <si>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</si>
  <si>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</si>
  <si>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</si>
  <si>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</si>
  <si>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</si>
  <si>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</si>
  <si>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</si>
  <si>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</si>
  <si>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</si>
  <si>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</si>
  <si>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</si>
  <si>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</si>
  <si>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</si>
  <si>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</si>
  <si>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</si>
  <si>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</si>
  <si>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</si>
  <si>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</si>
  <si>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</si>
  <si>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</si>
  <si>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</si>
  <si>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</si>
  <si>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</si>
  <si>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</si>
  <si>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</si>
  <si>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</si>
  <si>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</si>
  <si>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</si>
  <si>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</si>
  <si>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</si>
  <si>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</si>
  <si>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</si>
  <si>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</si>
  <si>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</si>
  <si>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</si>
  <si>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</si>
  <si>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</si>
  <si>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</si>
  <si>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</si>
  <si>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</si>
  <si>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</si>
  <si>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</si>
  <si>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</si>
  <si>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</si>
  <si>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</si>
  <si>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</si>
  <si>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</si>
  <si>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</si>
  <si>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</si>
  <si>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</si>
  <si>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</si>
  <si>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</si>
  <si>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</si>
  <si>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</si>
  <si>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</si>
  <si>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</si>
  <si>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</si>
  <si>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</si>
  <si>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</si>
  <si>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</si>
  <si>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</si>
  <si>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</si>
  <si>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</si>
  <si>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</si>
  <si>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</si>
  <si>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</si>
  <si>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</si>
  <si>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</si>
  <si>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</si>
  <si>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</si>
  <si>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</si>
  <si>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</si>
  <si>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</si>
  <si>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</si>
  <si>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</si>
  <si>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</si>
  <si>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</si>
  <si>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</si>
  <si>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</si>
  <si>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</si>
  <si>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</si>
  <si>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</si>
  <si>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</si>
  <si>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</si>
  <si>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</si>
  <si>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</si>
  <si>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</si>
  <si>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</si>
  <si>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</si>
  <si>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</si>
  <si>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</si>
  <si>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</si>
  <si>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</si>
  <si>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</si>
  <si>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</si>
  <si>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</si>
  <si>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</si>
  <si>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</si>
  <si>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</si>
  <si>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</si>
  <si>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</si>
  <si>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</si>
  <si>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</si>
  <si>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</si>
  <si>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</si>
  <si>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</si>
  <si>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</si>
  <si>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</si>
  <si>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</si>
  <si>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</si>
  <si>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</si>
  <si>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</si>
  <si>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</si>
  <si>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</si>
  <si>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</si>
  <si>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</si>
  <si>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</si>
  <si>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</si>
  <si>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</si>
  <si>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</si>
  <si>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</si>
  <si>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</si>
  <si>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</si>
  <si>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</si>
  <si>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</si>
  <si>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</si>
  <si>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</si>
  <si>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</si>
  <si>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</si>
  <si>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</si>
  <si>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</si>
  <si>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</si>
  <si>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</si>
  <si>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</si>
  <si>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</si>
  <si>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TG4r DMT</t>
  </si>
  <si>
    <t>IG THZ</t>
  </si>
  <si>
    <t>Interest Group-Terahertz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</si>
  <si>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</si>
  <si>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</si>
  <si>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</si>
  <si>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</si>
  <si>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</si>
  <si>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</si>
  <si>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</si>
  <si>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</si>
  <si>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</si>
  <si>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</si>
  <si>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KIM</t>
  </si>
  <si>
    <t>IG HRRC</t>
  </si>
  <si>
    <t>Rn 2
30 CR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</si>
  <si>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</si>
  <si>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</si>
  <si>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</si>
  <si>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</si>
  <si>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</si>
  <si>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</si>
  <si>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</si>
  <si>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</si>
  <si>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</si>
  <si>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</si>
  <si>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</si>
  <si>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CLOSING REPORT: TG7m OWC (OPTICAL WIRELESS COMMS)</t>
  </si>
  <si>
    <t>HOLCOMB</t>
  </si>
  <si>
    <t>GODFREY/ROLFE</t>
  </si>
  <si>
    <t>802.15 AC Meeting</t>
  </si>
  <si>
    <t>TG12
ULI</t>
  </si>
  <si>
    <t>TG12 ULI</t>
  </si>
  <si>
    <t>Task Group- Upper Layer Interface (ULI) for 15.4</t>
  </si>
  <si>
    <t>4.24</t>
  </si>
  <si>
    <t>4.25</t>
  </si>
  <si>
    <t>Rm 3
20 BR or CR</t>
  </si>
  <si>
    <t>SC IETF</t>
  </si>
  <si>
    <t>TG7m OCC</t>
  </si>
  <si>
    <t>802.15 WG Midweek
ROOM 1</t>
  </si>
  <si>
    <t>Task Group-15.7 REV1-Optical Wireless Communications</t>
  </si>
  <si>
    <t>CR/BR</t>
  </si>
  <si>
    <t>ROBERT</t>
  </si>
  <si>
    <t>KÜRNER</t>
  </si>
  <si>
    <t>SOCIAL THIS EVENING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</si>
  <si>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</si>
  <si>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</si>
  <si>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</si>
  <si>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</si>
  <si>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</si>
  <si>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</si>
  <si>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</si>
  <si>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</si>
  <si>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</si>
  <si>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</si>
  <si>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</si>
  <si>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</si>
  <si>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</si>
  <si>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</si>
  <si>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</si>
  <si>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</si>
  <si>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</si>
  <si>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</si>
  <si>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</si>
  <si>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SC-M 
Rules/
COR1</t>
  </si>
  <si>
    <t>JANG</t>
  </si>
  <si>
    <t>STATUS REPORT: TG13 MGOWC (MULTI GIGABIT OWC)</t>
  </si>
  <si>
    <t>STATUS REPORT: WNG</t>
  </si>
  <si>
    <t>STATUS REPORT: 802.18</t>
  </si>
  <si>
    <t>CLOSING REPORT: TG13 MGOWC (MULTI GIGABIT OWC)</t>
  </si>
  <si>
    <t>CLOSING REPORT: TG4md 15.4 REVISION</t>
  </si>
  <si>
    <t>CONTINENTAL BREAKFAST</t>
  </si>
  <si>
    <t>KITAZAWA</t>
  </si>
  <si>
    <t>Rm 1
70 CR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</si>
  <si>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</si>
  <si>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</si>
  <si>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</si>
  <si>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</si>
  <si>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</si>
  <si>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</si>
  <si>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STUEBING</t>
  </si>
  <si>
    <t>GILMORE</t>
  </si>
  <si>
    <t>PETRICK</t>
  </si>
  <si>
    <t>STUREK</t>
  </si>
  <si>
    <t xml:space="preserve">TG4md </t>
  </si>
  <si>
    <t>TG10a RMA</t>
  </si>
  <si>
    <t>TG13 MGOWC</t>
  </si>
  <si>
    <t>SC-M / RULES</t>
  </si>
  <si>
    <t>STATUS REPORT: TG4md 15.4 REVISION</t>
  </si>
  <si>
    <t>STATUS REPORT: TG7m OWC (OPTICAL WIRELESS COMMS)</t>
  </si>
  <si>
    <t>STATUS REPORT: IG THZ  **NEXT MEETING IS MAY 2018**</t>
  </si>
  <si>
    <t>HARRINGTON</t>
  </si>
  <si>
    <t xml:space="preserve">TG10a RMA </t>
  </si>
  <si>
    <t>STATUS REPORT: SCs IETF, SC-M, RULES, 15.4-2015 COR1</t>
  </si>
  <si>
    <t>CLOSING REPORT: SCs IETF, SC-M, RULES, 15.4-2015 COR1</t>
  </si>
  <si>
    <t>R3</t>
  </si>
  <si>
    <t>802.18 CLOSING REPORT</t>
  </si>
  <si>
    <t>PERKINS</t>
  </si>
  <si>
    <t>STATUS REPORT: TG12 ULI (15.4 UPPER LAYER INTERFACE)</t>
  </si>
  <si>
    <t>CLOSING REPORT: SG15.4y SECN (SECURITY NEXT GENERATION)</t>
  </si>
  <si>
    <t>CLOSING REPORT: 15.4z ELR (ENHANCED LOW RATE UWB RFID PHY)</t>
  </si>
  <si>
    <t>STATUS REPORT: 15.4z ELR (ENHANCED LOW RATE UWB RFID PHY)</t>
  </si>
  <si>
    <t>113th IEEE 802.15 WSN MEETING</t>
  </si>
  <si>
    <t>Hyatt Regency O'Hare</t>
  </si>
  <si>
    <t>Rosemont, IL, USA</t>
  </si>
  <si>
    <t xml:space="preserve">IG15.4z EiR
</t>
  </si>
  <si>
    <t>802 EC MTG
EC RM</t>
  </si>
  <si>
    <t>IG15.4x FANE</t>
  </si>
  <si>
    <t>SG15.4y SECN</t>
  </si>
  <si>
    <t>802.15 WG Opening Plenary
ROOM 1</t>
  </si>
  <si>
    <t>LUNCH ON YOUR OWN</t>
  </si>
  <si>
    <t>CLOSING 802 EC MEETING</t>
  </si>
  <si>
    <t>SG4w LPWA</t>
  </si>
  <si>
    <t>Tutorial 1</t>
  </si>
  <si>
    <t>Tutorial 2</t>
  </si>
  <si>
    <t>SG15.4w</t>
  </si>
  <si>
    <t>LOW POWER WIDE AREA (LPWA)</t>
  </si>
  <si>
    <t>IG15.4x</t>
  </si>
  <si>
    <t>FIELD AREA NETWORK ENHANCEMENT (FANE)</t>
  </si>
  <si>
    <t>SG15.4y</t>
  </si>
  <si>
    <t>SECURITY NEXT GENERATION (SECN)</t>
  </si>
  <si>
    <t>IG15.4z</t>
  </si>
  <si>
    <t>Enhanced IR-UWB Ranging (EIR)</t>
  </si>
  <si>
    <t>tG10a RMA</t>
  </si>
  <si>
    <t>Task Group- Amendment to add routing modes</t>
  </si>
  <si>
    <t>SG15.4w LPWA</t>
  </si>
  <si>
    <t>SG15.4x FANE</t>
  </si>
  <si>
    <t>IG15.4z ELR</t>
  </si>
  <si>
    <t>NETWORK/ATTENDANCE/VOTERS (voters: 69, nearly: 11, aspirant: 31)</t>
  </si>
  <si>
    <t>TREASURERS REPORT ON WEDS</t>
  </si>
  <si>
    <t>2.3</t>
  </si>
  <si>
    <t>FUTURE SESSIONS:</t>
  </si>
  <si>
    <r>
      <t>May 6-11, 2018, Warsaw Marriott, Warsaw Poland (TBC) </t>
    </r>
    <r>
      <rPr>
        <i/>
        <sz val="10"/>
        <color rgb="FF000000"/>
        <rFont val="Arial"/>
        <family val="2"/>
      </rPr>
      <t xml:space="preserve">802 Wireless Interim </t>
    </r>
  </si>
  <si>
    <r>
      <t>July 8-13, 2018, Manchester Grand Hyatt, San Diego, CA, USA, </t>
    </r>
    <r>
      <rPr>
        <i/>
        <sz val="10"/>
        <color rgb="FF000000"/>
        <rFont val="Arial"/>
        <family val="2"/>
      </rPr>
      <t xml:space="preserve">802 Plenary </t>
    </r>
  </si>
  <si>
    <r>
      <t>Sept 9-14,  2018, Hilton Waikoloa Village, Kona, HI, USA, </t>
    </r>
    <r>
      <rPr>
        <i/>
        <sz val="10"/>
        <color rgb="FF000000"/>
        <rFont val="Arial"/>
        <family val="2"/>
      </rPr>
      <t>802 Wireless Interim</t>
    </r>
  </si>
  <si>
    <r>
      <t>November 11-16, 2018, Marriott Marquis Bangkok, </t>
    </r>
    <r>
      <rPr>
        <i/>
        <sz val="10"/>
        <color rgb="FF000000"/>
        <rFont val="Arial"/>
        <family val="2"/>
      </rPr>
      <t>802 Plenary Session.</t>
    </r>
  </si>
  <si>
    <t>OPENING REPORT: 802.18</t>
  </si>
  <si>
    <t>OPENING REPORT: TG4md 15.4 REVISION</t>
  </si>
  <si>
    <t>OPENING REPORT: TG7m OWC (OPTICAL WIRELESS COMMS)</t>
  </si>
  <si>
    <t>OPENING REPORT: IG VAT (VEHICULAR ASSISTIVE TECHNOLOGY)</t>
  </si>
  <si>
    <t>OPENING REPORT: TG13 MGOWC (MULTI GIGABIT OWC)</t>
  </si>
  <si>
    <t>OPENING REPORT: IG HRRC (HIGH RATE RAIL COMMUNICATIONS)</t>
  </si>
  <si>
    <t>OPENING REPORT: IG DEP (DEPENDABILITY)</t>
  </si>
  <si>
    <t>OPENING REPORT: SCs IETF, SC-M, RULES</t>
  </si>
  <si>
    <t>OPENING REPORT: TG12 ULI (UPPER LAYER INTERFACE)</t>
  </si>
  <si>
    <t>OPENING REPORT: WNG</t>
  </si>
  <si>
    <t>Tentative AGENDA  - 113th IEEE 802.15 WPAN MEETING</t>
  </si>
  <si>
    <t>Thursday, March 8, 2018</t>
  </si>
  <si>
    <t>Wednesday, March 7, 2018</t>
  </si>
  <si>
    <t>Monday, March 5, 2018</t>
  </si>
  <si>
    <t>ORD TOP 10 LIST</t>
  </si>
  <si>
    <t>Book Hotel for May</t>
  </si>
  <si>
    <t>APPROVE THE MINUTES FROM SNA (15-18-0013-00)</t>
  </si>
  <si>
    <t>APPROVE MCO AGENDA (15-18-0068-04)</t>
  </si>
  <si>
    <t>January 13-18, 2019 (St. Louis, Montreal, or Jacksonville, TBD)</t>
  </si>
  <si>
    <t>OPENING REPORT: TG 10a ROUTING MODE ADDITIONS (RMA)</t>
  </si>
  <si>
    <t>OPENING REPORT: SG4y SECN (SECURITY NEXT GENERATION)</t>
  </si>
  <si>
    <t>OPENING REPORT: IG4x FANE (FAN ENHANCEMENTS)</t>
  </si>
  <si>
    <t>OPENING REPORT: IG4z ELR (ENHANCED LOW RATE UWB RFID PHY)</t>
  </si>
  <si>
    <t>= NOT MEETING IN ORD</t>
  </si>
  <si>
    <t>OPENING REPORT: SG4w LPWA (LOW POWER WIDE AREA)</t>
  </si>
  <si>
    <t>ELECTIONS: (CHAIR-B HEILE, VC OPS- R ALFVIN, VC TECH- BEECHER/KINNEY)</t>
  </si>
  <si>
    <t>STATUS REPORT: IG DEP</t>
  </si>
  <si>
    <t>STATUS REPORT: IG HRRC **NOT MEETING IN ORD**</t>
  </si>
  <si>
    <t>STATUS REPORT: SG4w LPWA (LOW POWER WIDE AREA)</t>
  </si>
  <si>
    <t>OPENING REPORT: IG THZ **NEXT MEETING IS MAY 2018**</t>
  </si>
  <si>
    <t>CLOSING REPORT: SG4x FANE (FAN ENHANCEMENTS)</t>
  </si>
  <si>
    <t>STATUS REPORT: TG10a ROUTING MODE ADDITIONS (RMA)</t>
  </si>
  <si>
    <t>STATUS REPORT: IG VAT (VEHICULAR ASSISTIVE TECHNOLOGY)</t>
  </si>
  <si>
    <t>STATUS OF 15.1 AND 15.2 WITHDRAWAL BALLOTS</t>
  </si>
  <si>
    <t>STATUS REPORT: SG4x FANE (FAN ENHANCEMENTS)</t>
  </si>
  <si>
    <t>STATUS REPORT: SG15.4y SECN (SECURITY NEXT GENERATION)</t>
  </si>
  <si>
    <t>CLOSING REPORT: IG THZ  **NEXT MEETING IS MAY 2018**</t>
  </si>
  <si>
    <t>CLOSING REPORT: TG12 ULI (15.4 UPPER LAYER INTERFACE)</t>
  </si>
  <si>
    <t>CLOSING REPORT: SG4w LPWA (LOW POWER WIDE AREA)</t>
  </si>
  <si>
    <t>CLOSING REPORT: TG10a ROUTING MODE ADDITIONS (RMA)</t>
  </si>
  <si>
    <t>CLOSING REPORT: IG HRRC **NOT MEETING IN ORD**</t>
  </si>
  <si>
    <t>CLOSING REPORT: IG DEP</t>
  </si>
  <si>
    <t>BOOK YOUR ROOM FOR WARSAW!!!</t>
  </si>
  <si>
    <t>REVIEW WAW MEETING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</si>
</sst>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9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33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999FF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532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5" borderId="12" xfId="0" applyFont="1" applyFill="1" applyBorder="1" applyAlignment="1">
      <alignment horizontal="center" vertical="center"/>
    </xf>
    <xf numFmtId="164" fontId="36" fillId="25" borderId="1" xfId="0" applyFont="1" applyFill="1" applyBorder="1" applyAlignment="1">
      <alignment horizontal="center" vertical="center"/>
    </xf>
    <xf numFmtId="10" fontId="39" fillId="27" borderId="0" xfId="0" applyNumberFormat="1" applyFont="1" applyFill="1" applyBorder="1" applyAlignment="1" applyProtection="1">
      <alignment horizontal="right" vertical="center"/>
    </xf>
    <xf numFmtId="164" fontId="36" fillId="25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5" borderId="15" xfId="0" applyFont="1" applyFill="1" applyBorder="1" applyAlignment="1">
      <alignment horizontal="center" vertical="center"/>
    </xf>
    <xf numFmtId="164" fontId="36" fillId="25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7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8" borderId="1" xfId="0" quotePrefix="1" applyNumberFormat="1" applyFont="1" applyFill="1" applyBorder="1" applyAlignment="1" applyProtection="1">
      <alignment horizontal="center"/>
    </xf>
    <xf numFmtId="164" fontId="14" fillId="28" borderId="1" xfId="0" applyFont="1" applyFill="1" applyBorder="1" applyAlignment="1"/>
    <xf numFmtId="164" fontId="14" fillId="28" borderId="2" xfId="0" applyFont="1" applyFill="1" applyBorder="1" applyAlignment="1"/>
    <xf numFmtId="0" fontId="7" fillId="28" borderId="0" xfId="0" applyNumberFormat="1" applyFont="1" applyFill="1" applyBorder="1" applyAlignment="1">
      <alignment horizontal="left" vertical="center" indent="2"/>
    </xf>
    <xf numFmtId="164" fontId="18" fillId="28" borderId="0" xfId="0" quotePrefix="1" applyNumberFormat="1" applyFont="1" applyFill="1" applyBorder="1" applyAlignment="1" applyProtection="1">
      <alignment horizontal="center"/>
    </xf>
    <xf numFmtId="164" fontId="17" fillId="28" borderId="0" xfId="0" applyFont="1" applyFill="1" applyBorder="1" applyAlignment="1"/>
    <xf numFmtId="164" fontId="17" fillId="28" borderId="3" xfId="0" applyFont="1" applyFill="1" applyBorder="1" applyAlignment="1"/>
    <xf numFmtId="164" fontId="17" fillId="28" borderId="4" xfId="0" applyFont="1" applyFill="1" applyBorder="1" applyAlignment="1">
      <alignment horizontal="center"/>
    </xf>
    <xf numFmtId="164" fontId="17" fillId="28" borderId="4" xfId="0" applyFont="1" applyFill="1" applyBorder="1" applyAlignment="1"/>
    <xf numFmtId="164" fontId="17" fillId="28" borderId="5" xfId="0" applyFont="1" applyFill="1" applyBorder="1" applyAlignment="1"/>
    <xf numFmtId="0" fontId="7" fillId="28" borderId="1" xfId="0" applyNumberFormat="1" applyFont="1" applyFill="1" applyBorder="1" applyAlignment="1">
      <alignment horizontal="left" vertical="center"/>
    </xf>
    <xf numFmtId="0" fontId="20" fillId="28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3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0" borderId="0" xfId="0" applyFont="1" applyAlignment="1">
      <alignment horizontal="left" indent="1"/>
    </xf>
    <xf numFmtId="164" fontId="88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vertical="center"/>
    </xf>
    <xf numFmtId="164" fontId="3" fillId="0" borderId="0" xfId="0" applyFont="1" applyAlignment="1"/>
    <xf numFmtId="164" fontId="2" fillId="30" borderId="0" xfId="0" applyNumberFormat="1" applyFont="1" applyFill="1" applyAlignment="1" applyProtection="1">
      <alignment horizontal="left" indent="1"/>
    </xf>
    <xf numFmtId="164" fontId="3" fillId="30" borderId="0" xfId="0" applyFont="1" applyFill="1"/>
    <xf numFmtId="164" fontId="36" fillId="34" borderId="25" xfId="0" applyFont="1" applyFill="1" applyBorder="1" applyAlignment="1">
      <alignment horizontal="center" vertical="center" wrapText="1"/>
    </xf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7" borderId="0" xfId="0" applyFont="1" applyFill="1" applyBorder="1" applyAlignment="1">
      <alignment horizontal="right" vertical="center"/>
    </xf>
    <xf numFmtId="164" fontId="92" fillId="27" borderId="0" xfId="0" applyFont="1" applyFill="1" applyBorder="1" applyAlignment="1">
      <alignment horizontal="right" vertical="center"/>
    </xf>
    <xf numFmtId="164" fontId="93" fillId="27" borderId="0" xfId="0" applyFont="1" applyFill="1" applyBorder="1" applyAlignment="1">
      <alignment horizontal="right"/>
    </xf>
    <xf numFmtId="164" fontId="68" fillId="27" borderId="0" xfId="0" applyFont="1" applyFill="1" applyBorder="1" applyAlignment="1">
      <alignment horizontal="right"/>
    </xf>
    <xf numFmtId="164" fontId="69" fillId="27" borderId="0" xfId="0" applyFont="1" applyFill="1" applyBorder="1" applyAlignment="1">
      <alignment horizontal="right"/>
    </xf>
    <xf numFmtId="164" fontId="52" fillId="27" borderId="0" xfId="0" applyFont="1" applyFill="1" applyBorder="1" applyAlignment="1">
      <alignment horizontal="right" vertical="center"/>
    </xf>
    <xf numFmtId="164" fontId="94" fillId="27" borderId="0" xfId="0" applyFont="1" applyFill="1" applyBorder="1" applyAlignment="1">
      <alignment horizontal="right" vertical="center"/>
    </xf>
    <xf numFmtId="164" fontId="66" fillId="27" borderId="0" xfId="0" applyFont="1" applyFill="1" applyBorder="1" applyAlignment="1">
      <alignment horizontal="right"/>
    </xf>
    <xf numFmtId="164" fontId="56" fillId="27" borderId="0" xfId="0" applyFont="1" applyFill="1" applyBorder="1" applyAlignment="1">
      <alignment horizontal="right" vertical="center"/>
    </xf>
    <xf numFmtId="164" fontId="43" fillId="27" borderId="0" xfId="0" applyFont="1" applyFill="1" applyBorder="1" applyAlignment="1">
      <alignment horizontal="right" vertical="center"/>
    </xf>
    <xf numFmtId="164" fontId="67" fillId="27" borderId="0" xfId="0" applyFont="1" applyFill="1" applyBorder="1" applyAlignment="1">
      <alignment horizontal="right" vertical="center"/>
    </xf>
    <xf numFmtId="164" fontId="95" fillId="4" borderId="0" xfId="0" applyFont="1" applyFill="1" applyBorder="1" applyAlignment="1">
      <alignment horizontal="right" vertical="center"/>
    </xf>
    <xf numFmtId="164" fontId="36" fillId="4" borderId="0" xfId="0" applyFont="1" applyFill="1" applyBorder="1" applyAlignment="1">
      <alignment horizontal="center" vertical="center"/>
    </xf>
    <xf numFmtId="164" fontId="23" fillId="5" borderId="0" xfId="0" applyFont="1" applyFill="1" applyBorder="1" applyAlignment="1">
      <alignment vertical="center"/>
    </xf>
    <xf numFmtId="2" fontId="7" fillId="30" borderId="27" xfId="0" applyNumberFormat="1" applyFont="1" applyFill="1" applyBorder="1" applyAlignment="1">
      <alignment horizontal="center" vertical="center"/>
    </xf>
    <xf numFmtId="2" fontId="7" fillId="30" borderId="29" xfId="0" applyNumberFormat="1" applyFont="1" applyFill="1" applyBorder="1" applyAlignment="1">
      <alignment horizontal="center" vertical="center"/>
    </xf>
    <xf numFmtId="2" fontId="7" fillId="30" borderId="28" xfId="0" applyNumberFormat="1" applyFont="1" applyFill="1" applyBorder="1" applyAlignment="1">
      <alignment horizontal="center" vertical="center"/>
    </xf>
    <xf numFmtId="2" fontId="7" fillId="31" borderId="25" xfId="0" applyNumberFormat="1" applyFont="1" applyFill="1" applyBorder="1" applyAlignment="1">
      <alignment horizontal="center" vertical="center"/>
    </xf>
    <xf numFmtId="2" fontId="23" fillId="11" borderId="25" xfId="0" applyNumberFormat="1" applyFont="1" applyFill="1" applyBorder="1" applyAlignment="1">
      <alignment horizontal="center" vertical="center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36" fillId="22" borderId="12" xfId="0" applyFont="1" applyFill="1" applyBorder="1" applyAlignment="1">
      <alignment horizontal="center" vertical="center" wrapText="1"/>
    </xf>
    <xf numFmtId="164" fontId="36" fillId="22" borderId="15" xfId="0" applyFont="1" applyFill="1" applyBorder="1" applyAlignment="1">
      <alignment horizontal="center" vertical="center" wrapText="1"/>
    </xf>
    <xf numFmtId="164" fontId="36" fillId="22" borderId="22" xfId="0" applyFont="1" applyFill="1" applyBorder="1" applyAlignment="1">
      <alignment horizontal="center" vertical="center" wrapText="1"/>
    </xf>
    <xf numFmtId="164" fontId="70" fillId="23" borderId="12" xfId="0" applyFont="1" applyFill="1" applyBorder="1" applyAlignment="1">
      <alignment horizontal="center" vertical="center" wrapText="1"/>
    </xf>
    <xf numFmtId="164" fontId="70" fillId="23" borderId="15" xfId="0" applyFont="1" applyFill="1" applyBorder="1" applyAlignment="1">
      <alignment horizontal="center" vertical="center" wrapText="1"/>
    </xf>
    <xf numFmtId="164" fontId="70" fillId="23" borderId="22" xfId="0" applyFont="1" applyFill="1" applyBorder="1" applyAlignment="1">
      <alignment horizontal="center" vertical="center" wrapText="1"/>
    </xf>
    <xf numFmtId="164" fontId="70" fillId="32" borderId="12" xfId="0" applyFont="1" applyFill="1" applyBorder="1" applyAlignment="1">
      <alignment horizontal="center" vertical="center" wrapText="1"/>
    </xf>
    <xf numFmtId="164" fontId="70" fillId="32" borderId="15" xfId="0" applyFont="1" applyFill="1" applyBorder="1" applyAlignment="1">
      <alignment horizontal="center" vertical="center" wrapText="1"/>
    </xf>
    <xf numFmtId="164" fontId="70" fillId="32" borderId="22" xfId="0" applyFont="1" applyFill="1" applyBorder="1" applyAlignment="1">
      <alignment horizontal="center" vertical="center" wrapText="1"/>
    </xf>
    <xf numFmtId="164" fontId="70" fillId="39" borderId="12" xfId="0" applyFont="1" applyFill="1" applyBorder="1" applyAlignment="1">
      <alignment horizontal="center" vertical="center" wrapText="1"/>
    </xf>
    <xf numFmtId="164" fontId="70" fillId="39" borderId="15" xfId="0" applyFont="1" applyFill="1" applyBorder="1" applyAlignment="1">
      <alignment horizontal="center" vertical="center" wrapText="1"/>
    </xf>
    <xf numFmtId="164" fontId="70" fillId="39" borderId="22" xfId="0" applyFont="1" applyFill="1" applyBorder="1" applyAlignment="1">
      <alignment horizontal="center" vertical="center" wrapText="1"/>
    </xf>
    <xf numFmtId="164" fontId="70" fillId="36" borderId="12" xfId="0" applyFont="1" applyFill="1" applyBorder="1" applyAlignment="1">
      <alignment horizontal="center" vertical="center" wrapText="1"/>
    </xf>
    <xf numFmtId="164" fontId="70" fillId="36" borderId="15" xfId="0" applyFont="1" applyFill="1" applyBorder="1" applyAlignment="1">
      <alignment horizontal="center" vertical="center" wrapText="1"/>
    </xf>
    <xf numFmtId="164" fontId="70" fillId="36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36" fillId="38" borderId="12" xfId="0" applyFont="1" applyFill="1" applyBorder="1" applyAlignment="1">
      <alignment horizontal="center" vertical="center" wrapText="1"/>
    </xf>
    <xf numFmtId="164" fontId="36" fillId="38" borderId="15" xfId="0" applyFont="1" applyFill="1" applyBorder="1" applyAlignment="1">
      <alignment horizontal="center" vertical="center" wrapText="1"/>
    </xf>
    <xf numFmtId="164" fontId="36" fillId="38" borderId="22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70" fillId="24" borderId="12" xfId="0" applyFont="1" applyFill="1" applyBorder="1" applyAlignment="1">
      <alignment horizontal="center" vertical="center" wrapText="1"/>
    </xf>
    <xf numFmtId="164" fontId="70" fillId="24" borderId="15" xfId="0" applyFont="1" applyFill="1" applyBorder="1" applyAlignment="1">
      <alignment horizontal="center" vertical="center" wrapText="1"/>
    </xf>
    <xf numFmtId="164" fontId="70" fillId="24" borderId="22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4" fontId="23" fillId="37" borderId="12" xfId="0" applyFont="1" applyFill="1" applyBorder="1" applyAlignment="1">
      <alignment horizontal="center" vertical="center" wrapText="1"/>
    </xf>
    <xf numFmtId="164" fontId="23" fillId="37" borderId="15" xfId="0" applyFont="1" applyFill="1" applyBorder="1" applyAlignment="1">
      <alignment horizontal="center" vertical="center" wrapText="1"/>
    </xf>
    <xf numFmtId="164" fontId="23" fillId="37" borderId="22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36" fillId="29" borderId="12" xfId="0" applyFont="1" applyFill="1" applyBorder="1" applyAlignment="1">
      <alignment horizontal="center" vertical="center" wrapText="1"/>
    </xf>
    <xf numFmtId="164" fontId="36" fillId="29" borderId="15" xfId="0" applyFont="1" applyFill="1" applyBorder="1" applyAlignment="1">
      <alignment horizontal="center" vertical="center" wrapText="1"/>
    </xf>
    <xf numFmtId="164" fontId="36" fillId="29" borderId="22" xfId="0" applyFont="1" applyFill="1" applyBorder="1" applyAlignment="1">
      <alignment horizontal="center" vertical="center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70" fillId="35" borderId="12" xfId="0" applyFont="1" applyFill="1" applyBorder="1" applyAlignment="1">
      <alignment horizontal="center" vertical="center" wrapText="1"/>
    </xf>
    <xf numFmtId="164" fontId="70" fillId="35" borderId="15" xfId="0" applyFont="1" applyFill="1" applyBorder="1" applyAlignment="1">
      <alignment horizontal="center" vertical="center" wrapText="1"/>
    </xf>
    <xf numFmtId="164" fontId="70" fillId="35" borderId="22" xfId="0" applyFont="1" applyFill="1" applyBorder="1" applyAlignment="1">
      <alignment horizontal="center" vertical="center" wrapText="1"/>
    </xf>
    <xf numFmtId="164" fontId="23" fillId="33" borderId="12" xfId="0" applyFont="1" applyFill="1" applyBorder="1" applyAlignment="1">
      <alignment horizontal="center" vertical="center" wrapText="1"/>
    </xf>
    <xf numFmtId="164" fontId="23" fillId="33" borderId="15" xfId="0" applyFont="1" applyFill="1" applyBorder="1" applyAlignment="1">
      <alignment horizontal="center" vertical="center" wrapText="1"/>
    </xf>
    <xf numFmtId="164" fontId="23" fillId="33" borderId="22" xfId="0" applyFont="1" applyFill="1" applyBorder="1" applyAlignment="1">
      <alignment horizontal="center" vertical="center" wrapText="1"/>
    </xf>
    <xf numFmtId="164" fontId="91" fillId="0" borderId="8" xfId="0" applyFont="1" applyBorder="1" applyAlignment="1">
      <alignment horizontal="center" vertical="center" wrapText="1"/>
    </xf>
    <xf numFmtId="164" fontId="91" fillId="0" borderId="7" xfId="0" applyFont="1" applyBorder="1" applyAlignment="1">
      <alignment horizontal="center" vertical="center" wrapText="1"/>
    </xf>
    <xf numFmtId="164" fontId="91" fillId="0" borderId="17" xfId="0" applyFont="1" applyBorder="1" applyAlignment="1">
      <alignment horizontal="center" vertical="center" wrapText="1"/>
    </xf>
    <xf numFmtId="164" fontId="91" fillId="0" borderId="16" xfId="0" applyFont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0" fillId="26" borderId="12" xfId="0" applyFont="1" applyFill="1" applyBorder="1" applyAlignment="1">
      <alignment horizontal="center" vertical="center" wrapText="1"/>
    </xf>
    <xf numFmtId="164" fontId="70" fillId="26" borderId="15" xfId="0" applyFont="1" applyFill="1" applyBorder="1" applyAlignment="1">
      <alignment horizontal="center" vertical="center" wrapText="1"/>
    </xf>
    <xf numFmtId="164" fontId="70" fillId="26" borderId="22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96" fillId="2" borderId="7" xfId="0" applyFont="1" applyFill="1" applyBorder="1" applyAlignment="1">
      <alignment horizontal="center" vertical="center" wrapText="1"/>
    </xf>
    <xf numFmtId="164" fontId="96" fillId="2" borderId="16" xfId="0" applyFont="1" applyFill="1" applyBorder="1" applyAlignment="1">
      <alignment horizontal="center" vertical="center" wrapText="1"/>
    </xf>
    <xf numFmtId="164" fontId="21" fillId="40" borderId="14" xfId="0" applyFont="1" applyFill="1" applyBorder="1" applyAlignment="1">
      <alignment horizontal="center" vertical="center" wrapText="1"/>
    </xf>
    <xf numFmtId="164" fontId="21" fillId="40" borderId="6" xfId="0" applyFont="1" applyFill="1" applyBorder="1" applyAlignment="1">
      <alignment horizontal="center" vertical="center" wrapText="1"/>
    </xf>
    <xf numFmtId="164" fontId="21" fillId="40" borderId="19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20" fillId="40" borderId="8" xfId="0" applyFont="1" applyFill="1" applyBorder="1" applyAlignment="1">
      <alignment horizontal="center" vertical="center" wrapText="1"/>
    </xf>
    <xf numFmtId="164" fontId="20" fillId="40" borderId="7" xfId="0" applyFont="1" applyFill="1" applyBorder="1" applyAlignment="1">
      <alignment horizontal="center" vertical="center" wrapText="1"/>
    </xf>
    <xf numFmtId="164" fontId="20" fillId="40" borderId="14" xfId="0" applyFont="1" applyFill="1" applyBorder="1" applyAlignment="1">
      <alignment horizontal="center" vertical="center" wrapText="1"/>
    </xf>
    <xf numFmtId="164" fontId="70" fillId="41" borderId="12" xfId="0" applyFont="1" applyFill="1" applyBorder="1" applyAlignment="1">
      <alignment horizontal="center" vertical="center" wrapText="1"/>
    </xf>
    <xf numFmtId="164" fontId="23" fillId="42" borderId="12" xfId="0" applyFont="1" applyFill="1" applyBorder="1" applyAlignment="1">
      <alignment horizontal="center" vertical="center" wrapText="1"/>
    </xf>
    <xf numFmtId="164" fontId="20" fillId="40" borderId="11" xfId="0" applyFont="1" applyFill="1" applyBorder="1" applyAlignment="1">
      <alignment horizontal="center" vertical="center" wrapText="1"/>
    </xf>
    <xf numFmtId="164" fontId="20" fillId="40" borderId="0" xfId="0" applyFont="1" applyFill="1" applyBorder="1" applyAlignment="1">
      <alignment horizontal="center" vertical="center" wrapText="1"/>
    </xf>
    <xf numFmtId="164" fontId="20" fillId="40" borderId="6" xfId="0" applyFont="1" applyFill="1" applyBorder="1" applyAlignment="1">
      <alignment horizontal="center" vertical="center" wrapText="1"/>
    </xf>
    <xf numFmtId="164" fontId="70" fillId="41" borderId="15" xfId="0" applyFont="1" applyFill="1" applyBorder="1" applyAlignment="1">
      <alignment horizontal="center" vertical="center" wrapText="1"/>
    </xf>
    <xf numFmtId="164" fontId="23" fillId="42" borderId="15" xfId="0" applyFont="1" applyFill="1" applyBorder="1" applyAlignment="1">
      <alignment horizontal="center" vertical="center" wrapText="1"/>
    </xf>
    <xf numFmtId="164" fontId="70" fillId="41" borderId="22" xfId="0" applyFont="1" applyFill="1" applyBorder="1" applyAlignment="1">
      <alignment horizontal="center" vertical="center" wrapText="1"/>
    </xf>
    <xf numFmtId="164" fontId="23" fillId="42" borderId="22" xfId="0" applyFont="1" applyFill="1" applyBorder="1" applyAlignment="1">
      <alignment horizontal="center" vertical="center" wrapText="1"/>
    </xf>
    <xf numFmtId="164" fontId="20" fillId="40" borderId="17" xfId="0" applyFont="1" applyFill="1" applyBorder="1" applyAlignment="1">
      <alignment horizontal="center" vertical="center" wrapText="1"/>
    </xf>
    <xf numFmtId="164" fontId="20" fillId="40" borderId="16" xfId="0" applyFont="1" applyFill="1" applyBorder="1" applyAlignment="1">
      <alignment horizontal="center" vertical="center" wrapText="1"/>
    </xf>
    <xf numFmtId="164" fontId="20" fillId="40" borderId="19" xfId="0" applyFont="1" applyFill="1" applyBorder="1" applyAlignment="1">
      <alignment horizontal="center" vertical="center" wrapText="1"/>
    </xf>
    <xf numFmtId="164" fontId="7" fillId="40" borderId="8" xfId="0" applyFont="1" applyFill="1" applyBorder="1" applyAlignment="1">
      <alignment horizontal="center" vertical="center" wrapText="1"/>
    </xf>
    <xf numFmtId="164" fontId="7" fillId="40" borderId="14" xfId="0" applyFont="1" applyFill="1" applyBorder="1" applyAlignment="1">
      <alignment horizontal="center" vertical="center" wrapText="1"/>
    </xf>
    <xf numFmtId="164" fontId="7" fillId="40" borderId="11" xfId="0" applyFont="1" applyFill="1" applyBorder="1" applyAlignment="1">
      <alignment horizontal="center" vertical="center" wrapText="1"/>
    </xf>
    <xf numFmtId="164" fontId="7" fillId="40" borderId="6" xfId="0" applyFont="1" applyFill="1" applyBorder="1" applyAlignment="1">
      <alignment horizontal="center" vertical="center" wrapText="1"/>
    </xf>
    <xf numFmtId="164" fontId="7" fillId="40" borderId="17" xfId="0" applyFont="1" applyFill="1" applyBorder="1" applyAlignment="1">
      <alignment horizontal="center" vertical="center" wrapText="1"/>
    </xf>
    <xf numFmtId="164" fontId="7" fillId="40" borderId="19" xfId="0" applyFont="1" applyFill="1" applyBorder="1" applyAlignment="1">
      <alignment horizontal="center" vertical="center" wrapText="1"/>
    </xf>
    <xf numFmtId="164" fontId="50" fillId="7" borderId="7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97" fillId="0" borderId="0" xfId="0" applyNumberFormat="1" applyFont="1" applyFill="1" applyAlignment="1" applyProtection="1">
      <alignment horizontal="left" indent="1"/>
    </xf>
    <xf numFmtId="164" fontId="2" fillId="18" borderId="0" xfId="0" applyNumberFormat="1" applyFont="1" applyFill="1" applyAlignment="1" applyProtection="1">
      <alignment horizontal="left" indent="2"/>
    </xf>
    <xf numFmtId="164" fontId="3" fillId="18" borderId="0" xfId="0" applyFont="1" applyFill="1"/>
    <xf numFmtId="164" fontId="2" fillId="18" borderId="0" xfId="0" applyNumberFormat="1" applyFont="1" applyFill="1" applyProtection="1"/>
    <xf numFmtId="164" fontId="3" fillId="18" borderId="0" xfId="0" applyFont="1" applyFill="1" applyAlignment="1">
      <alignment horizontal="left" indent="2"/>
    </xf>
    <xf numFmtId="164" fontId="3" fillId="18" borderId="0" xfId="0" applyFont="1" applyFill="1" applyAlignment="1"/>
    <xf numFmtId="164" fontId="2" fillId="18" borderId="25" xfId="0" applyNumberFormat="1" applyFont="1" applyFill="1" applyBorder="1" applyAlignment="1" applyProtection="1">
      <alignment horizontal="left"/>
    </xf>
    <xf numFmtId="164" fontId="2" fillId="18" borderId="0" xfId="0" applyNumberFormat="1" applyFont="1" applyFill="1" applyAlignment="1" applyProtection="1">
      <alignment horizontal="left" inden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3421673</xdr:colOff>
          <xdr:row>11</xdr:row>
          <xdr:rowOff>29307</xdr:rowOff>
        </xdr:from>
        <xdr:to>
          <xdr:col>2</xdr:col>
          <xdr:colOff>4336073</xdr:colOff>
          <xdr:row>15</xdr:row>
          <xdr:rowOff>67407</xdr:rowOff>
        </xdr:to>
        <xdr:sp macro="" textlink="">
          <xdr:nvSpPr>
            <xdr:cNvPr id="5148" name="Object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3399692</xdr:colOff>
          <xdr:row>17</xdr:row>
          <xdr:rowOff>124557</xdr:rowOff>
        </xdr:from>
        <xdr:to>
          <xdr:col>2</xdr:col>
          <xdr:colOff>4314092</xdr:colOff>
          <xdr:row>21</xdr:row>
          <xdr:rowOff>148736</xdr:rowOff>
        </xdr:to>
        <xdr:sp macro="" textlink="">
          <xdr:nvSpPr>
            <xdr:cNvPr id="5149" name="Object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1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oleObject" Target="../embeddings/Microsoft_PowerPoint_97-2003_Presentation1.ppt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3"/>
  <sheetViews>
    <sheetView zoomScaleNormal="10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49" customFormat="1" ht="1.7" customHeight="1" thickBot="1" x14ac:dyDescent="0.25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</row>
    <row r="2" spans="1:38" s="49" customFormat="1" ht="19.7" customHeight="1" x14ac:dyDescent="0.2">
      <c r="A2" s="65"/>
      <c r="B2" s="447" t="s">
        <v>230</v>
      </c>
      <c r="C2" s="65"/>
      <c r="D2" s="66" t="s">
        <v>237</v>
      </c>
      <c r="E2" s="236"/>
      <c r="F2" s="67"/>
      <c r="G2" s="68"/>
      <c r="H2" s="68"/>
      <c r="I2" s="68"/>
      <c r="J2" s="68"/>
      <c r="K2" s="68"/>
      <c r="L2" s="67"/>
      <c r="M2" s="68"/>
      <c r="N2" s="68"/>
      <c r="O2" s="68"/>
      <c r="P2" s="68"/>
      <c r="Q2" s="68"/>
      <c r="R2" s="67"/>
      <c r="S2" s="68"/>
      <c r="T2" s="68"/>
      <c r="U2" s="68"/>
      <c r="V2" s="68"/>
      <c r="W2" s="67"/>
      <c r="X2" s="68"/>
      <c r="Y2" s="68"/>
      <c r="Z2" s="68"/>
      <c r="AA2" s="68"/>
      <c r="AB2" s="68"/>
      <c r="AC2" s="68"/>
      <c r="AD2" s="69"/>
      <c r="AE2" s="70"/>
      <c r="AF2" s="65"/>
    </row>
    <row r="3" spans="1:38" s="49" customFormat="1" ht="19.7" customHeight="1" x14ac:dyDescent="0.35">
      <c r="A3" s="71"/>
      <c r="B3" s="448"/>
      <c r="C3" s="71"/>
      <c r="D3" s="72" t="s">
        <v>238</v>
      </c>
      <c r="E3" s="237"/>
      <c r="F3" s="73"/>
      <c r="G3" s="74"/>
      <c r="H3" s="74"/>
      <c r="I3" s="74"/>
      <c r="J3" s="74"/>
      <c r="K3" s="74"/>
      <c r="L3" s="73"/>
      <c r="M3" s="74"/>
      <c r="N3" s="74"/>
      <c r="O3" s="74"/>
      <c r="P3" s="74"/>
      <c r="Q3" s="74"/>
      <c r="R3" s="73"/>
      <c r="S3" s="74"/>
      <c r="T3" s="74"/>
      <c r="U3" s="74"/>
      <c r="V3" s="74"/>
      <c r="W3" s="73"/>
      <c r="X3" s="74"/>
      <c r="Y3" s="74"/>
      <c r="Z3" s="74"/>
      <c r="AA3" s="74"/>
      <c r="AB3" s="74"/>
      <c r="AC3" s="74"/>
      <c r="AD3" s="74"/>
      <c r="AE3" s="75"/>
      <c r="AF3" s="71"/>
      <c r="AG3" s="43"/>
      <c r="AH3" s="76"/>
      <c r="AI3" s="76"/>
      <c r="AJ3" s="76"/>
      <c r="AK3" s="76"/>
      <c r="AL3" s="77"/>
    </row>
    <row r="4" spans="1:38" s="49" customFormat="1" ht="19.7" customHeight="1" x14ac:dyDescent="0.2">
      <c r="A4" s="78"/>
      <c r="B4" s="448"/>
      <c r="C4" s="78"/>
      <c r="D4" s="79" t="s">
        <v>239</v>
      </c>
      <c r="E4" s="238"/>
      <c r="F4" s="80"/>
      <c r="G4" s="81"/>
      <c r="H4" s="81"/>
      <c r="I4" s="81"/>
      <c r="J4" s="81"/>
      <c r="K4" s="81"/>
      <c r="L4" s="80"/>
      <c r="M4" s="81"/>
      <c r="N4" s="81"/>
      <c r="O4" s="81"/>
      <c r="P4" s="81"/>
      <c r="Q4" s="81"/>
      <c r="R4" s="80"/>
      <c r="S4" s="81"/>
      <c r="T4" s="81"/>
      <c r="U4" s="81"/>
      <c r="V4" s="81"/>
      <c r="W4" s="80"/>
      <c r="X4" s="81"/>
      <c r="Y4" s="81"/>
      <c r="Z4" s="81"/>
      <c r="AA4" s="81"/>
      <c r="AB4" s="81"/>
      <c r="AC4" s="81"/>
      <c r="AD4" s="81"/>
      <c r="AE4" s="82"/>
      <c r="AF4" s="78"/>
      <c r="AG4"/>
      <c r="AH4" s="50"/>
      <c r="AI4" s="50"/>
      <c r="AJ4" s="50"/>
      <c r="AK4" s="50"/>
      <c r="AL4" s="51"/>
    </row>
    <row r="5" spans="1:38" s="49" customFormat="1" ht="19.7" customHeight="1" thickBot="1" x14ac:dyDescent="0.25">
      <c r="A5" s="190"/>
      <c r="B5" s="448"/>
      <c r="C5" s="190"/>
      <c r="D5" s="191" t="s">
        <v>81</v>
      </c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3"/>
      <c r="X5" s="192"/>
      <c r="Y5" s="192"/>
      <c r="Z5" s="192"/>
      <c r="AA5" s="192"/>
      <c r="AB5" s="193"/>
      <c r="AC5" s="192" t="s">
        <v>69</v>
      </c>
      <c r="AD5" s="192"/>
      <c r="AE5" s="194"/>
      <c r="AF5" s="239"/>
      <c r="AG5"/>
    </row>
    <row r="6" spans="1:38" s="49" customFormat="1" ht="1.7" customHeight="1" thickBo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185"/>
      <c r="AG6" t="s">
        <v>109</v>
      </c>
    </row>
    <row r="7" spans="1:38" ht="12.95" customHeight="1" thickBot="1" x14ac:dyDescent="0.25">
      <c r="A7" s="83"/>
      <c r="B7" s="84" t="s">
        <v>25</v>
      </c>
      <c r="C7" s="85"/>
      <c r="D7" s="463" t="s">
        <v>42</v>
      </c>
      <c r="E7" s="464"/>
      <c r="F7" s="83"/>
      <c r="G7" s="460" t="s">
        <v>43</v>
      </c>
      <c r="H7" s="461"/>
      <c r="I7" s="461"/>
      <c r="J7" s="461"/>
      <c r="K7" s="462"/>
      <c r="L7" s="85"/>
      <c r="M7" s="460" t="s">
        <v>44</v>
      </c>
      <c r="N7" s="461"/>
      <c r="O7" s="461"/>
      <c r="P7" s="461"/>
      <c r="Q7" s="462"/>
      <c r="R7" s="85"/>
      <c r="S7" s="460" t="s">
        <v>123</v>
      </c>
      <c r="T7" s="461"/>
      <c r="U7" s="461"/>
      <c r="V7" s="461"/>
      <c r="W7" s="85"/>
      <c r="X7" s="460" t="s">
        <v>45</v>
      </c>
      <c r="Y7" s="461"/>
      <c r="Z7" s="461"/>
      <c r="AA7" s="461"/>
      <c r="AB7" s="85"/>
      <c r="AC7" s="460" t="s">
        <v>46</v>
      </c>
      <c r="AD7" s="461"/>
      <c r="AE7" s="462"/>
      <c r="AF7" s="240"/>
    </row>
    <row r="8" spans="1:38" ht="12.95" customHeight="1" thickBot="1" x14ac:dyDescent="0.25">
      <c r="A8" s="86"/>
      <c r="B8" s="241"/>
      <c r="C8" s="86"/>
      <c r="D8" s="452">
        <f>DATE(2018,3,4)</f>
        <v>43163</v>
      </c>
      <c r="E8" s="453"/>
      <c r="F8" s="242"/>
      <c r="G8" s="475">
        <f>D8+1</f>
        <v>43164</v>
      </c>
      <c r="H8" s="476"/>
      <c r="I8" s="476"/>
      <c r="J8" s="476"/>
      <c r="K8" s="477"/>
      <c r="L8" s="243"/>
      <c r="M8" s="475">
        <f>G8+1</f>
        <v>43165</v>
      </c>
      <c r="N8" s="476"/>
      <c r="O8" s="476"/>
      <c r="P8" s="476"/>
      <c r="Q8" s="477"/>
      <c r="R8" s="243"/>
      <c r="S8" s="475">
        <f>M8+1</f>
        <v>43166</v>
      </c>
      <c r="T8" s="476"/>
      <c r="U8" s="476"/>
      <c r="V8" s="476"/>
      <c r="W8" s="243"/>
      <c r="X8" s="475">
        <f>S8+1</f>
        <v>43167</v>
      </c>
      <c r="Y8" s="476"/>
      <c r="Z8" s="476"/>
      <c r="AA8" s="476"/>
      <c r="AB8" s="243"/>
      <c r="AC8" s="475">
        <f>X8+1</f>
        <v>43168</v>
      </c>
      <c r="AD8" s="476"/>
      <c r="AE8" s="477"/>
      <c r="AF8" s="244"/>
    </row>
    <row r="9" spans="1:38" s="49" customFormat="1" ht="1.7" customHeight="1" thickBo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185"/>
    </row>
    <row r="10" spans="1:38" s="49" customFormat="1" ht="38.25" customHeight="1" thickBot="1" x14ac:dyDescent="0.25">
      <c r="B10" s="245"/>
      <c r="C10" s="64"/>
      <c r="D10" s="88"/>
      <c r="E10" s="88"/>
      <c r="F10" s="64"/>
      <c r="G10" s="246" t="s">
        <v>208</v>
      </c>
      <c r="H10" s="246" t="s">
        <v>150</v>
      </c>
      <c r="I10" s="246" t="s">
        <v>171</v>
      </c>
      <c r="J10" s="246" t="s">
        <v>151</v>
      </c>
      <c r="K10" s="369"/>
      <c r="L10" s="64"/>
      <c r="M10" s="246" t="s">
        <v>208</v>
      </c>
      <c r="N10" s="246" t="s">
        <v>150</v>
      </c>
      <c r="O10" s="246" t="s">
        <v>171</v>
      </c>
      <c r="P10" s="246" t="s">
        <v>151</v>
      </c>
      <c r="Q10" s="369"/>
      <c r="R10" s="64"/>
      <c r="S10" s="246" t="s">
        <v>208</v>
      </c>
      <c r="T10" s="246" t="s">
        <v>150</v>
      </c>
      <c r="U10" s="246" t="s">
        <v>171</v>
      </c>
      <c r="V10" s="246" t="s">
        <v>151</v>
      </c>
      <c r="W10" s="64"/>
      <c r="X10" s="246" t="s">
        <v>208</v>
      </c>
      <c r="Y10" s="246" t="s">
        <v>150</v>
      </c>
      <c r="Z10" s="246" t="s">
        <v>171</v>
      </c>
      <c r="AA10" s="246" t="s">
        <v>151</v>
      </c>
      <c r="AB10" s="64"/>
      <c r="AC10" s="87"/>
      <c r="AD10" s="88"/>
      <c r="AE10" s="247"/>
      <c r="AF10" s="185"/>
    </row>
    <row r="11" spans="1:38" ht="15" customHeight="1" x14ac:dyDescent="0.2">
      <c r="A11" s="85"/>
      <c r="B11" s="94" t="s">
        <v>47</v>
      </c>
      <c r="C11" s="85"/>
      <c r="D11" s="88"/>
      <c r="E11" s="88"/>
      <c r="F11" s="85"/>
      <c r="G11" s="420" t="s">
        <v>206</v>
      </c>
      <c r="H11" s="393"/>
      <c r="I11" s="393"/>
      <c r="J11" s="393"/>
      <c r="K11" s="434"/>
      <c r="L11" s="85"/>
      <c r="M11" s="420" t="s">
        <v>206</v>
      </c>
      <c r="N11" s="393"/>
      <c r="O11" s="393"/>
      <c r="P11" s="393"/>
      <c r="Q11" s="434"/>
      <c r="R11" s="85"/>
      <c r="S11" s="391" t="s">
        <v>165</v>
      </c>
      <c r="T11" s="391"/>
      <c r="U11" s="493" t="s">
        <v>206</v>
      </c>
      <c r="V11" s="493"/>
      <c r="W11" s="85"/>
      <c r="X11" s="420" t="s">
        <v>206</v>
      </c>
      <c r="Y11" s="393"/>
      <c r="Z11" s="393"/>
      <c r="AA11" s="393"/>
      <c r="AB11" s="85"/>
      <c r="AC11" s="87"/>
      <c r="AD11" s="88"/>
      <c r="AE11" s="89"/>
      <c r="AF11" s="85"/>
    </row>
    <row r="12" spans="1:38" ht="15" customHeight="1" thickBot="1" x14ac:dyDescent="0.25">
      <c r="A12" s="86"/>
      <c r="B12" s="94" t="s">
        <v>48</v>
      </c>
      <c r="C12" s="86"/>
      <c r="D12" s="88"/>
      <c r="E12" s="88"/>
      <c r="F12" s="86"/>
      <c r="G12" s="423"/>
      <c r="H12" s="394"/>
      <c r="I12" s="394"/>
      <c r="J12" s="394"/>
      <c r="K12" s="436"/>
      <c r="L12" s="86"/>
      <c r="M12" s="423"/>
      <c r="N12" s="394"/>
      <c r="O12" s="394"/>
      <c r="P12" s="394"/>
      <c r="Q12" s="436"/>
      <c r="R12" s="86"/>
      <c r="S12" s="392"/>
      <c r="T12" s="392"/>
      <c r="U12" s="494"/>
      <c r="V12" s="494"/>
      <c r="W12" s="86"/>
      <c r="X12" s="423"/>
      <c r="Y12" s="394"/>
      <c r="Z12" s="394"/>
      <c r="AA12" s="394"/>
      <c r="AB12" s="86"/>
      <c r="AC12" s="87"/>
      <c r="AD12" s="88"/>
      <c r="AE12" s="89"/>
      <c r="AF12" s="86"/>
    </row>
    <row r="13" spans="1:38" ht="15" customHeight="1" x14ac:dyDescent="0.2">
      <c r="A13" s="90"/>
      <c r="B13" s="91" t="s">
        <v>49</v>
      </c>
      <c r="C13" s="90"/>
      <c r="D13" s="88"/>
      <c r="E13" s="88"/>
      <c r="F13" s="90"/>
      <c r="G13" s="398" t="s">
        <v>173</v>
      </c>
      <c r="H13" s="404" t="s">
        <v>198</v>
      </c>
      <c r="I13" s="449" t="s">
        <v>227</v>
      </c>
      <c r="J13" s="407" t="s">
        <v>240</v>
      </c>
      <c r="K13" s="495" t="s">
        <v>241</v>
      </c>
      <c r="L13" s="90"/>
      <c r="M13" s="398" t="s">
        <v>173</v>
      </c>
      <c r="N13" s="404" t="s">
        <v>198</v>
      </c>
      <c r="O13" s="457" t="s">
        <v>209</v>
      </c>
      <c r="P13" s="449" t="s">
        <v>227</v>
      </c>
      <c r="Q13" s="410"/>
      <c r="R13" s="92"/>
      <c r="S13" s="398" t="s">
        <v>173</v>
      </c>
      <c r="T13" s="407" t="s">
        <v>240</v>
      </c>
      <c r="U13" s="478" t="s">
        <v>242</v>
      </c>
      <c r="V13" s="439" t="s">
        <v>243</v>
      </c>
      <c r="W13" s="92"/>
      <c r="X13" s="398" t="s">
        <v>173</v>
      </c>
      <c r="Y13" s="401" t="s">
        <v>166</v>
      </c>
      <c r="Z13" s="478" t="s">
        <v>242</v>
      </c>
      <c r="AA13" s="407" t="s">
        <v>240</v>
      </c>
      <c r="AB13" s="90"/>
      <c r="AC13" s="87"/>
      <c r="AD13" s="88"/>
      <c r="AE13" s="89"/>
      <c r="AF13" s="90"/>
    </row>
    <row r="14" spans="1:38" ht="15" customHeight="1" x14ac:dyDescent="0.2">
      <c r="A14" s="90"/>
      <c r="B14" s="91" t="s">
        <v>50</v>
      </c>
      <c r="C14" s="90"/>
      <c r="D14" s="88"/>
      <c r="E14" s="88"/>
      <c r="F14" s="90"/>
      <c r="G14" s="399"/>
      <c r="H14" s="405"/>
      <c r="I14" s="450"/>
      <c r="J14" s="408"/>
      <c r="K14" s="496"/>
      <c r="L14" s="90"/>
      <c r="M14" s="399"/>
      <c r="N14" s="405"/>
      <c r="O14" s="458"/>
      <c r="P14" s="450"/>
      <c r="Q14" s="411"/>
      <c r="R14" s="92"/>
      <c r="S14" s="399"/>
      <c r="T14" s="408"/>
      <c r="U14" s="479"/>
      <c r="V14" s="440"/>
      <c r="W14" s="92"/>
      <c r="X14" s="399"/>
      <c r="Y14" s="402"/>
      <c r="Z14" s="479"/>
      <c r="AA14" s="408"/>
      <c r="AB14" s="90"/>
      <c r="AC14" s="87"/>
      <c r="AD14" s="88"/>
      <c r="AE14" s="89"/>
      <c r="AF14" s="90"/>
    </row>
    <row r="15" spans="1:38" ht="15" customHeight="1" x14ac:dyDescent="0.2">
      <c r="A15" s="90"/>
      <c r="B15" s="91" t="s">
        <v>51</v>
      </c>
      <c r="C15" s="90"/>
      <c r="D15" s="88"/>
      <c r="E15" s="88"/>
      <c r="F15" s="90"/>
      <c r="G15" s="399"/>
      <c r="H15" s="405"/>
      <c r="I15" s="450"/>
      <c r="J15" s="408"/>
      <c r="K15" s="496"/>
      <c r="L15" s="90"/>
      <c r="M15" s="399"/>
      <c r="N15" s="405"/>
      <c r="O15" s="458"/>
      <c r="P15" s="450"/>
      <c r="Q15" s="411"/>
      <c r="R15" s="92"/>
      <c r="S15" s="399"/>
      <c r="T15" s="408"/>
      <c r="U15" s="479"/>
      <c r="V15" s="440"/>
      <c r="W15" s="92"/>
      <c r="X15" s="399"/>
      <c r="Y15" s="402"/>
      <c r="Z15" s="479"/>
      <c r="AA15" s="408"/>
      <c r="AB15" s="90"/>
      <c r="AC15" s="87"/>
      <c r="AD15" s="88"/>
      <c r="AE15" s="89"/>
      <c r="AF15" s="90"/>
    </row>
    <row r="16" spans="1:38" ht="15" customHeight="1" thickBot="1" x14ac:dyDescent="0.25">
      <c r="A16" s="90"/>
      <c r="B16" s="91" t="s">
        <v>52</v>
      </c>
      <c r="C16" s="90"/>
      <c r="D16" s="88"/>
      <c r="E16" s="88"/>
      <c r="F16" s="90"/>
      <c r="G16" s="400"/>
      <c r="H16" s="406"/>
      <c r="I16" s="451"/>
      <c r="J16" s="409"/>
      <c r="K16" s="497"/>
      <c r="L16" s="90"/>
      <c r="M16" s="400"/>
      <c r="N16" s="406"/>
      <c r="O16" s="459"/>
      <c r="P16" s="451"/>
      <c r="Q16" s="412"/>
      <c r="R16" s="92"/>
      <c r="S16" s="400"/>
      <c r="T16" s="409"/>
      <c r="U16" s="480"/>
      <c r="V16" s="441"/>
      <c r="W16" s="92"/>
      <c r="X16" s="400"/>
      <c r="Y16" s="403"/>
      <c r="Z16" s="480"/>
      <c r="AA16" s="409"/>
      <c r="AB16" s="90"/>
      <c r="AC16" s="87"/>
      <c r="AD16" s="88"/>
      <c r="AE16" s="89"/>
      <c r="AF16" s="90"/>
    </row>
    <row r="17" spans="1:32" ht="15" customHeight="1" thickBot="1" x14ac:dyDescent="0.25">
      <c r="A17" s="96"/>
      <c r="B17" s="98" t="s">
        <v>53</v>
      </c>
      <c r="C17" s="96"/>
      <c r="D17" s="442"/>
      <c r="E17" s="443"/>
      <c r="F17" s="96"/>
      <c r="G17" s="395" t="s">
        <v>54</v>
      </c>
      <c r="H17" s="396"/>
      <c r="I17" s="396"/>
      <c r="J17" s="396"/>
      <c r="K17" s="397"/>
      <c r="L17" s="96"/>
      <c r="M17" s="395" t="s">
        <v>54</v>
      </c>
      <c r="N17" s="396"/>
      <c r="O17" s="396"/>
      <c r="P17" s="396"/>
      <c r="Q17" s="397"/>
      <c r="R17" s="97"/>
      <c r="S17" s="395" t="s">
        <v>54</v>
      </c>
      <c r="T17" s="396"/>
      <c r="U17" s="396"/>
      <c r="V17" s="396"/>
      <c r="W17" s="97"/>
      <c r="X17" s="395" t="s">
        <v>54</v>
      </c>
      <c r="Y17" s="396"/>
      <c r="Z17" s="396"/>
      <c r="AA17" s="396"/>
      <c r="AB17" s="96"/>
      <c r="AC17" s="87"/>
      <c r="AD17" s="88"/>
      <c r="AE17" s="89"/>
      <c r="AF17" s="96"/>
    </row>
    <row r="18" spans="1:32" ht="15" customHeight="1" x14ac:dyDescent="0.2">
      <c r="A18" s="90"/>
      <c r="B18" s="93" t="s">
        <v>55</v>
      </c>
      <c r="C18" s="90"/>
      <c r="D18" s="88"/>
      <c r="E18" s="88"/>
      <c r="F18" s="90"/>
      <c r="G18" s="391" t="s">
        <v>244</v>
      </c>
      <c r="H18" s="391"/>
      <c r="I18" s="391"/>
      <c r="J18" s="391"/>
      <c r="K18" s="498"/>
      <c r="L18" s="90"/>
      <c r="M18" s="401" t="s">
        <v>166</v>
      </c>
      <c r="N18" s="404" t="s">
        <v>198</v>
      </c>
      <c r="O18" s="478" t="s">
        <v>242</v>
      </c>
      <c r="P18" s="454" t="s">
        <v>180</v>
      </c>
      <c r="Q18" s="410"/>
      <c r="R18" s="92"/>
      <c r="S18" s="391" t="s">
        <v>174</v>
      </c>
      <c r="T18" s="391"/>
      <c r="U18" s="391"/>
      <c r="V18" s="391"/>
      <c r="W18" s="92"/>
      <c r="X18" s="404" t="s">
        <v>198</v>
      </c>
      <c r="Y18" s="401" t="s">
        <v>166</v>
      </c>
      <c r="Z18" s="439" t="s">
        <v>243</v>
      </c>
      <c r="AA18" s="407" t="s">
        <v>240</v>
      </c>
      <c r="AB18" s="90"/>
      <c r="AC18" s="87"/>
      <c r="AD18" s="88"/>
      <c r="AE18" s="89"/>
      <c r="AF18" s="90"/>
    </row>
    <row r="19" spans="1:32" ht="15" customHeight="1" thickBot="1" x14ac:dyDescent="0.25">
      <c r="A19" s="90"/>
      <c r="B19" s="93" t="s">
        <v>56</v>
      </c>
      <c r="C19" s="90"/>
      <c r="D19" s="88"/>
      <c r="E19" s="88"/>
      <c r="F19" s="90"/>
      <c r="G19" s="418"/>
      <c r="H19" s="418"/>
      <c r="I19" s="418"/>
      <c r="J19" s="418"/>
      <c r="K19" s="499"/>
      <c r="L19" s="90"/>
      <c r="M19" s="402"/>
      <c r="N19" s="405"/>
      <c r="O19" s="479"/>
      <c r="P19" s="455"/>
      <c r="Q19" s="411"/>
      <c r="R19" s="92"/>
      <c r="S19" s="392"/>
      <c r="T19" s="392"/>
      <c r="U19" s="392"/>
      <c r="V19" s="392"/>
      <c r="W19" s="92"/>
      <c r="X19" s="405"/>
      <c r="Y19" s="402"/>
      <c r="Z19" s="440"/>
      <c r="AA19" s="408"/>
      <c r="AB19" s="90"/>
      <c r="AC19" s="87"/>
      <c r="AD19" s="88"/>
      <c r="AE19" s="89"/>
      <c r="AF19" s="90"/>
    </row>
    <row r="20" spans="1:32" ht="15" customHeight="1" x14ac:dyDescent="0.2">
      <c r="A20" s="90"/>
      <c r="B20" s="93" t="s">
        <v>57</v>
      </c>
      <c r="C20" s="90"/>
      <c r="D20" s="88"/>
      <c r="E20" s="88"/>
      <c r="F20" s="90"/>
      <c r="G20" s="418"/>
      <c r="H20" s="418"/>
      <c r="I20" s="418"/>
      <c r="J20" s="418"/>
      <c r="K20" s="499"/>
      <c r="L20" s="90"/>
      <c r="M20" s="402"/>
      <c r="N20" s="405"/>
      <c r="O20" s="479"/>
      <c r="P20" s="455"/>
      <c r="Q20" s="411"/>
      <c r="R20" s="92"/>
      <c r="S20" s="484" t="s">
        <v>139</v>
      </c>
      <c r="T20" s="485"/>
      <c r="U20" s="485"/>
      <c r="V20" s="485"/>
      <c r="W20" s="92"/>
      <c r="X20" s="405"/>
      <c r="Y20" s="402"/>
      <c r="Z20" s="440"/>
      <c r="AA20" s="408"/>
      <c r="AB20" s="90"/>
      <c r="AC20" s="87"/>
      <c r="AD20" s="88"/>
      <c r="AE20" s="89"/>
      <c r="AF20" s="90"/>
    </row>
    <row r="21" spans="1:32" ht="15" customHeight="1" thickBot="1" x14ac:dyDescent="0.25">
      <c r="A21" s="90"/>
      <c r="B21" s="93" t="s">
        <v>85</v>
      </c>
      <c r="C21" s="90"/>
      <c r="D21" s="88"/>
      <c r="E21" s="88"/>
      <c r="F21" s="90"/>
      <c r="G21" s="392"/>
      <c r="H21" s="392"/>
      <c r="I21" s="392"/>
      <c r="J21" s="392"/>
      <c r="K21" s="500"/>
      <c r="L21" s="90"/>
      <c r="M21" s="403"/>
      <c r="N21" s="406"/>
      <c r="O21" s="480"/>
      <c r="P21" s="456"/>
      <c r="Q21" s="412"/>
      <c r="R21" s="92"/>
      <c r="S21" s="486"/>
      <c r="T21" s="487"/>
      <c r="U21" s="487"/>
      <c r="V21" s="487"/>
      <c r="W21" s="92"/>
      <c r="X21" s="406"/>
      <c r="Y21" s="403"/>
      <c r="Z21" s="441"/>
      <c r="AA21" s="409"/>
      <c r="AB21" s="90"/>
      <c r="AC21" s="87"/>
      <c r="AD21" s="88"/>
      <c r="AE21" s="89"/>
      <c r="AF21" s="90"/>
    </row>
    <row r="22" spans="1:32" ht="15" customHeight="1" thickBot="1" x14ac:dyDescent="0.25">
      <c r="A22" s="90"/>
      <c r="B22" s="94" t="s">
        <v>86</v>
      </c>
      <c r="C22" s="90"/>
      <c r="D22" s="88"/>
      <c r="E22" s="88"/>
      <c r="F22" s="90"/>
      <c r="G22" s="420" t="s">
        <v>245</v>
      </c>
      <c r="H22" s="393"/>
      <c r="I22" s="393"/>
      <c r="J22" s="393"/>
      <c r="K22" s="434"/>
      <c r="L22" s="86"/>
      <c r="M22" s="420" t="s">
        <v>245</v>
      </c>
      <c r="N22" s="393"/>
      <c r="O22" s="393"/>
      <c r="P22" s="393"/>
      <c r="Q22" s="434"/>
      <c r="R22" s="95"/>
      <c r="S22" s="420" t="s">
        <v>245</v>
      </c>
      <c r="T22" s="393"/>
      <c r="U22" s="393"/>
      <c r="V22" s="393"/>
      <c r="W22" s="95"/>
      <c r="X22" s="420" t="s">
        <v>245</v>
      </c>
      <c r="Y22" s="393"/>
      <c r="Z22" s="393"/>
      <c r="AA22" s="393"/>
      <c r="AB22" s="86"/>
      <c r="AC22" s="87"/>
      <c r="AD22" s="88"/>
      <c r="AE22" s="89"/>
      <c r="AF22" s="90"/>
    </row>
    <row r="23" spans="1:32" ht="15" customHeight="1" thickBot="1" x14ac:dyDescent="0.25">
      <c r="A23" s="90"/>
      <c r="B23" s="94" t="s">
        <v>58</v>
      </c>
      <c r="C23" s="90"/>
      <c r="D23" s="88"/>
      <c r="E23" s="88"/>
      <c r="F23" s="90"/>
      <c r="G23" s="423"/>
      <c r="H23" s="394"/>
      <c r="I23" s="394"/>
      <c r="J23" s="394"/>
      <c r="K23" s="436"/>
      <c r="L23" s="86"/>
      <c r="M23" s="423"/>
      <c r="N23" s="394"/>
      <c r="O23" s="394"/>
      <c r="P23" s="394"/>
      <c r="Q23" s="436"/>
      <c r="R23" s="95"/>
      <c r="S23" s="423"/>
      <c r="T23" s="394"/>
      <c r="U23" s="394"/>
      <c r="V23" s="394"/>
      <c r="W23" s="95"/>
      <c r="X23" s="423"/>
      <c r="Y23" s="394"/>
      <c r="Z23" s="394"/>
      <c r="AA23" s="394"/>
      <c r="AB23" s="86"/>
      <c r="AC23" s="501" t="s">
        <v>246</v>
      </c>
      <c r="AD23" s="502"/>
      <c r="AE23" s="503"/>
      <c r="AF23" s="90"/>
    </row>
    <row r="24" spans="1:32" ht="15" customHeight="1" x14ac:dyDescent="0.2">
      <c r="A24" s="90"/>
      <c r="B24" s="93" t="s">
        <v>59</v>
      </c>
      <c r="C24" s="90"/>
      <c r="D24" s="88"/>
      <c r="E24" s="88"/>
      <c r="F24" s="90"/>
      <c r="G24" s="404" t="s">
        <v>198</v>
      </c>
      <c r="H24" s="444" t="s">
        <v>247</v>
      </c>
      <c r="I24" s="449" t="s">
        <v>227</v>
      </c>
      <c r="J24" s="481" t="s">
        <v>199</v>
      </c>
      <c r="K24" s="407" t="s">
        <v>240</v>
      </c>
      <c r="L24" s="90"/>
      <c r="M24" s="404" t="s">
        <v>198</v>
      </c>
      <c r="N24" s="444" t="s">
        <v>247</v>
      </c>
      <c r="O24" s="401" t="s">
        <v>166</v>
      </c>
      <c r="P24" s="504" t="s">
        <v>119</v>
      </c>
      <c r="Q24" s="410"/>
      <c r="R24" s="92"/>
      <c r="S24" s="398" t="s">
        <v>173</v>
      </c>
      <c r="T24" s="444" t="s">
        <v>247</v>
      </c>
      <c r="U24" s="404" t="s">
        <v>198</v>
      </c>
      <c r="V24" s="504" t="s">
        <v>119</v>
      </c>
      <c r="W24" s="92"/>
      <c r="X24" s="404" t="s">
        <v>198</v>
      </c>
      <c r="Y24" s="444" t="s">
        <v>247</v>
      </c>
      <c r="Z24" s="454" t="s">
        <v>180</v>
      </c>
      <c r="AA24" s="505" t="s">
        <v>149</v>
      </c>
      <c r="AB24" s="90"/>
      <c r="AC24" s="506"/>
      <c r="AD24" s="507"/>
      <c r="AE24" s="508"/>
      <c r="AF24" s="90"/>
    </row>
    <row r="25" spans="1:32" ht="15" customHeight="1" x14ac:dyDescent="0.2">
      <c r="A25" s="90"/>
      <c r="B25" s="93" t="s">
        <v>60</v>
      </c>
      <c r="C25" s="90"/>
      <c r="D25" s="88"/>
      <c r="E25" s="88"/>
      <c r="F25" s="90"/>
      <c r="G25" s="405"/>
      <c r="H25" s="445"/>
      <c r="I25" s="450"/>
      <c r="J25" s="482"/>
      <c r="K25" s="408"/>
      <c r="L25" s="90"/>
      <c r="M25" s="405"/>
      <c r="N25" s="445"/>
      <c r="O25" s="402"/>
      <c r="P25" s="509"/>
      <c r="Q25" s="411"/>
      <c r="R25" s="92"/>
      <c r="S25" s="399"/>
      <c r="T25" s="445"/>
      <c r="U25" s="405"/>
      <c r="V25" s="509"/>
      <c r="W25" s="92"/>
      <c r="X25" s="405"/>
      <c r="Y25" s="445"/>
      <c r="Z25" s="455"/>
      <c r="AA25" s="510"/>
      <c r="AB25" s="90"/>
      <c r="AC25" s="506"/>
      <c r="AD25" s="507"/>
      <c r="AE25" s="508"/>
      <c r="AF25" s="90"/>
    </row>
    <row r="26" spans="1:32" ht="15" customHeight="1" x14ac:dyDescent="0.2">
      <c r="A26" s="90"/>
      <c r="B26" s="93" t="s">
        <v>61</v>
      </c>
      <c r="C26" s="90"/>
      <c r="D26" s="88"/>
      <c r="E26" s="88"/>
      <c r="F26" s="90"/>
      <c r="G26" s="405"/>
      <c r="H26" s="445"/>
      <c r="I26" s="450"/>
      <c r="J26" s="482"/>
      <c r="K26" s="408"/>
      <c r="L26" s="90"/>
      <c r="M26" s="405"/>
      <c r="N26" s="445"/>
      <c r="O26" s="402"/>
      <c r="P26" s="509"/>
      <c r="Q26" s="411"/>
      <c r="R26" s="92"/>
      <c r="S26" s="399"/>
      <c r="T26" s="445"/>
      <c r="U26" s="405"/>
      <c r="V26" s="509"/>
      <c r="W26" s="92"/>
      <c r="X26" s="405"/>
      <c r="Y26" s="445"/>
      <c r="Z26" s="455"/>
      <c r="AA26" s="510"/>
      <c r="AB26" s="90"/>
      <c r="AC26" s="506"/>
      <c r="AD26" s="507"/>
      <c r="AE26" s="508"/>
      <c r="AF26" s="90"/>
    </row>
    <row r="27" spans="1:32" ht="15" customHeight="1" thickBot="1" x14ac:dyDescent="0.25">
      <c r="A27" s="96"/>
      <c r="B27" s="93" t="s">
        <v>62</v>
      </c>
      <c r="C27" s="96"/>
      <c r="D27" s="88"/>
      <c r="E27" s="88"/>
      <c r="F27" s="96"/>
      <c r="G27" s="406"/>
      <c r="H27" s="446"/>
      <c r="I27" s="451"/>
      <c r="J27" s="483"/>
      <c r="K27" s="409"/>
      <c r="L27" s="96"/>
      <c r="M27" s="406"/>
      <c r="N27" s="446"/>
      <c r="O27" s="403"/>
      <c r="P27" s="511"/>
      <c r="Q27" s="412"/>
      <c r="R27" s="97"/>
      <c r="S27" s="400"/>
      <c r="T27" s="446"/>
      <c r="U27" s="406"/>
      <c r="V27" s="511"/>
      <c r="W27" s="97"/>
      <c r="X27" s="406"/>
      <c r="Y27" s="446"/>
      <c r="Z27" s="456"/>
      <c r="AA27" s="512"/>
      <c r="AB27" s="96"/>
      <c r="AC27" s="506"/>
      <c r="AD27" s="507"/>
      <c r="AE27" s="508"/>
      <c r="AF27" s="96"/>
    </row>
    <row r="28" spans="1:32" ht="15" customHeight="1" thickBot="1" x14ac:dyDescent="0.25">
      <c r="A28" s="96"/>
      <c r="B28" s="98" t="s">
        <v>63</v>
      </c>
      <c r="C28" s="96"/>
      <c r="D28" s="442"/>
      <c r="E28" s="443"/>
      <c r="F28" s="96"/>
      <c r="G28" s="442" t="s">
        <v>54</v>
      </c>
      <c r="H28" s="488"/>
      <c r="I28" s="488"/>
      <c r="J28" s="488"/>
      <c r="K28" s="443"/>
      <c r="L28" s="96"/>
      <c r="M28" s="395" t="s">
        <v>54</v>
      </c>
      <c r="N28" s="396"/>
      <c r="O28" s="396"/>
      <c r="P28" s="396"/>
      <c r="Q28" s="397"/>
      <c r="R28" s="97"/>
      <c r="S28" s="395" t="s">
        <v>54</v>
      </c>
      <c r="T28" s="396"/>
      <c r="U28" s="396"/>
      <c r="V28" s="396"/>
      <c r="W28" s="97"/>
      <c r="X28" s="395" t="s">
        <v>54</v>
      </c>
      <c r="Y28" s="396"/>
      <c r="Z28" s="396"/>
      <c r="AA28" s="396"/>
      <c r="AB28" s="96"/>
      <c r="AC28" s="506"/>
      <c r="AD28" s="507"/>
      <c r="AE28" s="508"/>
      <c r="AF28" s="96"/>
    </row>
    <row r="29" spans="1:32" ht="15" customHeight="1" x14ac:dyDescent="0.2">
      <c r="A29" s="99"/>
      <c r="B29" s="91" t="s">
        <v>64</v>
      </c>
      <c r="C29" s="99"/>
      <c r="D29" s="465" t="s">
        <v>140</v>
      </c>
      <c r="E29" s="466"/>
      <c r="F29" s="99"/>
      <c r="G29" s="398" t="s">
        <v>173</v>
      </c>
      <c r="H29" s="401" t="s">
        <v>166</v>
      </c>
      <c r="I29" s="457" t="s">
        <v>209</v>
      </c>
      <c r="J29" s="407" t="s">
        <v>240</v>
      </c>
      <c r="K29" s="410"/>
      <c r="L29" s="99"/>
      <c r="M29" s="398" t="s">
        <v>173</v>
      </c>
      <c r="N29" s="407" t="s">
        <v>240</v>
      </c>
      <c r="O29" s="478" t="s">
        <v>242</v>
      </c>
      <c r="P29" s="439" t="s">
        <v>243</v>
      </c>
      <c r="Q29" s="410"/>
      <c r="R29" s="100"/>
      <c r="S29" s="454" t="s">
        <v>180</v>
      </c>
      <c r="T29" s="401" t="s">
        <v>166</v>
      </c>
      <c r="U29" s="404" t="s">
        <v>198</v>
      </c>
      <c r="V29" s="457" t="s">
        <v>209</v>
      </c>
      <c r="W29" s="100"/>
      <c r="X29" s="398" t="s">
        <v>173</v>
      </c>
      <c r="Y29" s="404" t="s">
        <v>198</v>
      </c>
      <c r="Z29" s="457" t="s">
        <v>209</v>
      </c>
      <c r="AA29" s="489" t="s">
        <v>172</v>
      </c>
      <c r="AB29" s="99"/>
      <c r="AC29" s="506"/>
      <c r="AD29" s="507"/>
      <c r="AE29" s="508"/>
      <c r="AF29" s="99"/>
    </row>
    <row r="30" spans="1:32" ht="15" customHeight="1" x14ac:dyDescent="0.2">
      <c r="A30" s="99"/>
      <c r="B30" s="93" t="s">
        <v>65</v>
      </c>
      <c r="C30" s="99"/>
      <c r="D30" s="467"/>
      <c r="E30" s="468"/>
      <c r="F30" s="99"/>
      <c r="G30" s="399"/>
      <c r="H30" s="402"/>
      <c r="I30" s="458"/>
      <c r="J30" s="408"/>
      <c r="K30" s="411"/>
      <c r="L30" s="99"/>
      <c r="M30" s="399"/>
      <c r="N30" s="408"/>
      <c r="O30" s="479"/>
      <c r="P30" s="440"/>
      <c r="Q30" s="411"/>
      <c r="R30" s="100"/>
      <c r="S30" s="455"/>
      <c r="T30" s="402"/>
      <c r="U30" s="405"/>
      <c r="V30" s="458"/>
      <c r="W30" s="100"/>
      <c r="X30" s="399"/>
      <c r="Y30" s="405"/>
      <c r="Z30" s="458"/>
      <c r="AA30" s="490"/>
      <c r="AB30" s="99"/>
      <c r="AC30" s="506"/>
      <c r="AD30" s="507"/>
      <c r="AE30" s="508"/>
      <c r="AF30" s="99"/>
    </row>
    <row r="31" spans="1:32" ht="15" customHeight="1" thickBot="1" x14ac:dyDescent="0.25">
      <c r="A31" s="99"/>
      <c r="B31" s="93" t="s">
        <v>66</v>
      </c>
      <c r="C31" s="99"/>
      <c r="D31" s="469"/>
      <c r="E31" s="470"/>
      <c r="F31" s="99"/>
      <c r="G31" s="399"/>
      <c r="H31" s="402"/>
      <c r="I31" s="458"/>
      <c r="J31" s="408"/>
      <c r="K31" s="411"/>
      <c r="L31" s="99"/>
      <c r="M31" s="399"/>
      <c r="N31" s="408"/>
      <c r="O31" s="479"/>
      <c r="P31" s="440"/>
      <c r="Q31" s="411"/>
      <c r="R31" s="100"/>
      <c r="S31" s="455"/>
      <c r="T31" s="402"/>
      <c r="U31" s="405"/>
      <c r="V31" s="458"/>
      <c r="W31" s="100"/>
      <c r="X31" s="399"/>
      <c r="Y31" s="405"/>
      <c r="Z31" s="458"/>
      <c r="AA31" s="490"/>
      <c r="AB31" s="99"/>
      <c r="AC31" s="506"/>
      <c r="AD31" s="507"/>
      <c r="AE31" s="508"/>
      <c r="AF31" s="99"/>
    </row>
    <row r="32" spans="1:32" ht="15" customHeight="1" thickBot="1" x14ac:dyDescent="0.25">
      <c r="A32" s="99"/>
      <c r="B32" s="93" t="s">
        <v>87</v>
      </c>
      <c r="C32" s="99"/>
      <c r="D32" s="471" t="s">
        <v>82</v>
      </c>
      <c r="E32" s="472"/>
      <c r="F32" s="99"/>
      <c r="G32" s="400"/>
      <c r="H32" s="403"/>
      <c r="I32" s="459"/>
      <c r="J32" s="409"/>
      <c r="K32" s="412"/>
      <c r="L32" s="99"/>
      <c r="M32" s="400"/>
      <c r="N32" s="409"/>
      <c r="O32" s="480"/>
      <c r="P32" s="441"/>
      <c r="Q32" s="412"/>
      <c r="R32" s="100"/>
      <c r="S32" s="456"/>
      <c r="T32" s="403"/>
      <c r="U32" s="406"/>
      <c r="V32" s="459"/>
      <c r="W32" s="100"/>
      <c r="X32" s="400"/>
      <c r="Y32" s="406"/>
      <c r="Z32" s="459"/>
      <c r="AA32" s="491"/>
      <c r="AB32" s="99"/>
      <c r="AC32" s="513"/>
      <c r="AD32" s="514"/>
      <c r="AE32" s="515"/>
      <c r="AF32" s="99"/>
    </row>
    <row r="33" spans="1:32" ht="15" customHeight="1" thickBot="1" x14ac:dyDescent="0.25">
      <c r="A33" s="99"/>
      <c r="B33" s="94" t="s">
        <v>88</v>
      </c>
      <c r="C33" s="99"/>
      <c r="D33" s="473"/>
      <c r="E33" s="474"/>
      <c r="F33" s="99"/>
      <c r="G33" s="516" t="s">
        <v>248</v>
      </c>
      <c r="H33" s="517"/>
      <c r="I33" s="420" t="s">
        <v>110</v>
      </c>
      <c r="J33" s="393"/>
      <c r="K33" s="434"/>
      <c r="L33" s="99"/>
      <c r="M33" s="395" t="s">
        <v>54</v>
      </c>
      <c r="N33" s="396"/>
      <c r="O33" s="396"/>
      <c r="P33" s="396"/>
      <c r="Q33" s="396"/>
      <c r="R33" s="100"/>
      <c r="S33" s="395" t="s">
        <v>54</v>
      </c>
      <c r="T33" s="396"/>
      <c r="U33" s="396"/>
      <c r="V33" s="396"/>
      <c r="W33" s="100"/>
      <c r="X33" s="395" t="s">
        <v>54</v>
      </c>
      <c r="Y33" s="396"/>
      <c r="Z33" s="396"/>
      <c r="AA33" s="396"/>
      <c r="AB33" s="102"/>
      <c r="AC33" s="87"/>
      <c r="AD33" s="88"/>
      <c r="AE33" s="89"/>
      <c r="AF33" s="99"/>
    </row>
    <row r="34" spans="1:32" ht="15" customHeight="1" x14ac:dyDescent="0.2">
      <c r="A34" s="99"/>
      <c r="B34" s="94" t="s">
        <v>70</v>
      </c>
      <c r="C34" s="99"/>
      <c r="D34" s="420" t="s">
        <v>110</v>
      </c>
      <c r="E34" s="434"/>
      <c r="F34" s="99"/>
      <c r="G34" s="518"/>
      <c r="H34" s="519"/>
      <c r="I34" s="421"/>
      <c r="J34" s="422"/>
      <c r="K34" s="435"/>
      <c r="L34" s="102"/>
      <c r="M34" s="413" t="s">
        <v>141</v>
      </c>
      <c r="N34" s="413" t="s">
        <v>141</v>
      </c>
      <c r="O34" s="413" t="s">
        <v>141</v>
      </c>
      <c r="P34" s="504" t="s">
        <v>119</v>
      </c>
      <c r="Q34" s="410"/>
      <c r="R34" s="100"/>
      <c r="S34" s="428" t="s">
        <v>157</v>
      </c>
      <c r="T34" s="429"/>
      <c r="U34" s="429"/>
      <c r="V34" s="429"/>
      <c r="W34" s="101"/>
      <c r="X34" s="416" t="s">
        <v>147</v>
      </c>
      <c r="Y34" s="391"/>
      <c r="Z34" s="391"/>
      <c r="AA34" s="391"/>
      <c r="AB34" s="102"/>
      <c r="AC34" s="87"/>
      <c r="AD34" s="88"/>
      <c r="AE34" s="88"/>
      <c r="AF34" s="99"/>
    </row>
    <row r="35" spans="1:32" ht="15" customHeight="1" thickBot="1" x14ac:dyDescent="0.25">
      <c r="A35" s="195"/>
      <c r="B35" s="94" t="s">
        <v>71</v>
      </c>
      <c r="C35" s="195"/>
      <c r="D35" s="421"/>
      <c r="E35" s="435"/>
      <c r="F35" s="195"/>
      <c r="G35" s="520"/>
      <c r="H35" s="521"/>
      <c r="I35" s="423"/>
      <c r="J35" s="394"/>
      <c r="K35" s="436"/>
      <c r="L35" s="198"/>
      <c r="M35" s="414"/>
      <c r="N35" s="414"/>
      <c r="O35" s="414"/>
      <c r="P35" s="509"/>
      <c r="Q35" s="411"/>
      <c r="R35" s="196"/>
      <c r="S35" s="430"/>
      <c r="T35" s="431"/>
      <c r="U35" s="431"/>
      <c r="V35" s="431"/>
      <c r="W35" s="197"/>
      <c r="X35" s="417"/>
      <c r="Y35" s="418"/>
      <c r="Z35" s="418"/>
      <c r="AA35" s="418"/>
      <c r="AB35" s="198"/>
      <c r="AC35" s="87"/>
      <c r="AD35" s="88"/>
      <c r="AE35" s="88"/>
      <c r="AF35" s="195"/>
    </row>
    <row r="36" spans="1:32" ht="15" customHeight="1" thickBot="1" x14ac:dyDescent="0.25">
      <c r="A36" s="103"/>
      <c r="B36" s="93" t="s">
        <v>72</v>
      </c>
      <c r="C36" s="248"/>
      <c r="D36" s="423"/>
      <c r="E36" s="436"/>
      <c r="F36" s="103"/>
      <c r="G36" s="516" t="s">
        <v>249</v>
      </c>
      <c r="H36" s="517"/>
      <c r="I36" s="522"/>
      <c r="J36" s="522"/>
      <c r="K36" s="522"/>
      <c r="L36" s="104"/>
      <c r="M36" s="414"/>
      <c r="N36" s="414"/>
      <c r="O36" s="414"/>
      <c r="P36" s="509"/>
      <c r="Q36" s="411"/>
      <c r="R36" s="105"/>
      <c r="S36" s="430"/>
      <c r="T36" s="431"/>
      <c r="U36" s="431"/>
      <c r="V36" s="431"/>
      <c r="W36" s="106"/>
      <c r="X36" s="417"/>
      <c r="Y36" s="418"/>
      <c r="Z36" s="418"/>
      <c r="AA36" s="418"/>
      <c r="AB36" s="104"/>
      <c r="AC36" s="87"/>
      <c r="AD36" s="88"/>
      <c r="AE36" s="88"/>
      <c r="AF36" s="103"/>
    </row>
    <row r="37" spans="1:32" ht="15" customHeight="1" thickBot="1" x14ac:dyDescent="0.25">
      <c r="A37" s="107"/>
      <c r="B37" s="108" t="s">
        <v>73</v>
      </c>
      <c r="C37" s="107"/>
      <c r="D37" s="88"/>
      <c r="E37" s="88"/>
      <c r="F37" s="107"/>
      <c r="G37" s="518"/>
      <c r="H37" s="519"/>
      <c r="I37" s="523"/>
      <c r="J37" s="523"/>
      <c r="K37" s="523"/>
      <c r="L37" s="109"/>
      <c r="M37" s="415"/>
      <c r="N37" s="415"/>
      <c r="O37" s="415"/>
      <c r="P37" s="511"/>
      <c r="Q37" s="412"/>
      <c r="R37" s="110"/>
      <c r="S37" s="430"/>
      <c r="T37" s="431"/>
      <c r="U37" s="431"/>
      <c r="V37" s="431"/>
      <c r="W37" s="111"/>
      <c r="X37" s="419"/>
      <c r="Y37" s="392"/>
      <c r="Z37" s="392"/>
      <c r="AA37" s="392"/>
      <c r="AB37" s="109"/>
      <c r="AC37" s="112"/>
      <c r="AD37" s="88"/>
      <c r="AE37" s="88"/>
      <c r="AF37" s="107"/>
    </row>
    <row r="38" spans="1:32" ht="15" customHeight="1" thickBot="1" x14ac:dyDescent="0.25">
      <c r="A38" s="107"/>
      <c r="B38" s="199" t="s">
        <v>74</v>
      </c>
      <c r="C38" s="107"/>
      <c r="D38" s="88"/>
      <c r="E38" s="88"/>
      <c r="F38" s="107"/>
      <c r="G38" s="520"/>
      <c r="H38" s="521"/>
      <c r="I38" s="523"/>
      <c r="J38" s="523"/>
      <c r="K38" s="523"/>
      <c r="L38" s="109"/>
      <c r="M38" s="420" t="s">
        <v>110</v>
      </c>
      <c r="N38" s="393"/>
      <c r="O38" s="393"/>
      <c r="P38" s="393"/>
      <c r="Q38" s="393"/>
      <c r="R38" s="113"/>
      <c r="S38" s="430"/>
      <c r="T38" s="431"/>
      <c r="U38" s="431"/>
      <c r="V38" s="431"/>
      <c r="W38" s="111"/>
      <c r="X38" s="420" t="s">
        <v>110</v>
      </c>
      <c r="Y38" s="393"/>
      <c r="Z38" s="393"/>
      <c r="AA38" s="393"/>
      <c r="AB38" s="109"/>
      <c r="AC38" s="87"/>
      <c r="AD38" s="88"/>
      <c r="AE38" s="88"/>
      <c r="AF38" s="107"/>
    </row>
    <row r="39" spans="1:32" ht="15" customHeight="1" thickBot="1" x14ac:dyDescent="0.25">
      <c r="A39" s="107"/>
      <c r="B39" s="200" t="s">
        <v>75</v>
      </c>
      <c r="C39" s="107"/>
      <c r="D39" s="88"/>
      <c r="E39" s="88"/>
      <c r="F39" s="107"/>
      <c r="G39" s="516" t="s">
        <v>249</v>
      </c>
      <c r="H39" s="517"/>
      <c r="I39" s="523"/>
      <c r="J39" s="523"/>
      <c r="K39" s="523"/>
      <c r="L39" s="109"/>
      <c r="M39" s="421"/>
      <c r="N39" s="422"/>
      <c r="O39" s="422"/>
      <c r="P39" s="422"/>
      <c r="Q39" s="422"/>
      <c r="R39" s="113"/>
      <c r="S39" s="430"/>
      <c r="T39" s="431"/>
      <c r="U39" s="431"/>
      <c r="V39" s="431"/>
      <c r="W39" s="111"/>
      <c r="X39" s="421"/>
      <c r="Y39" s="422"/>
      <c r="Z39" s="422"/>
      <c r="AA39" s="422"/>
      <c r="AB39" s="109"/>
      <c r="AC39" s="87"/>
      <c r="AD39" s="88"/>
      <c r="AE39" s="88"/>
      <c r="AF39" s="107"/>
    </row>
    <row r="40" spans="1:32" ht="15" customHeight="1" thickBot="1" x14ac:dyDescent="0.25">
      <c r="A40" s="114"/>
      <c r="B40" s="201" t="s">
        <v>89</v>
      </c>
      <c r="C40" s="114"/>
      <c r="D40" s="88"/>
      <c r="E40" s="88"/>
      <c r="F40" s="114"/>
      <c r="G40" s="518"/>
      <c r="H40" s="519"/>
      <c r="I40" s="523"/>
      <c r="J40" s="523"/>
      <c r="K40" s="523"/>
      <c r="L40" s="114"/>
      <c r="M40" s="423"/>
      <c r="N40" s="394"/>
      <c r="O40" s="394"/>
      <c r="P40" s="394"/>
      <c r="Q40" s="394"/>
      <c r="R40" s="111"/>
      <c r="S40" s="432"/>
      <c r="T40" s="433"/>
      <c r="U40" s="433"/>
      <c r="V40" s="433"/>
      <c r="W40" s="111"/>
      <c r="X40" s="423"/>
      <c r="Y40" s="394"/>
      <c r="Z40" s="394"/>
      <c r="AA40" s="394"/>
      <c r="AB40" s="114"/>
      <c r="AC40" s="87"/>
      <c r="AD40" s="88"/>
      <c r="AE40" s="88"/>
      <c r="AF40" s="114"/>
    </row>
    <row r="41" spans="1:32" ht="15" customHeight="1" thickBot="1" x14ac:dyDescent="0.25">
      <c r="A41" s="202"/>
      <c r="B41" s="203" t="s">
        <v>90</v>
      </c>
      <c r="C41" s="202"/>
      <c r="D41" s="260"/>
      <c r="E41" s="88"/>
      <c r="F41" s="202"/>
      <c r="G41" s="520"/>
      <c r="H41" s="521"/>
      <c r="I41" s="204"/>
      <c r="J41" s="204"/>
      <c r="K41" s="204"/>
      <c r="L41" s="205"/>
      <c r="M41" s="206"/>
      <c r="N41" s="204"/>
      <c r="O41" s="204"/>
      <c r="P41" s="204"/>
      <c r="Q41" s="204"/>
      <c r="R41" s="207"/>
      <c r="S41" s="206"/>
      <c r="T41" s="204"/>
      <c r="U41" s="204"/>
      <c r="V41" s="204"/>
      <c r="W41" s="207"/>
      <c r="X41" s="208"/>
      <c r="Y41" s="209"/>
      <c r="Z41" s="209"/>
      <c r="AA41" s="209"/>
      <c r="AB41" s="205"/>
      <c r="AC41" s="210"/>
      <c r="AD41" s="211"/>
      <c r="AE41" s="211"/>
      <c r="AF41" s="202"/>
    </row>
    <row r="42" spans="1:32" s="49" customFormat="1" ht="2.25" customHeight="1" thickBot="1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</row>
    <row r="43" spans="1:32" s="43" customFormat="1" ht="13.5" thickBot="1" x14ac:dyDescent="0.25">
      <c r="A43" s="115"/>
      <c r="B43" s="116" t="s">
        <v>76</v>
      </c>
      <c r="C43" s="117"/>
      <c r="D43" s="117"/>
      <c r="E43" s="117"/>
      <c r="F43" s="117"/>
      <c r="G43" s="117"/>
      <c r="H43" s="118"/>
      <c r="I43" s="118"/>
      <c r="J43" s="118"/>
      <c r="K43" s="118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212"/>
      <c r="AE43" s="117"/>
      <c r="AF43" s="115"/>
    </row>
    <row r="44" spans="1:32" s="43" customFormat="1" x14ac:dyDescent="0.2">
      <c r="A44" s="119"/>
      <c r="B44" s="249"/>
      <c r="C44" s="120"/>
      <c r="D44" s="261"/>
      <c r="E44" s="262"/>
      <c r="F44" s="262"/>
      <c r="G44" s="123"/>
      <c r="H44" s="123"/>
      <c r="I44" s="123"/>
      <c r="J44" s="123"/>
      <c r="K44" s="123"/>
      <c r="L44" s="123"/>
      <c r="M44" s="123"/>
      <c r="N44" s="124"/>
      <c r="O44" s="121"/>
      <c r="P44" s="121"/>
      <c r="Q44" s="121"/>
      <c r="R44" s="121"/>
      <c r="S44" s="263" t="s">
        <v>101</v>
      </c>
      <c r="T44" s="264" t="s">
        <v>121</v>
      </c>
      <c r="U44" s="265"/>
      <c r="V44" s="265"/>
      <c r="W44" s="125"/>
      <c r="X44" s="125"/>
      <c r="Y44" s="125"/>
      <c r="Z44" s="125"/>
      <c r="AA44" s="125"/>
      <c r="AB44" s="125"/>
      <c r="AC44" s="126"/>
      <c r="AD44" s="122"/>
      <c r="AE44" s="121"/>
      <c r="AF44" s="119"/>
    </row>
    <row r="45" spans="1:32" s="43" customFormat="1" x14ac:dyDescent="0.2">
      <c r="A45" s="119"/>
      <c r="B45" s="249" t="s">
        <v>135</v>
      </c>
      <c r="C45" s="120"/>
      <c r="D45" s="270" t="s">
        <v>181</v>
      </c>
      <c r="E45" s="266"/>
      <c r="F45" s="266"/>
      <c r="G45" s="127"/>
      <c r="H45" s="127"/>
      <c r="I45" s="127"/>
      <c r="J45" s="127"/>
      <c r="K45" s="127"/>
      <c r="L45" s="127"/>
      <c r="M45" s="127"/>
      <c r="N45" s="128"/>
      <c r="O45" s="121"/>
      <c r="P45" s="121"/>
      <c r="Q45" s="121"/>
      <c r="R45" s="121"/>
      <c r="S45" s="267" t="s">
        <v>83</v>
      </c>
      <c r="T45" s="268" t="s">
        <v>122</v>
      </c>
      <c r="U45" s="269"/>
      <c r="V45" s="269"/>
      <c r="W45" s="129"/>
      <c r="X45" s="129"/>
      <c r="Y45" s="129"/>
      <c r="Z45" s="129"/>
      <c r="AA45" s="129"/>
      <c r="AB45" s="129"/>
      <c r="AC45" s="130"/>
      <c r="AD45" s="122"/>
      <c r="AE45" s="121"/>
      <c r="AF45" s="119"/>
    </row>
    <row r="46" spans="1:32" s="43" customFormat="1" x14ac:dyDescent="0.2">
      <c r="A46" s="119"/>
      <c r="B46" s="352" t="s">
        <v>250</v>
      </c>
      <c r="C46" s="353"/>
      <c r="D46" s="281" t="s">
        <v>251</v>
      </c>
      <c r="E46" s="271"/>
      <c r="F46" s="271"/>
      <c r="G46" s="131"/>
      <c r="H46" s="131"/>
      <c r="I46" s="131"/>
      <c r="J46" s="131"/>
      <c r="K46" s="131"/>
      <c r="L46" s="131"/>
      <c r="M46" s="131"/>
      <c r="N46" s="132"/>
      <c r="O46" s="121"/>
      <c r="P46" s="121"/>
      <c r="Q46" s="121"/>
      <c r="R46" s="121"/>
      <c r="S46" s="272" t="s">
        <v>117</v>
      </c>
      <c r="T46" s="273" t="s">
        <v>182</v>
      </c>
      <c r="U46" s="274"/>
      <c r="V46" s="274"/>
      <c r="W46" s="133"/>
      <c r="X46" s="133"/>
      <c r="Y46" s="133"/>
      <c r="Z46" s="133"/>
      <c r="AA46" s="133"/>
      <c r="AB46" s="133"/>
      <c r="AC46" s="134"/>
      <c r="AD46" s="122"/>
      <c r="AE46" s="121"/>
      <c r="AF46" s="119"/>
    </row>
    <row r="47" spans="1:32" s="43" customFormat="1" x14ac:dyDescent="0.2">
      <c r="A47" s="119"/>
      <c r="B47" s="280" t="s">
        <v>252</v>
      </c>
      <c r="D47" s="281" t="s">
        <v>253</v>
      </c>
      <c r="E47" s="275"/>
      <c r="F47" s="275"/>
      <c r="G47" s="131"/>
      <c r="H47" s="131"/>
      <c r="I47" s="131"/>
      <c r="J47" s="131"/>
      <c r="K47" s="131"/>
      <c r="L47" s="131"/>
      <c r="M47" s="131"/>
      <c r="N47" s="132"/>
      <c r="O47" s="121"/>
      <c r="P47" s="121"/>
      <c r="Q47" s="121"/>
      <c r="R47" s="121"/>
      <c r="S47" s="280" t="s">
        <v>159</v>
      </c>
      <c r="T47" s="281" t="s">
        <v>160</v>
      </c>
      <c r="U47" s="285"/>
      <c r="V47" s="285"/>
      <c r="W47" s="252"/>
      <c r="X47" s="137"/>
      <c r="Y47" s="137"/>
      <c r="Z47" s="137"/>
      <c r="AA47" s="133"/>
      <c r="AB47" s="133"/>
      <c r="AC47" s="134"/>
      <c r="AD47" s="122"/>
      <c r="AE47" s="121"/>
      <c r="AF47" s="119"/>
    </row>
    <row r="48" spans="1:32" s="43" customFormat="1" x14ac:dyDescent="0.2">
      <c r="A48" s="119"/>
      <c r="B48" s="295" t="s">
        <v>254</v>
      </c>
      <c r="C48" s="120"/>
      <c r="D48" s="296" t="s">
        <v>255</v>
      </c>
      <c r="E48" s="299"/>
      <c r="F48" s="299"/>
      <c r="G48" s="252"/>
      <c r="H48" s="133"/>
      <c r="I48" s="133"/>
      <c r="J48" s="131"/>
      <c r="K48" s="131"/>
      <c r="L48" s="131"/>
      <c r="M48" s="131"/>
      <c r="N48" s="132"/>
      <c r="O48" s="121"/>
      <c r="P48" s="121"/>
      <c r="Q48" s="121"/>
      <c r="R48" s="121"/>
      <c r="S48" s="337" t="s">
        <v>183</v>
      </c>
      <c r="T48" s="338" t="s">
        <v>184</v>
      </c>
      <c r="U48" s="339"/>
      <c r="V48" s="339"/>
      <c r="W48" s="340"/>
      <c r="X48" s="340"/>
      <c r="Y48" s="340"/>
      <c r="Z48" s="340"/>
      <c r="AA48" s="340"/>
      <c r="AB48" s="133"/>
      <c r="AC48" s="134"/>
      <c r="AD48" s="122"/>
      <c r="AE48" s="121"/>
      <c r="AF48" s="119"/>
    </row>
    <row r="49" spans="1:32" s="43" customFormat="1" x14ac:dyDescent="0.2">
      <c r="A49" s="119"/>
      <c r="B49" s="280" t="s">
        <v>256</v>
      </c>
      <c r="C49" s="120"/>
      <c r="D49" s="281" t="s">
        <v>257</v>
      </c>
      <c r="E49" s="271"/>
      <c r="F49" s="271"/>
      <c r="G49" s="133"/>
      <c r="H49" s="137"/>
      <c r="I49" s="133"/>
      <c r="J49" s="133"/>
      <c r="K49" s="133"/>
      <c r="L49" s="133"/>
      <c r="M49" s="133"/>
      <c r="N49" s="134"/>
      <c r="O49" s="121"/>
      <c r="P49" s="121"/>
      <c r="Q49" s="121"/>
      <c r="R49" s="121"/>
      <c r="S49" s="276" t="s">
        <v>93</v>
      </c>
      <c r="T49" s="277" t="s">
        <v>152</v>
      </c>
      <c r="U49" s="274"/>
      <c r="V49" s="274"/>
      <c r="W49" s="133"/>
      <c r="X49" s="133"/>
      <c r="Y49" s="135"/>
      <c r="Z49" s="135"/>
      <c r="AA49" s="135"/>
      <c r="AB49" s="135"/>
      <c r="AC49" s="136"/>
      <c r="AD49" s="122"/>
      <c r="AE49" s="121"/>
      <c r="AF49" s="119"/>
    </row>
    <row r="50" spans="1:32" s="43" customFormat="1" x14ac:dyDescent="0.2">
      <c r="A50" s="119"/>
      <c r="B50" s="279" t="s">
        <v>158</v>
      </c>
      <c r="C50" s="120"/>
      <c r="D50" s="278" t="s">
        <v>175</v>
      </c>
      <c r="E50" s="274"/>
      <c r="F50" s="271"/>
      <c r="G50" s="135"/>
      <c r="H50" s="133"/>
      <c r="I50" s="133"/>
      <c r="J50" s="133"/>
      <c r="K50" s="133"/>
      <c r="L50" s="133"/>
      <c r="M50" s="133"/>
      <c r="N50" s="134"/>
      <c r="O50" s="121"/>
      <c r="P50" s="121"/>
      <c r="Q50" s="121"/>
      <c r="R50" s="121"/>
      <c r="S50" s="280" t="s">
        <v>153</v>
      </c>
      <c r="T50" s="281" t="s">
        <v>185</v>
      </c>
      <c r="U50" s="274"/>
      <c r="V50" s="274"/>
      <c r="W50" s="135"/>
      <c r="X50" s="135"/>
      <c r="Y50" s="137"/>
      <c r="Z50" s="137"/>
      <c r="AA50" s="137"/>
      <c r="AB50" s="137"/>
      <c r="AC50" s="138"/>
      <c r="AD50" s="122"/>
      <c r="AE50" s="121"/>
      <c r="AF50" s="119"/>
    </row>
    <row r="51" spans="1:32" s="43" customFormat="1" x14ac:dyDescent="0.2">
      <c r="A51" s="119"/>
      <c r="B51" s="295" t="s">
        <v>258</v>
      </c>
      <c r="C51" s="120"/>
      <c r="D51" s="296" t="s">
        <v>259</v>
      </c>
      <c r="E51" s="285"/>
      <c r="F51" s="252"/>
      <c r="G51" s="137"/>
      <c r="H51" s="137"/>
      <c r="I51" s="137"/>
      <c r="J51" s="135"/>
      <c r="K51" s="135"/>
      <c r="L51" s="133"/>
      <c r="M51" s="133"/>
      <c r="N51" s="134"/>
      <c r="O51" s="121"/>
      <c r="P51" s="121"/>
      <c r="Q51" s="121"/>
      <c r="R51" s="121"/>
      <c r="S51" s="280" t="s">
        <v>149</v>
      </c>
      <c r="T51" s="281" t="s">
        <v>186</v>
      </c>
      <c r="U51" s="271"/>
      <c r="V51" s="271"/>
      <c r="W51" s="137"/>
      <c r="X51" s="137"/>
      <c r="Y51" s="137"/>
      <c r="Z51" s="137"/>
      <c r="AA51" s="137"/>
      <c r="AB51" s="137"/>
      <c r="AC51" s="138"/>
      <c r="AD51" s="122"/>
      <c r="AE51" s="121"/>
      <c r="AF51" s="119"/>
    </row>
    <row r="52" spans="1:32" s="43" customFormat="1" x14ac:dyDescent="0.2">
      <c r="A52" s="119"/>
      <c r="B52" s="295" t="s">
        <v>167</v>
      </c>
      <c r="C52" s="120"/>
      <c r="D52" s="296" t="s">
        <v>168</v>
      </c>
      <c r="E52" s="274"/>
      <c r="F52" s="271"/>
      <c r="G52" s="135"/>
      <c r="H52" s="135"/>
      <c r="I52" s="135"/>
      <c r="J52" s="135"/>
      <c r="K52" s="135"/>
      <c r="L52" s="135"/>
      <c r="M52" s="135"/>
      <c r="N52" s="136"/>
      <c r="O52" s="121"/>
      <c r="P52" s="121"/>
      <c r="Q52" s="121"/>
      <c r="R52" s="121"/>
      <c r="S52" s="280" t="s">
        <v>136</v>
      </c>
      <c r="T52" s="281" t="s">
        <v>137</v>
      </c>
      <c r="U52" s="282"/>
      <c r="V52" s="282"/>
      <c r="W52" s="137"/>
      <c r="X52" s="137"/>
      <c r="Y52" s="137"/>
      <c r="Z52" s="137"/>
      <c r="AA52" s="137"/>
      <c r="AB52" s="137"/>
      <c r="AC52" s="138"/>
      <c r="AD52" s="122"/>
      <c r="AE52" s="121"/>
      <c r="AF52" s="119"/>
    </row>
    <row r="53" spans="1:32" s="43" customFormat="1" x14ac:dyDescent="0.2">
      <c r="A53" s="119"/>
      <c r="B53" s="361" t="s">
        <v>198</v>
      </c>
      <c r="C53" s="120"/>
      <c r="D53" s="284" t="s">
        <v>210</v>
      </c>
      <c r="E53" s="285"/>
      <c r="F53" s="252"/>
      <c r="G53" s="137"/>
      <c r="H53" s="137"/>
      <c r="I53" s="137"/>
      <c r="J53" s="135"/>
      <c r="K53" s="135"/>
      <c r="L53" s="135"/>
      <c r="M53" s="135"/>
      <c r="N53" s="136"/>
      <c r="O53" s="121"/>
      <c r="P53" s="121"/>
      <c r="Q53" s="121"/>
      <c r="R53" s="121"/>
      <c r="S53" s="280" t="s">
        <v>119</v>
      </c>
      <c r="T53" s="281" t="s">
        <v>187</v>
      </c>
      <c r="U53" s="283"/>
      <c r="V53" s="283"/>
      <c r="W53" s="137"/>
      <c r="X53" s="137"/>
      <c r="Y53" s="137"/>
      <c r="Z53" s="137"/>
      <c r="AA53" s="137"/>
      <c r="AB53" s="137"/>
      <c r="AC53" s="138"/>
      <c r="AD53" s="122"/>
      <c r="AE53" s="121"/>
      <c r="AF53" s="119"/>
    </row>
    <row r="54" spans="1:32" s="43" customFormat="1" x14ac:dyDescent="0.2">
      <c r="A54" s="119"/>
      <c r="B54" s="352"/>
      <c r="C54" s="353"/>
      <c r="D54" s="281"/>
      <c r="E54" s="354"/>
      <c r="F54" s="252"/>
      <c r="G54" s="137"/>
      <c r="H54" s="137"/>
      <c r="I54" s="137"/>
      <c r="J54" s="137"/>
      <c r="K54" s="137"/>
      <c r="L54" s="135"/>
      <c r="M54" s="135"/>
      <c r="N54" s="136"/>
      <c r="O54" s="121"/>
      <c r="P54" s="121"/>
      <c r="Q54" s="121"/>
      <c r="R54" s="121"/>
      <c r="S54" s="280" t="s">
        <v>188</v>
      </c>
      <c r="T54" s="281" t="s">
        <v>189</v>
      </c>
      <c r="U54" s="285"/>
      <c r="V54" s="285"/>
      <c r="W54" s="252"/>
      <c r="X54" s="137"/>
      <c r="Y54" s="137"/>
      <c r="Z54" s="137"/>
      <c r="AA54" s="137"/>
      <c r="AB54" s="137"/>
      <c r="AC54" s="138"/>
      <c r="AD54" s="122"/>
      <c r="AE54" s="121"/>
      <c r="AF54" s="119"/>
    </row>
    <row r="55" spans="1:32" s="43" customFormat="1" x14ac:dyDescent="0.2">
      <c r="A55" s="119"/>
      <c r="B55" s="295"/>
      <c r="C55" s="120"/>
      <c r="D55" s="296"/>
      <c r="E55" s="285"/>
      <c r="F55" s="252"/>
      <c r="G55" s="137"/>
      <c r="H55" s="137"/>
      <c r="I55" s="137"/>
      <c r="J55" s="137"/>
      <c r="K55" s="137"/>
      <c r="L55" s="135"/>
      <c r="M55" s="135"/>
      <c r="N55" s="136"/>
      <c r="O55" s="121"/>
      <c r="P55" s="121"/>
      <c r="Q55" s="121"/>
      <c r="R55" s="121"/>
      <c r="S55" s="280"/>
      <c r="T55" s="281"/>
      <c r="U55" s="285"/>
      <c r="V55" s="285"/>
      <c r="W55" s="252"/>
      <c r="X55" s="137"/>
      <c r="Y55" s="137"/>
      <c r="Z55" s="137"/>
      <c r="AA55" s="137"/>
      <c r="AB55" s="137"/>
      <c r="AC55" s="138"/>
      <c r="AD55" s="122"/>
      <c r="AE55" s="121"/>
      <c r="AF55" s="119"/>
    </row>
    <row r="56" spans="1:32" s="43" customFormat="1" ht="13.5" thickBot="1" x14ac:dyDescent="0.25">
      <c r="A56" s="119"/>
      <c r="B56" s="250"/>
      <c r="C56" s="120"/>
      <c r="D56" s="341"/>
      <c r="E56" s="342"/>
      <c r="F56" s="343"/>
      <c r="G56" s="344"/>
      <c r="H56" s="344"/>
      <c r="I56" s="344"/>
      <c r="J56" s="344"/>
      <c r="K56" s="344"/>
      <c r="L56" s="344"/>
      <c r="M56" s="344"/>
      <c r="N56" s="345"/>
      <c r="O56" s="121"/>
      <c r="P56" s="121"/>
      <c r="Q56" s="121"/>
      <c r="R56" s="121"/>
      <c r="S56" s="295"/>
      <c r="T56" s="346"/>
      <c r="U56" s="286"/>
      <c r="V56" s="286"/>
      <c r="W56" s="213"/>
      <c r="X56" s="347"/>
      <c r="Y56" s="347"/>
      <c r="Z56" s="347"/>
      <c r="AA56" s="347"/>
      <c r="AB56" s="347"/>
      <c r="AC56" s="348"/>
      <c r="AD56" s="122"/>
      <c r="AE56" s="121"/>
      <c r="AF56" s="119"/>
    </row>
    <row r="57" spans="1:32" s="43" customFormat="1" ht="2.25" customHeight="1" thickBot="1" x14ac:dyDescent="0.25">
      <c r="A57" s="139"/>
      <c r="B57" s="214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7"/>
      <c r="AD57" s="217"/>
      <c r="AE57" s="216"/>
      <c r="AF57" s="119"/>
    </row>
    <row r="58" spans="1:32" s="43" customForma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19"/>
    </row>
    <row r="59" spans="1:32" s="32" customFormat="1" thickBot="1" x14ac:dyDescent="0.25">
      <c r="A59" s="142"/>
      <c r="B59" s="143" t="s">
        <v>102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384"/>
      <c r="O59" s="384"/>
      <c r="P59" s="384"/>
      <c r="Q59" s="384"/>
      <c r="R59" s="384"/>
      <c r="S59" s="384"/>
      <c r="T59" s="424"/>
      <c r="U59" s="424"/>
      <c r="V59" s="424"/>
      <c r="W59" s="424"/>
      <c r="X59" s="424"/>
      <c r="Y59" s="424"/>
      <c r="Z59" s="424"/>
      <c r="AA59" s="424"/>
      <c r="AB59" s="384"/>
      <c r="AC59" s="384"/>
      <c r="AD59" s="384"/>
      <c r="AE59" s="384"/>
      <c r="AF59" s="140"/>
    </row>
    <row r="60" spans="1:32" s="44" customFormat="1" ht="12" customHeight="1" thickBot="1" x14ac:dyDescent="0.25">
      <c r="A60" s="145"/>
      <c r="B60" s="146"/>
      <c r="C60" s="147"/>
      <c r="D60" s="147"/>
      <c r="E60" s="147"/>
      <c r="F60" s="144"/>
      <c r="G60" s="437" t="s">
        <v>190</v>
      </c>
      <c r="H60" s="438"/>
      <c r="I60" s="437" t="s">
        <v>191</v>
      </c>
      <c r="J60" s="437"/>
      <c r="K60" s="438"/>
      <c r="L60" s="147"/>
      <c r="M60" s="147"/>
      <c r="N60" s="148"/>
      <c r="O60" s="148"/>
      <c r="P60" s="148"/>
      <c r="Q60" s="149"/>
      <c r="R60" s="148"/>
      <c r="S60" s="424" t="s">
        <v>77</v>
      </c>
      <c r="T60" s="424"/>
      <c r="U60" s="424"/>
      <c r="V60" s="424"/>
      <c r="W60" s="424"/>
      <c r="X60" s="424"/>
      <c r="Y60" s="424"/>
      <c r="Z60" s="424"/>
      <c r="AA60" s="149"/>
      <c r="AB60" s="149"/>
      <c r="AC60" s="149"/>
      <c r="AD60" s="149"/>
      <c r="AE60" s="149"/>
      <c r="AF60" s="141"/>
    </row>
    <row r="61" spans="1:32" s="44" customFormat="1" ht="12" thickBot="1" x14ac:dyDescent="0.25">
      <c r="A61" s="150"/>
      <c r="B61" s="151"/>
      <c r="C61" s="152" t="e">
        <f>#REF!/H91</f>
        <v>#REF!</v>
      </c>
      <c r="D61" s="152"/>
      <c r="E61" s="152"/>
      <c r="F61" s="144"/>
      <c r="G61" s="438"/>
      <c r="H61" s="438"/>
      <c r="I61" s="438"/>
      <c r="J61" s="438"/>
      <c r="K61" s="438"/>
      <c r="L61" s="152"/>
      <c r="M61" s="152"/>
      <c r="N61" s="153"/>
      <c r="O61" s="154"/>
      <c r="P61" s="154"/>
      <c r="Q61" s="370"/>
      <c r="R61" s="154"/>
      <c r="S61" s="218" t="s">
        <v>142</v>
      </c>
      <c r="T61" s="219" t="s">
        <v>143</v>
      </c>
      <c r="U61" s="220"/>
      <c r="V61" s="220"/>
      <c r="W61" s="219"/>
      <c r="X61" s="219" t="s">
        <v>78</v>
      </c>
      <c r="Y61" s="221" t="s">
        <v>103</v>
      </c>
      <c r="Z61" s="231" t="s">
        <v>130</v>
      </c>
      <c r="AA61" s="149"/>
      <c r="AB61" s="149"/>
      <c r="AC61" s="149"/>
      <c r="AD61" s="149"/>
      <c r="AE61" s="149"/>
      <c r="AF61" s="142"/>
    </row>
    <row r="62" spans="1:32" s="44" customFormat="1" thickBot="1" x14ac:dyDescent="0.25">
      <c r="A62" s="142"/>
      <c r="B62" s="155"/>
      <c r="C62" s="156"/>
      <c r="D62" s="152"/>
      <c r="E62" s="157" t="s">
        <v>91</v>
      </c>
      <c r="F62" s="144"/>
      <c r="G62" s="390">
        <v>1</v>
      </c>
      <c r="H62" s="390"/>
      <c r="I62" s="390">
        <v>1</v>
      </c>
      <c r="J62" s="390"/>
      <c r="K62" s="390"/>
      <c r="L62" s="156"/>
      <c r="M62" s="156"/>
      <c r="N62" s="384"/>
      <c r="O62" s="158"/>
      <c r="P62" s="158"/>
      <c r="Q62" s="158"/>
      <c r="R62" s="158"/>
      <c r="S62" s="302"/>
      <c r="T62" s="302"/>
      <c r="U62" s="302"/>
      <c r="V62" s="302"/>
      <c r="W62" s="303"/>
      <c r="X62" s="302"/>
      <c r="Y62" s="302"/>
      <c r="Z62" s="302"/>
      <c r="AA62" s="149"/>
      <c r="AB62" s="149"/>
      <c r="AC62" s="149"/>
      <c r="AD62" s="149"/>
      <c r="AE62" s="149"/>
      <c r="AF62" s="145"/>
    </row>
    <row r="63" spans="1:32" s="44" customFormat="1" thickBot="1" x14ac:dyDescent="0.25">
      <c r="A63" s="142"/>
      <c r="B63" s="155"/>
      <c r="C63" s="156"/>
      <c r="D63" s="152"/>
      <c r="E63" s="157" t="s">
        <v>97</v>
      </c>
      <c r="F63" s="144"/>
      <c r="G63" s="390">
        <v>2.5</v>
      </c>
      <c r="H63" s="390"/>
      <c r="I63" s="390">
        <v>2.5</v>
      </c>
      <c r="J63" s="390"/>
      <c r="K63" s="390"/>
      <c r="L63" s="156"/>
      <c r="M63" s="156"/>
      <c r="N63" s="45"/>
      <c r="O63" s="158"/>
      <c r="P63" s="158"/>
      <c r="Q63" s="371" t="s">
        <v>211</v>
      </c>
      <c r="R63" s="158"/>
      <c r="S63" s="159">
        <v>70</v>
      </c>
      <c r="T63" s="159" t="s">
        <v>144</v>
      </c>
      <c r="U63" s="159"/>
      <c r="V63" s="159"/>
      <c r="W63" s="160"/>
      <c r="X63" s="159">
        <v>1</v>
      </c>
      <c r="Y63" s="159">
        <v>1</v>
      </c>
      <c r="Z63" s="159">
        <v>1</v>
      </c>
      <c r="AA63" s="149"/>
      <c r="AB63" s="149"/>
      <c r="AC63" s="149"/>
      <c r="AD63" s="149"/>
      <c r="AE63" s="149"/>
      <c r="AF63" s="150"/>
    </row>
    <row r="64" spans="1:32" s="44" customFormat="1" thickBot="1" x14ac:dyDescent="0.25">
      <c r="A64" s="142"/>
      <c r="B64" s="155"/>
      <c r="C64" s="156"/>
      <c r="D64" s="152"/>
      <c r="E64" s="161" t="s">
        <v>124</v>
      </c>
      <c r="F64" s="144"/>
      <c r="G64" s="390">
        <v>1</v>
      </c>
      <c r="H64" s="390"/>
      <c r="I64" s="390">
        <v>1</v>
      </c>
      <c r="J64" s="390"/>
      <c r="K64" s="390"/>
      <c r="L64" s="156"/>
      <c r="M64" s="156"/>
      <c r="N64" s="304"/>
      <c r="O64" s="162"/>
      <c r="P64" s="162"/>
      <c r="Q64" s="371" t="s">
        <v>212</v>
      </c>
      <c r="R64" s="162"/>
      <c r="S64" s="305">
        <v>30</v>
      </c>
      <c r="T64" s="305" t="s">
        <v>144</v>
      </c>
      <c r="U64" s="305"/>
      <c r="V64" s="305"/>
      <c r="W64" s="305"/>
      <c r="X64" s="305">
        <v>1</v>
      </c>
      <c r="Y64" s="305" t="s">
        <v>39</v>
      </c>
      <c r="Z64" s="305">
        <v>1</v>
      </c>
      <c r="AA64" s="149"/>
      <c r="AB64" s="149"/>
      <c r="AC64" s="149"/>
      <c r="AD64" s="149"/>
      <c r="AE64" s="149"/>
      <c r="AF64" s="142"/>
    </row>
    <row r="65" spans="1:32" s="44" customFormat="1" thickBot="1" x14ac:dyDescent="0.25">
      <c r="A65" s="142"/>
      <c r="B65" s="155"/>
      <c r="C65" s="156"/>
      <c r="D65" s="152"/>
      <c r="E65" s="163" t="s">
        <v>116</v>
      </c>
      <c r="F65" s="144"/>
      <c r="G65" s="390">
        <v>0.5</v>
      </c>
      <c r="H65" s="390"/>
      <c r="I65" s="390">
        <v>0.5</v>
      </c>
      <c r="J65" s="390"/>
      <c r="K65" s="390"/>
      <c r="L65" s="156"/>
      <c r="M65" s="156"/>
      <c r="N65" s="306"/>
      <c r="O65" s="164"/>
      <c r="P65" s="164"/>
      <c r="Q65" s="371" t="s">
        <v>213</v>
      </c>
      <c r="R65" s="164"/>
      <c r="S65" s="159">
        <v>20</v>
      </c>
      <c r="T65" s="159" t="s">
        <v>176</v>
      </c>
      <c r="U65" s="159"/>
      <c r="V65" s="159"/>
      <c r="W65" s="160"/>
      <c r="X65" s="159">
        <v>1</v>
      </c>
      <c r="Y65" s="159"/>
      <c r="Z65" s="159">
        <v>1</v>
      </c>
      <c r="AA65" s="149"/>
      <c r="AB65" s="149"/>
      <c r="AC65" s="149"/>
      <c r="AD65" s="149"/>
      <c r="AE65" s="149"/>
      <c r="AF65" s="142"/>
    </row>
    <row r="66" spans="1:32" s="44" customFormat="1" thickBot="1" x14ac:dyDescent="0.25">
      <c r="A66" s="142"/>
      <c r="B66" s="155"/>
      <c r="C66" s="156"/>
      <c r="D66" s="152"/>
      <c r="E66" s="232" t="s">
        <v>135</v>
      </c>
      <c r="F66" s="144"/>
      <c r="G66" s="390">
        <v>0</v>
      </c>
      <c r="H66" s="390"/>
      <c r="I66" s="390">
        <v>0</v>
      </c>
      <c r="J66" s="390"/>
      <c r="K66" s="390"/>
      <c r="L66" s="156"/>
      <c r="M66" s="156"/>
      <c r="N66" s="306"/>
      <c r="O66" s="164"/>
      <c r="P66" s="164"/>
      <c r="Q66" s="372" t="s">
        <v>214</v>
      </c>
      <c r="R66" s="154"/>
      <c r="S66" s="305">
        <v>16</v>
      </c>
      <c r="T66" s="305" t="s">
        <v>145</v>
      </c>
      <c r="U66" s="305"/>
      <c r="V66" s="305"/>
      <c r="W66" s="305"/>
      <c r="X66" s="305">
        <v>1</v>
      </c>
      <c r="Y66" s="305" t="s">
        <v>39</v>
      </c>
      <c r="Z66" s="305">
        <v>1</v>
      </c>
      <c r="AA66" s="149"/>
      <c r="AB66" s="149"/>
      <c r="AC66" s="149"/>
      <c r="AD66" s="149"/>
      <c r="AE66" s="149"/>
      <c r="AF66" s="142"/>
    </row>
    <row r="67" spans="1:32" s="44" customFormat="1" thickBot="1" x14ac:dyDescent="0.25">
      <c r="A67" s="142"/>
      <c r="B67" s="155"/>
      <c r="C67" s="156"/>
      <c r="D67" s="152"/>
      <c r="E67" s="363" t="s">
        <v>260</v>
      </c>
      <c r="F67" s="144"/>
      <c r="G67" s="390">
        <v>4</v>
      </c>
      <c r="H67" s="390"/>
      <c r="I67" s="390">
        <v>4</v>
      </c>
      <c r="J67" s="390"/>
      <c r="K67" s="390"/>
      <c r="L67" s="156"/>
      <c r="M67" s="156"/>
      <c r="N67" s="307"/>
      <c r="O67" s="154"/>
      <c r="P67" s="154"/>
      <c r="Q67" s="372"/>
      <c r="R67" s="154"/>
      <c r="S67" s="159"/>
      <c r="T67" s="159"/>
      <c r="U67" s="159"/>
      <c r="V67" s="159"/>
      <c r="W67" s="233"/>
      <c r="X67" s="159"/>
      <c r="Y67" s="165"/>
      <c r="Z67" s="159"/>
      <c r="AA67" s="149"/>
      <c r="AB67" s="149"/>
      <c r="AC67" s="149"/>
      <c r="AD67" s="149"/>
      <c r="AE67" s="149"/>
      <c r="AF67" s="142"/>
    </row>
    <row r="68" spans="1:32" s="44" customFormat="1" thickBot="1" x14ac:dyDescent="0.25">
      <c r="A68" s="142"/>
      <c r="B68" s="155"/>
      <c r="C68" s="156"/>
      <c r="D68" s="152"/>
      <c r="E68" s="362" t="s">
        <v>261</v>
      </c>
      <c r="F68" s="144"/>
      <c r="G68" s="390">
        <v>4</v>
      </c>
      <c r="H68" s="390"/>
      <c r="I68" s="390">
        <v>4</v>
      </c>
      <c r="J68" s="390"/>
      <c r="K68" s="390"/>
      <c r="L68" s="156"/>
      <c r="M68" s="156"/>
      <c r="N68" s="308"/>
      <c r="O68" s="166"/>
      <c r="P68" s="166"/>
      <c r="Q68" s="372"/>
      <c r="R68" s="154"/>
      <c r="S68" s="305"/>
      <c r="T68" s="309"/>
      <c r="U68" s="309"/>
      <c r="V68" s="309"/>
      <c r="W68" s="310"/>
      <c r="X68" s="305"/>
      <c r="Y68" s="305"/>
      <c r="Z68" s="309"/>
      <c r="AA68" s="149"/>
      <c r="AB68" s="149"/>
      <c r="AC68" s="149"/>
      <c r="AD68" s="149"/>
      <c r="AE68" s="149"/>
      <c r="AF68" s="142"/>
    </row>
    <row r="69" spans="1:32" s="44" customFormat="1" thickBot="1" x14ac:dyDescent="0.25">
      <c r="A69" s="142"/>
      <c r="B69" s="155"/>
      <c r="C69" s="156"/>
      <c r="D69" s="152"/>
      <c r="E69" s="362" t="s">
        <v>243</v>
      </c>
      <c r="F69" s="144"/>
      <c r="G69" s="390">
        <v>3</v>
      </c>
      <c r="H69" s="390"/>
      <c r="I69" s="390">
        <v>3</v>
      </c>
      <c r="J69" s="390"/>
      <c r="K69" s="390"/>
      <c r="L69" s="156"/>
      <c r="M69" s="156"/>
      <c r="N69" s="308"/>
      <c r="O69" s="154"/>
      <c r="P69" s="154"/>
      <c r="Q69" s="373"/>
      <c r="R69" s="167"/>
      <c r="S69" s="165"/>
      <c r="T69" s="159"/>
      <c r="U69" s="159"/>
      <c r="V69" s="159"/>
      <c r="W69" s="160"/>
      <c r="X69" s="165"/>
      <c r="Y69" s="165"/>
      <c r="Z69" s="159"/>
      <c r="AA69" s="149"/>
      <c r="AB69" s="149"/>
      <c r="AC69" s="149"/>
      <c r="AD69" s="149"/>
      <c r="AE69" s="149"/>
      <c r="AF69" s="142"/>
    </row>
    <row r="70" spans="1:32" s="44" customFormat="1" thickBot="1" x14ac:dyDescent="0.25">
      <c r="A70" s="142"/>
      <c r="B70" s="155"/>
      <c r="C70" s="156"/>
      <c r="D70" s="152"/>
      <c r="E70" s="362" t="s">
        <v>262</v>
      </c>
      <c r="F70" s="144"/>
      <c r="G70" s="390">
        <v>4</v>
      </c>
      <c r="H70" s="390"/>
      <c r="I70" s="390">
        <v>4</v>
      </c>
      <c r="J70" s="390"/>
      <c r="K70" s="390"/>
      <c r="L70" s="156"/>
      <c r="M70" s="156"/>
      <c r="N70" s="311"/>
      <c r="O70" s="167"/>
      <c r="P70" s="167"/>
      <c r="Q70" s="374"/>
      <c r="R70" s="172"/>
      <c r="S70" s="165"/>
      <c r="T70" s="159"/>
      <c r="U70" s="159"/>
      <c r="V70" s="159"/>
      <c r="W70" s="160"/>
      <c r="X70" s="165"/>
      <c r="Y70" s="165"/>
      <c r="Z70" s="159"/>
      <c r="AA70" s="149"/>
      <c r="AB70" s="149"/>
      <c r="AC70" s="149"/>
      <c r="AD70" s="149"/>
      <c r="AE70" s="149"/>
      <c r="AF70" s="142"/>
    </row>
    <row r="71" spans="1:32" s="44" customFormat="1" thickBot="1" x14ac:dyDescent="0.25">
      <c r="A71" s="142"/>
      <c r="B71" s="155"/>
      <c r="C71" s="156"/>
      <c r="D71" s="152"/>
      <c r="E71" s="355" t="s">
        <v>219</v>
      </c>
      <c r="F71" s="144"/>
      <c r="G71" s="425">
        <v>4</v>
      </c>
      <c r="H71" s="427"/>
      <c r="I71" s="425">
        <v>4</v>
      </c>
      <c r="J71" s="426"/>
      <c r="K71" s="427"/>
      <c r="L71" s="156"/>
      <c r="M71" s="156"/>
      <c r="N71" s="312"/>
      <c r="O71" s="168"/>
      <c r="P71" s="168"/>
      <c r="Q71" s="375"/>
      <c r="R71" s="170"/>
      <c r="S71" s="165"/>
      <c r="T71" s="159"/>
      <c r="U71" s="159"/>
      <c r="V71" s="159"/>
      <c r="W71" s="171"/>
      <c r="X71" s="165"/>
      <c r="Y71" s="165"/>
      <c r="Z71" s="159"/>
      <c r="AA71" s="149"/>
      <c r="AB71" s="149"/>
      <c r="AC71" s="149"/>
      <c r="AD71" s="149"/>
      <c r="AE71" s="149"/>
      <c r="AF71" s="142"/>
    </row>
    <row r="72" spans="1:32" s="44" customFormat="1" thickBot="1" x14ac:dyDescent="0.25">
      <c r="A72" s="142"/>
      <c r="B72" s="155"/>
      <c r="C72" s="156"/>
      <c r="D72" s="152"/>
      <c r="E72" s="173" t="s">
        <v>161</v>
      </c>
      <c r="F72" s="144"/>
      <c r="G72" s="425">
        <v>8</v>
      </c>
      <c r="H72" s="427"/>
      <c r="I72" s="425">
        <v>8</v>
      </c>
      <c r="J72" s="426"/>
      <c r="K72" s="427"/>
      <c r="L72" s="156"/>
      <c r="M72" s="156"/>
      <c r="N72" s="312"/>
      <c r="O72" s="168"/>
      <c r="P72" s="168"/>
      <c r="Q72" s="375"/>
      <c r="R72" s="170"/>
      <c r="S72" s="165"/>
      <c r="T72" s="159"/>
      <c r="U72" s="159"/>
      <c r="V72" s="159"/>
      <c r="W72" s="171"/>
      <c r="X72" s="165"/>
      <c r="Y72" s="165"/>
      <c r="Z72" s="159"/>
      <c r="AA72" s="149"/>
      <c r="AB72" s="149"/>
      <c r="AC72" s="149"/>
      <c r="AD72" s="149"/>
      <c r="AE72" s="149"/>
      <c r="AF72" s="142"/>
    </row>
    <row r="73" spans="1:32" s="44" customFormat="1" thickBot="1" x14ac:dyDescent="0.25">
      <c r="A73" s="142"/>
      <c r="B73" s="155"/>
      <c r="C73" s="156"/>
      <c r="D73" s="152"/>
      <c r="E73" s="169" t="s">
        <v>220</v>
      </c>
      <c r="F73" s="144"/>
      <c r="G73" s="390">
        <v>4</v>
      </c>
      <c r="H73" s="390"/>
      <c r="I73" s="390">
        <v>4</v>
      </c>
      <c r="J73" s="390"/>
      <c r="K73" s="390"/>
      <c r="L73" s="156"/>
      <c r="M73" s="156"/>
      <c r="N73" s="46"/>
      <c r="O73" s="170"/>
      <c r="P73" s="170"/>
      <c r="Q73" s="376"/>
      <c r="R73" s="170"/>
      <c r="S73" s="165"/>
      <c r="T73" s="159"/>
      <c r="U73" s="159"/>
      <c r="V73" s="159"/>
      <c r="W73" s="171"/>
      <c r="X73" s="165"/>
      <c r="Y73" s="165"/>
      <c r="Z73" s="159"/>
      <c r="AA73" s="149"/>
      <c r="AB73" s="149"/>
      <c r="AC73" s="149"/>
      <c r="AD73" s="149"/>
      <c r="AE73" s="149"/>
      <c r="AF73" s="142"/>
    </row>
    <row r="74" spans="1:32" s="44" customFormat="1" thickBot="1" x14ac:dyDescent="0.25">
      <c r="A74" s="142"/>
      <c r="B74" s="155"/>
      <c r="C74" s="156"/>
      <c r="D74" s="152"/>
      <c r="E74" s="362" t="s">
        <v>167</v>
      </c>
      <c r="F74" s="144"/>
      <c r="G74" s="390">
        <v>6</v>
      </c>
      <c r="H74" s="390"/>
      <c r="I74" s="390">
        <v>6</v>
      </c>
      <c r="J74" s="390"/>
      <c r="K74" s="390"/>
      <c r="L74" s="156"/>
      <c r="M74" s="156"/>
      <c r="N74" s="46"/>
      <c r="O74" s="170"/>
      <c r="P74" s="170"/>
      <c r="Q74" s="372"/>
      <c r="R74" s="172"/>
      <c r="S74" s="159"/>
      <c r="T74" s="159"/>
      <c r="U74" s="159"/>
      <c r="V74" s="159"/>
      <c r="W74" s="160"/>
      <c r="X74" s="165"/>
      <c r="Y74" s="165"/>
      <c r="Z74" s="159"/>
      <c r="AA74" s="149"/>
      <c r="AB74" s="149"/>
      <c r="AC74" s="149"/>
      <c r="AD74" s="149"/>
      <c r="AE74" s="149"/>
      <c r="AF74" s="142"/>
    </row>
    <row r="75" spans="1:32" s="44" customFormat="1" thickBot="1" x14ac:dyDescent="0.25">
      <c r="A75" s="142"/>
      <c r="B75" s="155"/>
      <c r="C75" s="156"/>
      <c r="D75" s="152"/>
      <c r="E75" s="362" t="s">
        <v>221</v>
      </c>
      <c r="F75" s="144"/>
      <c r="G75" s="390">
        <v>10</v>
      </c>
      <c r="H75" s="390"/>
      <c r="I75" s="390">
        <v>10</v>
      </c>
      <c r="J75" s="390"/>
      <c r="K75" s="390"/>
      <c r="L75" s="156"/>
      <c r="M75" s="156"/>
      <c r="N75" s="46"/>
      <c r="O75" s="170"/>
      <c r="P75" s="170"/>
      <c r="Q75" s="377"/>
      <c r="R75" s="172"/>
      <c r="S75" s="165"/>
      <c r="T75" s="159"/>
      <c r="U75" s="159"/>
      <c r="V75" s="159"/>
      <c r="W75" s="160"/>
      <c r="X75" s="165"/>
      <c r="Y75" s="165"/>
      <c r="Z75" s="159"/>
      <c r="AA75" s="149"/>
      <c r="AB75" s="149"/>
      <c r="AC75" s="149"/>
      <c r="AD75" s="149"/>
      <c r="AE75" s="149"/>
      <c r="AF75" s="142"/>
    </row>
    <row r="76" spans="1:32" s="44" customFormat="1" thickBot="1" x14ac:dyDescent="0.25">
      <c r="A76" s="142"/>
      <c r="B76" s="155"/>
      <c r="C76" s="156"/>
      <c r="D76" s="152"/>
      <c r="E76" s="362"/>
      <c r="F76" s="144"/>
      <c r="G76" s="390"/>
      <c r="H76" s="390"/>
      <c r="I76" s="390"/>
      <c r="J76" s="390"/>
      <c r="K76" s="390"/>
      <c r="L76" s="156"/>
      <c r="M76" s="156"/>
      <c r="N76" s="46"/>
      <c r="O76" s="170"/>
      <c r="P76" s="170"/>
      <c r="Q76" s="378"/>
      <c r="R76" s="154"/>
      <c r="S76" s="165"/>
      <c r="T76" s="159"/>
      <c r="U76" s="159"/>
      <c r="V76" s="159"/>
      <c r="W76" s="171"/>
      <c r="X76" s="165"/>
      <c r="Y76" s="165"/>
      <c r="Z76" s="159"/>
      <c r="AA76" s="149"/>
      <c r="AB76" s="149"/>
      <c r="AC76" s="149"/>
      <c r="AD76" s="149"/>
      <c r="AE76" s="149"/>
      <c r="AF76" s="142"/>
    </row>
    <row r="77" spans="1:32" s="44" customFormat="1" thickBot="1" x14ac:dyDescent="0.25">
      <c r="A77" s="142"/>
      <c r="B77" s="155"/>
      <c r="C77" s="156"/>
      <c r="D77" s="152"/>
      <c r="E77" s="363"/>
      <c r="F77" s="144"/>
      <c r="G77" s="390"/>
      <c r="H77" s="390"/>
      <c r="I77" s="390"/>
      <c r="J77" s="390"/>
      <c r="K77" s="390"/>
      <c r="L77" s="156"/>
      <c r="M77" s="156"/>
      <c r="N77" s="46"/>
      <c r="O77" s="170"/>
      <c r="P77" s="170"/>
      <c r="Q77" s="379"/>
      <c r="R77" s="154"/>
      <c r="S77" s="165"/>
      <c r="T77" s="159"/>
      <c r="U77" s="159"/>
      <c r="V77" s="159"/>
      <c r="W77" s="171"/>
      <c r="X77" s="165"/>
      <c r="Y77" s="165"/>
      <c r="Z77" s="165"/>
      <c r="AA77" s="149"/>
      <c r="AB77" s="149"/>
      <c r="AC77" s="149"/>
      <c r="AD77" s="149"/>
      <c r="AE77" s="149"/>
      <c r="AF77" s="142"/>
    </row>
    <row r="78" spans="1:32" s="44" customFormat="1" thickBot="1" x14ac:dyDescent="0.25">
      <c r="A78" s="142"/>
      <c r="B78" s="155"/>
      <c r="C78" s="156"/>
      <c r="D78" s="152"/>
      <c r="E78" s="362"/>
      <c r="F78" s="144"/>
      <c r="G78" s="390"/>
      <c r="H78" s="390"/>
      <c r="I78" s="390"/>
      <c r="J78" s="390"/>
      <c r="K78" s="390"/>
      <c r="L78" s="156"/>
      <c r="M78" s="156"/>
      <c r="N78" s="46"/>
      <c r="O78" s="170"/>
      <c r="P78" s="170"/>
      <c r="Q78" s="380"/>
      <c r="R78" s="172"/>
      <c r="S78" s="165"/>
      <c r="T78" s="159"/>
      <c r="U78" s="165"/>
      <c r="V78" s="165"/>
      <c r="W78" s="160"/>
      <c r="X78" s="165"/>
      <c r="Y78" s="165"/>
      <c r="Z78" s="165"/>
      <c r="AA78" s="149"/>
      <c r="AB78" s="149"/>
      <c r="AC78" s="149"/>
      <c r="AD78" s="149"/>
      <c r="AE78" s="149"/>
      <c r="AF78" s="142"/>
    </row>
    <row r="79" spans="1:32" s="44" customFormat="1" thickBot="1" x14ac:dyDescent="0.25">
      <c r="A79" s="142"/>
      <c r="B79" s="155"/>
      <c r="C79" s="156"/>
      <c r="D79" s="152"/>
      <c r="E79" s="364" t="s">
        <v>149</v>
      </c>
      <c r="F79" s="144"/>
      <c r="G79" s="390">
        <v>1</v>
      </c>
      <c r="H79" s="390"/>
      <c r="I79" s="390">
        <v>1</v>
      </c>
      <c r="J79" s="390"/>
      <c r="K79" s="390"/>
      <c r="L79" s="156"/>
      <c r="M79" s="156"/>
      <c r="N79" s="46"/>
      <c r="O79" s="170"/>
      <c r="P79" s="170"/>
      <c r="Q79" s="381"/>
      <c r="R79" s="154"/>
      <c r="S79" s="165"/>
      <c r="T79" s="159"/>
      <c r="U79" s="165"/>
      <c r="V79" s="165"/>
      <c r="W79" s="160"/>
      <c r="X79" s="165"/>
      <c r="Y79" s="165"/>
      <c r="Z79" s="165"/>
      <c r="AA79" s="149"/>
      <c r="AB79" s="149"/>
      <c r="AC79" s="149"/>
      <c r="AD79" s="149"/>
      <c r="AE79" s="149"/>
      <c r="AF79" s="142"/>
    </row>
    <row r="80" spans="1:32" s="44" customFormat="1" thickBot="1" x14ac:dyDescent="0.25">
      <c r="A80" s="142"/>
      <c r="B80" s="155"/>
      <c r="C80" s="156"/>
      <c r="D80" s="152"/>
      <c r="E80" s="173" t="s">
        <v>136</v>
      </c>
      <c r="F80" s="144"/>
      <c r="G80" s="390">
        <v>0</v>
      </c>
      <c r="H80" s="390"/>
      <c r="I80" s="390">
        <v>0</v>
      </c>
      <c r="J80" s="390"/>
      <c r="K80" s="390"/>
      <c r="L80" s="156"/>
      <c r="M80" s="156"/>
      <c r="N80" s="45"/>
      <c r="O80" s="172"/>
      <c r="P80" s="172"/>
      <c r="Q80" s="381"/>
      <c r="R80" s="172"/>
      <c r="S80" s="234"/>
      <c r="T80" s="234"/>
      <c r="U80" s="234"/>
      <c r="V80" s="234"/>
      <c r="W80" s="233"/>
      <c r="X80" s="234"/>
      <c r="Y80" s="234"/>
      <c r="Z80" s="234"/>
      <c r="AA80" s="149"/>
      <c r="AB80" s="149"/>
      <c r="AC80" s="149"/>
      <c r="AD80" s="149"/>
      <c r="AE80" s="149"/>
      <c r="AF80" s="142"/>
    </row>
    <row r="81" spans="1:32" s="44" customFormat="1" thickBot="1" x14ac:dyDescent="0.25">
      <c r="A81" s="142"/>
      <c r="B81" s="155"/>
      <c r="C81" s="156"/>
      <c r="D81" s="152"/>
      <c r="E81" s="189" t="s">
        <v>138</v>
      </c>
      <c r="F81" s="144"/>
      <c r="G81" s="390">
        <v>3</v>
      </c>
      <c r="H81" s="390"/>
      <c r="I81" s="390">
        <v>3</v>
      </c>
      <c r="J81" s="390"/>
      <c r="K81" s="390"/>
      <c r="L81" s="156"/>
      <c r="M81" s="156"/>
      <c r="N81" s="45"/>
      <c r="O81" s="172"/>
      <c r="P81" s="172"/>
      <c r="Q81" s="381"/>
      <c r="R81" s="172"/>
      <c r="S81" s="234"/>
      <c r="T81" s="234"/>
      <c r="U81" s="234"/>
      <c r="V81" s="234"/>
      <c r="W81" s="233"/>
      <c r="X81" s="234"/>
      <c r="Y81" s="234"/>
      <c r="Z81" s="234"/>
      <c r="AA81" s="149"/>
      <c r="AB81" s="149"/>
      <c r="AC81" s="149"/>
      <c r="AD81" s="149"/>
      <c r="AE81" s="149"/>
      <c r="AF81" s="142"/>
    </row>
    <row r="82" spans="1:32" s="44" customFormat="1" thickBot="1" x14ac:dyDescent="0.25">
      <c r="A82" s="142"/>
      <c r="B82" s="155"/>
      <c r="C82" s="156"/>
      <c r="D82" s="152"/>
      <c r="E82" s="349" t="s">
        <v>192</v>
      </c>
      <c r="F82" s="144"/>
      <c r="G82" s="390">
        <v>2</v>
      </c>
      <c r="H82" s="390"/>
      <c r="I82" s="390">
        <v>2</v>
      </c>
      <c r="J82" s="390"/>
      <c r="K82" s="390"/>
      <c r="L82" s="156"/>
      <c r="M82" s="156"/>
      <c r="N82" s="45"/>
      <c r="O82" s="172"/>
      <c r="P82" s="172"/>
      <c r="Q82" s="381"/>
      <c r="R82" s="172"/>
      <c r="S82" s="234"/>
      <c r="T82" s="234"/>
      <c r="U82" s="234"/>
      <c r="V82" s="234"/>
      <c r="W82" s="233"/>
      <c r="X82" s="234"/>
      <c r="Y82" s="234"/>
      <c r="Z82" s="234"/>
      <c r="AA82" s="149"/>
      <c r="AB82" s="149"/>
      <c r="AC82" s="149"/>
      <c r="AD82" s="149"/>
      <c r="AE82" s="149"/>
      <c r="AF82" s="142"/>
    </row>
    <row r="83" spans="1:32" s="44" customFormat="1" thickBot="1" x14ac:dyDescent="0.25">
      <c r="A83" s="142"/>
      <c r="B83" s="155"/>
      <c r="C83" s="156"/>
      <c r="D83" s="152"/>
      <c r="E83" s="362" t="s">
        <v>154</v>
      </c>
      <c r="F83" s="144"/>
      <c r="G83" s="390">
        <v>0</v>
      </c>
      <c r="H83" s="390"/>
      <c r="I83" s="390">
        <v>0</v>
      </c>
      <c r="J83" s="390"/>
      <c r="K83" s="390"/>
      <c r="L83" s="156"/>
      <c r="M83" s="156"/>
      <c r="N83" s="45"/>
      <c r="O83" s="172"/>
      <c r="P83" s="172"/>
      <c r="Q83" s="381"/>
      <c r="R83" s="172"/>
      <c r="S83" s="234"/>
      <c r="T83" s="234"/>
      <c r="U83" s="234"/>
      <c r="V83" s="234"/>
      <c r="W83" s="233"/>
      <c r="X83" s="234"/>
      <c r="Y83" s="234"/>
      <c r="Z83" s="234"/>
      <c r="AA83" s="149"/>
      <c r="AB83" s="149"/>
      <c r="AC83" s="149"/>
      <c r="AD83" s="149"/>
      <c r="AE83" s="149"/>
      <c r="AF83" s="142"/>
    </row>
    <row r="84" spans="1:32" s="44" customFormat="1" thickBot="1" x14ac:dyDescent="0.25">
      <c r="A84" s="142"/>
      <c r="B84" s="155"/>
      <c r="C84" s="156"/>
      <c r="D84" s="152"/>
      <c r="E84" s="175" t="s">
        <v>172</v>
      </c>
      <c r="F84" s="144"/>
      <c r="G84" s="390">
        <v>1</v>
      </c>
      <c r="H84" s="390"/>
      <c r="I84" s="390">
        <v>1</v>
      </c>
      <c r="J84" s="390"/>
      <c r="K84" s="390"/>
      <c r="L84" s="156"/>
      <c r="M84" s="156"/>
      <c r="N84" s="45"/>
      <c r="O84" s="172"/>
      <c r="P84" s="172"/>
      <c r="Q84" s="381"/>
      <c r="R84" s="172"/>
      <c r="S84" s="234"/>
      <c r="T84" s="234"/>
      <c r="U84" s="234"/>
      <c r="V84" s="234"/>
      <c r="W84" s="233"/>
      <c r="X84" s="234"/>
      <c r="Y84" s="234"/>
      <c r="Z84" s="234"/>
      <c r="AA84" s="149"/>
      <c r="AB84" s="149"/>
      <c r="AC84" s="149"/>
      <c r="AD84" s="149"/>
      <c r="AE84" s="149"/>
      <c r="AF84" s="142"/>
    </row>
    <row r="85" spans="1:32" s="44" customFormat="1" thickBot="1" x14ac:dyDescent="0.25">
      <c r="A85" s="142"/>
      <c r="B85" s="155"/>
      <c r="C85" s="156"/>
      <c r="D85" s="152"/>
      <c r="E85" s="297" t="s">
        <v>222</v>
      </c>
      <c r="F85" s="144"/>
      <c r="G85" s="390">
        <v>1</v>
      </c>
      <c r="H85" s="390"/>
      <c r="I85" s="390">
        <v>1</v>
      </c>
      <c r="J85" s="390"/>
      <c r="K85" s="390"/>
      <c r="L85" s="156"/>
      <c r="M85" s="156"/>
      <c r="N85" s="45"/>
      <c r="O85" s="172"/>
      <c r="P85" s="172"/>
      <c r="Q85" s="379"/>
      <c r="R85" s="154"/>
      <c r="S85" s="234"/>
      <c r="T85" s="234"/>
      <c r="U85" s="234"/>
      <c r="V85" s="234"/>
      <c r="W85" s="235"/>
      <c r="X85" s="234"/>
      <c r="Y85" s="234"/>
      <c r="Z85" s="234"/>
      <c r="AA85" s="149"/>
      <c r="AB85" s="149"/>
      <c r="AC85" s="149"/>
      <c r="AD85" s="149"/>
      <c r="AE85" s="149"/>
      <c r="AF85" s="142"/>
    </row>
    <row r="86" spans="1:32" s="44" customFormat="1" thickBot="1" x14ac:dyDescent="0.25">
      <c r="A86" s="142"/>
      <c r="B86" s="155"/>
      <c r="C86" s="156"/>
      <c r="D86" s="152"/>
      <c r="E86" s="385"/>
      <c r="F86" s="174"/>
      <c r="G86" s="390"/>
      <c r="H86" s="390"/>
      <c r="I86" s="390"/>
      <c r="J86" s="390"/>
      <c r="K86" s="390"/>
      <c r="L86" s="156"/>
      <c r="M86" s="156"/>
      <c r="N86" s="45"/>
      <c r="O86" s="172"/>
      <c r="P86" s="172"/>
      <c r="Q86" s="382"/>
      <c r="R86" s="154"/>
      <c r="S86" s="165"/>
      <c r="T86" s="159"/>
      <c r="U86" s="165"/>
      <c r="V86" s="165"/>
      <c r="W86" s="171"/>
      <c r="X86" s="165"/>
      <c r="Y86" s="165"/>
      <c r="Z86" s="165"/>
      <c r="AA86" s="149"/>
      <c r="AB86" s="149"/>
      <c r="AC86" s="149"/>
      <c r="AD86" s="149"/>
      <c r="AE86" s="149"/>
      <c r="AF86" s="142"/>
    </row>
    <row r="87" spans="1:32" s="44" customFormat="1" thickBot="1" x14ac:dyDescent="0.25">
      <c r="A87" s="142"/>
      <c r="B87" s="155"/>
      <c r="C87" s="156"/>
      <c r="D87" s="152"/>
      <c r="E87" s="365"/>
      <c r="F87" s="174" t="s">
        <v>193</v>
      </c>
      <c r="G87" s="390">
        <v>0</v>
      </c>
      <c r="H87" s="390"/>
      <c r="I87" s="390">
        <v>0</v>
      </c>
      <c r="J87" s="390"/>
      <c r="K87" s="390"/>
      <c r="L87" s="156"/>
      <c r="M87" s="156"/>
      <c r="N87" s="45"/>
      <c r="O87" s="154"/>
      <c r="P87" s="154"/>
      <c r="Q87" s="383"/>
      <c r="R87" s="154"/>
      <c r="S87" s="222"/>
      <c r="T87" s="223"/>
      <c r="U87" s="223"/>
      <c r="V87" s="223"/>
      <c r="W87" s="223"/>
      <c r="X87" s="222"/>
      <c r="Y87" s="222"/>
      <c r="Z87" s="223"/>
      <c r="AA87" s="149"/>
      <c r="AB87" s="149"/>
      <c r="AC87" s="149"/>
      <c r="AD87" s="149"/>
      <c r="AE87" s="149"/>
      <c r="AF87" s="142"/>
    </row>
    <row r="88" spans="1:32" s="44" customFormat="1" ht="13.5" thickBot="1" x14ac:dyDescent="0.25">
      <c r="A88" s="176"/>
      <c r="B88" s="177"/>
      <c r="C88" s="178"/>
      <c r="D88" s="350"/>
      <c r="E88" s="351" t="s">
        <v>146</v>
      </c>
      <c r="F88" s="350"/>
      <c r="G88" s="386">
        <f>SUM(G66:G87)</f>
        <v>55</v>
      </c>
      <c r="H88" s="387"/>
      <c r="I88" s="386">
        <f>SUM(I66:I87)</f>
        <v>55</v>
      </c>
      <c r="J88" s="388"/>
      <c r="K88" s="387"/>
      <c r="L88" s="178"/>
      <c r="M88" s="178"/>
      <c r="N88" s="153"/>
      <c r="O88" s="153"/>
      <c r="P88" s="153"/>
      <c r="Q88" s="168"/>
      <c r="R88" s="180"/>
      <c r="S88" s="180"/>
      <c r="T88" s="181"/>
      <c r="U88" s="181"/>
      <c r="V88" s="181"/>
      <c r="W88" s="181"/>
      <c r="X88" s="181"/>
      <c r="Y88" s="181"/>
      <c r="Z88" s="181"/>
      <c r="AA88" s="149"/>
      <c r="AB88" s="181"/>
      <c r="AC88" s="181"/>
      <c r="AD88" s="181"/>
      <c r="AE88" s="181"/>
      <c r="AF88" s="142"/>
    </row>
    <row r="89" spans="1:32" s="44" customFormat="1" ht="13.5" thickBot="1" x14ac:dyDescent="0.25">
      <c r="A89" s="182"/>
      <c r="B89" s="177"/>
      <c r="C89" s="178"/>
      <c r="D89" s="178"/>
      <c r="E89" s="183" t="s">
        <v>104</v>
      </c>
      <c r="F89" s="144"/>
      <c r="G89" s="389">
        <v>8</v>
      </c>
      <c r="H89" s="389"/>
      <c r="I89" s="389">
        <v>8</v>
      </c>
      <c r="J89" s="389"/>
      <c r="K89" s="389"/>
      <c r="L89" s="179"/>
      <c r="M89" s="179"/>
      <c r="N89" s="153"/>
      <c r="O89" s="153"/>
      <c r="P89" s="153"/>
      <c r="Q89" s="384"/>
      <c r="R89" s="153"/>
      <c r="S89" s="384"/>
      <c r="T89" s="384"/>
      <c r="U89" s="384"/>
      <c r="V89" s="384"/>
      <c r="W89" s="384"/>
      <c r="X89" s="384"/>
      <c r="Y89" s="384"/>
      <c r="Z89" s="384"/>
      <c r="AA89" s="149"/>
      <c r="AB89" s="384"/>
      <c r="AC89" s="384"/>
      <c r="AD89" s="384"/>
      <c r="AE89" s="384"/>
      <c r="AF89" s="176"/>
    </row>
    <row r="90" spans="1:32" s="47" customFormat="1" ht="11.25" x14ac:dyDescent="0.15">
      <c r="A90" s="182"/>
      <c r="B90" s="177"/>
      <c r="C90" s="178"/>
      <c r="D90" s="178"/>
      <c r="E90" s="178"/>
      <c r="F90" s="144"/>
      <c r="G90" s="183"/>
      <c r="H90" s="48"/>
      <c r="I90" s="179"/>
      <c r="J90" s="179"/>
      <c r="K90" s="179"/>
      <c r="L90" s="179"/>
      <c r="M90" s="179"/>
      <c r="N90" s="384"/>
      <c r="O90" s="384"/>
      <c r="P90" s="384"/>
      <c r="Q90" s="384"/>
      <c r="R90" s="153"/>
      <c r="S90" s="153"/>
      <c r="T90" s="153"/>
      <c r="U90" s="153"/>
      <c r="V90" s="153"/>
      <c r="W90" s="153"/>
      <c r="X90" s="153"/>
      <c r="Y90" s="153"/>
      <c r="Z90" s="384"/>
      <c r="AA90" s="384"/>
      <c r="AB90" s="153"/>
      <c r="AC90" s="153"/>
      <c r="AD90" s="153"/>
      <c r="AE90" s="153"/>
      <c r="AF90" s="182"/>
    </row>
    <row r="91" spans="1:32" s="47" customFormat="1" ht="11.25" x14ac:dyDescent="0.15">
      <c r="A91" s="182"/>
      <c r="B91" s="177"/>
      <c r="C91" s="178"/>
      <c r="D91" s="178"/>
      <c r="E91" s="178"/>
      <c r="F91" s="178"/>
      <c r="G91" s="183" t="s">
        <v>105</v>
      </c>
      <c r="H91" s="224">
        <v>11</v>
      </c>
      <c r="I91" s="179" t="s">
        <v>155</v>
      </c>
      <c r="J91" s="179"/>
      <c r="K91" s="179"/>
      <c r="L91" s="179"/>
      <c r="M91" s="179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384"/>
      <c r="AA91" s="384"/>
      <c r="AB91" s="153"/>
      <c r="AC91" s="153"/>
      <c r="AD91" s="153"/>
      <c r="AE91" s="153"/>
      <c r="AF91" s="182"/>
    </row>
    <row r="92" spans="1:32" s="44" customFormat="1" ht="12" thickBot="1" x14ac:dyDescent="0.25">
      <c r="A92" s="225"/>
      <c r="B92" s="226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184"/>
    </row>
    <row r="93" spans="1:32" s="44" customFormat="1" x14ac:dyDescent="0.2">
      <c r="A93" s="185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</row>
    <row r="94" spans="1:32" s="49" customFormat="1" x14ac:dyDescent="0.2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</row>
    <row r="95" spans="1:32" s="43" customFormat="1" x14ac:dyDescent="0.2">
      <c r="A95" s="187"/>
      <c r="C95" s="187"/>
      <c r="D95" s="187"/>
      <c r="E95" s="187"/>
      <c r="F95" s="187"/>
      <c r="G95" s="187"/>
      <c r="H95" s="187"/>
      <c r="L95" s="187"/>
      <c r="R95" s="187"/>
      <c r="W95" s="187"/>
      <c r="AB95" s="187"/>
      <c r="AF95" s="187"/>
    </row>
    <row r="96" spans="1:32" s="43" customFormat="1" x14ac:dyDescent="0.2">
      <c r="S96" s="188"/>
      <c r="T96" s="188"/>
      <c r="U96" s="188"/>
      <c r="V96" s="188"/>
      <c r="X96" s="188"/>
      <c r="Y96" s="188"/>
      <c r="Z96" s="188"/>
      <c r="AA96" s="188"/>
    </row>
    <row r="97" spans="1:32" s="43" customFormat="1" x14ac:dyDescent="0.2">
      <c r="S97" s="188"/>
      <c r="T97" s="188"/>
      <c r="U97" s="188"/>
      <c r="V97" s="188"/>
      <c r="X97" s="188"/>
      <c r="Y97" s="188"/>
      <c r="Z97" s="188"/>
      <c r="AA97" s="188"/>
    </row>
    <row r="98" spans="1:32" s="43" customFormat="1" x14ac:dyDescent="0.2">
      <c r="S98" s="188"/>
      <c r="T98" s="188"/>
      <c r="U98" s="188"/>
      <c r="V98" s="188"/>
      <c r="X98" s="188"/>
      <c r="Y98" s="188"/>
      <c r="Z98" s="188"/>
      <c r="AA98" s="188"/>
    </row>
    <row r="99" spans="1:32" s="43" customFormat="1" x14ac:dyDescent="0.2">
      <c r="S99" s="188"/>
      <c r="T99" s="188"/>
      <c r="U99" s="188"/>
      <c r="V99" s="188"/>
      <c r="X99" s="188"/>
      <c r="Y99" s="188"/>
      <c r="Z99" s="188"/>
      <c r="AA99" s="188"/>
    </row>
    <row r="100" spans="1:32" s="43" customFormat="1" ht="12.75" customHeight="1" x14ac:dyDescent="0.2">
      <c r="S100" s="188"/>
      <c r="T100" s="188"/>
      <c r="U100" s="188"/>
      <c r="V100" s="188"/>
      <c r="X100" s="188"/>
      <c r="Y100" s="188"/>
      <c r="Z100" s="188"/>
      <c r="AA100" s="188"/>
    </row>
    <row r="101" spans="1:32" s="43" customFormat="1" x14ac:dyDescent="0.2">
      <c r="S101" s="188"/>
      <c r="T101" s="188"/>
      <c r="U101" s="188"/>
      <c r="V101" s="188"/>
      <c r="X101" s="188"/>
      <c r="Y101" s="188"/>
      <c r="Z101" s="188"/>
      <c r="AA101" s="188"/>
    </row>
    <row r="102" spans="1:32" s="43" customFormat="1" ht="12.75" customHeight="1" x14ac:dyDescent="0.2">
      <c r="S102" s="188"/>
      <c r="T102" s="188"/>
      <c r="U102" s="188"/>
      <c r="V102" s="188"/>
      <c r="X102" s="188"/>
      <c r="Y102" s="188"/>
      <c r="Z102" s="188"/>
      <c r="AA102" s="188"/>
    </row>
    <row r="103" spans="1:32" s="43" customFormat="1" x14ac:dyDescent="0.2"/>
    <row r="104" spans="1:32" s="43" customFormat="1" x14ac:dyDescent="0.2"/>
    <row r="105" spans="1:32" s="43" customFormat="1" ht="13.5" customHeight="1" x14ac:dyDescent="0.2"/>
    <row r="106" spans="1:32" s="43" customFormat="1" x14ac:dyDescent="0.2"/>
    <row r="107" spans="1:32" s="43" customFormat="1" ht="12.75" customHeight="1" x14ac:dyDescent="0.2"/>
    <row r="108" spans="1:32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</row>
    <row r="109" spans="1:32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</row>
    <row r="110" spans="1:32" x14ac:dyDescent="0.2">
      <c r="A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</row>
    <row r="111" spans="1:32" x14ac:dyDescent="0.2">
      <c r="A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F111" s="43"/>
    </row>
    <row r="112" spans="1:32" x14ac:dyDescent="0.2">
      <c r="A112" s="43"/>
      <c r="C112" s="43"/>
      <c r="D112" s="43"/>
      <c r="E112" s="43"/>
      <c r="F112" s="43"/>
      <c r="G112" s="43"/>
      <c r="H112" s="43"/>
      <c r="L112" s="43"/>
      <c r="R112" s="43"/>
      <c r="W112" s="43"/>
      <c r="AB112" s="43"/>
      <c r="AF112" s="43"/>
    </row>
    <row r="113" spans="1:32" x14ac:dyDescent="0.2">
      <c r="A113" s="43"/>
      <c r="C113" s="43"/>
      <c r="D113" s="43"/>
      <c r="E113" s="43"/>
      <c r="F113" s="43"/>
      <c r="G113" s="43"/>
      <c r="H113" s="43"/>
      <c r="L113" s="43"/>
      <c r="R113" s="43"/>
      <c r="W113" s="43"/>
      <c r="AB113" s="43"/>
      <c r="AF113" s="43"/>
    </row>
  </sheetData>
  <mergeCells count="178">
    <mergeCell ref="T59:AA59"/>
    <mergeCell ref="S60:Z60"/>
    <mergeCell ref="X17:AA17"/>
    <mergeCell ref="G18:K21"/>
    <mergeCell ref="S18:V19"/>
    <mergeCell ref="X18:X21"/>
    <mergeCell ref="S20:V21"/>
    <mergeCell ref="S22:V23"/>
    <mergeCell ref="X22:AA23"/>
    <mergeCell ref="AC23:AE32"/>
    <mergeCell ref="X24:X27"/>
    <mergeCell ref="S28:V28"/>
    <mergeCell ref="X28:AA28"/>
    <mergeCell ref="X29:X32"/>
    <mergeCell ref="S7:V7"/>
    <mergeCell ref="X7:AA7"/>
    <mergeCell ref="AC7:AE7"/>
    <mergeCell ref="S8:V8"/>
    <mergeCell ref="X8:AA8"/>
    <mergeCell ref="AC8:AE8"/>
    <mergeCell ref="U11:V12"/>
    <mergeCell ref="X11:AA12"/>
    <mergeCell ref="G13:G16"/>
    <mergeCell ref="H13:H16"/>
    <mergeCell ref="I13:I16"/>
    <mergeCell ref="J13:J16"/>
    <mergeCell ref="K13:K16"/>
    <mergeCell ref="X13:X16"/>
    <mergeCell ref="G28:K28"/>
    <mergeCell ref="M28:Q28"/>
    <mergeCell ref="K29:K32"/>
    <mergeCell ref="P29:P32"/>
    <mergeCell ref="U29:U32"/>
    <mergeCell ref="V29:V32"/>
    <mergeCell ref="Y29:Y32"/>
    <mergeCell ref="Z29:Z32"/>
    <mergeCell ref="AA29:AA32"/>
    <mergeCell ref="Z18:Z21"/>
    <mergeCell ref="AA18:AA21"/>
    <mergeCell ref="G22:K23"/>
    <mergeCell ref="M22:Q23"/>
    <mergeCell ref="K24:K27"/>
    <mergeCell ref="P24:P27"/>
    <mergeCell ref="U24:U27"/>
    <mergeCell ref="Z24:Z27"/>
    <mergeCell ref="AA24:AA27"/>
    <mergeCell ref="G75:H75"/>
    <mergeCell ref="G76:H76"/>
    <mergeCell ref="G77:H77"/>
    <mergeCell ref="G78:H78"/>
    <mergeCell ref="G84:H84"/>
    <mergeCell ref="G85:H85"/>
    <mergeCell ref="G8:K8"/>
    <mergeCell ref="M8:Q8"/>
    <mergeCell ref="G11:K12"/>
    <mergeCell ref="M11:Q12"/>
    <mergeCell ref="P13:P16"/>
    <mergeCell ref="U13:U16"/>
    <mergeCell ref="Z13:Z16"/>
    <mergeCell ref="AA13:AA16"/>
    <mergeCell ref="G17:K17"/>
    <mergeCell ref="M17:Q17"/>
    <mergeCell ref="G29:G32"/>
    <mergeCell ref="H29:H32"/>
    <mergeCell ref="I29:I32"/>
    <mergeCell ref="J29:J32"/>
    <mergeCell ref="D29:E31"/>
    <mergeCell ref="D32:E33"/>
    <mergeCell ref="G70:H70"/>
    <mergeCell ref="G71:H71"/>
    <mergeCell ref="G69:H69"/>
    <mergeCell ref="G68:H68"/>
    <mergeCell ref="G66:H66"/>
    <mergeCell ref="G67:H67"/>
    <mergeCell ref="G62:H62"/>
    <mergeCell ref="G63:H63"/>
    <mergeCell ref="G64:H64"/>
    <mergeCell ref="G65:H65"/>
    <mergeCell ref="I62:K62"/>
    <mergeCell ref="I63:K63"/>
    <mergeCell ref="I64:K64"/>
    <mergeCell ref="I65:K65"/>
    <mergeCell ref="I66:K66"/>
    <mergeCell ref="I67:K67"/>
    <mergeCell ref="I68:K68"/>
    <mergeCell ref="B2:B5"/>
    <mergeCell ref="V13:V16"/>
    <mergeCell ref="O18:O21"/>
    <mergeCell ref="D17:E17"/>
    <mergeCell ref="D8:E8"/>
    <mergeCell ref="M13:M16"/>
    <mergeCell ref="Y24:Y27"/>
    <mergeCell ref="Q13:Q16"/>
    <mergeCell ref="S13:S16"/>
    <mergeCell ref="T13:T16"/>
    <mergeCell ref="T24:T27"/>
    <mergeCell ref="Q24:Q27"/>
    <mergeCell ref="S24:S27"/>
    <mergeCell ref="Y13:Y16"/>
    <mergeCell ref="G7:K7"/>
    <mergeCell ref="M7:Q7"/>
    <mergeCell ref="D7:E7"/>
    <mergeCell ref="N13:N16"/>
    <mergeCell ref="O13:O16"/>
    <mergeCell ref="M18:M21"/>
    <mergeCell ref="Y18:Y21"/>
    <mergeCell ref="P18:P21"/>
    <mergeCell ref="D34:E36"/>
    <mergeCell ref="G60:H61"/>
    <mergeCell ref="V24:V27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P34:P37"/>
    <mergeCell ref="Q34:Q37"/>
    <mergeCell ref="M38:Q40"/>
    <mergeCell ref="I60:K61"/>
    <mergeCell ref="M33:Q33"/>
    <mergeCell ref="T29:T32"/>
    <mergeCell ref="S29:S32"/>
    <mergeCell ref="N29:N32"/>
    <mergeCell ref="O29:O32"/>
    <mergeCell ref="Q29:Q32"/>
    <mergeCell ref="M29:M32"/>
    <mergeCell ref="I77:K77"/>
    <mergeCell ref="I78:K78"/>
    <mergeCell ref="I79:K79"/>
    <mergeCell ref="I80:K80"/>
    <mergeCell ref="I81:K81"/>
    <mergeCell ref="I71:K71"/>
    <mergeCell ref="I72:K72"/>
    <mergeCell ref="I73:K73"/>
    <mergeCell ref="I74:K74"/>
    <mergeCell ref="I75:K75"/>
    <mergeCell ref="I76:K76"/>
    <mergeCell ref="G72:H72"/>
    <mergeCell ref="G73:H73"/>
    <mergeCell ref="G74:H74"/>
    <mergeCell ref="I69:K69"/>
    <mergeCell ref="I70:K70"/>
    <mergeCell ref="G79:H79"/>
    <mergeCell ref="G80:H80"/>
    <mergeCell ref="G81:H81"/>
    <mergeCell ref="M34:M37"/>
    <mergeCell ref="N34:N37"/>
    <mergeCell ref="G33:H35"/>
    <mergeCell ref="I33:K35"/>
    <mergeCell ref="S33:V33"/>
    <mergeCell ref="X33:AA33"/>
    <mergeCell ref="S34:V40"/>
    <mergeCell ref="X34:AA37"/>
    <mergeCell ref="G36:H38"/>
    <mergeCell ref="X38:AA40"/>
    <mergeCell ref="G39:H41"/>
    <mergeCell ref="S11:T12"/>
    <mergeCell ref="N18:N21"/>
    <mergeCell ref="Q18:Q21"/>
    <mergeCell ref="S17:V17"/>
    <mergeCell ref="G88:H88"/>
    <mergeCell ref="I88:K88"/>
    <mergeCell ref="G89:H89"/>
    <mergeCell ref="I89:K89"/>
    <mergeCell ref="I82:K82"/>
    <mergeCell ref="I83:K83"/>
    <mergeCell ref="I84:K84"/>
    <mergeCell ref="I85:K85"/>
    <mergeCell ref="I86:K86"/>
    <mergeCell ref="I87:K87"/>
    <mergeCell ref="G86:H86"/>
    <mergeCell ref="G87:H87"/>
    <mergeCell ref="G82:H82"/>
    <mergeCell ref="G83:H83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75"/>
  <sheetViews>
    <sheetView topLeftCell="A49" zoomScale="130" zoomScaleNormal="130" workbookViewId="0">
      <selection activeCell="C53" sqref="C53"/>
    </sheetView>
  </sheetViews>
  <sheetFormatPr defaultColWidth="9.44140625" defaultRowHeight="12.75" x14ac:dyDescent="0.2"/>
  <cols>
    <col min="1" max="1" width="6.21875" style="61" customWidth="1"/>
    <col min="2" max="2" width="4.77734375" style="56" customWidth="1"/>
    <col min="3" max="3" width="55.88671875" style="57" customWidth="1"/>
    <col min="4" max="4" width="2.77734375" style="56" customWidth="1"/>
    <col min="5" max="5" width="14.77734375" style="56" customWidth="1"/>
    <col min="6" max="6" width="3.21875" style="58" customWidth="1"/>
    <col min="7" max="7" width="8.109375" style="60" customWidth="1"/>
    <col min="8" max="8" width="4.109375" style="56" customWidth="1"/>
    <col min="9" max="256" width="9.44140625" style="56"/>
    <col min="257" max="257" width="6.21875" style="56" customWidth="1"/>
    <col min="258" max="258" width="4.77734375" style="56" customWidth="1"/>
    <col min="259" max="259" width="55.88671875" style="56" customWidth="1"/>
    <col min="260" max="260" width="2.77734375" style="56" customWidth="1"/>
    <col min="261" max="261" width="14.77734375" style="56" customWidth="1"/>
    <col min="262" max="262" width="3.21875" style="56" customWidth="1"/>
    <col min="263" max="263" width="8.109375" style="56" customWidth="1"/>
    <col min="264" max="264" width="4.109375" style="56" customWidth="1"/>
    <col min="265" max="512" width="9.44140625" style="56"/>
    <col min="513" max="513" width="6.21875" style="56" customWidth="1"/>
    <col min="514" max="514" width="4.77734375" style="56" customWidth="1"/>
    <col min="515" max="515" width="55.88671875" style="56" customWidth="1"/>
    <col min="516" max="516" width="2.77734375" style="56" customWidth="1"/>
    <col min="517" max="517" width="14.77734375" style="56" customWidth="1"/>
    <col min="518" max="518" width="3.21875" style="56" customWidth="1"/>
    <col min="519" max="519" width="8.109375" style="56" customWidth="1"/>
    <col min="520" max="520" width="4.109375" style="56" customWidth="1"/>
    <col min="521" max="768" width="9.44140625" style="56"/>
    <col min="769" max="769" width="6.21875" style="56" customWidth="1"/>
    <col min="770" max="770" width="4.77734375" style="56" customWidth="1"/>
    <col min="771" max="771" width="55.88671875" style="56" customWidth="1"/>
    <col min="772" max="772" width="2.77734375" style="56" customWidth="1"/>
    <col min="773" max="773" width="14.77734375" style="56" customWidth="1"/>
    <col min="774" max="774" width="3.21875" style="56" customWidth="1"/>
    <col min="775" max="775" width="8.109375" style="56" customWidth="1"/>
    <col min="776" max="776" width="4.109375" style="56" customWidth="1"/>
    <col min="777" max="1024" width="9.44140625" style="56"/>
    <col min="1025" max="1025" width="6.21875" style="56" customWidth="1"/>
    <col min="1026" max="1026" width="4.77734375" style="56" customWidth="1"/>
    <col min="1027" max="1027" width="55.88671875" style="56" customWidth="1"/>
    <col min="1028" max="1028" width="2.77734375" style="56" customWidth="1"/>
    <col min="1029" max="1029" width="14.77734375" style="56" customWidth="1"/>
    <col min="1030" max="1030" width="3.21875" style="56" customWidth="1"/>
    <col min="1031" max="1031" width="8.109375" style="56" customWidth="1"/>
    <col min="1032" max="1032" width="4.109375" style="56" customWidth="1"/>
    <col min="1033" max="1280" width="9.44140625" style="56"/>
    <col min="1281" max="1281" width="6.21875" style="56" customWidth="1"/>
    <col min="1282" max="1282" width="4.77734375" style="56" customWidth="1"/>
    <col min="1283" max="1283" width="55.88671875" style="56" customWidth="1"/>
    <col min="1284" max="1284" width="2.77734375" style="56" customWidth="1"/>
    <col min="1285" max="1285" width="14.77734375" style="56" customWidth="1"/>
    <col min="1286" max="1286" width="3.21875" style="56" customWidth="1"/>
    <col min="1287" max="1287" width="8.109375" style="56" customWidth="1"/>
    <col min="1288" max="1288" width="4.109375" style="56" customWidth="1"/>
    <col min="1289" max="1536" width="9.44140625" style="56"/>
    <col min="1537" max="1537" width="6.21875" style="56" customWidth="1"/>
    <col min="1538" max="1538" width="4.77734375" style="56" customWidth="1"/>
    <col min="1539" max="1539" width="55.88671875" style="56" customWidth="1"/>
    <col min="1540" max="1540" width="2.77734375" style="56" customWidth="1"/>
    <col min="1541" max="1541" width="14.77734375" style="56" customWidth="1"/>
    <col min="1542" max="1542" width="3.21875" style="56" customWidth="1"/>
    <col min="1543" max="1543" width="8.109375" style="56" customWidth="1"/>
    <col min="1544" max="1544" width="4.109375" style="56" customWidth="1"/>
    <col min="1545" max="1792" width="9.44140625" style="56"/>
    <col min="1793" max="1793" width="6.21875" style="56" customWidth="1"/>
    <col min="1794" max="1794" width="4.77734375" style="56" customWidth="1"/>
    <col min="1795" max="1795" width="55.88671875" style="56" customWidth="1"/>
    <col min="1796" max="1796" width="2.77734375" style="56" customWidth="1"/>
    <col min="1797" max="1797" width="14.77734375" style="56" customWidth="1"/>
    <col min="1798" max="1798" width="3.21875" style="56" customWidth="1"/>
    <col min="1799" max="1799" width="8.109375" style="56" customWidth="1"/>
    <col min="1800" max="1800" width="4.109375" style="56" customWidth="1"/>
    <col min="1801" max="2048" width="9.44140625" style="56"/>
    <col min="2049" max="2049" width="6.21875" style="56" customWidth="1"/>
    <col min="2050" max="2050" width="4.77734375" style="56" customWidth="1"/>
    <col min="2051" max="2051" width="55.88671875" style="56" customWidth="1"/>
    <col min="2052" max="2052" width="2.77734375" style="56" customWidth="1"/>
    <col min="2053" max="2053" width="14.77734375" style="56" customWidth="1"/>
    <col min="2054" max="2054" width="3.21875" style="56" customWidth="1"/>
    <col min="2055" max="2055" width="8.109375" style="56" customWidth="1"/>
    <col min="2056" max="2056" width="4.109375" style="56" customWidth="1"/>
    <col min="2057" max="2304" width="9.44140625" style="56"/>
    <col min="2305" max="2305" width="6.21875" style="56" customWidth="1"/>
    <col min="2306" max="2306" width="4.77734375" style="56" customWidth="1"/>
    <col min="2307" max="2307" width="55.88671875" style="56" customWidth="1"/>
    <col min="2308" max="2308" width="2.77734375" style="56" customWidth="1"/>
    <col min="2309" max="2309" width="14.77734375" style="56" customWidth="1"/>
    <col min="2310" max="2310" width="3.21875" style="56" customWidth="1"/>
    <col min="2311" max="2311" width="8.109375" style="56" customWidth="1"/>
    <col min="2312" max="2312" width="4.109375" style="56" customWidth="1"/>
    <col min="2313" max="2560" width="9.44140625" style="56"/>
    <col min="2561" max="2561" width="6.21875" style="56" customWidth="1"/>
    <col min="2562" max="2562" width="4.77734375" style="56" customWidth="1"/>
    <col min="2563" max="2563" width="55.88671875" style="56" customWidth="1"/>
    <col min="2564" max="2564" width="2.77734375" style="56" customWidth="1"/>
    <col min="2565" max="2565" width="14.77734375" style="56" customWidth="1"/>
    <col min="2566" max="2566" width="3.21875" style="56" customWidth="1"/>
    <col min="2567" max="2567" width="8.109375" style="56" customWidth="1"/>
    <col min="2568" max="2568" width="4.109375" style="56" customWidth="1"/>
    <col min="2569" max="2816" width="9.44140625" style="56"/>
    <col min="2817" max="2817" width="6.21875" style="56" customWidth="1"/>
    <col min="2818" max="2818" width="4.77734375" style="56" customWidth="1"/>
    <col min="2819" max="2819" width="55.88671875" style="56" customWidth="1"/>
    <col min="2820" max="2820" width="2.77734375" style="56" customWidth="1"/>
    <col min="2821" max="2821" width="14.77734375" style="56" customWidth="1"/>
    <col min="2822" max="2822" width="3.21875" style="56" customWidth="1"/>
    <col min="2823" max="2823" width="8.109375" style="56" customWidth="1"/>
    <col min="2824" max="2824" width="4.109375" style="56" customWidth="1"/>
    <col min="2825" max="3072" width="9.44140625" style="56"/>
    <col min="3073" max="3073" width="6.21875" style="56" customWidth="1"/>
    <col min="3074" max="3074" width="4.77734375" style="56" customWidth="1"/>
    <col min="3075" max="3075" width="55.88671875" style="56" customWidth="1"/>
    <col min="3076" max="3076" width="2.77734375" style="56" customWidth="1"/>
    <col min="3077" max="3077" width="14.77734375" style="56" customWidth="1"/>
    <col min="3078" max="3078" width="3.21875" style="56" customWidth="1"/>
    <col min="3079" max="3079" width="8.109375" style="56" customWidth="1"/>
    <col min="3080" max="3080" width="4.109375" style="56" customWidth="1"/>
    <col min="3081" max="3328" width="9.44140625" style="56"/>
    <col min="3329" max="3329" width="6.21875" style="56" customWidth="1"/>
    <col min="3330" max="3330" width="4.77734375" style="56" customWidth="1"/>
    <col min="3331" max="3331" width="55.88671875" style="56" customWidth="1"/>
    <col min="3332" max="3332" width="2.77734375" style="56" customWidth="1"/>
    <col min="3333" max="3333" width="14.77734375" style="56" customWidth="1"/>
    <col min="3334" max="3334" width="3.21875" style="56" customWidth="1"/>
    <col min="3335" max="3335" width="8.109375" style="56" customWidth="1"/>
    <col min="3336" max="3336" width="4.109375" style="56" customWidth="1"/>
    <col min="3337" max="3584" width="9.44140625" style="56"/>
    <col min="3585" max="3585" width="6.21875" style="56" customWidth="1"/>
    <col min="3586" max="3586" width="4.77734375" style="56" customWidth="1"/>
    <col min="3587" max="3587" width="55.88671875" style="56" customWidth="1"/>
    <col min="3588" max="3588" width="2.77734375" style="56" customWidth="1"/>
    <col min="3589" max="3589" width="14.77734375" style="56" customWidth="1"/>
    <col min="3590" max="3590" width="3.21875" style="56" customWidth="1"/>
    <col min="3591" max="3591" width="8.109375" style="56" customWidth="1"/>
    <col min="3592" max="3592" width="4.109375" style="56" customWidth="1"/>
    <col min="3593" max="3840" width="9.44140625" style="56"/>
    <col min="3841" max="3841" width="6.21875" style="56" customWidth="1"/>
    <col min="3842" max="3842" width="4.77734375" style="56" customWidth="1"/>
    <col min="3843" max="3843" width="55.88671875" style="56" customWidth="1"/>
    <col min="3844" max="3844" width="2.77734375" style="56" customWidth="1"/>
    <col min="3845" max="3845" width="14.77734375" style="56" customWidth="1"/>
    <col min="3846" max="3846" width="3.21875" style="56" customWidth="1"/>
    <col min="3847" max="3847" width="8.109375" style="56" customWidth="1"/>
    <col min="3848" max="3848" width="4.109375" style="56" customWidth="1"/>
    <col min="3849" max="4096" width="9.44140625" style="56"/>
    <col min="4097" max="4097" width="6.21875" style="56" customWidth="1"/>
    <col min="4098" max="4098" width="4.77734375" style="56" customWidth="1"/>
    <col min="4099" max="4099" width="55.88671875" style="56" customWidth="1"/>
    <col min="4100" max="4100" width="2.77734375" style="56" customWidth="1"/>
    <col min="4101" max="4101" width="14.77734375" style="56" customWidth="1"/>
    <col min="4102" max="4102" width="3.21875" style="56" customWidth="1"/>
    <col min="4103" max="4103" width="8.109375" style="56" customWidth="1"/>
    <col min="4104" max="4104" width="4.109375" style="56" customWidth="1"/>
    <col min="4105" max="4352" width="9.44140625" style="56"/>
    <col min="4353" max="4353" width="6.21875" style="56" customWidth="1"/>
    <col min="4354" max="4354" width="4.77734375" style="56" customWidth="1"/>
    <col min="4355" max="4355" width="55.88671875" style="56" customWidth="1"/>
    <col min="4356" max="4356" width="2.77734375" style="56" customWidth="1"/>
    <col min="4357" max="4357" width="14.77734375" style="56" customWidth="1"/>
    <col min="4358" max="4358" width="3.21875" style="56" customWidth="1"/>
    <col min="4359" max="4359" width="8.109375" style="56" customWidth="1"/>
    <col min="4360" max="4360" width="4.109375" style="56" customWidth="1"/>
    <col min="4361" max="4608" width="9.44140625" style="56"/>
    <col min="4609" max="4609" width="6.21875" style="56" customWidth="1"/>
    <col min="4610" max="4610" width="4.77734375" style="56" customWidth="1"/>
    <col min="4611" max="4611" width="55.88671875" style="56" customWidth="1"/>
    <col min="4612" max="4612" width="2.77734375" style="56" customWidth="1"/>
    <col min="4613" max="4613" width="14.77734375" style="56" customWidth="1"/>
    <col min="4614" max="4614" width="3.21875" style="56" customWidth="1"/>
    <col min="4615" max="4615" width="8.109375" style="56" customWidth="1"/>
    <col min="4616" max="4616" width="4.109375" style="56" customWidth="1"/>
    <col min="4617" max="4864" width="9.44140625" style="56"/>
    <col min="4865" max="4865" width="6.21875" style="56" customWidth="1"/>
    <col min="4866" max="4866" width="4.77734375" style="56" customWidth="1"/>
    <col min="4867" max="4867" width="55.88671875" style="56" customWidth="1"/>
    <col min="4868" max="4868" width="2.77734375" style="56" customWidth="1"/>
    <col min="4869" max="4869" width="14.77734375" style="56" customWidth="1"/>
    <col min="4870" max="4870" width="3.21875" style="56" customWidth="1"/>
    <col min="4871" max="4871" width="8.109375" style="56" customWidth="1"/>
    <col min="4872" max="4872" width="4.109375" style="56" customWidth="1"/>
    <col min="4873" max="5120" width="9.44140625" style="56"/>
    <col min="5121" max="5121" width="6.21875" style="56" customWidth="1"/>
    <col min="5122" max="5122" width="4.77734375" style="56" customWidth="1"/>
    <col min="5123" max="5123" width="55.88671875" style="56" customWidth="1"/>
    <col min="5124" max="5124" width="2.77734375" style="56" customWidth="1"/>
    <col min="5125" max="5125" width="14.77734375" style="56" customWidth="1"/>
    <col min="5126" max="5126" width="3.21875" style="56" customWidth="1"/>
    <col min="5127" max="5127" width="8.109375" style="56" customWidth="1"/>
    <col min="5128" max="5128" width="4.109375" style="56" customWidth="1"/>
    <col min="5129" max="5376" width="9.44140625" style="56"/>
    <col min="5377" max="5377" width="6.21875" style="56" customWidth="1"/>
    <col min="5378" max="5378" width="4.77734375" style="56" customWidth="1"/>
    <col min="5379" max="5379" width="55.88671875" style="56" customWidth="1"/>
    <col min="5380" max="5380" width="2.77734375" style="56" customWidth="1"/>
    <col min="5381" max="5381" width="14.77734375" style="56" customWidth="1"/>
    <col min="5382" max="5382" width="3.21875" style="56" customWidth="1"/>
    <col min="5383" max="5383" width="8.109375" style="56" customWidth="1"/>
    <col min="5384" max="5384" width="4.109375" style="56" customWidth="1"/>
    <col min="5385" max="5632" width="9.44140625" style="56"/>
    <col min="5633" max="5633" width="6.21875" style="56" customWidth="1"/>
    <col min="5634" max="5634" width="4.77734375" style="56" customWidth="1"/>
    <col min="5635" max="5635" width="55.88671875" style="56" customWidth="1"/>
    <col min="5636" max="5636" width="2.77734375" style="56" customWidth="1"/>
    <col min="5637" max="5637" width="14.77734375" style="56" customWidth="1"/>
    <col min="5638" max="5638" width="3.21875" style="56" customWidth="1"/>
    <col min="5639" max="5639" width="8.109375" style="56" customWidth="1"/>
    <col min="5640" max="5640" width="4.109375" style="56" customWidth="1"/>
    <col min="5641" max="5888" width="9.44140625" style="56"/>
    <col min="5889" max="5889" width="6.21875" style="56" customWidth="1"/>
    <col min="5890" max="5890" width="4.77734375" style="56" customWidth="1"/>
    <col min="5891" max="5891" width="55.88671875" style="56" customWidth="1"/>
    <col min="5892" max="5892" width="2.77734375" style="56" customWidth="1"/>
    <col min="5893" max="5893" width="14.77734375" style="56" customWidth="1"/>
    <col min="5894" max="5894" width="3.21875" style="56" customWidth="1"/>
    <col min="5895" max="5895" width="8.109375" style="56" customWidth="1"/>
    <col min="5896" max="5896" width="4.109375" style="56" customWidth="1"/>
    <col min="5897" max="6144" width="9.44140625" style="56"/>
    <col min="6145" max="6145" width="6.21875" style="56" customWidth="1"/>
    <col min="6146" max="6146" width="4.77734375" style="56" customWidth="1"/>
    <col min="6147" max="6147" width="55.88671875" style="56" customWidth="1"/>
    <col min="6148" max="6148" width="2.77734375" style="56" customWidth="1"/>
    <col min="6149" max="6149" width="14.77734375" style="56" customWidth="1"/>
    <col min="6150" max="6150" width="3.21875" style="56" customWidth="1"/>
    <col min="6151" max="6151" width="8.109375" style="56" customWidth="1"/>
    <col min="6152" max="6152" width="4.109375" style="56" customWidth="1"/>
    <col min="6153" max="6400" width="9.44140625" style="56"/>
    <col min="6401" max="6401" width="6.21875" style="56" customWidth="1"/>
    <col min="6402" max="6402" width="4.77734375" style="56" customWidth="1"/>
    <col min="6403" max="6403" width="55.88671875" style="56" customWidth="1"/>
    <col min="6404" max="6404" width="2.77734375" style="56" customWidth="1"/>
    <col min="6405" max="6405" width="14.77734375" style="56" customWidth="1"/>
    <col min="6406" max="6406" width="3.21875" style="56" customWidth="1"/>
    <col min="6407" max="6407" width="8.109375" style="56" customWidth="1"/>
    <col min="6408" max="6408" width="4.109375" style="56" customWidth="1"/>
    <col min="6409" max="6656" width="9.44140625" style="56"/>
    <col min="6657" max="6657" width="6.21875" style="56" customWidth="1"/>
    <col min="6658" max="6658" width="4.77734375" style="56" customWidth="1"/>
    <col min="6659" max="6659" width="55.88671875" style="56" customWidth="1"/>
    <col min="6660" max="6660" width="2.77734375" style="56" customWidth="1"/>
    <col min="6661" max="6661" width="14.77734375" style="56" customWidth="1"/>
    <col min="6662" max="6662" width="3.21875" style="56" customWidth="1"/>
    <col min="6663" max="6663" width="8.109375" style="56" customWidth="1"/>
    <col min="6664" max="6664" width="4.109375" style="56" customWidth="1"/>
    <col min="6665" max="6912" width="9.44140625" style="56"/>
    <col min="6913" max="6913" width="6.21875" style="56" customWidth="1"/>
    <col min="6914" max="6914" width="4.77734375" style="56" customWidth="1"/>
    <col min="6915" max="6915" width="55.88671875" style="56" customWidth="1"/>
    <col min="6916" max="6916" width="2.77734375" style="56" customWidth="1"/>
    <col min="6917" max="6917" width="14.77734375" style="56" customWidth="1"/>
    <col min="6918" max="6918" width="3.21875" style="56" customWidth="1"/>
    <col min="6919" max="6919" width="8.109375" style="56" customWidth="1"/>
    <col min="6920" max="6920" width="4.109375" style="56" customWidth="1"/>
    <col min="6921" max="7168" width="9.44140625" style="56"/>
    <col min="7169" max="7169" width="6.21875" style="56" customWidth="1"/>
    <col min="7170" max="7170" width="4.77734375" style="56" customWidth="1"/>
    <col min="7171" max="7171" width="55.88671875" style="56" customWidth="1"/>
    <col min="7172" max="7172" width="2.77734375" style="56" customWidth="1"/>
    <col min="7173" max="7173" width="14.77734375" style="56" customWidth="1"/>
    <col min="7174" max="7174" width="3.21875" style="56" customWidth="1"/>
    <col min="7175" max="7175" width="8.109375" style="56" customWidth="1"/>
    <col min="7176" max="7176" width="4.109375" style="56" customWidth="1"/>
    <col min="7177" max="7424" width="9.44140625" style="56"/>
    <col min="7425" max="7425" width="6.21875" style="56" customWidth="1"/>
    <col min="7426" max="7426" width="4.77734375" style="56" customWidth="1"/>
    <col min="7427" max="7427" width="55.88671875" style="56" customWidth="1"/>
    <col min="7428" max="7428" width="2.77734375" style="56" customWidth="1"/>
    <col min="7429" max="7429" width="14.77734375" style="56" customWidth="1"/>
    <col min="7430" max="7430" width="3.21875" style="56" customWidth="1"/>
    <col min="7431" max="7431" width="8.109375" style="56" customWidth="1"/>
    <col min="7432" max="7432" width="4.109375" style="56" customWidth="1"/>
    <col min="7433" max="7680" width="9.44140625" style="56"/>
    <col min="7681" max="7681" width="6.21875" style="56" customWidth="1"/>
    <col min="7682" max="7682" width="4.77734375" style="56" customWidth="1"/>
    <col min="7683" max="7683" width="55.88671875" style="56" customWidth="1"/>
    <col min="7684" max="7684" width="2.77734375" style="56" customWidth="1"/>
    <col min="7685" max="7685" width="14.77734375" style="56" customWidth="1"/>
    <col min="7686" max="7686" width="3.21875" style="56" customWidth="1"/>
    <col min="7687" max="7687" width="8.109375" style="56" customWidth="1"/>
    <col min="7688" max="7688" width="4.109375" style="56" customWidth="1"/>
    <col min="7689" max="7936" width="9.44140625" style="56"/>
    <col min="7937" max="7937" width="6.21875" style="56" customWidth="1"/>
    <col min="7938" max="7938" width="4.77734375" style="56" customWidth="1"/>
    <col min="7939" max="7939" width="55.88671875" style="56" customWidth="1"/>
    <col min="7940" max="7940" width="2.77734375" style="56" customWidth="1"/>
    <col min="7941" max="7941" width="14.77734375" style="56" customWidth="1"/>
    <col min="7942" max="7942" width="3.21875" style="56" customWidth="1"/>
    <col min="7943" max="7943" width="8.109375" style="56" customWidth="1"/>
    <col min="7944" max="7944" width="4.109375" style="56" customWidth="1"/>
    <col min="7945" max="8192" width="9.44140625" style="56"/>
    <col min="8193" max="8193" width="6.21875" style="56" customWidth="1"/>
    <col min="8194" max="8194" width="4.77734375" style="56" customWidth="1"/>
    <col min="8195" max="8195" width="55.88671875" style="56" customWidth="1"/>
    <col min="8196" max="8196" width="2.77734375" style="56" customWidth="1"/>
    <col min="8197" max="8197" width="14.77734375" style="56" customWidth="1"/>
    <col min="8198" max="8198" width="3.21875" style="56" customWidth="1"/>
    <col min="8199" max="8199" width="8.109375" style="56" customWidth="1"/>
    <col min="8200" max="8200" width="4.109375" style="56" customWidth="1"/>
    <col min="8201" max="8448" width="9.44140625" style="56"/>
    <col min="8449" max="8449" width="6.21875" style="56" customWidth="1"/>
    <col min="8450" max="8450" width="4.77734375" style="56" customWidth="1"/>
    <col min="8451" max="8451" width="55.88671875" style="56" customWidth="1"/>
    <col min="8452" max="8452" width="2.77734375" style="56" customWidth="1"/>
    <col min="8453" max="8453" width="14.77734375" style="56" customWidth="1"/>
    <col min="8454" max="8454" width="3.21875" style="56" customWidth="1"/>
    <col min="8455" max="8455" width="8.109375" style="56" customWidth="1"/>
    <col min="8456" max="8456" width="4.109375" style="56" customWidth="1"/>
    <col min="8457" max="8704" width="9.44140625" style="56"/>
    <col min="8705" max="8705" width="6.21875" style="56" customWidth="1"/>
    <col min="8706" max="8706" width="4.77734375" style="56" customWidth="1"/>
    <col min="8707" max="8707" width="55.88671875" style="56" customWidth="1"/>
    <col min="8708" max="8708" width="2.77734375" style="56" customWidth="1"/>
    <col min="8709" max="8709" width="14.77734375" style="56" customWidth="1"/>
    <col min="8710" max="8710" width="3.21875" style="56" customWidth="1"/>
    <col min="8711" max="8711" width="8.109375" style="56" customWidth="1"/>
    <col min="8712" max="8712" width="4.109375" style="56" customWidth="1"/>
    <col min="8713" max="8960" width="9.44140625" style="56"/>
    <col min="8961" max="8961" width="6.21875" style="56" customWidth="1"/>
    <col min="8962" max="8962" width="4.77734375" style="56" customWidth="1"/>
    <col min="8963" max="8963" width="55.88671875" style="56" customWidth="1"/>
    <col min="8964" max="8964" width="2.77734375" style="56" customWidth="1"/>
    <col min="8965" max="8965" width="14.77734375" style="56" customWidth="1"/>
    <col min="8966" max="8966" width="3.21875" style="56" customWidth="1"/>
    <col min="8967" max="8967" width="8.109375" style="56" customWidth="1"/>
    <col min="8968" max="8968" width="4.109375" style="56" customWidth="1"/>
    <col min="8969" max="9216" width="9.44140625" style="56"/>
    <col min="9217" max="9217" width="6.21875" style="56" customWidth="1"/>
    <col min="9218" max="9218" width="4.77734375" style="56" customWidth="1"/>
    <col min="9219" max="9219" width="55.88671875" style="56" customWidth="1"/>
    <col min="9220" max="9220" width="2.77734375" style="56" customWidth="1"/>
    <col min="9221" max="9221" width="14.77734375" style="56" customWidth="1"/>
    <col min="9222" max="9222" width="3.21875" style="56" customWidth="1"/>
    <col min="9223" max="9223" width="8.109375" style="56" customWidth="1"/>
    <col min="9224" max="9224" width="4.109375" style="56" customWidth="1"/>
    <col min="9225" max="9472" width="9.44140625" style="56"/>
    <col min="9473" max="9473" width="6.21875" style="56" customWidth="1"/>
    <col min="9474" max="9474" width="4.77734375" style="56" customWidth="1"/>
    <col min="9475" max="9475" width="55.88671875" style="56" customWidth="1"/>
    <col min="9476" max="9476" width="2.77734375" style="56" customWidth="1"/>
    <col min="9477" max="9477" width="14.77734375" style="56" customWidth="1"/>
    <col min="9478" max="9478" width="3.21875" style="56" customWidth="1"/>
    <col min="9479" max="9479" width="8.109375" style="56" customWidth="1"/>
    <col min="9480" max="9480" width="4.109375" style="56" customWidth="1"/>
    <col min="9481" max="9728" width="9.44140625" style="56"/>
    <col min="9729" max="9729" width="6.21875" style="56" customWidth="1"/>
    <col min="9730" max="9730" width="4.77734375" style="56" customWidth="1"/>
    <col min="9731" max="9731" width="55.88671875" style="56" customWidth="1"/>
    <col min="9732" max="9732" width="2.77734375" style="56" customWidth="1"/>
    <col min="9733" max="9733" width="14.77734375" style="56" customWidth="1"/>
    <col min="9734" max="9734" width="3.21875" style="56" customWidth="1"/>
    <col min="9735" max="9735" width="8.109375" style="56" customWidth="1"/>
    <col min="9736" max="9736" width="4.109375" style="56" customWidth="1"/>
    <col min="9737" max="9984" width="9.44140625" style="56"/>
    <col min="9985" max="9985" width="6.21875" style="56" customWidth="1"/>
    <col min="9986" max="9986" width="4.77734375" style="56" customWidth="1"/>
    <col min="9987" max="9987" width="55.88671875" style="56" customWidth="1"/>
    <col min="9988" max="9988" width="2.77734375" style="56" customWidth="1"/>
    <col min="9989" max="9989" width="14.77734375" style="56" customWidth="1"/>
    <col min="9990" max="9990" width="3.21875" style="56" customWidth="1"/>
    <col min="9991" max="9991" width="8.109375" style="56" customWidth="1"/>
    <col min="9992" max="9992" width="4.109375" style="56" customWidth="1"/>
    <col min="9993" max="10240" width="9.44140625" style="56"/>
    <col min="10241" max="10241" width="6.21875" style="56" customWidth="1"/>
    <col min="10242" max="10242" width="4.77734375" style="56" customWidth="1"/>
    <col min="10243" max="10243" width="55.88671875" style="56" customWidth="1"/>
    <col min="10244" max="10244" width="2.77734375" style="56" customWidth="1"/>
    <col min="10245" max="10245" width="14.77734375" style="56" customWidth="1"/>
    <col min="10246" max="10246" width="3.21875" style="56" customWidth="1"/>
    <col min="10247" max="10247" width="8.109375" style="56" customWidth="1"/>
    <col min="10248" max="10248" width="4.109375" style="56" customWidth="1"/>
    <col min="10249" max="10496" width="9.44140625" style="56"/>
    <col min="10497" max="10497" width="6.21875" style="56" customWidth="1"/>
    <col min="10498" max="10498" width="4.77734375" style="56" customWidth="1"/>
    <col min="10499" max="10499" width="55.88671875" style="56" customWidth="1"/>
    <col min="10500" max="10500" width="2.77734375" style="56" customWidth="1"/>
    <col min="10501" max="10501" width="14.77734375" style="56" customWidth="1"/>
    <col min="10502" max="10502" width="3.21875" style="56" customWidth="1"/>
    <col min="10503" max="10503" width="8.109375" style="56" customWidth="1"/>
    <col min="10504" max="10504" width="4.109375" style="56" customWidth="1"/>
    <col min="10505" max="10752" width="9.44140625" style="56"/>
    <col min="10753" max="10753" width="6.21875" style="56" customWidth="1"/>
    <col min="10754" max="10754" width="4.77734375" style="56" customWidth="1"/>
    <col min="10755" max="10755" width="55.88671875" style="56" customWidth="1"/>
    <col min="10756" max="10756" width="2.77734375" style="56" customWidth="1"/>
    <col min="10757" max="10757" width="14.77734375" style="56" customWidth="1"/>
    <col min="10758" max="10758" width="3.21875" style="56" customWidth="1"/>
    <col min="10759" max="10759" width="8.109375" style="56" customWidth="1"/>
    <col min="10760" max="10760" width="4.109375" style="56" customWidth="1"/>
    <col min="10761" max="11008" width="9.44140625" style="56"/>
    <col min="11009" max="11009" width="6.21875" style="56" customWidth="1"/>
    <col min="11010" max="11010" width="4.77734375" style="56" customWidth="1"/>
    <col min="11011" max="11011" width="55.88671875" style="56" customWidth="1"/>
    <col min="11012" max="11012" width="2.77734375" style="56" customWidth="1"/>
    <col min="11013" max="11013" width="14.77734375" style="56" customWidth="1"/>
    <col min="11014" max="11014" width="3.21875" style="56" customWidth="1"/>
    <col min="11015" max="11015" width="8.109375" style="56" customWidth="1"/>
    <col min="11016" max="11016" width="4.109375" style="56" customWidth="1"/>
    <col min="11017" max="11264" width="9.44140625" style="56"/>
    <col min="11265" max="11265" width="6.21875" style="56" customWidth="1"/>
    <col min="11266" max="11266" width="4.77734375" style="56" customWidth="1"/>
    <col min="11267" max="11267" width="55.88671875" style="56" customWidth="1"/>
    <col min="11268" max="11268" width="2.77734375" style="56" customWidth="1"/>
    <col min="11269" max="11269" width="14.77734375" style="56" customWidth="1"/>
    <col min="11270" max="11270" width="3.21875" style="56" customWidth="1"/>
    <col min="11271" max="11271" width="8.109375" style="56" customWidth="1"/>
    <col min="11272" max="11272" width="4.109375" style="56" customWidth="1"/>
    <col min="11273" max="11520" width="9.44140625" style="56"/>
    <col min="11521" max="11521" width="6.21875" style="56" customWidth="1"/>
    <col min="11522" max="11522" width="4.77734375" style="56" customWidth="1"/>
    <col min="11523" max="11523" width="55.88671875" style="56" customWidth="1"/>
    <col min="11524" max="11524" width="2.77734375" style="56" customWidth="1"/>
    <col min="11525" max="11525" width="14.77734375" style="56" customWidth="1"/>
    <col min="11526" max="11526" width="3.21875" style="56" customWidth="1"/>
    <col min="11527" max="11527" width="8.109375" style="56" customWidth="1"/>
    <col min="11528" max="11528" width="4.109375" style="56" customWidth="1"/>
    <col min="11529" max="11776" width="9.44140625" style="56"/>
    <col min="11777" max="11777" width="6.21875" style="56" customWidth="1"/>
    <col min="11778" max="11778" width="4.77734375" style="56" customWidth="1"/>
    <col min="11779" max="11779" width="55.88671875" style="56" customWidth="1"/>
    <col min="11780" max="11780" width="2.77734375" style="56" customWidth="1"/>
    <col min="11781" max="11781" width="14.77734375" style="56" customWidth="1"/>
    <col min="11782" max="11782" width="3.21875" style="56" customWidth="1"/>
    <col min="11783" max="11783" width="8.109375" style="56" customWidth="1"/>
    <col min="11784" max="11784" width="4.109375" style="56" customWidth="1"/>
    <col min="11785" max="12032" width="9.44140625" style="56"/>
    <col min="12033" max="12033" width="6.21875" style="56" customWidth="1"/>
    <col min="12034" max="12034" width="4.77734375" style="56" customWidth="1"/>
    <col min="12035" max="12035" width="55.88671875" style="56" customWidth="1"/>
    <col min="12036" max="12036" width="2.77734375" style="56" customWidth="1"/>
    <col min="12037" max="12037" width="14.77734375" style="56" customWidth="1"/>
    <col min="12038" max="12038" width="3.21875" style="56" customWidth="1"/>
    <col min="12039" max="12039" width="8.109375" style="56" customWidth="1"/>
    <col min="12040" max="12040" width="4.109375" style="56" customWidth="1"/>
    <col min="12041" max="12288" width="9.44140625" style="56"/>
    <col min="12289" max="12289" width="6.21875" style="56" customWidth="1"/>
    <col min="12290" max="12290" width="4.77734375" style="56" customWidth="1"/>
    <col min="12291" max="12291" width="55.88671875" style="56" customWidth="1"/>
    <col min="12292" max="12292" width="2.77734375" style="56" customWidth="1"/>
    <col min="12293" max="12293" width="14.77734375" style="56" customWidth="1"/>
    <col min="12294" max="12294" width="3.21875" style="56" customWidth="1"/>
    <col min="12295" max="12295" width="8.109375" style="56" customWidth="1"/>
    <col min="12296" max="12296" width="4.109375" style="56" customWidth="1"/>
    <col min="12297" max="12544" width="9.44140625" style="56"/>
    <col min="12545" max="12545" width="6.21875" style="56" customWidth="1"/>
    <col min="12546" max="12546" width="4.77734375" style="56" customWidth="1"/>
    <col min="12547" max="12547" width="55.88671875" style="56" customWidth="1"/>
    <col min="12548" max="12548" width="2.77734375" style="56" customWidth="1"/>
    <col min="12549" max="12549" width="14.77734375" style="56" customWidth="1"/>
    <col min="12550" max="12550" width="3.21875" style="56" customWidth="1"/>
    <col min="12551" max="12551" width="8.109375" style="56" customWidth="1"/>
    <col min="12552" max="12552" width="4.109375" style="56" customWidth="1"/>
    <col min="12553" max="12800" width="9.44140625" style="56"/>
    <col min="12801" max="12801" width="6.21875" style="56" customWidth="1"/>
    <col min="12802" max="12802" width="4.77734375" style="56" customWidth="1"/>
    <col min="12803" max="12803" width="55.88671875" style="56" customWidth="1"/>
    <col min="12804" max="12804" width="2.77734375" style="56" customWidth="1"/>
    <col min="12805" max="12805" width="14.77734375" style="56" customWidth="1"/>
    <col min="12806" max="12806" width="3.21875" style="56" customWidth="1"/>
    <col min="12807" max="12807" width="8.109375" style="56" customWidth="1"/>
    <col min="12808" max="12808" width="4.109375" style="56" customWidth="1"/>
    <col min="12809" max="13056" width="9.44140625" style="56"/>
    <col min="13057" max="13057" width="6.21875" style="56" customWidth="1"/>
    <col min="13058" max="13058" width="4.77734375" style="56" customWidth="1"/>
    <col min="13059" max="13059" width="55.88671875" style="56" customWidth="1"/>
    <col min="13060" max="13060" width="2.77734375" style="56" customWidth="1"/>
    <col min="13061" max="13061" width="14.77734375" style="56" customWidth="1"/>
    <col min="13062" max="13062" width="3.21875" style="56" customWidth="1"/>
    <col min="13063" max="13063" width="8.109375" style="56" customWidth="1"/>
    <col min="13064" max="13064" width="4.109375" style="56" customWidth="1"/>
    <col min="13065" max="13312" width="9.44140625" style="56"/>
    <col min="13313" max="13313" width="6.21875" style="56" customWidth="1"/>
    <col min="13314" max="13314" width="4.77734375" style="56" customWidth="1"/>
    <col min="13315" max="13315" width="55.88671875" style="56" customWidth="1"/>
    <col min="13316" max="13316" width="2.77734375" style="56" customWidth="1"/>
    <col min="13317" max="13317" width="14.77734375" style="56" customWidth="1"/>
    <col min="13318" max="13318" width="3.21875" style="56" customWidth="1"/>
    <col min="13319" max="13319" width="8.109375" style="56" customWidth="1"/>
    <col min="13320" max="13320" width="4.109375" style="56" customWidth="1"/>
    <col min="13321" max="13568" width="9.44140625" style="56"/>
    <col min="13569" max="13569" width="6.21875" style="56" customWidth="1"/>
    <col min="13570" max="13570" width="4.77734375" style="56" customWidth="1"/>
    <col min="13571" max="13571" width="55.88671875" style="56" customWidth="1"/>
    <col min="13572" max="13572" width="2.77734375" style="56" customWidth="1"/>
    <col min="13573" max="13573" width="14.77734375" style="56" customWidth="1"/>
    <col min="13574" max="13574" width="3.21875" style="56" customWidth="1"/>
    <col min="13575" max="13575" width="8.109375" style="56" customWidth="1"/>
    <col min="13576" max="13576" width="4.109375" style="56" customWidth="1"/>
    <col min="13577" max="13824" width="9.44140625" style="56"/>
    <col min="13825" max="13825" width="6.21875" style="56" customWidth="1"/>
    <col min="13826" max="13826" width="4.77734375" style="56" customWidth="1"/>
    <col min="13827" max="13827" width="55.88671875" style="56" customWidth="1"/>
    <col min="13828" max="13828" width="2.77734375" style="56" customWidth="1"/>
    <col min="13829" max="13829" width="14.77734375" style="56" customWidth="1"/>
    <col min="13830" max="13830" width="3.21875" style="56" customWidth="1"/>
    <col min="13831" max="13831" width="8.109375" style="56" customWidth="1"/>
    <col min="13832" max="13832" width="4.109375" style="56" customWidth="1"/>
    <col min="13833" max="14080" width="9.44140625" style="56"/>
    <col min="14081" max="14081" width="6.21875" style="56" customWidth="1"/>
    <col min="14082" max="14082" width="4.77734375" style="56" customWidth="1"/>
    <col min="14083" max="14083" width="55.88671875" style="56" customWidth="1"/>
    <col min="14084" max="14084" width="2.77734375" style="56" customWidth="1"/>
    <col min="14085" max="14085" width="14.77734375" style="56" customWidth="1"/>
    <col min="14086" max="14086" width="3.21875" style="56" customWidth="1"/>
    <col min="14087" max="14087" width="8.109375" style="56" customWidth="1"/>
    <col min="14088" max="14088" width="4.109375" style="56" customWidth="1"/>
    <col min="14089" max="14336" width="9.44140625" style="56"/>
    <col min="14337" max="14337" width="6.21875" style="56" customWidth="1"/>
    <col min="14338" max="14338" width="4.77734375" style="56" customWidth="1"/>
    <col min="14339" max="14339" width="55.88671875" style="56" customWidth="1"/>
    <col min="14340" max="14340" width="2.77734375" style="56" customWidth="1"/>
    <col min="14341" max="14341" width="14.77734375" style="56" customWidth="1"/>
    <col min="14342" max="14342" width="3.21875" style="56" customWidth="1"/>
    <col min="14343" max="14343" width="8.109375" style="56" customWidth="1"/>
    <col min="14344" max="14344" width="4.109375" style="56" customWidth="1"/>
    <col min="14345" max="14592" width="9.44140625" style="56"/>
    <col min="14593" max="14593" width="6.21875" style="56" customWidth="1"/>
    <col min="14594" max="14594" width="4.77734375" style="56" customWidth="1"/>
    <col min="14595" max="14595" width="55.88671875" style="56" customWidth="1"/>
    <col min="14596" max="14596" width="2.77734375" style="56" customWidth="1"/>
    <col min="14597" max="14597" width="14.77734375" style="56" customWidth="1"/>
    <col min="14598" max="14598" width="3.21875" style="56" customWidth="1"/>
    <col min="14599" max="14599" width="8.109375" style="56" customWidth="1"/>
    <col min="14600" max="14600" width="4.109375" style="56" customWidth="1"/>
    <col min="14601" max="14848" width="9.44140625" style="56"/>
    <col min="14849" max="14849" width="6.21875" style="56" customWidth="1"/>
    <col min="14850" max="14850" width="4.77734375" style="56" customWidth="1"/>
    <col min="14851" max="14851" width="55.88671875" style="56" customWidth="1"/>
    <col min="14852" max="14852" width="2.77734375" style="56" customWidth="1"/>
    <col min="14853" max="14853" width="14.77734375" style="56" customWidth="1"/>
    <col min="14854" max="14854" width="3.21875" style="56" customWidth="1"/>
    <col min="14855" max="14855" width="8.109375" style="56" customWidth="1"/>
    <col min="14856" max="14856" width="4.109375" style="56" customWidth="1"/>
    <col min="14857" max="15104" width="9.44140625" style="56"/>
    <col min="15105" max="15105" width="6.21875" style="56" customWidth="1"/>
    <col min="15106" max="15106" width="4.77734375" style="56" customWidth="1"/>
    <col min="15107" max="15107" width="55.88671875" style="56" customWidth="1"/>
    <col min="15108" max="15108" width="2.77734375" style="56" customWidth="1"/>
    <col min="15109" max="15109" width="14.77734375" style="56" customWidth="1"/>
    <col min="15110" max="15110" width="3.21875" style="56" customWidth="1"/>
    <col min="15111" max="15111" width="8.109375" style="56" customWidth="1"/>
    <col min="15112" max="15112" width="4.109375" style="56" customWidth="1"/>
    <col min="15113" max="15360" width="9.44140625" style="56"/>
    <col min="15361" max="15361" width="6.21875" style="56" customWidth="1"/>
    <col min="15362" max="15362" width="4.77734375" style="56" customWidth="1"/>
    <col min="15363" max="15363" width="55.88671875" style="56" customWidth="1"/>
    <col min="15364" max="15364" width="2.77734375" style="56" customWidth="1"/>
    <col min="15365" max="15365" width="14.77734375" style="56" customWidth="1"/>
    <col min="15366" max="15366" width="3.21875" style="56" customWidth="1"/>
    <col min="15367" max="15367" width="8.109375" style="56" customWidth="1"/>
    <col min="15368" max="15368" width="4.109375" style="56" customWidth="1"/>
    <col min="15369" max="15616" width="9.44140625" style="56"/>
    <col min="15617" max="15617" width="6.21875" style="56" customWidth="1"/>
    <col min="15618" max="15618" width="4.77734375" style="56" customWidth="1"/>
    <col min="15619" max="15619" width="55.88671875" style="56" customWidth="1"/>
    <col min="15620" max="15620" width="2.77734375" style="56" customWidth="1"/>
    <col min="15621" max="15621" width="14.77734375" style="56" customWidth="1"/>
    <col min="15622" max="15622" width="3.21875" style="56" customWidth="1"/>
    <col min="15623" max="15623" width="8.109375" style="56" customWidth="1"/>
    <col min="15624" max="15624" width="4.109375" style="56" customWidth="1"/>
    <col min="15625" max="15872" width="9.44140625" style="56"/>
    <col min="15873" max="15873" width="6.21875" style="56" customWidth="1"/>
    <col min="15874" max="15874" width="4.77734375" style="56" customWidth="1"/>
    <col min="15875" max="15875" width="55.88671875" style="56" customWidth="1"/>
    <col min="15876" max="15876" width="2.77734375" style="56" customWidth="1"/>
    <col min="15877" max="15877" width="14.77734375" style="56" customWidth="1"/>
    <col min="15878" max="15878" width="3.21875" style="56" customWidth="1"/>
    <col min="15879" max="15879" width="8.109375" style="56" customWidth="1"/>
    <col min="15880" max="15880" width="4.109375" style="56" customWidth="1"/>
    <col min="15881" max="16128" width="9.44140625" style="56"/>
    <col min="16129" max="16129" width="6.21875" style="56" customWidth="1"/>
    <col min="16130" max="16130" width="4.77734375" style="56" customWidth="1"/>
    <col min="16131" max="16131" width="55.88671875" style="56" customWidth="1"/>
    <col min="16132" max="16132" width="2.77734375" style="56" customWidth="1"/>
    <col min="16133" max="16133" width="14.77734375" style="56" customWidth="1"/>
    <col min="16134" max="16134" width="3.21875" style="56" customWidth="1"/>
    <col min="16135" max="16135" width="8.109375" style="56" customWidth="1"/>
    <col min="16136" max="16136" width="4.109375" style="56" customWidth="1"/>
    <col min="16137" max="16384" width="9.44140625" style="56"/>
  </cols>
  <sheetData>
    <row r="1" spans="1:9" s="22" customFormat="1" ht="23.25" x14ac:dyDescent="0.3">
      <c r="A1" s="66" t="s">
        <v>237</v>
      </c>
      <c r="B1" s="66"/>
      <c r="C1" s="35"/>
      <c r="D1" s="34"/>
      <c r="E1" s="34"/>
      <c r="F1" s="34"/>
      <c r="G1" s="36"/>
    </row>
    <row r="2" spans="1:9" s="22" customFormat="1" ht="21.75" customHeight="1" x14ac:dyDescent="0.35">
      <c r="A2" s="72" t="s">
        <v>238</v>
      </c>
      <c r="B2" s="72"/>
      <c r="C2" s="356"/>
      <c r="D2" s="357"/>
      <c r="E2" s="357"/>
      <c r="F2" s="357"/>
      <c r="G2" s="358"/>
    </row>
    <row r="3" spans="1:9" s="22" customFormat="1" ht="18.399999999999999" customHeight="1" x14ac:dyDescent="0.3">
      <c r="A3" s="79" t="s">
        <v>239</v>
      </c>
      <c r="B3" s="79"/>
      <c r="C3" s="38"/>
      <c r="D3" s="37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3"/>
      <c r="E4" s="23"/>
      <c r="F4" s="23"/>
      <c r="G4" s="23"/>
    </row>
    <row r="5" spans="1:9" s="11" customFormat="1" ht="17.25" customHeight="1" x14ac:dyDescent="0.25">
      <c r="A5" s="12"/>
      <c r="C5" s="7" t="s">
        <v>281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284</v>
      </c>
      <c r="F6" s="13"/>
      <c r="G6" s="13"/>
      <c r="I6" s="16"/>
    </row>
    <row r="7" spans="1:9" ht="16.5" customHeight="1" x14ac:dyDescent="0.2">
      <c r="A7" s="52"/>
      <c r="B7" s="53"/>
      <c r="C7" s="54"/>
      <c r="D7" s="53"/>
      <c r="E7" s="53"/>
      <c r="F7" s="492" t="s">
        <v>80</v>
      </c>
      <c r="G7" s="492"/>
      <c r="H7" s="55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53" t="s">
        <v>16</v>
      </c>
      <c r="B9" s="13" t="s">
        <v>35</v>
      </c>
      <c r="C9" s="254" t="s">
        <v>17</v>
      </c>
      <c r="D9" s="255"/>
      <c r="E9" s="255" t="s">
        <v>32</v>
      </c>
      <c r="F9" s="256">
        <v>1</v>
      </c>
      <c r="G9" s="18">
        <f>TIME(10,30,0)</f>
        <v>0.4375</v>
      </c>
    </row>
    <row r="10" spans="1:9" s="10" customFormat="1" ht="15" x14ac:dyDescent="0.2">
      <c r="A10" s="255">
        <v>1.1000000000000001</v>
      </c>
      <c r="B10" s="13" t="s">
        <v>35</v>
      </c>
      <c r="C10" s="257" t="s">
        <v>40</v>
      </c>
      <c r="D10" s="255"/>
      <c r="E10" s="255" t="s">
        <v>41</v>
      </c>
      <c r="F10" s="256">
        <v>10</v>
      </c>
      <c r="G10" s="18">
        <f t="shared" ref="G10:G58" si="0">G9+TIME(0,F9,0)</f>
        <v>0.43819444444444444</v>
      </c>
    </row>
    <row r="11" spans="1:9" s="10" customFormat="1" ht="12.75" customHeight="1" x14ac:dyDescent="0.2">
      <c r="A11" s="255"/>
      <c r="B11" s="13"/>
      <c r="C11" s="258" t="s">
        <v>285</v>
      </c>
      <c r="D11" s="255"/>
      <c r="E11" s="255"/>
      <c r="F11" s="256"/>
      <c r="G11" s="18">
        <f t="shared" si="0"/>
        <v>0.44513888888888886</v>
      </c>
    </row>
    <row r="12" spans="1:9" s="10" customFormat="1" ht="12.75" customHeight="1" x14ac:dyDescent="0.2">
      <c r="A12" s="255"/>
      <c r="B12" s="13"/>
      <c r="C12" s="258" t="s">
        <v>286</v>
      </c>
      <c r="D12" s="255"/>
      <c r="E12" s="255"/>
      <c r="F12" s="256"/>
      <c r="G12" s="18">
        <f t="shared" si="0"/>
        <v>0.44513888888888886</v>
      </c>
    </row>
    <row r="13" spans="1:9" s="10" customFormat="1" ht="12.75" customHeight="1" x14ac:dyDescent="0.2">
      <c r="A13" s="255"/>
      <c r="B13" s="13"/>
      <c r="C13" s="259"/>
      <c r="D13" s="255"/>
      <c r="E13" s="255"/>
      <c r="F13" s="256"/>
      <c r="G13" s="18">
        <f t="shared" si="0"/>
        <v>0.44513888888888886</v>
      </c>
    </row>
    <row r="14" spans="1:9" s="10" customFormat="1" ht="12.75" customHeight="1" x14ac:dyDescent="0.2">
      <c r="A14" s="255"/>
      <c r="B14" s="13"/>
      <c r="C14" s="258"/>
      <c r="D14" s="255"/>
      <c r="E14" s="255"/>
      <c r="F14" s="256"/>
      <c r="G14" s="18">
        <f t="shared" si="0"/>
        <v>0.44513888888888886</v>
      </c>
    </row>
    <row r="15" spans="1:9" s="10" customFormat="1" ht="12.75" customHeight="1" x14ac:dyDescent="0.2">
      <c r="A15" s="255"/>
      <c r="B15" s="13"/>
      <c r="C15" s="259"/>
      <c r="D15" s="255"/>
      <c r="E15" s="255"/>
      <c r="F15" s="256"/>
      <c r="G15" s="18">
        <f t="shared" si="0"/>
        <v>0.44513888888888886</v>
      </c>
    </row>
    <row r="16" spans="1:9" s="10" customFormat="1" ht="12.75" customHeight="1" x14ac:dyDescent="0.2">
      <c r="A16" s="255">
        <v>1.2</v>
      </c>
      <c r="B16" s="13"/>
      <c r="C16" s="254" t="s">
        <v>125</v>
      </c>
      <c r="D16" s="255"/>
      <c r="E16" s="255" t="s">
        <v>32</v>
      </c>
      <c r="F16" s="256">
        <v>1</v>
      </c>
      <c r="G16" s="18">
        <f t="shared" si="0"/>
        <v>0.44513888888888886</v>
      </c>
    </row>
    <row r="17" spans="1:256" s="10" customFormat="1" ht="12.75" customHeight="1" x14ac:dyDescent="0.2">
      <c r="A17" s="255" t="s">
        <v>128</v>
      </c>
      <c r="B17" s="13"/>
      <c r="C17" s="359" t="s">
        <v>111</v>
      </c>
      <c r="D17" s="255"/>
      <c r="E17" s="255" t="s">
        <v>32</v>
      </c>
      <c r="F17" s="256">
        <v>4</v>
      </c>
      <c r="G17" s="18">
        <f t="shared" si="0"/>
        <v>0.4458333333333333</v>
      </c>
    </row>
    <row r="18" spans="1:256" s="10" customFormat="1" ht="12.75" customHeight="1" x14ac:dyDescent="0.2">
      <c r="A18" s="255"/>
      <c r="B18" s="13"/>
      <c r="C18" s="259"/>
      <c r="D18" s="255"/>
      <c r="E18" s="255"/>
      <c r="F18" s="256"/>
      <c r="G18" s="18">
        <f t="shared" si="0"/>
        <v>0.44861111111111107</v>
      </c>
    </row>
    <row r="19" spans="1:256" s="10" customFormat="1" ht="12.75" customHeight="1" x14ac:dyDescent="0.2">
      <c r="A19" s="255">
        <v>1.3</v>
      </c>
      <c r="B19" s="13" t="s">
        <v>22</v>
      </c>
      <c r="C19" s="254" t="s">
        <v>288</v>
      </c>
      <c r="D19" s="255"/>
      <c r="E19" s="255" t="s">
        <v>32</v>
      </c>
      <c r="F19" s="256">
        <v>2</v>
      </c>
      <c r="G19" s="18">
        <f t="shared" si="0"/>
        <v>0.44861111111111107</v>
      </c>
    </row>
    <row r="20" spans="1:256" s="10" customFormat="1" ht="12.75" customHeight="1" x14ac:dyDescent="0.2">
      <c r="A20" s="255">
        <v>1.4</v>
      </c>
      <c r="B20" s="13" t="s">
        <v>22</v>
      </c>
      <c r="C20" s="254" t="s">
        <v>287</v>
      </c>
      <c r="D20" s="255"/>
      <c r="E20" s="255" t="s">
        <v>32</v>
      </c>
      <c r="F20" s="256">
        <v>1</v>
      </c>
      <c r="G20" s="18">
        <f t="shared" si="0"/>
        <v>0.44999999999999996</v>
      </c>
    </row>
    <row r="21" spans="1:256" s="10" customFormat="1" ht="13.5" customHeight="1" x14ac:dyDescent="0.2">
      <c r="A21" s="255"/>
      <c r="B21" s="13"/>
      <c r="C21" s="254"/>
      <c r="D21" s="255"/>
      <c r="E21" s="255"/>
      <c r="F21" s="256"/>
      <c r="G21" s="18">
        <f t="shared" si="0"/>
        <v>0.4506944444444444</v>
      </c>
    </row>
    <row r="22" spans="1:256" s="10" customFormat="1" ht="13.5" customHeight="1" x14ac:dyDescent="0.2">
      <c r="A22" s="255">
        <v>2</v>
      </c>
      <c r="B22" s="13"/>
      <c r="C22" s="254" t="s">
        <v>194</v>
      </c>
      <c r="D22" s="255"/>
      <c r="E22" s="255"/>
      <c r="F22" s="256"/>
      <c r="G22" s="18">
        <f t="shared" si="0"/>
        <v>0.4506944444444444</v>
      </c>
    </row>
    <row r="23" spans="1:256" s="13" customFormat="1" ht="13.5" customHeight="1" x14ac:dyDescent="0.2">
      <c r="A23" s="255">
        <v>2.1</v>
      </c>
      <c r="B23" s="13" t="s">
        <v>24</v>
      </c>
      <c r="C23" s="298" t="s">
        <v>263</v>
      </c>
      <c r="D23" s="2" t="s">
        <v>18</v>
      </c>
      <c r="E23" s="255" t="s">
        <v>32</v>
      </c>
      <c r="F23" s="256">
        <v>2</v>
      </c>
      <c r="G23" s="18">
        <f t="shared" si="0"/>
        <v>0.4506944444444444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55">
        <v>2.2000000000000002</v>
      </c>
      <c r="B24" s="1" t="s">
        <v>24</v>
      </c>
      <c r="C24" s="30" t="s">
        <v>264</v>
      </c>
      <c r="D24" s="2" t="s">
        <v>18</v>
      </c>
      <c r="E24" s="2" t="s">
        <v>195</v>
      </c>
      <c r="F24" s="17">
        <v>0</v>
      </c>
      <c r="G24" s="18">
        <f t="shared" si="0"/>
        <v>0.45208333333333328</v>
      </c>
    </row>
    <row r="25" spans="1:256" s="29" customFormat="1" ht="15.75" x14ac:dyDescent="0.2">
      <c r="A25" s="4" t="s">
        <v>265</v>
      </c>
      <c r="B25" s="1" t="s">
        <v>24</v>
      </c>
      <c r="C25" s="6" t="s">
        <v>266</v>
      </c>
      <c r="D25" s="2" t="s">
        <v>18</v>
      </c>
      <c r="E25" s="255" t="s">
        <v>32</v>
      </c>
      <c r="F25" s="256">
        <v>5</v>
      </c>
      <c r="G25" s="18">
        <f t="shared" si="0"/>
        <v>0.45208333333333328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10" customFormat="1" ht="15" x14ac:dyDescent="0.2">
      <c r="A26" s="251"/>
      <c r="B26" s="251"/>
      <c r="C26" s="524" t="s">
        <v>267</v>
      </c>
      <c r="D26" s="2" t="s">
        <v>18</v>
      </c>
      <c r="E26" s="251"/>
      <c r="F26" s="251"/>
      <c r="G26" s="18">
        <f t="shared" si="0"/>
        <v>0.45555555555555549</v>
      </c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251"/>
      <c r="CN26" s="251"/>
      <c r="CO26" s="251"/>
      <c r="CP26" s="251"/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51"/>
      <c r="DC26" s="251"/>
      <c r="DD26" s="251"/>
      <c r="DE26" s="251"/>
      <c r="DF26" s="251"/>
      <c r="DG26" s="251"/>
      <c r="DH26" s="251"/>
      <c r="DI26" s="251"/>
      <c r="DJ26" s="251"/>
      <c r="DK26" s="251"/>
      <c r="DL26" s="251"/>
      <c r="DM26" s="251"/>
      <c r="DN26" s="251"/>
      <c r="DO26" s="251"/>
      <c r="DP26" s="251"/>
      <c r="DQ26" s="251"/>
      <c r="DR26" s="251"/>
      <c r="DS26" s="251"/>
      <c r="DT26" s="251"/>
      <c r="DU26" s="251"/>
      <c r="DV26" s="251"/>
      <c r="DW26" s="251"/>
      <c r="DX26" s="251"/>
      <c r="DY26" s="251"/>
      <c r="DZ26" s="251"/>
      <c r="EA26" s="251"/>
      <c r="EB26" s="251"/>
      <c r="EC26" s="251"/>
      <c r="ED26" s="251"/>
      <c r="EE26" s="251"/>
      <c r="EF26" s="251"/>
      <c r="EG26" s="251"/>
      <c r="EH26" s="251"/>
      <c r="EI26" s="251"/>
      <c r="EJ26" s="251"/>
      <c r="EK26" s="251"/>
      <c r="EL26" s="251"/>
      <c r="EM26" s="251"/>
      <c r="EN26" s="251"/>
      <c r="EO26" s="251"/>
      <c r="EP26" s="251"/>
      <c r="EQ26" s="251"/>
      <c r="ER26" s="251"/>
      <c r="ES26" s="251"/>
      <c r="ET26" s="251"/>
      <c r="EU26" s="251"/>
      <c r="EV26" s="251"/>
      <c r="EW26" s="251"/>
      <c r="EX26" s="251"/>
      <c r="EY26" s="251"/>
      <c r="EZ26" s="251"/>
      <c r="FA26" s="251"/>
      <c r="FB26" s="251"/>
      <c r="FC26" s="251"/>
      <c r="FD26" s="251"/>
      <c r="FE26" s="251"/>
      <c r="FF26" s="251"/>
      <c r="FG26" s="251"/>
      <c r="FH26" s="251"/>
      <c r="FI26" s="251"/>
      <c r="FJ26" s="251"/>
      <c r="FK26" s="251"/>
      <c r="FL26" s="251"/>
      <c r="FM26" s="251"/>
      <c r="FN26" s="251"/>
      <c r="FO26" s="251"/>
      <c r="FP26" s="251"/>
      <c r="FQ26" s="251"/>
      <c r="FR26" s="251"/>
      <c r="FS26" s="251"/>
      <c r="FT26" s="251"/>
      <c r="FU26" s="251"/>
      <c r="FV26" s="251"/>
      <c r="FW26" s="251"/>
      <c r="FX26" s="251"/>
      <c r="FY26" s="251"/>
      <c r="FZ26" s="251"/>
      <c r="GA26" s="251"/>
      <c r="GB26" s="251"/>
      <c r="GC26" s="251"/>
      <c r="GD26" s="251"/>
      <c r="GE26" s="251"/>
      <c r="GF26" s="251"/>
      <c r="GG26" s="251"/>
      <c r="GH26" s="251"/>
      <c r="GI26" s="251"/>
      <c r="GJ26" s="251"/>
      <c r="GK26" s="251"/>
      <c r="GL26" s="251"/>
      <c r="GM26" s="251"/>
      <c r="GN26" s="251"/>
      <c r="GO26" s="251"/>
      <c r="GP26" s="251"/>
      <c r="GQ26" s="251"/>
      <c r="GR26" s="251"/>
      <c r="GS26" s="251"/>
      <c r="GT26" s="251"/>
      <c r="GU26" s="251"/>
      <c r="GV26" s="251"/>
      <c r="GW26" s="251"/>
      <c r="GX26" s="251"/>
      <c r="GY26" s="251"/>
      <c r="GZ26" s="251"/>
      <c r="HA26" s="251"/>
      <c r="HB26" s="251"/>
      <c r="HC26" s="251"/>
      <c r="HD26" s="251"/>
      <c r="HE26" s="251"/>
      <c r="HF26" s="251"/>
      <c r="HG26" s="251"/>
      <c r="HH26" s="251"/>
      <c r="HI26" s="251"/>
      <c r="HJ26" s="251"/>
      <c r="HK26" s="251"/>
      <c r="HL26" s="251"/>
      <c r="HM26" s="251"/>
      <c r="HN26" s="251"/>
      <c r="HO26" s="251"/>
      <c r="HP26" s="251"/>
      <c r="HQ26" s="251"/>
      <c r="HR26" s="251"/>
      <c r="HS26" s="251"/>
      <c r="HT26" s="251"/>
      <c r="HU26" s="251"/>
      <c r="HV26" s="251"/>
      <c r="HW26" s="251"/>
      <c r="HX26" s="251"/>
      <c r="HY26" s="251"/>
      <c r="HZ26" s="251"/>
      <c r="IA26" s="251"/>
      <c r="IB26" s="251"/>
      <c r="IC26" s="251"/>
      <c r="ID26" s="251"/>
      <c r="IE26" s="251"/>
      <c r="IF26" s="251"/>
      <c r="IG26" s="251"/>
      <c r="IH26" s="251"/>
      <c r="II26" s="251"/>
      <c r="IJ26" s="251"/>
      <c r="IK26" s="251"/>
      <c r="IL26" s="251"/>
      <c r="IM26" s="251"/>
      <c r="IN26" s="251"/>
      <c r="IO26" s="251"/>
      <c r="IP26" s="251"/>
      <c r="IQ26" s="251"/>
      <c r="IR26" s="251"/>
      <c r="IS26" s="251"/>
      <c r="IT26" s="251"/>
      <c r="IU26" s="251"/>
      <c r="IV26" s="251"/>
    </row>
    <row r="27" spans="1:256" s="10" customFormat="1" ht="15" x14ac:dyDescent="0.2">
      <c r="A27" s="251"/>
      <c r="B27" s="251"/>
      <c r="C27" s="524" t="s">
        <v>268</v>
      </c>
      <c r="D27" s="2" t="s">
        <v>18</v>
      </c>
      <c r="E27" s="251"/>
      <c r="F27" s="251"/>
      <c r="G27" s="18">
        <f t="shared" si="0"/>
        <v>0.45555555555555549</v>
      </c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  <c r="DC27" s="251"/>
      <c r="DD27" s="251"/>
      <c r="DE27" s="251"/>
      <c r="DF27" s="251"/>
      <c r="DG27" s="251"/>
      <c r="DH27" s="251"/>
      <c r="DI27" s="251"/>
      <c r="DJ27" s="251"/>
      <c r="DK27" s="251"/>
      <c r="DL27" s="251"/>
      <c r="DM27" s="251"/>
      <c r="DN27" s="251"/>
      <c r="DO27" s="251"/>
      <c r="DP27" s="251"/>
      <c r="DQ27" s="251"/>
      <c r="DR27" s="251"/>
      <c r="DS27" s="251"/>
      <c r="DT27" s="251"/>
      <c r="DU27" s="251"/>
      <c r="DV27" s="251"/>
      <c r="DW27" s="251"/>
      <c r="DX27" s="251"/>
      <c r="DY27" s="251"/>
      <c r="DZ27" s="251"/>
      <c r="EA27" s="251"/>
      <c r="EB27" s="251"/>
      <c r="EC27" s="251"/>
      <c r="ED27" s="251"/>
      <c r="EE27" s="251"/>
      <c r="EF27" s="251"/>
      <c r="EG27" s="251"/>
      <c r="EH27" s="251"/>
      <c r="EI27" s="251"/>
      <c r="EJ27" s="251"/>
      <c r="EK27" s="251"/>
      <c r="EL27" s="251"/>
      <c r="EM27" s="251"/>
      <c r="EN27" s="251"/>
      <c r="EO27" s="251"/>
      <c r="EP27" s="251"/>
      <c r="EQ27" s="251"/>
      <c r="ER27" s="251"/>
      <c r="ES27" s="251"/>
      <c r="ET27" s="251"/>
      <c r="EU27" s="251"/>
      <c r="EV27" s="251"/>
      <c r="EW27" s="251"/>
      <c r="EX27" s="251"/>
      <c r="EY27" s="251"/>
      <c r="EZ27" s="251"/>
      <c r="FA27" s="251"/>
      <c r="FB27" s="251"/>
      <c r="FC27" s="251"/>
      <c r="FD27" s="251"/>
      <c r="FE27" s="251"/>
      <c r="FF27" s="251"/>
      <c r="FG27" s="251"/>
      <c r="FH27" s="251"/>
      <c r="FI27" s="251"/>
      <c r="FJ27" s="251"/>
      <c r="FK27" s="251"/>
      <c r="FL27" s="251"/>
      <c r="FM27" s="251"/>
      <c r="FN27" s="251"/>
      <c r="FO27" s="251"/>
      <c r="FP27" s="251"/>
      <c r="FQ27" s="251"/>
      <c r="FR27" s="251"/>
      <c r="FS27" s="251"/>
      <c r="FT27" s="251"/>
      <c r="FU27" s="251"/>
      <c r="FV27" s="251"/>
      <c r="FW27" s="251"/>
      <c r="FX27" s="251"/>
      <c r="FY27" s="251"/>
      <c r="FZ27" s="251"/>
      <c r="GA27" s="251"/>
      <c r="GB27" s="251"/>
      <c r="GC27" s="251"/>
      <c r="GD27" s="251"/>
      <c r="GE27" s="251"/>
      <c r="GF27" s="251"/>
      <c r="GG27" s="251"/>
      <c r="GH27" s="251"/>
      <c r="GI27" s="251"/>
      <c r="GJ27" s="251"/>
      <c r="GK27" s="251"/>
      <c r="GL27" s="251"/>
      <c r="GM27" s="251"/>
      <c r="GN27" s="251"/>
      <c r="GO27" s="251"/>
      <c r="GP27" s="251"/>
      <c r="GQ27" s="251"/>
      <c r="GR27" s="251"/>
      <c r="GS27" s="251"/>
      <c r="GT27" s="251"/>
      <c r="GU27" s="251"/>
      <c r="GV27" s="251"/>
      <c r="GW27" s="251"/>
      <c r="GX27" s="251"/>
      <c r="GY27" s="251"/>
      <c r="GZ27" s="251"/>
      <c r="HA27" s="251"/>
      <c r="HB27" s="251"/>
      <c r="HC27" s="251"/>
      <c r="HD27" s="251"/>
      <c r="HE27" s="251"/>
      <c r="HF27" s="251"/>
      <c r="HG27" s="251"/>
      <c r="HH27" s="251"/>
      <c r="HI27" s="251"/>
      <c r="HJ27" s="251"/>
      <c r="HK27" s="251"/>
      <c r="HL27" s="251"/>
      <c r="HM27" s="251"/>
      <c r="HN27" s="251"/>
      <c r="HO27" s="251"/>
      <c r="HP27" s="251"/>
      <c r="HQ27" s="251"/>
      <c r="HR27" s="251"/>
      <c r="HS27" s="251"/>
      <c r="HT27" s="251"/>
      <c r="HU27" s="251"/>
      <c r="HV27" s="251"/>
      <c r="HW27" s="251"/>
      <c r="HX27" s="251"/>
      <c r="HY27" s="251"/>
      <c r="HZ27" s="251"/>
      <c r="IA27" s="251"/>
      <c r="IB27" s="251"/>
      <c r="IC27" s="251"/>
      <c r="ID27" s="251"/>
      <c r="IE27" s="251"/>
      <c r="IF27" s="251"/>
      <c r="IG27" s="251"/>
      <c r="IH27" s="251"/>
      <c r="II27" s="251"/>
      <c r="IJ27" s="251"/>
      <c r="IK27" s="251"/>
      <c r="IL27" s="251"/>
      <c r="IM27" s="251"/>
      <c r="IN27" s="251"/>
      <c r="IO27" s="251"/>
      <c r="IP27" s="251"/>
      <c r="IQ27" s="251"/>
      <c r="IR27" s="251"/>
      <c r="IS27" s="251"/>
      <c r="IT27" s="251"/>
      <c r="IU27" s="251"/>
      <c r="IV27" s="251"/>
    </row>
    <row r="28" spans="1:256" x14ac:dyDescent="0.2">
      <c r="A28" s="251"/>
      <c r="B28" s="251"/>
      <c r="C28" s="524" t="s">
        <v>269</v>
      </c>
      <c r="D28" s="2" t="s">
        <v>18</v>
      </c>
      <c r="E28" s="251"/>
      <c r="F28" s="251"/>
      <c r="G28" s="18">
        <f t="shared" si="0"/>
        <v>0.45555555555555549</v>
      </c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  <c r="DR28" s="251"/>
      <c r="DS28" s="251"/>
      <c r="DT28" s="251"/>
      <c r="DU28" s="251"/>
      <c r="DV28" s="251"/>
      <c r="DW28" s="251"/>
      <c r="DX28" s="251"/>
      <c r="DY28" s="251"/>
      <c r="DZ28" s="251"/>
      <c r="EA28" s="251"/>
      <c r="EB28" s="251"/>
      <c r="EC28" s="251"/>
      <c r="ED28" s="251"/>
      <c r="EE28" s="251"/>
      <c r="EF28" s="251"/>
      <c r="EG28" s="251"/>
      <c r="EH28" s="251"/>
      <c r="EI28" s="251"/>
      <c r="EJ28" s="251"/>
      <c r="EK28" s="251"/>
      <c r="EL28" s="251"/>
      <c r="EM28" s="251"/>
      <c r="EN28" s="251"/>
      <c r="EO28" s="251"/>
      <c r="EP28" s="251"/>
      <c r="EQ28" s="251"/>
      <c r="ER28" s="251"/>
      <c r="ES28" s="251"/>
      <c r="ET28" s="251"/>
      <c r="EU28" s="251"/>
      <c r="EV28" s="251"/>
      <c r="EW28" s="251"/>
      <c r="EX28" s="251"/>
      <c r="EY28" s="251"/>
      <c r="EZ28" s="251"/>
      <c r="FA28" s="251"/>
      <c r="FB28" s="251"/>
      <c r="FC28" s="251"/>
      <c r="FD28" s="251"/>
      <c r="FE28" s="251"/>
      <c r="FF28" s="251"/>
      <c r="FG28" s="251"/>
      <c r="FH28" s="251"/>
      <c r="FI28" s="251"/>
      <c r="FJ28" s="251"/>
      <c r="FK28" s="251"/>
      <c r="FL28" s="251"/>
      <c r="FM28" s="251"/>
      <c r="FN28" s="251"/>
      <c r="FO28" s="251"/>
      <c r="FP28" s="251"/>
      <c r="FQ28" s="251"/>
      <c r="FR28" s="251"/>
      <c r="FS28" s="251"/>
      <c r="FT28" s="251"/>
      <c r="FU28" s="251"/>
      <c r="FV28" s="251"/>
      <c r="FW28" s="251"/>
      <c r="FX28" s="251"/>
      <c r="FY28" s="251"/>
      <c r="FZ28" s="251"/>
      <c r="GA28" s="251"/>
      <c r="GB28" s="251"/>
      <c r="GC28" s="251"/>
      <c r="GD28" s="251"/>
      <c r="GE28" s="251"/>
      <c r="GF28" s="251"/>
      <c r="GG28" s="251"/>
      <c r="GH28" s="251"/>
      <c r="GI28" s="251"/>
      <c r="GJ28" s="251"/>
      <c r="GK28" s="251"/>
      <c r="GL28" s="251"/>
      <c r="GM28" s="251"/>
      <c r="GN28" s="251"/>
      <c r="GO28" s="251"/>
      <c r="GP28" s="251"/>
      <c r="GQ28" s="251"/>
      <c r="GR28" s="251"/>
      <c r="GS28" s="251"/>
      <c r="GT28" s="251"/>
      <c r="GU28" s="251"/>
      <c r="GV28" s="251"/>
      <c r="GW28" s="251"/>
      <c r="GX28" s="251"/>
      <c r="GY28" s="251"/>
      <c r="GZ28" s="251"/>
      <c r="HA28" s="251"/>
      <c r="HB28" s="251"/>
      <c r="HC28" s="251"/>
      <c r="HD28" s="251"/>
      <c r="HE28" s="251"/>
      <c r="HF28" s="251"/>
      <c r="HG28" s="251"/>
      <c r="HH28" s="251"/>
      <c r="HI28" s="251"/>
      <c r="HJ28" s="251"/>
      <c r="HK28" s="251"/>
      <c r="HL28" s="251"/>
      <c r="HM28" s="251"/>
      <c r="HN28" s="251"/>
      <c r="HO28" s="251"/>
      <c r="HP28" s="251"/>
      <c r="HQ28" s="251"/>
      <c r="HR28" s="251"/>
      <c r="HS28" s="251"/>
      <c r="HT28" s="251"/>
      <c r="HU28" s="251"/>
      <c r="HV28" s="251"/>
      <c r="HW28" s="251"/>
      <c r="HX28" s="251"/>
      <c r="HY28" s="251"/>
      <c r="HZ28" s="251"/>
      <c r="IA28" s="251"/>
      <c r="IB28" s="251"/>
      <c r="IC28" s="251"/>
      <c r="ID28" s="251"/>
      <c r="IE28" s="251"/>
      <c r="IF28" s="251"/>
      <c r="IG28" s="251"/>
      <c r="IH28" s="251"/>
      <c r="II28" s="251"/>
      <c r="IJ28" s="251"/>
      <c r="IK28" s="251"/>
      <c r="IL28" s="251"/>
      <c r="IM28" s="251"/>
      <c r="IN28" s="251"/>
      <c r="IO28" s="251"/>
      <c r="IP28" s="251"/>
      <c r="IQ28" s="251"/>
      <c r="IR28" s="251"/>
      <c r="IS28" s="251"/>
      <c r="IT28" s="251"/>
      <c r="IU28" s="251"/>
      <c r="IV28" s="251"/>
    </row>
    <row r="29" spans="1:256" s="59" customFormat="1" ht="15.75" x14ac:dyDescent="0.2">
      <c r="A29" s="251"/>
      <c r="B29" s="251"/>
      <c r="C29" s="524" t="s">
        <v>270</v>
      </c>
      <c r="D29" s="2" t="s">
        <v>18</v>
      </c>
      <c r="E29" s="251"/>
      <c r="F29" s="251"/>
      <c r="G29" s="18">
        <f t="shared" si="0"/>
        <v>0.45555555555555549</v>
      </c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1"/>
      <c r="CO29" s="251"/>
      <c r="CP29" s="251"/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251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251"/>
      <c r="DX29" s="251"/>
      <c r="DY29" s="251"/>
      <c r="DZ29" s="251"/>
      <c r="EA29" s="251"/>
      <c r="EB29" s="251"/>
      <c r="EC29" s="251"/>
      <c r="ED29" s="251"/>
      <c r="EE29" s="251"/>
      <c r="EF29" s="251"/>
      <c r="EG29" s="251"/>
      <c r="EH29" s="251"/>
      <c r="EI29" s="251"/>
      <c r="EJ29" s="251"/>
      <c r="EK29" s="251"/>
      <c r="EL29" s="251"/>
      <c r="EM29" s="251"/>
      <c r="EN29" s="251"/>
      <c r="EO29" s="251"/>
      <c r="EP29" s="251"/>
      <c r="EQ29" s="251"/>
      <c r="ER29" s="251"/>
      <c r="ES29" s="251"/>
      <c r="ET29" s="251"/>
      <c r="EU29" s="251"/>
      <c r="EV29" s="251"/>
      <c r="EW29" s="251"/>
      <c r="EX29" s="251"/>
      <c r="EY29" s="251"/>
      <c r="EZ29" s="251"/>
      <c r="FA29" s="251"/>
      <c r="FB29" s="251"/>
      <c r="FC29" s="251"/>
      <c r="FD29" s="251"/>
      <c r="FE29" s="251"/>
      <c r="FF29" s="251"/>
      <c r="FG29" s="251"/>
      <c r="FH29" s="251"/>
      <c r="FI29" s="251"/>
      <c r="FJ29" s="251"/>
      <c r="FK29" s="251"/>
      <c r="FL29" s="251"/>
      <c r="FM29" s="251"/>
      <c r="FN29" s="251"/>
      <c r="FO29" s="251"/>
      <c r="FP29" s="251"/>
      <c r="FQ29" s="251"/>
      <c r="FR29" s="251"/>
      <c r="FS29" s="251"/>
      <c r="FT29" s="251"/>
      <c r="FU29" s="251"/>
      <c r="FV29" s="251"/>
      <c r="FW29" s="251"/>
      <c r="FX29" s="251"/>
      <c r="FY29" s="251"/>
      <c r="FZ29" s="251"/>
      <c r="GA29" s="251"/>
      <c r="GB29" s="251"/>
      <c r="GC29" s="251"/>
      <c r="GD29" s="251"/>
      <c r="GE29" s="251"/>
      <c r="GF29" s="251"/>
      <c r="GG29" s="251"/>
      <c r="GH29" s="251"/>
      <c r="GI29" s="251"/>
      <c r="GJ29" s="251"/>
      <c r="GK29" s="251"/>
      <c r="GL29" s="251"/>
      <c r="GM29" s="251"/>
      <c r="GN29" s="251"/>
      <c r="GO29" s="251"/>
      <c r="GP29" s="251"/>
      <c r="GQ29" s="251"/>
      <c r="GR29" s="251"/>
      <c r="GS29" s="251"/>
      <c r="GT29" s="251"/>
      <c r="GU29" s="251"/>
      <c r="GV29" s="251"/>
      <c r="GW29" s="251"/>
      <c r="GX29" s="251"/>
      <c r="GY29" s="251"/>
      <c r="GZ29" s="251"/>
      <c r="HA29" s="251"/>
      <c r="HB29" s="251"/>
      <c r="HC29" s="251"/>
      <c r="HD29" s="251"/>
      <c r="HE29" s="251"/>
      <c r="HF29" s="251"/>
      <c r="HG29" s="251"/>
      <c r="HH29" s="251"/>
      <c r="HI29" s="251"/>
      <c r="HJ29" s="251"/>
      <c r="HK29" s="251"/>
      <c r="HL29" s="251"/>
      <c r="HM29" s="251"/>
      <c r="HN29" s="251"/>
      <c r="HO29" s="251"/>
      <c r="HP29" s="251"/>
      <c r="HQ29" s="251"/>
      <c r="HR29" s="251"/>
      <c r="HS29" s="251"/>
      <c r="HT29" s="251"/>
      <c r="HU29" s="251"/>
      <c r="HV29" s="251"/>
      <c r="HW29" s="251"/>
      <c r="HX29" s="251"/>
      <c r="HY29" s="251"/>
      <c r="HZ29" s="251"/>
      <c r="IA29" s="251"/>
      <c r="IB29" s="251"/>
      <c r="IC29" s="251"/>
      <c r="ID29" s="251"/>
      <c r="IE29" s="251"/>
      <c r="IF29" s="251"/>
      <c r="IG29" s="251"/>
      <c r="IH29" s="251"/>
      <c r="II29" s="251"/>
      <c r="IJ29" s="251"/>
      <c r="IK29" s="251"/>
      <c r="IL29" s="251"/>
      <c r="IM29" s="251"/>
      <c r="IN29" s="251"/>
      <c r="IO29" s="251"/>
      <c r="IP29" s="251"/>
      <c r="IQ29" s="251"/>
      <c r="IR29" s="251"/>
      <c r="IS29" s="251"/>
      <c r="IT29" s="251"/>
      <c r="IU29" s="251"/>
      <c r="IV29" s="251"/>
    </row>
    <row r="30" spans="1:256" s="59" customFormat="1" ht="15.75" x14ac:dyDescent="0.2">
      <c r="A30" s="251"/>
      <c r="B30" s="251"/>
      <c r="C30" s="524" t="s">
        <v>289</v>
      </c>
      <c r="D30" s="2" t="s">
        <v>18</v>
      </c>
      <c r="E30" s="251"/>
      <c r="F30" s="251"/>
      <c r="G30" s="18">
        <f t="shared" si="0"/>
        <v>0.45555555555555549</v>
      </c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251"/>
      <c r="DF30" s="251"/>
      <c r="DG30" s="251"/>
      <c r="DH30" s="251"/>
      <c r="DI30" s="251"/>
      <c r="DJ30" s="251"/>
      <c r="DK30" s="251"/>
      <c r="DL30" s="251"/>
      <c r="DM30" s="251"/>
      <c r="DN30" s="251"/>
      <c r="DO30" s="251"/>
      <c r="DP30" s="251"/>
      <c r="DQ30" s="251"/>
      <c r="DR30" s="251"/>
      <c r="DS30" s="251"/>
      <c r="DT30" s="251"/>
      <c r="DU30" s="251"/>
      <c r="DV30" s="251"/>
      <c r="DW30" s="251"/>
      <c r="DX30" s="251"/>
      <c r="DY30" s="251"/>
      <c r="DZ30" s="251"/>
      <c r="EA30" s="251"/>
      <c r="EB30" s="251"/>
      <c r="EC30" s="251"/>
      <c r="ED30" s="251"/>
      <c r="EE30" s="251"/>
      <c r="EF30" s="251"/>
      <c r="EG30" s="251"/>
      <c r="EH30" s="251"/>
      <c r="EI30" s="251"/>
      <c r="EJ30" s="251"/>
      <c r="EK30" s="251"/>
      <c r="EL30" s="251"/>
      <c r="EM30" s="251"/>
      <c r="EN30" s="251"/>
      <c r="EO30" s="251"/>
      <c r="EP30" s="251"/>
      <c r="EQ30" s="251"/>
      <c r="ER30" s="251"/>
      <c r="ES30" s="251"/>
      <c r="ET30" s="251"/>
      <c r="EU30" s="251"/>
      <c r="EV30" s="251"/>
      <c r="EW30" s="251"/>
      <c r="EX30" s="251"/>
      <c r="EY30" s="251"/>
      <c r="EZ30" s="251"/>
      <c r="FA30" s="251"/>
      <c r="FB30" s="251"/>
      <c r="FC30" s="251"/>
      <c r="FD30" s="251"/>
      <c r="FE30" s="251"/>
      <c r="FF30" s="251"/>
      <c r="FG30" s="251"/>
      <c r="FH30" s="251"/>
      <c r="FI30" s="251"/>
      <c r="FJ30" s="251"/>
      <c r="FK30" s="251"/>
      <c r="FL30" s="251"/>
      <c r="FM30" s="251"/>
      <c r="FN30" s="251"/>
      <c r="FO30" s="251"/>
      <c r="FP30" s="251"/>
      <c r="FQ30" s="251"/>
      <c r="FR30" s="251"/>
      <c r="FS30" s="251"/>
      <c r="FT30" s="251"/>
      <c r="FU30" s="251"/>
      <c r="FV30" s="251"/>
      <c r="FW30" s="251"/>
      <c r="FX30" s="251"/>
      <c r="FY30" s="251"/>
      <c r="FZ30" s="251"/>
      <c r="GA30" s="251"/>
      <c r="GB30" s="251"/>
      <c r="GC30" s="251"/>
      <c r="GD30" s="251"/>
      <c r="GE30" s="251"/>
      <c r="GF30" s="251"/>
      <c r="GG30" s="251"/>
      <c r="GH30" s="251"/>
      <c r="GI30" s="251"/>
      <c r="GJ30" s="251"/>
      <c r="GK30" s="251"/>
      <c r="GL30" s="251"/>
      <c r="GM30" s="251"/>
      <c r="GN30" s="251"/>
      <c r="GO30" s="251"/>
      <c r="GP30" s="251"/>
      <c r="GQ30" s="251"/>
      <c r="GR30" s="251"/>
      <c r="GS30" s="251"/>
      <c r="GT30" s="251"/>
      <c r="GU30" s="251"/>
      <c r="GV30" s="251"/>
      <c r="GW30" s="251"/>
      <c r="GX30" s="251"/>
      <c r="GY30" s="251"/>
      <c r="GZ30" s="251"/>
      <c r="HA30" s="251"/>
      <c r="HB30" s="251"/>
      <c r="HC30" s="251"/>
      <c r="HD30" s="251"/>
      <c r="HE30" s="251"/>
      <c r="HF30" s="251"/>
      <c r="HG30" s="251"/>
      <c r="HH30" s="251"/>
      <c r="HI30" s="251"/>
      <c r="HJ30" s="251"/>
      <c r="HK30" s="251"/>
      <c r="HL30" s="251"/>
      <c r="HM30" s="251"/>
      <c r="HN30" s="251"/>
      <c r="HO30" s="251"/>
      <c r="HP30" s="251"/>
      <c r="HQ30" s="251"/>
      <c r="HR30" s="251"/>
      <c r="HS30" s="251"/>
      <c r="HT30" s="251"/>
      <c r="HU30" s="251"/>
      <c r="HV30" s="251"/>
      <c r="HW30" s="251"/>
      <c r="HX30" s="251"/>
      <c r="HY30" s="251"/>
      <c r="HZ30" s="251"/>
      <c r="IA30" s="251"/>
      <c r="IB30" s="251"/>
      <c r="IC30" s="251"/>
      <c r="ID30" s="251"/>
      <c r="IE30" s="251"/>
      <c r="IF30" s="251"/>
      <c r="IG30" s="251"/>
      <c r="IH30" s="251"/>
      <c r="II30" s="251"/>
      <c r="IJ30" s="251"/>
      <c r="IK30" s="251"/>
      <c r="IL30" s="251"/>
      <c r="IM30" s="251"/>
      <c r="IN30" s="251"/>
      <c r="IO30" s="251"/>
      <c r="IP30" s="251"/>
      <c r="IQ30" s="251"/>
      <c r="IR30" s="251"/>
      <c r="IS30" s="251"/>
      <c r="IT30" s="251"/>
      <c r="IU30" s="251"/>
      <c r="IV30" s="251"/>
    </row>
    <row r="31" spans="1:256" s="59" customFormat="1" ht="15.75" x14ac:dyDescent="0.2">
      <c r="A31" s="251"/>
      <c r="B31" s="251"/>
      <c r="C31" s="524"/>
      <c r="D31" s="2" t="s">
        <v>18</v>
      </c>
      <c r="E31" s="251"/>
      <c r="F31" s="251"/>
      <c r="G31" s="18">
        <f t="shared" si="0"/>
        <v>0.45555555555555549</v>
      </c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251"/>
      <c r="DF31" s="251"/>
      <c r="DG31" s="251"/>
      <c r="DH31" s="251"/>
      <c r="DI31" s="251"/>
      <c r="DJ31" s="251"/>
      <c r="DK31" s="251"/>
      <c r="DL31" s="251"/>
      <c r="DM31" s="251"/>
      <c r="DN31" s="251"/>
      <c r="DO31" s="251"/>
      <c r="DP31" s="251"/>
      <c r="DQ31" s="251"/>
      <c r="DR31" s="251"/>
      <c r="DS31" s="251"/>
      <c r="DT31" s="251"/>
      <c r="DU31" s="251"/>
      <c r="DV31" s="251"/>
      <c r="DW31" s="251"/>
      <c r="DX31" s="251"/>
      <c r="DY31" s="251"/>
      <c r="DZ31" s="251"/>
      <c r="EA31" s="251"/>
      <c r="EB31" s="251"/>
      <c r="EC31" s="251"/>
      <c r="ED31" s="251"/>
      <c r="EE31" s="251"/>
      <c r="EF31" s="251"/>
      <c r="EG31" s="251"/>
      <c r="EH31" s="251"/>
      <c r="EI31" s="251"/>
      <c r="EJ31" s="251"/>
      <c r="EK31" s="251"/>
      <c r="EL31" s="251"/>
      <c r="EM31" s="251"/>
      <c r="EN31" s="251"/>
      <c r="EO31" s="251"/>
      <c r="EP31" s="251"/>
      <c r="EQ31" s="251"/>
      <c r="ER31" s="251"/>
      <c r="ES31" s="251"/>
      <c r="ET31" s="251"/>
      <c r="EU31" s="251"/>
      <c r="EV31" s="251"/>
      <c r="EW31" s="251"/>
      <c r="EX31" s="251"/>
      <c r="EY31" s="251"/>
      <c r="EZ31" s="251"/>
      <c r="FA31" s="251"/>
      <c r="FB31" s="251"/>
      <c r="FC31" s="251"/>
      <c r="FD31" s="251"/>
      <c r="FE31" s="251"/>
      <c r="FF31" s="251"/>
      <c r="FG31" s="251"/>
      <c r="FH31" s="251"/>
      <c r="FI31" s="251"/>
      <c r="FJ31" s="251"/>
      <c r="FK31" s="251"/>
      <c r="FL31" s="251"/>
      <c r="FM31" s="251"/>
      <c r="FN31" s="251"/>
      <c r="FO31" s="251"/>
      <c r="FP31" s="251"/>
      <c r="FQ31" s="251"/>
      <c r="FR31" s="251"/>
      <c r="FS31" s="251"/>
      <c r="FT31" s="251"/>
      <c r="FU31" s="251"/>
      <c r="FV31" s="251"/>
      <c r="FW31" s="251"/>
      <c r="FX31" s="251"/>
      <c r="FY31" s="251"/>
      <c r="FZ31" s="251"/>
      <c r="GA31" s="251"/>
      <c r="GB31" s="251"/>
      <c r="GC31" s="251"/>
      <c r="GD31" s="251"/>
      <c r="GE31" s="251"/>
      <c r="GF31" s="251"/>
      <c r="GG31" s="251"/>
      <c r="GH31" s="251"/>
      <c r="GI31" s="251"/>
      <c r="GJ31" s="251"/>
      <c r="GK31" s="251"/>
      <c r="GL31" s="251"/>
      <c r="GM31" s="251"/>
      <c r="GN31" s="251"/>
      <c r="GO31" s="251"/>
      <c r="GP31" s="251"/>
      <c r="GQ31" s="251"/>
      <c r="GR31" s="251"/>
      <c r="GS31" s="251"/>
      <c r="GT31" s="251"/>
      <c r="GU31" s="251"/>
      <c r="GV31" s="251"/>
      <c r="GW31" s="251"/>
      <c r="GX31" s="251"/>
      <c r="GY31" s="251"/>
      <c r="GZ31" s="251"/>
      <c r="HA31" s="251"/>
      <c r="HB31" s="251"/>
      <c r="HC31" s="251"/>
      <c r="HD31" s="251"/>
      <c r="HE31" s="251"/>
      <c r="HF31" s="251"/>
      <c r="HG31" s="251"/>
      <c r="HH31" s="251"/>
      <c r="HI31" s="251"/>
      <c r="HJ31" s="251"/>
      <c r="HK31" s="251"/>
      <c r="HL31" s="251"/>
      <c r="HM31" s="251"/>
      <c r="HN31" s="251"/>
      <c r="HO31" s="251"/>
      <c r="HP31" s="251"/>
      <c r="HQ31" s="251"/>
      <c r="HR31" s="251"/>
      <c r="HS31" s="251"/>
      <c r="HT31" s="251"/>
      <c r="HU31" s="251"/>
      <c r="HV31" s="251"/>
      <c r="HW31" s="251"/>
      <c r="HX31" s="251"/>
      <c r="HY31" s="251"/>
      <c r="HZ31" s="251"/>
      <c r="IA31" s="251"/>
      <c r="IB31" s="251"/>
      <c r="IC31" s="251"/>
      <c r="ID31" s="251"/>
      <c r="IE31" s="251"/>
      <c r="IF31" s="251"/>
      <c r="IG31" s="251"/>
      <c r="IH31" s="251"/>
      <c r="II31" s="251"/>
      <c r="IJ31" s="251"/>
      <c r="IK31" s="251"/>
      <c r="IL31" s="251"/>
      <c r="IM31" s="251"/>
      <c r="IN31" s="251"/>
      <c r="IO31" s="251"/>
      <c r="IP31" s="251"/>
      <c r="IQ31" s="251"/>
      <c r="IR31" s="251"/>
      <c r="IS31" s="251"/>
      <c r="IT31" s="251"/>
      <c r="IU31" s="251"/>
      <c r="IV31" s="251"/>
    </row>
    <row r="32" spans="1:256" s="59" customFormat="1" ht="15.75" x14ac:dyDescent="0.2">
      <c r="A32" s="251"/>
      <c r="B32" s="251"/>
      <c r="C32" s="524"/>
      <c r="D32" s="2" t="s">
        <v>18</v>
      </c>
      <c r="E32" s="251"/>
      <c r="F32" s="251"/>
      <c r="G32" s="18">
        <f t="shared" si="0"/>
        <v>0.45555555555555549</v>
      </c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1"/>
      <c r="CM32" s="251"/>
      <c r="CN32" s="251"/>
      <c r="CO32" s="251"/>
      <c r="CP32" s="251"/>
      <c r="CQ32" s="251"/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1"/>
      <c r="DE32" s="251"/>
      <c r="DF32" s="251"/>
      <c r="DG32" s="251"/>
      <c r="DH32" s="251"/>
      <c r="DI32" s="251"/>
      <c r="DJ32" s="251"/>
      <c r="DK32" s="251"/>
      <c r="DL32" s="251"/>
      <c r="DM32" s="251"/>
      <c r="DN32" s="251"/>
      <c r="DO32" s="251"/>
      <c r="DP32" s="251"/>
      <c r="DQ32" s="251"/>
      <c r="DR32" s="251"/>
      <c r="DS32" s="251"/>
      <c r="DT32" s="251"/>
      <c r="DU32" s="251"/>
      <c r="DV32" s="251"/>
      <c r="DW32" s="251"/>
      <c r="DX32" s="251"/>
      <c r="DY32" s="251"/>
      <c r="DZ32" s="251"/>
      <c r="EA32" s="251"/>
      <c r="EB32" s="251"/>
      <c r="EC32" s="251"/>
      <c r="ED32" s="251"/>
      <c r="EE32" s="251"/>
      <c r="EF32" s="251"/>
      <c r="EG32" s="251"/>
      <c r="EH32" s="251"/>
      <c r="EI32" s="251"/>
      <c r="EJ32" s="251"/>
      <c r="EK32" s="251"/>
      <c r="EL32" s="251"/>
      <c r="EM32" s="251"/>
      <c r="EN32" s="251"/>
      <c r="EO32" s="251"/>
      <c r="EP32" s="251"/>
      <c r="EQ32" s="251"/>
      <c r="ER32" s="251"/>
      <c r="ES32" s="251"/>
      <c r="ET32" s="251"/>
      <c r="EU32" s="251"/>
      <c r="EV32" s="251"/>
      <c r="EW32" s="251"/>
      <c r="EX32" s="251"/>
      <c r="EY32" s="251"/>
      <c r="EZ32" s="251"/>
      <c r="FA32" s="251"/>
      <c r="FB32" s="251"/>
      <c r="FC32" s="251"/>
      <c r="FD32" s="251"/>
      <c r="FE32" s="251"/>
      <c r="FF32" s="251"/>
      <c r="FG32" s="251"/>
      <c r="FH32" s="251"/>
      <c r="FI32" s="251"/>
      <c r="FJ32" s="251"/>
      <c r="FK32" s="251"/>
      <c r="FL32" s="251"/>
      <c r="FM32" s="251"/>
      <c r="FN32" s="251"/>
      <c r="FO32" s="251"/>
      <c r="FP32" s="251"/>
      <c r="FQ32" s="251"/>
      <c r="FR32" s="251"/>
      <c r="FS32" s="251"/>
      <c r="FT32" s="251"/>
      <c r="FU32" s="251"/>
      <c r="FV32" s="251"/>
      <c r="FW32" s="251"/>
      <c r="FX32" s="251"/>
      <c r="FY32" s="251"/>
      <c r="FZ32" s="251"/>
      <c r="GA32" s="251"/>
      <c r="GB32" s="251"/>
      <c r="GC32" s="251"/>
      <c r="GD32" s="251"/>
      <c r="GE32" s="251"/>
      <c r="GF32" s="251"/>
      <c r="GG32" s="251"/>
      <c r="GH32" s="251"/>
      <c r="GI32" s="251"/>
      <c r="GJ32" s="251"/>
      <c r="GK32" s="251"/>
      <c r="GL32" s="251"/>
      <c r="GM32" s="251"/>
      <c r="GN32" s="251"/>
      <c r="GO32" s="251"/>
      <c r="GP32" s="251"/>
      <c r="GQ32" s="251"/>
      <c r="GR32" s="251"/>
      <c r="GS32" s="251"/>
      <c r="GT32" s="251"/>
      <c r="GU32" s="251"/>
      <c r="GV32" s="251"/>
      <c r="GW32" s="251"/>
      <c r="GX32" s="251"/>
      <c r="GY32" s="251"/>
      <c r="GZ32" s="251"/>
      <c r="HA32" s="251"/>
      <c r="HB32" s="251"/>
      <c r="HC32" s="251"/>
      <c r="HD32" s="251"/>
      <c r="HE32" s="251"/>
      <c r="HF32" s="251"/>
      <c r="HG32" s="251"/>
      <c r="HH32" s="251"/>
      <c r="HI32" s="251"/>
      <c r="HJ32" s="251"/>
      <c r="HK32" s="251"/>
      <c r="HL32" s="251"/>
      <c r="HM32" s="251"/>
      <c r="HN32" s="251"/>
      <c r="HO32" s="251"/>
      <c r="HP32" s="251"/>
      <c r="HQ32" s="251"/>
      <c r="HR32" s="251"/>
      <c r="HS32" s="251"/>
      <c r="HT32" s="251"/>
      <c r="HU32" s="251"/>
      <c r="HV32" s="251"/>
      <c r="HW32" s="251"/>
      <c r="HX32" s="251"/>
      <c r="HY32" s="251"/>
      <c r="HZ32" s="251"/>
      <c r="IA32" s="251"/>
      <c r="IB32" s="251"/>
      <c r="IC32" s="251"/>
      <c r="ID32" s="251"/>
      <c r="IE32" s="251"/>
      <c r="IF32" s="251"/>
      <c r="IG32" s="251"/>
      <c r="IH32" s="251"/>
      <c r="II32" s="251"/>
      <c r="IJ32" s="251"/>
      <c r="IK32" s="251"/>
      <c r="IL32" s="251"/>
      <c r="IM32" s="251"/>
      <c r="IN32" s="251"/>
      <c r="IO32" s="251"/>
      <c r="IP32" s="251"/>
      <c r="IQ32" s="251"/>
      <c r="IR32" s="251"/>
      <c r="IS32" s="251"/>
      <c r="IT32" s="251"/>
      <c r="IU32" s="251"/>
      <c r="IV32" s="251"/>
    </row>
    <row r="33" spans="1:256" s="59" customFormat="1" ht="15.75" x14ac:dyDescent="0.2">
      <c r="A33" s="251"/>
      <c r="B33" s="251"/>
      <c r="C33" s="360"/>
      <c r="D33" s="251"/>
      <c r="E33" s="251"/>
      <c r="F33" s="251"/>
      <c r="G33" s="18">
        <f t="shared" si="0"/>
        <v>0.45555555555555549</v>
      </c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1"/>
      <c r="CC33" s="251"/>
      <c r="CD33" s="251"/>
      <c r="CE33" s="251"/>
      <c r="CF33" s="251"/>
      <c r="CG33" s="251"/>
      <c r="CH33" s="251"/>
      <c r="CI33" s="251"/>
      <c r="CJ33" s="251"/>
      <c r="CK33" s="251"/>
      <c r="CL33" s="251"/>
      <c r="CM33" s="251"/>
      <c r="CN33" s="251"/>
      <c r="CO33" s="251"/>
      <c r="CP33" s="251"/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/>
      <c r="DC33" s="251"/>
      <c r="DD33" s="251"/>
      <c r="DE33" s="251"/>
      <c r="DF33" s="251"/>
      <c r="DG33" s="251"/>
      <c r="DH33" s="251"/>
      <c r="DI33" s="251"/>
      <c r="DJ33" s="251"/>
      <c r="DK33" s="251"/>
      <c r="DL33" s="251"/>
      <c r="DM33" s="251"/>
      <c r="DN33" s="251"/>
      <c r="DO33" s="251"/>
      <c r="DP33" s="251"/>
      <c r="DQ33" s="251"/>
      <c r="DR33" s="251"/>
      <c r="DS33" s="251"/>
      <c r="DT33" s="251"/>
      <c r="DU33" s="251"/>
      <c r="DV33" s="251"/>
      <c r="DW33" s="251"/>
      <c r="DX33" s="251"/>
      <c r="DY33" s="251"/>
      <c r="DZ33" s="251"/>
      <c r="EA33" s="251"/>
      <c r="EB33" s="251"/>
      <c r="EC33" s="251"/>
      <c r="ED33" s="251"/>
      <c r="EE33" s="251"/>
      <c r="EF33" s="251"/>
      <c r="EG33" s="251"/>
      <c r="EH33" s="251"/>
      <c r="EI33" s="251"/>
      <c r="EJ33" s="251"/>
      <c r="EK33" s="251"/>
      <c r="EL33" s="251"/>
      <c r="EM33" s="251"/>
      <c r="EN33" s="251"/>
      <c r="EO33" s="251"/>
      <c r="EP33" s="251"/>
      <c r="EQ33" s="251"/>
      <c r="ER33" s="251"/>
      <c r="ES33" s="251"/>
      <c r="ET33" s="251"/>
      <c r="EU33" s="251"/>
      <c r="EV33" s="251"/>
      <c r="EW33" s="251"/>
      <c r="EX33" s="251"/>
      <c r="EY33" s="251"/>
      <c r="EZ33" s="251"/>
      <c r="FA33" s="251"/>
      <c r="FB33" s="251"/>
      <c r="FC33" s="251"/>
      <c r="FD33" s="251"/>
      <c r="FE33" s="251"/>
      <c r="FF33" s="251"/>
      <c r="FG33" s="251"/>
      <c r="FH33" s="251"/>
      <c r="FI33" s="251"/>
      <c r="FJ33" s="251"/>
      <c r="FK33" s="251"/>
      <c r="FL33" s="251"/>
      <c r="FM33" s="251"/>
      <c r="FN33" s="251"/>
      <c r="FO33" s="251"/>
      <c r="FP33" s="251"/>
      <c r="FQ33" s="251"/>
      <c r="FR33" s="251"/>
      <c r="FS33" s="251"/>
      <c r="FT33" s="251"/>
      <c r="FU33" s="251"/>
      <c r="FV33" s="251"/>
      <c r="FW33" s="251"/>
      <c r="FX33" s="251"/>
      <c r="FY33" s="251"/>
      <c r="FZ33" s="251"/>
      <c r="GA33" s="251"/>
      <c r="GB33" s="251"/>
      <c r="GC33" s="251"/>
      <c r="GD33" s="251"/>
      <c r="GE33" s="251"/>
      <c r="GF33" s="251"/>
      <c r="GG33" s="251"/>
      <c r="GH33" s="251"/>
      <c r="GI33" s="251"/>
      <c r="GJ33" s="251"/>
      <c r="GK33" s="251"/>
      <c r="GL33" s="251"/>
      <c r="GM33" s="251"/>
      <c r="GN33" s="251"/>
      <c r="GO33" s="251"/>
      <c r="GP33" s="251"/>
      <c r="GQ33" s="251"/>
      <c r="GR33" s="251"/>
      <c r="GS33" s="251"/>
      <c r="GT33" s="251"/>
      <c r="GU33" s="251"/>
      <c r="GV33" s="251"/>
      <c r="GW33" s="251"/>
      <c r="GX33" s="251"/>
      <c r="GY33" s="251"/>
      <c r="GZ33" s="251"/>
      <c r="HA33" s="251"/>
      <c r="HB33" s="251"/>
      <c r="HC33" s="251"/>
      <c r="HD33" s="251"/>
      <c r="HE33" s="251"/>
      <c r="HF33" s="251"/>
      <c r="HG33" s="251"/>
      <c r="HH33" s="251"/>
      <c r="HI33" s="251"/>
      <c r="HJ33" s="251"/>
      <c r="HK33" s="251"/>
      <c r="HL33" s="251"/>
      <c r="HM33" s="251"/>
      <c r="HN33" s="251"/>
      <c r="HO33" s="251"/>
      <c r="HP33" s="251"/>
      <c r="HQ33" s="251"/>
      <c r="HR33" s="251"/>
      <c r="HS33" s="251"/>
      <c r="HT33" s="251"/>
      <c r="HU33" s="251"/>
      <c r="HV33" s="251"/>
      <c r="HW33" s="251"/>
      <c r="HX33" s="251"/>
      <c r="HY33" s="251"/>
      <c r="HZ33" s="251"/>
      <c r="IA33" s="251"/>
      <c r="IB33" s="251"/>
      <c r="IC33" s="251"/>
      <c r="ID33" s="251"/>
      <c r="IE33" s="251"/>
      <c r="IF33" s="251"/>
      <c r="IG33" s="251"/>
      <c r="IH33" s="251"/>
      <c r="II33" s="251"/>
      <c r="IJ33" s="251"/>
      <c r="IK33" s="251"/>
      <c r="IL33" s="251"/>
      <c r="IM33" s="251"/>
      <c r="IN33" s="251"/>
      <c r="IO33" s="251"/>
      <c r="IP33" s="251"/>
      <c r="IQ33" s="251"/>
      <c r="IR33" s="251"/>
      <c r="IS33" s="251"/>
      <c r="IT33" s="251"/>
      <c r="IU33" s="251"/>
      <c r="IV33" s="251"/>
    </row>
    <row r="34" spans="1:256" s="59" customFormat="1" ht="15.75" x14ac:dyDescent="0.2">
      <c r="A34" s="230">
        <v>3</v>
      </c>
      <c r="B34" s="2"/>
      <c r="C34" s="2" t="s">
        <v>118</v>
      </c>
      <c r="D34" s="3"/>
      <c r="E34" s="2"/>
      <c r="F34" s="17"/>
      <c r="G34" s="18">
        <f t="shared" si="0"/>
        <v>0.45555555555555549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s="59" customFormat="1" ht="15.75" x14ac:dyDescent="0.2">
      <c r="A35" s="230">
        <f>A34+0.1</f>
        <v>3.1</v>
      </c>
      <c r="B35" s="2" t="s">
        <v>24</v>
      </c>
      <c r="C35" s="31" t="s">
        <v>271</v>
      </c>
      <c r="D35" s="3" t="s">
        <v>39</v>
      </c>
      <c r="E35" s="2" t="s">
        <v>163</v>
      </c>
      <c r="F35" s="17">
        <v>1</v>
      </c>
      <c r="G35" s="18">
        <f t="shared" si="0"/>
        <v>0.45555555555555549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s="59" customFormat="1" ht="15.75" x14ac:dyDescent="0.2">
      <c r="A36" s="230">
        <f t="shared" ref="A36:A43" si="1">A35+0.1</f>
        <v>3.2</v>
      </c>
      <c r="B36" s="2" t="s">
        <v>24</v>
      </c>
      <c r="C36" s="31" t="s">
        <v>272</v>
      </c>
      <c r="D36" s="1" t="s">
        <v>39</v>
      </c>
      <c r="E36" s="1" t="s">
        <v>215</v>
      </c>
      <c r="F36" s="17">
        <v>1</v>
      </c>
      <c r="G36" s="18">
        <f t="shared" si="0"/>
        <v>0.45624999999999993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59" customFormat="1" ht="15.75" x14ac:dyDescent="0.2">
      <c r="A37" s="230">
        <f t="shared" si="1"/>
        <v>3.3000000000000003</v>
      </c>
      <c r="B37" s="2" t="s">
        <v>24</v>
      </c>
      <c r="C37" s="31" t="s">
        <v>295</v>
      </c>
      <c r="D37" s="1" t="s">
        <v>39</v>
      </c>
      <c r="E37" s="2" t="s">
        <v>177</v>
      </c>
      <c r="F37" s="17">
        <v>1</v>
      </c>
      <c r="G37" s="18">
        <f t="shared" si="0"/>
        <v>0.45694444444444438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59" customFormat="1" ht="15.75" x14ac:dyDescent="0.2">
      <c r="A38" s="230">
        <f t="shared" si="1"/>
        <v>3.4000000000000004</v>
      </c>
      <c r="B38" s="2" t="s">
        <v>24</v>
      </c>
      <c r="C38" s="31" t="s">
        <v>292</v>
      </c>
      <c r="D38" s="316" t="s">
        <v>39</v>
      </c>
      <c r="E38" s="316" t="s">
        <v>216</v>
      </c>
      <c r="F38" s="17">
        <v>1</v>
      </c>
      <c r="G38" s="18">
        <f t="shared" si="0"/>
        <v>0.45763888888888882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ht="15" x14ac:dyDescent="0.2">
      <c r="A39" s="230">
        <f t="shared" si="1"/>
        <v>3.5000000000000004</v>
      </c>
      <c r="B39" s="2" t="s">
        <v>24</v>
      </c>
      <c r="C39" s="31" t="s">
        <v>291</v>
      </c>
      <c r="D39" s="1" t="s">
        <v>39</v>
      </c>
      <c r="E39" s="316" t="s">
        <v>218</v>
      </c>
      <c r="F39" s="17">
        <v>1</v>
      </c>
      <c r="G39" s="18">
        <f t="shared" si="0"/>
        <v>0.45833333333333326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ht="16.5" customHeight="1" x14ac:dyDescent="0.2">
      <c r="A40" s="230">
        <f t="shared" si="1"/>
        <v>3.6000000000000005</v>
      </c>
      <c r="B40" s="2" t="s">
        <v>24</v>
      </c>
      <c r="C40" s="31" t="s">
        <v>293</v>
      </c>
      <c r="D40" s="1" t="s">
        <v>39</v>
      </c>
      <c r="E40" s="1" t="s">
        <v>195</v>
      </c>
      <c r="F40" s="17">
        <v>1</v>
      </c>
      <c r="G40" s="18">
        <f t="shared" si="0"/>
        <v>0.4590277777777777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6.5" customHeight="1" x14ac:dyDescent="0.2">
      <c r="A41" s="230">
        <f t="shared" si="1"/>
        <v>3.7000000000000006</v>
      </c>
      <c r="B41" s="2" t="s">
        <v>24</v>
      </c>
      <c r="C41" s="9" t="s">
        <v>273</v>
      </c>
      <c r="D41" s="3" t="s">
        <v>39</v>
      </c>
      <c r="E41" s="2" t="s">
        <v>200</v>
      </c>
      <c r="F41" s="17">
        <v>1</v>
      </c>
      <c r="G41" s="18">
        <f t="shared" si="0"/>
        <v>0.45972222222222214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6.5" customHeight="1" x14ac:dyDescent="0.2">
      <c r="A42" s="230">
        <f t="shared" si="1"/>
        <v>3.8000000000000007</v>
      </c>
      <c r="B42" s="2" t="s">
        <v>24</v>
      </c>
      <c r="C42" s="31" t="s">
        <v>274</v>
      </c>
      <c r="D42" s="1" t="s">
        <v>39</v>
      </c>
      <c r="E42" s="2" t="s">
        <v>200</v>
      </c>
      <c r="F42" s="17">
        <v>1</v>
      </c>
      <c r="G42" s="18">
        <f t="shared" si="0"/>
        <v>0.46041666666666659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6.5" customHeight="1" x14ac:dyDescent="0.2">
      <c r="A43" s="230">
        <f t="shared" si="1"/>
        <v>3.9000000000000008</v>
      </c>
      <c r="B43" s="2" t="s">
        <v>24</v>
      </c>
      <c r="C43" s="31" t="s">
        <v>290</v>
      </c>
      <c r="D43" s="251" t="s">
        <v>39</v>
      </c>
      <c r="E43" s="251" t="s">
        <v>232</v>
      </c>
      <c r="F43" s="17">
        <v>1</v>
      </c>
      <c r="G43" s="18">
        <f t="shared" si="0"/>
        <v>0.46111111111111103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6.5" customHeight="1" x14ac:dyDescent="0.2">
      <c r="A44" s="229">
        <f>3.1</f>
        <v>3.1</v>
      </c>
      <c r="B44" s="2" t="s">
        <v>24</v>
      </c>
      <c r="C44" s="31" t="s">
        <v>275</v>
      </c>
      <c r="D44" s="1" t="s">
        <v>39</v>
      </c>
      <c r="E44" s="1" t="s">
        <v>196</v>
      </c>
      <c r="F44" s="17">
        <v>1</v>
      </c>
      <c r="G44" s="18">
        <f t="shared" si="0"/>
        <v>0.46180555555555547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" x14ac:dyDescent="0.2">
      <c r="A45" s="229">
        <f t="shared" ref="A45:A51" si="2">A44+0.01</f>
        <v>3.11</v>
      </c>
      <c r="B45" s="2" t="s">
        <v>24</v>
      </c>
      <c r="C45" s="525" t="s">
        <v>276</v>
      </c>
      <c r="D45" s="526" t="s">
        <v>39</v>
      </c>
      <c r="E45" s="526" t="s">
        <v>148</v>
      </c>
      <c r="F45" s="527">
        <v>0</v>
      </c>
      <c r="G45" s="18">
        <f t="shared" si="0"/>
        <v>0.46249999999999991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15" x14ac:dyDescent="0.2">
      <c r="A46" s="229">
        <f t="shared" si="2"/>
        <v>3.1199999999999997</v>
      </c>
      <c r="B46" s="2" t="s">
        <v>24</v>
      </c>
      <c r="C46" s="9" t="s">
        <v>277</v>
      </c>
      <c r="D46" s="3" t="s">
        <v>39</v>
      </c>
      <c r="E46" s="2" t="s">
        <v>129</v>
      </c>
      <c r="F46" s="17">
        <v>1</v>
      </c>
      <c r="G46" s="18">
        <f t="shared" si="0"/>
        <v>0.46249999999999991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t="15" x14ac:dyDescent="0.2">
      <c r="A47" s="229">
        <f t="shared" si="2"/>
        <v>3.1299999999999994</v>
      </c>
      <c r="B47" s="2" t="s">
        <v>24</v>
      </c>
      <c r="C47" s="528" t="s">
        <v>300</v>
      </c>
      <c r="D47" s="528" t="s">
        <v>39</v>
      </c>
      <c r="E47" s="529" t="s">
        <v>178</v>
      </c>
      <c r="F47" s="527">
        <v>0</v>
      </c>
      <c r="G47" s="18">
        <f t="shared" si="0"/>
        <v>0.46319444444444435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229">
        <f t="shared" si="2"/>
        <v>3.1399999999999992</v>
      </c>
      <c r="B48" s="2" t="s">
        <v>24</v>
      </c>
      <c r="C48" s="31" t="s">
        <v>278</v>
      </c>
      <c r="D48" s="1" t="s">
        <v>39</v>
      </c>
      <c r="E48" s="1" t="s">
        <v>84</v>
      </c>
      <c r="F48" s="17">
        <v>1</v>
      </c>
      <c r="G48" s="18">
        <f t="shared" si="0"/>
        <v>0.46319444444444435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" x14ac:dyDescent="0.2">
      <c r="A49" s="229">
        <f t="shared" si="2"/>
        <v>3.149999999999999</v>
      </c>
      <c r="B49" s="2" t="s">
        <v>24</v>
      </c>
      <c r="C49" s="31" t="s">
        <v>279</v>
      </c>
      <c r="D49" s="1" t="s">
        <v>39</v>
      </c>
      <c r="E49" s="1" t="s">
        <v>84</v>
      </c>
      <c r="F49" s="17">
        <v>1</v>
      </c>
      <c r="G49" s="18">
        <f t="shared" si="0"/>
        <v>0.4638888888888888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5" x14ac:dyDescent="0.2">
      <c r="A50" s="229">
        <f t="shared" si="2"/>
        <v>3.1599999999999988</v>
      </c>
      <c r="B50" s="2" t="s">
        <v>24</v>
      </c>
      <c r="C50" s="31" t="s">
        <v>280</v>
      </c>
      <c r="D50" s="1" t="s">
        <v>39</v>
      </c>
      <c r="E50" s="1" t="s">
        <v>84</v>
      </c>
      <c r="F50" s="17">
        <v>1</v>
      </c>
      <c r="G50" s="18">
        <f t="shared" si="0"/>
        <v>0.46458333333333324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ht="15.75" thickBot="1" x14ac:dyDescent="0.25">
      <c r="A51" s="229">
        <f t="shared" si="2"/>
        <v>3.1699999999999986</v>
      </c>
      <c r="B51" s="2" t="s">
        <v>24</v>
      </c>
      <c r="C51" s="31"/>
      <c r="D51" s="1" t="s">
        <v>39</v>
      </c>
      <c r="E51" s="1"/>
      <c r="F51" s="17"/>
      <c r="G51" s="18">
        <f t="shared" si="0"/>
        <v>0.46527777777777768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ht="15.75" thickBot="1" x14ac:dyDescent="0.25">
      <c r="A52" s="229"/>
      <c r="B52" s="530"/>
      <c r="C52" s="3" t="s">
        <v>294</v>
      </c>
      <c r="D52" s="1"/>
      <c r="E52" s="1"/>
      <c r="F52" s="17"/>
      <c r="G52" s="18">
        <f t="shared" si="0"/>
        <v>0.46527777777777768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ht="15" x14ac:dyDescent="0.2">
      <c r="A53" s="4"/>
      <c r="B53" s="255"/>
      <c r="C53" s="31"/>
      <c r="D53" s="1"/>
      <c r="E53" s="1"/>
      <c r="F53" s="17"/>
      <c r="G53" s="18">
        <f t="shared" si="0"/>
        <v>0.46527777777777768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ht="15.75" x14ac:dyDescent="0.2">
      <c r="A54" s="4" t="s">
        <v>33</v>
      </c>
      <c r="B54" s="255"/>
      <c r="C54" s="251" t="s">
        <v>112</v>
      </c>
      <c r="D54" s="253" t="s">
        <v>18</v>
      </c>
      <c r="E54" s="255"/>
      <c r="F54" s="256"/>
      <c r="G54" s="18">
        <f t="shared" si="0"/>
        <v>0.46527777777777768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ht="15.75" x14ac:dyDescent="0.2">
      <c r="A55" s="4" t="s">
        <v>0</v>
      </c>
      <c r="B55" s="255" t="s">
        <v>22</v>
      </c>
      <c r="C55" s="251" t="s">
        <v>296</v>
      </c>
      <c r="D55" s="253" t="s">
        <v>18</v>
      </c>
      <c r="E55" s="255" t="s">
        <v>32</v>
      </c>
      <c r="F55" s="256">
        <v>4</v>
      </c>
      <c r="G55" s="18">
        <f t="shared" si="0"/>
        <v>0.46527777777777768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ht="15" x14ac:dyDescent="0.2">
      <c r="A56" s="4" t="s">
        <v>1</v>
      </c>
      <c r="B56" s="255" t="s">
        <v>24</v>
      </c>
      <c r="C56" s="251" t="s">
        <v>304</v>
      </c>
      <c r="D56" s="253" t="s">
        <v>18</v>
      </c>
      <c r="E56" s="255" t="s">
        <v>32</v>
      </c>
      <c r="F56" s="256">
        <v>4</v>
      </c>
      <c r="G56" s="18">
        <f t="shared" si="0"/>
        <v>0.46805555555555545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ht="15" x14ac:dyDescent="0.2">
      <c r="A57" s="4"/>
      <c r="B57" s="255"/>
      <c r="C57" s="251"/>
      <c r="D57" s="253"/>
      <c r="E57" s="255"/>
      <c r="F57" s="256"/>
      <c r="G57" s="18">
        <f t="shared" si="0"/>
        <v>0.47083333333333321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ht="15" x14ac:dyDescent="0.2">
      <c r="A58" s="4" t="s">
        <v>34</v>
      </c>
      <c r="B58" s="255" t="s">
        <v>22</v>
      </c>
      <c r="C58" s="255" t="s">
        <v>113</v>
      </c>
      <c r="D58" s="253" t="s">
        <v>18</v>
      </c>
      <c r="E58" s="255" t="s">
        <v>32</v>
      </c>
      <c r="F58" s="256">
        <v>1</v>
      </c>
      <c r="G58" s="18">
        <f t="shared" si="0"/>
        <v>0.47083333333333321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ht="15" x14ac:dyDescent="0.2">
      <c r="A59" s="230"/>
      <c r="B59" s="255"/>
      <c r="C59" s="255"/>
      <c r="D59" s="253"/>
      <c r="E59" s="255"/>
      <c r="F59" s="256"/>
      <c r="G59" s="18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x14ac:dyDescent="0.2">
      <c r="A60" s="230"/>
      <c r="B60" s="255"/>
      <c r="C60" s="258"/>
      <c r="D60" s="253"/>
      <c r="E60" s="255"/>
      <c r="F60" s="256"/>
      <c r="G60" s="256"/>
    </row>
    <row r="61" spans="1:256" ht="15.75" x14ac:dyDescent="0.2">
      <c r="A61" s="255"/>
      <c r="B61" s="255"/>
      <c r="C61" s="258"/>
      <c r="D61" s="253"/>
      <c r="E61" s="255"/>
      <c r="F61" s="256"/>
      <c r="G61" s="256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  <c r="HK61" s="59"/>
      <c r="HL61" s="59"/>
      <c r="HM61" s="59"/>
      <c r="HN61" s="59"/>
      <c r="HO61" s="59"/>
      <c r="HP61" s="59"/>
      <c r="HQ61" s="59"/>
      <c r="HR61" s="59"/>
      <c r="HS61" s="59"/>
      <c r="HT61" s="59"/>
      <c r="HU61" s="59"/>
      <c r="HV61" s="59"/>
      <c r="HW61" s="59"/>
      <c r="HX61" s="59"/>
      <c r="HY61" s="59"/>
      <c r="HZ61" s="59"/>
      <c r="IA61" s="59"/>
      <c r="IB61" s="59"/>
      <c r="IC61" s="59"/>
      <c r="ID61" s="59"/>
      <c r="IE61" s="59"/>
      <c r="IF61" s="59"/>
      <c r="IG61" s="59"/>
      <c r="IH61" s="59"/>
      <c r="II61" s="59"/>
      <c r="IJ61" s="59"/>
      <c r="IK61" s="59"/>
      <c r="IL61" s="59"/>
      <c r="IM61" s="59"/>
      <c r="IN61" s="59"/>
      <c r="IO61" s="59"/>
      <c r="IP61" s="59"/>
      <c r="IQ61" s="59"/>
      <c r="IR61" s="59"/>
      <c r="IS61" s="59"/>
      <c r="IT61" s="59"/>
      <c r="IU61" s="59"/>
      <c r="IV61" s="59"/>
    </row>
    <row r="62" spans="1:256" ht="15.75" x14ac:dyDescent="0.2">
      <c r="A62" s="230"/>
      <c r="B62" s="255" t="s">
        <v>25</v>
      </c>
      <c r="C62" s="258" t="s">
        <v>26</v>
      </c>
      <c r="D62" s="253" t="s">
        <v>25</v>
      </c>
      <c r="E62" s="255"/>
      <c r="F62" s="256" t="s">
        <v>25</v>
      </c>
      <c r="G62" s="18" t="s">
        <v>25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  <c r="HK62" s="59"/>
      <c r="HL62" s="59"/>
      <c r="HM62" s="59"/>
      <c r="HN62" s="59"/>
      <c r="HO62" s="59"/>
      <c r="HP62" s="59"/>
      <c r="HQ62" s="59"/>
      <c r="HR62" s="59"/>
      <c r="HS62" s="59"/>
      <c r="HT62" s="59"/>
      <c r="HU62" s="59"/>
      <c r="HV62" s="59"/>
      <c r="HW62" s="59"/>
      <c r="HX62" s="59"/>
      <c r="HY62" s="59"/>
      <c r="HZ62" s="59"/>
      <c r="IA62" s="59"/>
      <c r="IB62" s="59"/>
      <c r="IC62" s="59"/>
      <c r="ID62" s="59"/>
      <c r="IE62" s="59"/>
      <c r="IF62" s="59"/>
      <c r="IG62" s="59"/>
      <c r="IH62" s="59"/>
      <c r="II62" s="59"/>
      <c r="IJ62" s="59"/>
      <c r="IK62" s="59"/>
      <c r="IL62" s="59"/>
      <c r="IM62" s="59"/>
      <c r="IN62" s="59"/>
      <c r="IO62" s="59"/>
      <c r="IP62" s="59"/>
      <c r="IQ62" s="59"/>
      <c r="IR62" s="59"/>
      <c r="IS62" s="59"/>
      <c r="IT62" s="59"/>
      <c r="IU62" s="59"/>
      <c r="IV62" s="59"/>
    </row>
    <row r="63" spans="1:256" ht="15.75" x14ac:dyDescent="0.2">
      <c r="A63" s="230" t="s">
        <v>25</v>
      </c>
      <c r="B63" s="255"/>
      <c r="C63" s="9" t="s">
        <v>108</v>
      </c>
      <c r="D63" s="253"/>
      <c r="E63" s="255"/>
      <c r="F63" s="256"/>
      <c r="G63" s="256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  <c r="HK63" s="59"/>
      <c r="HL63" s="59"/>
      <c r="HM63" s="59"/>
      <c r="HN63" s="59"/>
      <c r="HO63" s="59"/>
      <c r="HP63" s="59"/>
      <c r="HQ63" s="59"/>
      <c r="HR63" s="59"/>
      <c r="HS63" s="59"/>
      <c r="HT63" s="59"/>
      <c r="HU63" s="59"/>
      <c r="HV63" s="59"/>
      <c r="HW63" s="59"/>
      <c r="HX63" s="59"/>
      <c r="HY63" s="59"/>
      <c r="HZ63" s="59"/>
      <c r="IA63" s="59"/>
      <c r="IB63" s="59"/>
      <c r="IC63" s="59"/>
      <c r="ID63" s="59"/>
      <c r="IE63" s="59"/>
      <c r="IF63" s="59"/>
      <c r="IG63" s="59"/>
      <c r="IH63" s="59"/>
      <c r="II63" s="59"/>
      <c r="IJ63" s="59"/>
      <c r="IK63" s="59"/>
      <c r="IL63" s="59"/>
      <c r="IM63" s="59"/>
      <c r="IN63" s="59"/>
      <c r="IO63" s="59"/>
      <c r="IP63" s="59"/>
      <c r="IQ63" s="59"/>
      <c r="IR63" s="59"/>
      <c r="IS63" s="59"/>
      <c r="IT63" s="59"/>
      <c r="IU63" s="59"/>
      <c r="IV63" s="59"/>
    </row>
    <row r="64" spans="1:256" ht="15.75" x14ac:dyDescent="0.2">
      <c r="A64" s="230"/>
      <c r="B64" s="2"/>
      <c r="C64" s="31"/>
      <c r="D64" s="3"/>
      <c r="E64" s="2"/>
      <c r="F64" s="17"/>
      <c r="G64" s="18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59"/>
      <c r="FB64" s="59"/>
      <c r="FC64" s="59"/>
      <c r="FD64" s="59"/>
      <c r="FE64" s="59"/>
      <c r="FF64" s="59"/>
      <c r="FG64" s="59"/>
      <c r="FH64" s="59"/>
      <c r="FI64" s="59"/>
      <c r="FJ64" s="59"/>
      <c r="FK64" s="59"/>
      <c r="FL64" s="59"/>
      <c r="FM64" s="59"/>
      <c r="FN64" s="59"/>
      <c r="FO64" s="59"/>
      <c r="FP64" s="59"/>
      <c r="FQ64" s="59"/>
      <c r="FR64" s="59"/>
      <c r="FS64" s="59"/>
      <c r="FT64" s="59"/>
      <c r="FU64" s="59"/>
      <c r="FV64" s="59"/>
      <c r="FW64" s="59"/>
      <c r="FX64" s="59"/>
      <c r="FY64" s="59"/>
      <c r="FZ64" s="59"/>
      <c r="GA64" s="59"/>
      <c r="GB64" s="59"/>
      <c r="GC64" s="59"/>
      <c r="GD64" s="59"/>
      <c r="GE64" s="59"/>
      <c r="GF64" s="59"/>
      <c r="GG64" s="59"/>
      <c r="GH64" s="59"/>
      <c r="GI64" s="59"/>
      <c r="GJ64" s="59"/>
      <c r="GK64" s="59"/>
      <c r="GL64" s="59"/>
      <c r="GM64" s="59"/>
      <c r="GN64" s="59"/>
      <c r="GO64" s="59"/>
      <c r="GP64" s="59"/>
      <c r="GQ64" s="59"/>
      <c r="GR64" s="59"/>
      <c r="GS64" s="59"/>
      <c r="GT64" s="59"/>
      <c r="GU64" s="59"/>
      <c r="GV64" s="59"/>
      <c r="GW64" s="59"/>
      <c r="GX64" s="59"/>
      <c r="GY64" s="59"/>
      <c r="GZ64" s="59"/>
      <c r="HA64" s="59"/>
      <c r="HB64" s="59"/>
      <c r="HC64" s="59"/>
      <c r="HD64" s="59"/>
      <c r="HE64" s="59"/>
      <c r="HF64" s="59"/>
      <c r="HG64" s="59"/>
      <c r="HH64" s="59"/>
      <c r="HI64" s="59"/>
      <c r="HJ64" s="59"/>
      <c r="HK64" s="59"/>
      <c r="HL64" s="59"/>
      <c r="HM64" s="59"/>
      <c r="HN64" s="59"/>
      <c r="HO64" s="59"/>
      <c r="HP64" s="59"/>
      <c r="HQ64" s="59"/>
      <c r="HR64" s="59"/>
      <c r="HS64" s="59"/>
      <c r="HT64" s="59"/>
      <c r="HU64" s="59"/>
      <c r="HV64" s="59"/>
      <c r="HW64" s="59"/>
      <c r="HX64" s="59"/>
      <c r="HY64" s="59"/>
      <c r="HZ64" s="59"/>
      <c r="IA64" s="59"/>
      <c r="IB64" s="59"/>
      <c r="IC64" s="59"/>
      <c r="ID64" s="59"/>
      <c r="IE64" s="59"/>
      <c r="IF64" s="59"/>
      <c r="IG64" s="59"/>
      <c r="IH64" s="59"/>
      <c r="II64" s="59"/>
      <c r="IJ64" s="59"/>
      <c r="IK64" s="59"/>
      <c r="IL64" s="59"/>
      <c r="IM64" s="59"/>
      <c r="IN64" s="59"/>
      <c r="IO64" s="59"/>
      <c r="IP64" s="59"/>
      <c r="IQ64" s="59"/>
      <c r="IR64" s="59"/>
      <c r="IS64" s="59"/>
      <c r="IT64" s="59"/>
      <c r="IU64" s="59"/>
      <c r="IV64" s="59"/>
    </row>
    <row r="65" spans="1:7" ht="15" x14ac:dyDescent="0.2">
      <c r="A65" s="10"/>
      <c r="B65" s="2"/>
      <c r="C65" s="41"/>
      <c r="D65" s="42"/>
      <c r="E65" s="40"/>
      <c r="F65" s="40"/>
      <c r="G65" s="18"/>
    </row>
    <row r="66" spans="1:7" x14ac:dyDescent="0.2">
      <c r="A66" s="56"/>
      <c r="C66" s="56"/>
      <c r="F66" s="56"/>
      <c r="G66" s="56"/>
    </row>
    <row r="67" spans="1:7" x14ac:dyDescent="0.2">
      <c r="A67" s="56"/>
      <c r="C67" s="56"/>
      <c r="F67" s="56"/>
      <c r="G67" s="56"/>
    </row>
    <row r="68" spans="1:7" x14ac:dyDescent="0.2">
      <c r="A68" s="56"/>
      <c r="C68" s="56"/>
      <c r="F68" s="56"/>
      <c r="G68" s="56"/>
    </row>
    <row r="69" spans="1:7" x14ac:dyDescent="0.2">
      <c r="A69" s="56"/>
      <c r="C69" s="56"/>
      <c r="F69" s="56"/>
      <c r="G69" s="56"/>
    </row>
    <row r="70" spans="1:7" x14ac:dyDescent="0.2">
      <c r="A70" s="56"/>
      <c r="C70" s="56"/>
      <c r="F70" s="56"/>
      <c r="G70" s="56"/>
    </row>
    <row r="71" spans="1:7" x14ac:dyDescent="0.2">
      <c r="A71" s="56"/>
      <c r="C71" s="56"/>
      <c r="F71" s="56"/>
      <c r="G71" s="56"/>
    </row>
    <row r="72" spans="1:7" x14ac:dyDescent="0.2">
      <c r="A72" s="56"/>
      <c r="C72" s="56"/>
      <c r="F72" s="56"/>
      <c r="G72" s="56"/>
    </row>
    <row r="73" spans="1:7" x14ac:dyDescent="0.2">
      <c r="A73" s="56"/>
      <c r="C73" s="56"/>
      <c r="F73" s="56"/>
      <c r="G73" s="56"/>
    </row>
    <row r="74" spans="1:7" x14ac:dyDescent="0.2">
      <c r="A74" s="56"/>
      <c r="C74" s="56"/>
      <c r="F74" s="56"/>
      <c r="G74" s="56"/>
    </row>
    <row r="75" spans="1:7" x14ac:dyDescent="0.2">
      <c r="A75" s="56"/>
      <c r="C75" s="56"/>
      <c r="F75" s="56"/>
      <c r="G75" s="56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48" r:id="rId5">
          <objectPr defaultSize="0" r:id="rId6">
            <anchor moveWithCells="1">
              <from>
                <xdr:col>2</xdr:col>
                <xdr:colOff>3419475</xdr:colOff>
                <xdr:row>11</xdr:row>
                <xdr:rowOff>28575</xdr:rowOff>
              </from>
              <to>
                <xdr:col>2</xdr:col>
                <xdr:colOff>4333875</xdr:colOff>
                <xdr:row>15</xdr:row>
                <xdr:rowOff>66675</xdr:rowOff>
              </to>
            </anchor>
          </objectPr>
        </oleObject>
      </mc:Choice>
      <mc:Fallback>
        <oleObject progId="Presentation" dvAspect="DVASPECT_ICON" shapeId="5148" r:id="rId5"/>
      </mc:Fallback>
    </mc:AlternateContent>
    <mc:AlternateContent xmlns:mc="http://schemas.openxmlformats.org/markup-compatibility/2006">
      <mc:Choice Requires="x14">
        <oleObject progId="Document" dvAspect="DVASPECT_ICON" shapeId="5149" r:id="rId7">
          <objectPr defaultSize="0" r:id="rId8">
            <anchor moveWithCells="1">
              <from>
                <xdr:col>2</xdr:col>
                <xdr:colOff>3400425</xdr:colOff>
                <xdr:row>17</xdr:row>
                <xdr:rowOff>123825</xdr:rowOff>
              </from>
              <to>
                <xdr:col>2</xdr:col>
                <xdr:colOff>4314825</xdr:colOff>
                <xdr:row>21</xdr:row>
                <xdr:rowOff>152400</xdr:rowOff>
              </to>
            </anchor>
          </objectPr>
        </oleObject>
      </mc:Choice>
      <mc:Fallback>
        <oleObject progId="Document" dvAspect="DVASPECT_ICON" shapeId="5149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" transitionEvaluation="1">
    <pageSetUpPr fitToPage="1"/>
  </sheetPr>
  <dimension ref="A1:I54"/>
  <sheetViews>
    <sheetView topLeftCell="A6" zoomScale="140" zoomScaleNormal="140" workbookViewId="0">
      <selection activeCell="C13" sqref="C13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94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6" t="s">
        <v>237</v>
      </c>
      <c r="B1" s="62"/>
      <c r="C1" s="325"/>
      <c r="D1" s="287"/>
      <c r="E1" s="34"/>
      <c r="F1" s="34"/>
      <c r="G1" s="36"/>
    </row>
    <row r="2" spans="1:9" s="313" customFormat="1" ht="21.75" customHeight="1" x14ac:dyDescent="0.35">
      <c r="A2" s="72" t="s">
        <v>238</v>
      </c>
      <c r="B2" s="328"/>
      <c r="C2" s="329"/>
      <c r="D2" s="330"/>
      <c r="E2" s="330"/>
      <c r="F2" s="330"/>
      <c r="G2" s="331"/>
    </row>
    <row r="3" spans="1:9" s="22" customFormat="1" ht="18.399999999999999" customHeight="1" x14ac:dyDescent="0.3">
      <c r="A3" s="79" t="s">
        <v>239</v>
      </c>
      <c r="B3" s="63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281</v>
      </c>
      <c r="D5" s="288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283</v>
      </c>
      <c r="D6" s="289"/>
      <c r="F6" s="13"/>
      <c r="G6" s="13"/>
      <c r="I6" s="16"/>
    </row>
    <row r="7" spans="1:9" s="11" customFormat="1" ht="18.75" x14ac:dyDescent="0.2">
      <c r="A7" s="13"/>
      <c r="B7" s="13"/>
      <c r="C7" s="15"/>
      <c r="D7" s="289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90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90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126</v>
      </c>
      <c r="D10" s="290"/>
      <c r="E10" s="2"/>
      <c r="F10" s="17"/>
      <c r="G10" s="18">
        <f t="shared" ref="G10:G43" si="0">G9+TIME(0,F9,0)</f>
        <v>0.44097222222222221</v>
      </c>
    </row>
    <row r="11" spans="1:9" ht="12.75" customHeight="1" x14ac:dyDescent="0.2">
      <c r="A11" s="2"/>
      <c r="B11" s="13"/>
      <c r="C11" s="31" t="s">
        <v>179</v>
      </c>
      <c r="D11" s="290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1" t="s">
        <v>313</v>
      </c>
      <c r="D12" s="290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1"/>
      <c r="D13" s="290"/>
      <c r="E13" s="2"/>
      <c r="F13" s="17"/>
      <c r="G13" s="18"/>
    </row>
    <row r="14" spans="1:9" ht="12.75" customHeight="1" x14ac:dyDescent="0.2">
      <c r="A14" s="2"/>
      <c r="B14" s="13"/>
      <c r="C14" s="31"/>
      <c r="D14" s="290"/>
      <c r="E14" s="2"/>
      <c r="F14" s="17"/>
      <c r="G14" s="18">
        <f>G12+TIME(0,F12,0)</f>
        <v>0.44097222222222221</v>
      </c>
    </row>
    <row r="15" spans="1:9" x14ac:dyDescent="0.2">
      <c r="A15" s="230">
        <v>2</v>
      </c>
      <c r="B15" s="2"/>
      <c r="C15" s="2" t="s">
        <v>118</v>
      </c>
      <c r="D15" s="291"/>
      <c r="E15" s="2"/>
      <c r="F15" s="17"/>
      <c r="G15" s="18">
        <f t="shared" si="0"/>
        <v>0.44097222222222221</v>
      </c>
    </row>
    <row r="16" spans="1:9" x14ac:dyDescent="0.2">
      <c r="A16" s="230">
        <f>A15+0.1</f>
        <v>2.1</v>
      </c>
      <c r="B16" s="2" t="s">
        <v>22</v>
      </c>
      <c r="C16" s="30" t="s">
        <v>203</v>
      </c>
      <c r="D16" s="3" t="s">
        <v>39</v>
      </c>
      <c r="E16" s="2" t="s">
        <v>163</v>
      </c>
      <c r="F16" s="17">
        <v>2</v>
      </c>
      <c r="G16" s="18">
        <f t="shared" si="0"/>
        <v>0.44097222222222221</v>
      </c>
      <c r="I16" s="2" t="s">
        <v>163</v>
      </c>
    </row>
    <row r="17" spans="1:9" x14ac:dyDescent="0.2">
      <c r="A17" s="230">
        <f t="shared" ref="A17:A24" si="1">A16+0.1</f>
        <v>2.2000000000000002</v>
      </c>
      <c r="B17" s="2" t="s">
        <v>22</v>
      </c>
      <c r="C17" s="30" t="s">
        <v>223</v>
      </c>
      <c r="D17" s="1" t="s">
        <v>39</v>
      </c>
      <c r="E17" s="1" t="s">
        <v>215</v>
      </c>
      <c r="F17" s="17">
        <v>2</v>
      </c>
      <c r="G17" s="18">
        <f t="shared" si="0"/>
        <v>0.44236111111111109</v>
      </c>
      <c r="I17" s="2" t="s">
        <v>195</v>
      </c>
    </row>
    <row r="18" spans="1:9" x14ac:dyDescent="0.2">
      <c r="A18" s="230">
        <f t="shared" si="1"/>
        <v>2.3000000000000003</v>
      </c>
      <c r="B18" s="2" t="s">
        <v>22</v>
      </c>
      <c r="C18" s="30" t="s">
        <v>299</v>
      </c>
      <c r="D18" s="316" t="s">
        <v>39</v>
      </c>
      <c r="E18" s="2" t="s">
        <v>177</v>
      </c>
      <c r="F18" s="17">
        <v>2</v>
      </c>
      <c r="G18" s="18">
        <f t="shared" si="0"/>
        <v>0.44374999999999998</v>
      </c>
      <c r="I18" s="2" t="s">
        <v>207</v>
      </c>
    </row>
    <row r="19" spans="1:9" x14ac:dyDescent="0.2">
      <c r="A19" s="230">
        <f t="shared" si="1"/>
        <v>2.4000000000000004</v>
      </c>
      <c r="B19" s="2" t="s">
        <v>22</v>
      </c>
      <c r="C19" s="30" t="s">
        <v>305</v>
      </c>
      <c r="D19" s="316" t="s">
        <v>39</v>
      </c>
      <c r="E19" s="316" t="s">
        <v>216</v>
      </c>
      <c r="F19" s="17">
        <v>2</v>
      </c>
      <c r="G19" s="18">
        <f t="shared" si="0"/>
        <v>0.44513888888888886</v>
      </c>
      <c r="I19" s="1" t="s">
        <v>215</v>
      </c>
    </row>
    <row r="20" spans="1:9" x14ac:dyDescent="0.2">
      <c r="A20" s="230">
        <f t="shared" si="1"/>
        <v>2.5000000000000004</v>
      </c>
      <c r="B20" s="2" t="s">
        <v>22</v>
      </c>
      <c r="C20" s="30" t="s">
        <v>306</v>
      </c>
      <c r="D20" s="1" t="s">
        <v>39</v>
      </c>
      <c r="E20" s="316" t="s">
        <v>218</v>
      </c>
      <c r="F20" s="17">
        <v>2</v>
      </c>
      <c r="G20" s="18">
        <f t="shared" si="0"/>
        <v>0.44652777777777775</v>
      </c>
      <c r="I20" s="2" t="s">
        <v>200</v>
      </c>
    </row>
    <row r="21" spans="1:9" x14ac:dyDescent="0.2">
      <c r="A21" s="230">
        <f t="shared" si="1"/>
        <v>2.6000000000000005</v>
      </c>
      <c r="B21" s="2" t="s">
        <v>22</v>
      </c>
      <c r="C21" s="30" t="s">
        <v>236</v>
      </c>
      <c r="D21" s="1" t="s">
        <v>39</v>
      </c>
      <c r="E21" s="1" t="s">
        <v>226</v>
      </c>
      <c r="F21" s="17">
        <v>2</v>
      </c>
      <c r="G21" s="18">
        <f t="shared" si="0"/>
        <v>0.44791666666666663</v>
      </c>
      <c r="I21" s="2" t="s">
        <v>200</v>
      </c>
    </row>
    <row r="22" spans="1:9" x14ac:dyDescent="0.2">
      <c r="A22" s="230">
        <f t="shared" si="1"/>
        <v>2.7000000000000006</v>
      </c>
      <c r="B22" s="2" t="s">
        <v>22</v>
      </c>
      <c r="C22" s="30" t="s">
        <v>224</v>
      </c>
      <c r="D22" s="3" t="s">
        <v>39</v>
      </c>
      <c r="E22" s="2" t="s">
        <v>200</v>
      </c>
      <c r="F22" s="17">
        <v>2</v>
      </c>
      <c r="G22" s="18">
        <f t="shared" si="0"/>
        <v>0.44930555555555551</v>
      </c>
      <c r="I22" s="2" t="s">
        <v>114</v>
      </c>
    </row>
    <row r="23" spans="1:9" x14ac:dyDescent="0.2">
      <c r="A23" s="230">
        <f t="shared" si="1"/>
        <v>2.8000000000000007</v>
      </c>
      <c r="B23" s="2" t="s">
        <v>22</v>
      </c>
      <c r="C23" s="30" t="s">
        <v>303</v>
      </c>
      <c r="D23" s="1" t="s">
        <v>39</v>
      </c>
      <c r="E23" s="2" t="s">
        <v>200</v>
      </c>
      <c r="F23" s="17">
        <v>2</v>
      </c>
      <c r="G23" s="18">
        <f t="shared" si="0"/>
        <v>0.4506944444444444</v>
      </c>
      <c r="I23" s="1" t="s">
        <v>196</v>
      </c>
    </row>
    <row r="24" spans="1:9" x14ac:dyDescent="0.2">
      <c r="A24" s="230">
        <f t="shared" si="1"/>
        <v>2.9000000000000008</v>
      </c>
      <c r="B24" s="2" t="s">
        <v>22</v>
      </c>
      <c r="C24" s="30" t="s">
        <v>302</v>
      </c>
      <c r="D24" s="251" t="s">
        <v>39</v>
      </c>
      <c r="E24" s="251" t="s">
        <v>232</v>
      </c>
      <c r="F24" s="17">
        <v>2</v>
      </c>
      <c r="G24" s="18">
        <f t="shared" si="0"/>
        <v>0.45208333333333328</v>
      </c>
      <c r="I24" s="1" t="s">
        <v>148</v>
      </c>
    </row>
    <row r="25" spans="1:9" x14ac:dyDescent="0.2">
      <c r="A25" s="229">
        <v>2.1</v>
      </c>
      <c r="B25" s="2" t="s">
        <v>22</v>
      </c>
      <c r="C25" s="30" t="s">
        <v>201</v>
      </c>
      <c r="D25" s="316" t="s">
        <v>39</v>
      </c>
      <c r="E25" s="316" t="s">
        <v>196</v>
      </c>
      <c r="F25" s="17">
        <v>2</v>
      </c>
      <c r="G25" s="18">
        <f t="shared" si="0"/>
        <v>0.45347222222222217</v>
      </c>
      <c r="I25" s="2" t="s">
        <v>129</v>
      </c>
    </row>
    <row r="26" spans="1:9" x14ac:dyDescent="0.2">
      <c r="A26" s="229">
        <f>A25+0.01</f>
        <v>2.11</v>
      </c>
      <c r="B26" s="2" t="s">
        <v>22</v>
      </c>
      <c r="C26" s="531" t="s">
        <v>298</v>
      </c>
      <c r="D26" s="526" t="s">
        <v>39</v>
      </c>
      <c r="E26" s="526" t="s">
        <v>148</v>
      </c>
      <c r="F26" s="527">
        <v>0</v>
      </c>
      <c r="G26" s="18">
        <f t="shared" si="0"/>
        <v>0.45486111111111105</v>
      </c>
      <c r="I26" s="2" t="s">
        <v>177</v>
      </c>
    </row>
    <row r="27" spans="1:9" x14ac:dyDescent="0.2">
      <c r="A27" s="229">
        <f t="shared" ref="A27:A34" si="2">A26+0.01</f>
        <v>2.1199999999999997</v>
      </c>
      <c r="B27" s="2" t="s">
        <v>22</v>
      </c>
      <c r="C27" s="367" t="s">
        <v>297</v>
      </c>
      <c r="D27" s="368" t="s">
        <v>39</v>
      </c>
      <c r="E27" s="368" t="s">
        <v>129</v>
      </c>
      <c r="F27" s="17">
        <v>2</v>
      </c>
      <c r="G27" s="18">
        <f t="shared" si="0"/>
        <v>0.45486111111111105</v>
      </c>
      <c r="I27" s="366" t="s">
        <v>178</v>
      </c>
    </row>
    <row r="28" spans="1:9" x14ac:dyDescent="0.2">
      <c r="A28" s="229">
        <f t="shared" si="2"/>
        <v>2.1299999999999994</v>
      </c>
      <c r="B28" s="2" t="s">
        <v>22</v>
      </c>
      <c r="C28" s="531" t="s">
        <v>225</v>
      </c>
      <c r="D28" s="531" t="s">
        <v>39</v>
      </c>
      <c r="E28" s="526" t="s">
        <v>178</v>
      </c>
      <c r="F28" s="527">
        <v>0</v>
      </c>
      <c r="G28" s="18">
        <f t="shared" si="0"/>
        <v>0.45624999999999993</v>
      </c>
      <c r="I28" s="1" t="s">
        <v>216</v>
      </c>
    </row>
    <row r="29" spans="1:9" x14ac:dyDescent="0.2">
      <c r="A29" s="229">
        <f t="shared" si="2"/>
        <v>2.1399999999999992</v>
      </c>
      <c r="B29" s="2" t="s">
        <v>22</v>
      </c>
      <c r="C29" s="30" t="s">
        <v>228</v>
      </c>
      <c r="D29" s="1" t="s">
        <v>39</v>
      </c>
      <c r="E29" s="1" t="s">
        <v>84</v>
      </c>
      <c r="F29" s="17">
        <v>2</v>
      </c>
      <c r="G29" s="18">
        <f t="shared" si="0"/>
        <v>0.45624999999999993</v>
      </c>
      <c r="I29" s="1" t="s">
        <v>32</v>
      </c>
    </row>
    <row r="30" spans="1:9" x14ac:dyDescent="0.2">
      <c r="A30" s="229">
        <f t="shared" si="2"/>
        <v>2.149999999999999</v>
      </c>
      <c r="B30" s="2" t="s">
        <v>22</v>
      </c>
      <c r="C30" s="30" t="s">
        <v>233</v>
      </c>
      <c r="D30" s="1" t="s">
        <v>39</v>
      </c>
      <c r="E30" s="1" t="s">
        <v>84</v>
      </c>
      <c r="F30" s="17">
        <v>2</v>
      </c>
      <c r="G30" s="18">
        <f t="shared" si="0"/>
        <v>0.45763888888888882</v>
      </c>
      <c r="I30" s="1" t="s">
        <v>84</v>
      </c>
    </row>
    <row r="31" spans="1:9" x14ac:dyDescent="0.2">
      <c r="A31" s="229">
        <f t="shared" si="2"/>
        <v>2.1599999999999988</v>
      </c>
      <c r="B31" s="2" t="s">
        <v>22</v>
      </c>
      <c r="C31" s="30" t="s">
        <v>202</v>
      </c>
      <c r="D31" s="1" t="s">
        <v>39</v>
      </c>
      <c r="E31" s="1" t="s">
        <v>84</v>
      </c>
      <c r="F31" s="17">
        <v>1</v>
      </c>
      <c r="G31" s="18">
        <f t="shared" si="0"/>
        <v>0.4590277777777777</v>
      </c>
      <c r="I31" s="1" t="s">
        <v>84</v>
      </c>
    </row>
    <row r="32" spans="1:9" x14ac:dyDescent="0.2">
      <c r="A32" s="229">
        <f t="shared" si="2"/>
        <v>2.1699999999999986</v>
      </c>
      <c r="B32" s="2" t="s">
        <v>22</v>
      </c>
      <c r="C32" s="30"/>
      <c r="D32" s="1"/>
      <c r="E32" s="1"/>
      <c r="F32" s="17"/>
      <c r="G32" s="18">
        <f t="shared" si="0"/>
        <v>0.45972222222222214</v>
      </c>
      <c r="I32" s="1" t="s">
        <v>84</v>
      </c>
    </row>
    <row r="33" spans="1:7" x14ac:dyDescent="0.2">
      <c r="A33" s="229">
        <f t="shared" si="2"/>
        <v>2.1799999999999984</v>
      </c>
      <c r="B33" s="2" t="s">
        <v>22</v>
      </c>
      <c r="C33" s="30"/>
      <c r="D33" s="1"/>
      <c r="E33" s="1"/>
      <c r="F33" s="17"/>
      <c r="G33" s="18">
        <f t="shared" si="0"/>
        <v>0.45972222222222214</v>
      </c>
    </row>
    <row r="34" spans="1:7" x14ac:dyDescent="0.2">
      <c r="A34" s="229">
        <f t="shared" si="2"/>
        <v>2.1899999999999982</v>
      </c>
      <c r="B34" s="2" t="s">
        <v>22</v>
      </c>
      <c r="C34" s="30"/>
      <c r="D34" s="1" t="s">
        <v>39</v>
      </c>
      <c r="E34" s="316"/>
      <c r="F34" s="17"/>
      <c r="G34" s="18">
        <f t="shared" si="0"/>
        <v>0.45972222222222214</v>
      </c>
    </row>
    <row r="35" spans="1:7" x14ac:dyDescent="0.2">
      <c r="A35" s="229">
        <v>2.2000000000000002</v>
      </c>
      <c r="B35" s="2" t="s">
        <v>22</v>
      </c>
      <c r="C35" s="30"/>
      <c r="D35" s="1" t="s">
        <v>39</v>
      </c>
      <c r="E35" s="1"/>
      <c r="F35" s="17"/>
      <c r="G35" s="18">
        <f t="shared" si="0"/>
        <v>0.45972222222222214</v>
      </c>
    </row>
    <row r="36" spans="1:7" x14ac:dyDescent="0.2">
      <c r="A36" s="229">
        <v>2.21</v>
      </c>
      <c r="B36" s="2" t="s">
        <v>22</v>
      </c>
      <c r="C36" s="30"/>
      <c r="D36" s="1" t="s">
        <v>39</v>
      </c>
      <c r="E36" s="316"/>
      <c r="F36" s="17"/>
      <c r="G36" s="18">
        <f t="shared" si="0"/>
        <v>0.45972222222222214</v>
      </c>
    </row>
    <row r="37" spans="1:7" x14ac:dyDescent="0.2">
      <c r="B37" s="2"/>
      <c r="C37" s="31"/>
      <c r="D37" s="31"/>
      <c r="E37" s="31"/>
      <c r="F37" s="31"/>
      <c r="G37" s="18">
        <f t="shared" si="0"/>
        <v>0.45972222222222214</v>
      </c>
    </row>
    <row r="38" spans="1:7" s="29" customFormat="1" ht="15.75" x14ac:dyDescent="0.2">
      <c r="A38" s="25" t="s">
        <v>33</v>
      </c>
      <c r="B38" s="26"/>
      <c r="C38" s="19" t="s">
        <v>127</v>
      </c>
      <c r="D38" s="292" t="s">
        <v>18</v>
      </c>
      <c r="E38" s="27"/>
      <c r="F38" s="28"/>
      <c r="G38" s="18">
        <f t="shared" si="0"/>
        <v>0.45972222222222214</v>
      </c>
    </row>
    <row r="39" spans="1:7" x14ac:dyDescent="0.2">
      <c r="A39" s="4" t="s">
        <v>0</v>
      </c>
      <c r="B39" s="2" t="s">
        <v>22</v>
      </c>
      <c r="C39" s="30"/>
      <c r="D39" s="292" t="s">
        <v>18</v>
      </c>
      <c r="E39" s="1"/>
      <c r="F39" s="17"/>
      <c r="G39" s="18">
        <f t="shared" si="0"/>
        <v>0.45972222222222214</v>
      </c>
    </row>
    <row r="40" spans="1:7" x14ac:dyDescent="0.2">
      <c r="A40" s="4" t="s">
        <v>1</v>
      </c>
      <c r="B40" s="2" t="s">
        <v>24</v>
      </c>
      <c r="C40" s="30"/>
      <c r="D40" s="292" t="s">
        <v>18</v>
      </c>
      <c r="E40" s="2"/>
      <c r="F40" s="17"/>
      <c r="G40" s="18">
        <f t="shared" si="0"/>
        <v>0.45972222222222214</v>
      </c>
    </row>
    <row r="41" spans="1:7" x14ac:dyDescent="0.2">
      <c r="A41" s="4" t="s">
        <v>107</v>
      </c>
      <c r="B41" s="2"/>
      <c r="C41" s="301"/>
      <c r="D41" s="292"/>
      <c r="E41" s="2"/>
      <c r="F41" s="17"/>
      <c r="G41" s="18">
        <f t="shared" si="0"/>
        <v>0.45972222222222214</v>
      </c>
    </row>
    <row r="42" spans="1:7" x14ac:dyDescent="0.2">
      <c r="A42" s="4" t="s">
        <v>14</v>
      </c>
      <c r="B42" s="2"/>
      <c r="C42" s="2"/>
      <c r="D42" s="290"/>
      <c r="E42" s="2"/>
      <c r="F42" s="17"/>
      <c r="G42" s="18">
        <f t="shared" si="0"/>
        <v>0.45972222222222214</v>
      </c>
    </row>
    <row r="43" spans="1:7" x14ac:dyDescent="0.2">
      <c r="A43" s="4" t="s">
        <v>34</v>
      </c>
      <c r="B43" s="2" t="s">
        <v>22</v>
      </c>
      <c r="C43" s="2" t="s">
        <v>106</v>
      </c>
      <c r="D43" s="290" t="s">
        <v>18</v>
      </c>
      <c r="E43" s="2" t="s">
        <v>32</v>
      </c>
      <c r="F43" s="17">
        <v>1</v>
      </c>
      <c r="G43" s="18">
        <f t="shared" si="0"/>
        <v>0.45972222222222214</v>
      </c>
    </row>
    <row r="44" spans="1:7" x14ac:dyDescent="0.2">
      <c r="A44" s="4"/>
      <c r="B44" s="2"/>
      <c r="C44" s="2"/>
      <c r="D44" s="290"/>
      <c r="E44" s="2"/>
      <c r="F44" s="17"/>
      <c r="G44" s="18"/>
    </row>
    <row r="45" spans="1:7" x14ac:dyDescent="0.2">
      <c r="A45" s="4"/>
      <c r="B45" s="2"/>
      <c r="C45" s="2"/>
      <c r="D45" s="290"/>
      <c r="E45" s="2"/>
      <c r="F45" s="17"/>
      <c r="G45" s="18"/>
    </row>
    <row r="46" spans="1:7" x14ac:dyDescent="0.2">
      <c r="A46" s="4"/>
      <c r="B46" s="20"/>
      <c r="C46" s="21"/>
      <c r="D46" s="293"/>
      <c r="E46" s="20"/>
      <c r="F46" s="17"/>
      <c r="G46" s="18"/>
    </row>
    <row r="47" spans="1:7" x14ac:dyDescent="0.2">
      <c r="A47" s="4"/>
      <c r="B47" s="20"/>
      <c r="C47" s="21"/>
      <c r="D47" s="293"/>
      <c r="E47" s="20"/>
      <c r="F47" s="17"/>
      <c r="G47" s="18"/>
    </row>
    <row r="48" spans="1:7" x14ac:dyDescent="0.2">
      <c r="A48" s="4" t="s">
        <v>25</v>
      </c>
      <c r="B48" s="2" t="s">
        <v>25</v>
      </c>
      <c r="C48" s="13" t="s">
        <v>26</v>
      </c>
      <c r="D48" s="290" t="s">
        <v>25</v>
      </c>
      <c r="E48" s="13"/>
      <c r="F48" s="17" t="s">
        <v>25</v>
      </c>
      <c r="G48" s="18" t="s">
        <v>25</v>
      </c>
    </row>
    <row r="49" spans="1:7" x14ac:dyDescent="0.2">
      <c r="A49" s="2"/>
      <c r="B49" s="13"/>
      <c r="C49" s="13" t="s">
        <v>27</v>
      </c>
      <c r="D49" s="288"/>
    </row>
    <row r="51" spans="1:7" x14ac:dyDescent="0.2">
      <c r="A51" s="4" t="s">
        <v>25</v>
      </c>
      <c r="B51" s="2" t="s">
        <v>25</v>
      </c>
      <c r="C51" s="13" t="s">
        <v>26</v>
      </c>
      <c r="D51" s="290" t="s">
        <v>25</v>
      </c>
      <c r="E51" s="13"/>
      <c r="F51" s="17" t="s">
        <v>25</v>
      </c>
      <c r="G51" s="18" t="s">
        <v>25</v>
      </c>
    </row>
    <row r="52" spans="1:7" x14ac:dyDescent="0.2">
      <c r="A52" s="2"/>
      <c r="B52" s="13"/>
      <c r="C52" s="13" t="s">
        <v>27</v>
      </c>
      <c r="D52" s="288"/>
    </row>
    <row r="54" spans="1:7" x14ac:dyDescent="0.2">
      <c r="C54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8"/>
  <sheetViews>
    <sheetView tabSelected="1" zoomScale="140" zoomScaleNormal="140" workbookViewId="0">
      <selection activeCell="C1" sqref="C1"/>
    </sheetView>
  </sheetViews>
  <sheetFormatPr defaultColWidth="9.77734375" defaultRowHeight="15" x14ac:dyDescent="0.2"/>
  <cols>
    <col min="1" max="1" width="6.109375" style="317" customWidth="1"/>
    <col min="2" max="2" width="3.77734375" style="317" customWidth="1"/>
    <col min="3" max="3" width="54.88671875" style="317" customWidth="1"/>
    <col min="4" max="4" width="2.77734375" style="317" customWidth="1"/>
    <col min="5" max="5" width="14" style="317" customWidth="1"/>
    <col min="6" max="6" width="3.77734375" style="317" customWidth="1"/>
    <col min="7" max="7" width="8.77734375" style="317" customWidth="1"/>
    <col min="8" max="8" width="3.77734375" style="317" customWidth="1"/>
    <col min="9" max="16384" width="9.77734375" style="317"/>
  </cols>
  <sheetData>
    <row r="1" spans="1:9" s="313" customFormat="1" ht="23.25" x14ac:dyDescent="0.3">
      <c r="A1" s="66" t="s">
        <v>237</v>
      </c>
      <c r="B1" s="335"/>
      <c r="C1" s="325"/>
      <c r="D1" s="326"/>
      <c r="E1" s="326"/>
      <c r="F1" s="326"/>
      <c r="G1" s="327"/>
    </row>
    <row r="2" spans="1:9" s="313" customFormat="1" ht="21.75" customHeight="1" x14ac:dyDescent="0.35">
      <c r="A2" s="72" t="s">
        <v>238</v>
      </c>
      <c r="B2" s="328"/>
      <c r="C2" s="329"/>
      <c r="D2" s="330"/>
      <c r="E2" s="330"/>
      <c r="F2" s="330"/>
      <c r="G2" s="331"/>
    </row>
    <row r="3" spans="1:9" s="313" customFormat="1" ht="18.399999999999999" customHeight="1" x14ac:dyDescent="0.3">
      <c r="A3" s="79" t="s">
        <v>239</v>
      </c>
      <c r="B3" s="336"/>
      <c r="C3" s="332"/>
      <c r="D3" s="333"/>
      <c r="E3" s="333"/>
      <c r="F3" s="333"/>
      <c r="G3" s="334"/>
    </row>
    <row r="4" spans="1:9" s="313" customFormat="1" ht="18.399999999999999" customHeight="1" x14ac:dyDescent="0.3">
      <c r="A4" s="33"/>
      <c r="B4" s="314"/>
      <c r="C4" s="315"/>
      <c r="D4" s="314"/>
      <c r="E4" s="314"/>
      <c r="F4" s="314"/>
      <c r="G4" s="314"/>
    </row>
    <row r="5" spans="1:9" s="11" customFormat="1" ht="15.75" customHeight="1" x14ac:dyDescent="0.25">
      <c r="A5" s="12"/>
      <c r="C5" s="7" t="s">
        <v>281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282</v>
      </c>
      <c r="F6" s="13"/>
      <c r="G6" s="13"/>
      <c r="I6" s="16"/>
    </row>
    <row r="7" spans="1:9" ht="13.5" customHeight="1" x14ac:dyDescent="0.2">
      <c r="A7" s="316"/>
      <c r="B7" s="316"/>
      <c r="D7" s="316"/>
      <c r="E7" s="316"/>
      <c r="F7" s="316"/>
      <c r="G7" s="316"/>
    </row>
    <row r="8" spans="1:9" x14ac:dyDescent="0.2">
      <c r="A8" s="2" t="s">
        <v>16</v>
      </c>
      <c r="B8" s="316" t="s">
        <v>35</v>
      </c>
      <c r="C8" s="2" t="s">
        <v>17</v>
      </c>
      <c r="D8" s="2" t="s">
        <v>18</v>
      </c>
      <c r="E8" s="2" t="s">
        <v>32</v>
      </c>
      <c r="F8" s="318">
        <v>1</v>
      </c>
      <c r="G8" s="319">
        <f>TIME(18,30,0)</f>
        <v>0.77083333333333337</v>
      </c>
    </row>
    <row r="9" spans="1:9" x14ac:dyDescent="0.2">
      <c r="A9" s="2" t="s">
        <v>19</v>
      </c>
      <c r="B9" s="316"/>
      <c r="C9" s="2"/>
      <c r="D9" s="2"/>
      <c r="E9" s="2"/>
      <c r="F9" s="318"/>
      <c r="G9" s="319">
        <f>TIME(18,30,0)</f>
        <v>0.77083333333333337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18">
        <v>1</v>
      </c>
      <c r="G10" s="319">
        <f>G9+TIME(0,F9,0)</f>
        <v>0.77083333333333337</v>
      </c>
    </row>
    <row r="11" spans="1:9" ht="12.75" customHeight="1" x14ac:dyDescent="0.2">
      <c r="A11" s="2"/>
      <c r="B11" s="2"/>
      <c r="C11" s="31" t="s">
        <v>95</v>
      </c>
      <c r="D11" s="2"/>
      <c r="E11" s="2"/>
      <c r="F11" s="318"/>
      <c r="G11" s="319"/>
    </row>
    <row r="12" spans="1:9" ht="13.5" customHeight="1" x14ac:dyDescent="0.2">
      <c r="A12" s="2"/>
      <c r="B12" s="2"/>
      <c r="C12" s="31" t="s">
        <v>313</v>
      </c>
      <c r="D12" s="2"/>
      <c r="E12" s="2"/>
      <c r="F12" s="318"/>
      <c r="G12" s="319"/>
    </row>
    <row r="13" spans="1:9" ht="12.75" customHeight="1" x14ac:dyDescent="0.2">
      <c r="A13" s="2"/>
      <c r="B13" s="2"/>
      <c r="C13" s="31"/>
      <c r="D13" s="2"/>
      <c r="E13" s="2"/>
      <c r="F13" s="318"/>
      <c r="G13" s="319">
        <f>G10+TIME(0,F10,0)</f>
        <v>0.77152777777777781</v>
      </c>
    </row>
    <row r="14" spans="1:9" ht="12.75" customHeight="1" x14ac:dyDescent="0.2">
      <c r="A14" s="2"/>
      <c r="B14" s="2"/>
      <c r="C14" s="2"/>
      <c r="D14" s="2"/>
      <c r="E14" s="2"/>
      <c r="F14" s="318"/>
      <c r="G14" s="319">
        <f t="shared" ref="G14:G17" si="0">G13+TIME(0,F13,0)</f>
        <v>0.77152777777777781</v>
      </c>
    </row>
    <row r="15" spans="1:9" ht="12.75" customHeight="1" x14ac:dyDescent="0.2">
      <c r="A15" s="2"/>
      <c r="B15" s="2" t="s">
        <v>21</v>
      </c>
      <c r="C15" s="2"/>
      <c r="D15" s="2"/>
      <c r="E15" s="2"/>
      <c r="F15" s="318"/>
      <c r="G15" s="319">
        <f t="shared" si="0"/>
        <v>0.77152777777777781</v>
      </c>
    </row>
    <row r="16" spans="1:9" ht="13.5" customHeight="1" x14ac:dyDescent="0.2">
      <c r="A16" s="5" t="s">
        <v>33</v>
      </c>
      <c r="B16" s="2" t="s">
        <v>23</v>
      </c>
      <c r="C16" s="316" t="s">
        <v>38</v>
      </c>
      <c r="D16" s="2" t="s">
        <v>18</v>
      </c>
      <c r="E16" s="320" t="s">
        <v>32</v>
      </c>
      <c r="F16" s="318"/>
      <c r="G16" s="319">
        <f t="shared" si="0"/>
        <v>0.77152777777777781</v>
      </c>
    </row>
    <row r="17" spans="1:256" ht="13.5" customHeight="1" x14ac:dyDescent="0.2">
      <c r="A17" s="4" t="s">
        <v>0</v>
      </c>
      <c r="B17" s="2" t="s">
        <v>22</v>
      </c>
      <c r="C17" s="30" t="s">
        <v>205</v>
      </c>
      <c r="D17" s="1" t="s">
        <v>39</v>
      </c>
      <c r="E17" s="1" t="s">
        <v>215</v>
      </c>
      <c r="F17" s="17">
        <v>2</v>
      </c>
      <c r="G17" s="319">
        <f t="shared" si="0"/>
        <v>0.77152777777777781</v>
      </c>
    </row>
    <row r="18" spans="1:256" ht="12.75" customHeight="1" x14ac:dyDescent="0.2">
      <c r="A18" s="4" t="s">
        <v>1</v>
      </c>
      <c r="B18" s="2" t="s">
        <v>22</v>
      </c>
      <c r="C18" s="30" t="s">
        <v>309</v>
      </c>
      <c r="D18" s="316" t="s">
        <v>39</v>
      </c>
      <c r="E18" s="2" t="s">
        <v>177</v>
      </c>
      <c r="F18" s="17">
        <v>2</v>
      </c>
      <c r="G18" s="319">
        <f t="shared" ref="G18:G34" si="1">G17+TIME(0,F17,0)</f>
        <v>0.7729166666666667</v>
      </c>
    </row>
    <row r="19" spans="1:256" ht="13.5" customHeight="1" x14ac:dyDescent="0.2">
      <c r="A19" s="4" t="s">
        <v>79</v>
      </c>
      <c r="B19" s="2" t="s">
        <v>22</v>
      </c>
      <c r="C19" s="30" t="s">
        <v>301</v>
      </c>
      <c r="D19" s="316" t="s">
        <v>39</v>
      </c>
      <c r="E19" s="316" t="s">
        <v>216</v>
      </c>
      <c r="F19" s="17">
        <v>2</v>
      </c>
      <c r="G19" s="319">
        <f t="shared" si="1"/>
        <v>0.77430555555555558</v>
      </c>
    </row>
    <row r="20" spans="1:256" ht="12.75" customHeight="1" x14ac:dyDescent="0.2">
      <c r="A20" s="4" t="s">
        <v>14</v>
      </c>
      <c r="B20" s="2" t="s">
        <v>22</v>
      </c>
      <c r="C20" s="30" t="s">
        <v>234</v>
      </c>
      <c r="D20" s="1" t="s">
        <v>39</v>
      </c>
      <c r="E20" s="316" t="s">
        <v>218</v>
      </c>
      <c r="F20" s="17">
        <v>2</v>
      </c>
      <c r="G20" s="319">
        <f t="shared" si="1"/>
        <v>0.77569444444444446</v>
      </c>
    </row>
    <row r="21" spans="1:256" ht="13.5" customHeight="1" x14ac:dyDescent="0.2">
      <c r="A21" s="4" t="s">
        <v>15</v>
      </c>
      <c r="B21" s="2" t="s">
        <v>22</v>
      </c>
      <c r="C21" s="30" t="s">
        <v>235</v>
      </c>
      <c r="D21" s="1" t="s">
        <v>39</v>
      </c>
      <c r="E21" s="1" t="s">
        <v>226</v>
      </c>
      <c r="F21" s="17">
        <v>2</v>
      </c>
      <c r="G21" s="319">
        <f t="shared" si="1"/>
        <v>0.77708333333333335</v>
      </c>
    </row>
    <row r="22" spans="1:256" ht="13.5" customHeight="1" x14ac:dyDescent="0.2">
      <c r="A22" s="4" t="s">
        <v>2</v>
      </c>
      <c r="B22" s="2" t="s">
        <v>22</v>
      </c>
      <c r="C22" s="30" t="s">
        <v>162</v>
      </c>
      <c r="D22" s="3" t="s">
        <v>39</v>
      </c>
      <c r="E22" s="2" t="s">
        <v>200</v>
      </c>
      <c r="F22" s="17">
        <v>2</v>
      </c>
      <c r="G22" s="319">
        <f t="shared" si="1"/>
        <v>0.77847222222222223</v>
      </c>
    </row>
    <row r="23" spans="1:256" ht="13.5" customHeight="1" x14ac:dyDescent="0.2">
      <c r="A23" s="4" t="s">
        <v>3</v>
      </c>
      <c r="B23" s="2" t="s">
        <v>22</v>
      </c>
      <c r="C23" s="30" t="s">
        <v>197</v>
      </c>
      <c r="D23" s="1" t="s">
        <v>39</v>
      </c>
      <c r="E23" s="2" t="s">
        <v>200</v>
      </c>
      <c r="F23" s="17">
        <v>2</v>
      </c>
      <c r="G23" s="319">
        <f t="shared" si="1"/>
        <v>0.77986111111111112</v>
      </c>
    </row>
    <row r="24" spans="1:256" ht="12.75" customHeight="1" x14ac:dyDescent="0.2">
      <c r="A24" s="4" t="s">
        <v>4</v>
      </c>
      <c r="B24" s="2" t="s">
        <v>22</v>
      </c>
      <c r="C24" s="30" t="s">
        <v>310</v>
      </c>
      <c r="D24" s="251" t="s">
        <v>39</v>
      </c>
      <c r="E24" s="251" t="s">
        <v>232</v>
      </c>
      <c r="F24" s="17">
        <v>2</v>
      </c>
      <c r="G24" s="319">
        <f t="shared" si="1"/>
        <v>0.78125</v>
      </c>
    </row>
    <row r="25" spans="1:256" ht="12.75" customHeight="1" x14ac:dyDescent="0.2">
      <c r="A25" s="4" t="s">
        <v>94</v>
      </c>
      <c r="B25" s="2" t="s">
        <v>22</v>
      </c>
      <c r="C25" s="30" t="s">
        <v>204</v>
      </c>
      <c r="D25" s="316" t="s">
        <v>39</v>
      </c>
      <c r="E25" s="316" t="s">
        <v>196</v>
      </c>
      <c r="F25" s="17">
        <v>2</v>
      </c>
      <c r="G25" s="319">
        <f t="shared" si="1"/>
        <v>0.78263888888888888</v>
      </c>
    </row>
    <row r="26" spans="1:256" ht="12.75" customHeight="1" x14ac:dyDescent="0.2">
      <c r="A26" s="4" t="s">
        <v>94</v>
      </c>
      <c r="B26" s="2" t="s">
        <v>22</v>
      </c>
      <c r="C26" s="531" t="s">
        <v>311</v>
      </c>
      <c r="D26" s="526" t="s">
        <v>39</v>
      </c>
      <c r="E26" s="526" t="s">
        <v>148</v>
      </c>
      <c r="F26" s="527">
        <v>0</v>
      </c>
      <c r="G26" s="319">
        <f t="shared" si="1"/>
        <v>0.78402777777777777</v>
      </c>
    </row>
    <row r="27" spans="1:256" ht="13.5" customHeight="1" x14ac:dyDescent="0.2">
      <c r="A27" s="4" t="s">
        <v>5</v>
      </c>
      <c r="B27" s="2" t="s">
        <v>22</v>
      </c>
      <c r="C27" s="367" t="s">
        <v>312</v>
      </c>
      <c r="D27" s="368" t="s">
        <v>39</v>
      </c>
      <c r="E27" s="368" t="s">
        <v>129</v>
      </c>
      <c r="F27" s="17">
        <v>2</v>
      </c>
      <c r="G27" s="319">
        <f t="shared" si="1"/>
        <v>0.78402777777777777</v>
      </c>
    </row>
    <row r="28" spans="1:256" s="300" customFormat="1" ht="13.5" customHeight="1" x14ac:dyDescent="0.2">
      <c r="A28" s="4" t="s">
        <v>6</v>
      </c>
      <c r="B28" s="2" t="s">
        <v>22</v>
      </c>
      <c r="C28" s="531" t="s">
        <v>307</v>
      </c>
      <c r="D28" s="531" t="s">
        <v>39</v>
      </c>
      <c r="E28" s="526" t="s">
        <v>178</v>
      </c>
      <c r="F28" s="527">
        <v>0</v>
      </c>
      <c r="G28" s="319">
        <f t="shared" si="1"/>
        <v>0.78541666666666665</v>
      </c>
    </row>
    <row r="29" spans="1:256" ht="12.75" customHeight="1" x14ac:dyDescent="0.2">
      <c r="A29" s="4" t="s">
        <v>7</v>
      </c>
      <c r="B29" s="4" t="s">
        <v>22</v>
      </c>
      <c r="C29" s="30" t="s">
        <v>229</v>
      </c>
      <c r="D29" s="1" t="s">
        <v>39</v>
      </c>
      <c r="E29" s="1" t="s">
        <v>84</v>
      </c>
      <c r="F29" s="17">
        <v>2</v>
      </c>
      <c r="G29" s="319">
        <f t="shared" si="1"/>
        <v>0.78541666666666665</v>
      </c>
    </row>
    <row r="30" spans="1:256" ht="12.75" customHeight="1" x14ac:dyDescent="0.2">
      <c r="A30" s="4" t="s">
        <v>8</v>
      </c>
      <c r="B30" s="4" t="s">
        <v>22</v>
      </c>
      <c r="C30" s="30" t="s">
        <v>308</v>
      </c>
      <c r="D30" s="1" t="s">
        <v>39</v>
      </c>
      <c r="E30" s="1" t="s">
        <v>84</v>
      </c>
      <c r="F30" s="17">
        <v>2</v>
      </c>
      <c r="G30" s="319">
        <f t="shared" si="1"/>
        <v>0.78680555555555554</v>
      </c>
    </row>
    <row r="31" spans="1:256" ht="13.5" customHeight="1" x14ac:dyDescent="0.2">
      <c r="A31" s="4" t="s">
        <v>9</v>
      </c>
      <c r="B31" s="2" t="s">
        <v>22</v>
      </c>
      <c r="C31" s="30" t="s">
        <v>134</v>
      </c>
      <c r="D31" s="1" t="s">
        <v>39</v>
      </c>
      <c r="E31" s="1" t="s">
        <v>84</v>
      </c>
      <c r="F31" s="17">
        <v>1</v>
      </c>
      <c r="G31" s="319">
        <f t="shared" si="1"/>
        <v>0.78819444444444442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3.5" customHeight="1" x14ac:dyDescent="0.2">
      <c r="A32" s="4" t="s">
        <v>10</v>
      </c>
      <c r="B32" s="4" t="s">
        <v>22</v>
      </c>
      <c r="C32" s="30"/>
      <c r="D32" s="2" t="s">
        <v>18</v>
      </c>
      <c r="E32" s="1"/>
      <c r="F32" s="17"/>
      <c r="G32" s="319">
        <f t="shared" si="1"/>
        <v>0.78888888888888886</v>
      </c>
    </row>
    <row r="33" spans="1:7" ht="13.5" customHeight="1" x14ac:dyDescent="0.2">
      <c r="A33" s="4" t="s">
        <v>11</v>
      </c>
      <c r="B33" s="4" t="s">
        <v>22</v>
      </c>
      <c r="C33" s="30"/>
      <c r="D33" s="2" t="s">
        <v>18</v>
      </c>
      <c r="E33" s="1"/>
      <c r="F33" s="17"/>
      <c r="G33" s="319">
        <f t="shared" si="1"/>
        <v>0.78888888888888886</v>
      </c>
    </row>
    <row r="34" spans="1:7" ht="12.75" customHeight="1" x14ac:dyDescent="0.2">
      <c r="A34" s="4" t="s">
        <v>12</v>
      </c>
      <c r="B34" s="2"/>
      <c r="C34" s="30"/>
      <c r="D34" s="2" t="s">
        <v>18</v>
      </c>
      <c r="E34" s="316"/>
      <c r="F34" s="17"/>
      <c r="G34" s="319">
        <f t="shared" si="1"/>
        <v>0.78888888888888886</v>
      </c>
    </row>
    <row r="35" spans="1:7" ht="13.5" customHeight="1" x14ac:dyDescent="0.2">
      <c r="A35" s="4" t="s">
        <v>13</v>
      </c>
      <c r="B35" s="2"/>
      <c r="C35" s="30"/>
      <c r="D35" s="2" t="s">
        <v>18</v>
      </c>
      <c r="E35" s="316"/>
      <c r="F35" s="17"/>
      <c r="G35" s="319">
        <f t="shared" ref="G35:G52" si="2">G34+TIME(0,F34,0)</f>
        <v>0.78888888888888886</v>
      </c>
    </row>
    <row r="36" spans="1:7" ht="13.5" customHeight="1" x14ac:dyDescent="0.2">
      <c r="A36" s="4" t="s">
        <v>98</v>
      </c>
      <c r="B36" s="2"/>
      <c r="C36" s="30"/>
      <c r="D36" s="2" t="s">
        <v>18</v>
      </c>
      <c r="E36" s="316"/>
      <c r="F36" s="17"/>
      <c r="G36" s="319">
        <f t="shared" si="2"/>
        <v>0.78888888888888886</v>
      </c>
    </row>
    <row r="37" spans="1:7" ht="13.5" customHeight="1" x14ac:dyDescent="0.2">
      <c r="A37" s="4" t="s">
        <v>131</v>
      </c>
      <c r="B37" s="2"/>
      <c r="C37" s="30"/>
      <c r="D37" s="2" t="s">
        <v>18</v>
      </c>
      <c r="E37" s="316"/>
      <c r="F37" s="17"/>
      <c r="G37" s="319">
        <f t="shared" si="2"/>
        <v>0.78888888888888886</v>
      </c>
    </row>
    <row r="38" spans="1:7" ht="13.5" customHeight="1" x14ac:dyDescent="0.2">
      <c r="A38" s="4" t="s">
        <v>132</v>
      </c>
      <c r="B38" s="316" t="s">
        <v>24</v>
      </c>
      <c r="C38" s="300" t="s">
        <v>115</v>
      </c>
      <c r="D38" s="2" t="s">
        <v>18</v>
      </c>
      <c r="E38" s="316" t="s">
        <v>217</v>
      </c>
      <c r="F38" s="316">
        <v>5</v>
      </c>
      <c r="G38" s="319">
        <f t="shared" si="2"/>
        <v>0.78888888888888886</v>
      </c>
    </row>
    <row r="39" spans="1:7" ht="13.5" customHeight="1" x14ac:dyDescent="0.2">
      <c r="A39" s="4" t="s">
        <v>133</v>
      </c>
      <c r="B39" s="316" t="s">
        <v>22</v>
      </c>
      <c r="C39" s="300" t="s">
        <v>231</v>
      </c>
      <c r="D39" s="2" t="s">
        <v>18</v>
      </c>
      <c r="E39" s="316" t="s">
        <v>163</v>
      </c>
      <c r="F39" s="316">
        <v>5</v>
      </c>
      <c r="G39" s="319">
        <f t="shared" si="2"/>
        <v>0.79236111111111107</v>
      </c>
    </row>
    <row r="40" spans="1:7" ht="13.5" customHeight="1" x14ac:dyDescent="0.2">
      <c r="A40" s="4" t="s">
        <v>156</v>
      </c>
      <c r="B40" s="316" t="s">
        <v>24</v>
      </c>
      <c r="C40" s="300" t="s">
        <v>120</v>
      </c>
      <c r="D40" s="2" t="s">
        <v>18</v>
      </c>
      <c r="E40" s="316" t="s">
        <v>164</v>
      </c>
      <c r="F40" s="316">
        <v>2</v>
      </c>
      <c r="G40" s="319">
        <f t="shared" si="2"/>
        <v>0.79583333333333328</v>
      </c>
    </row>
    <row r="41" spans="1:7" ht="13.5" customHeight="1" x14ac:dyDescent="0.2">
      <c r="A41" s="4" t="s">
        <v>169</v>
      </c>
      <c r="B41" s="13" t="s">
        <v>24</v>
      </c>
      <c r="C41" s="300"/>
      <c r="D41" s="2" t="s">
        <v>18</v>
      </c>
      <c r="E41" s="316"/>
      <c r="F41" s="316"/>
      <c r="G41" s="319">
        <f t="shared" si="2"/>
        <v>0.79722222222222217</v>
      </c>
    </row>
    <row r="42" spans="1:7" x14ac:dyDescent="0.2">
      <c r="A42" s="4" t="s">
        <v>170</v>
      </c>
      <c r="B42" s="13"/>
      <c r="C42" s="300"/>
      <c r="D42" s="2" t="s">
        <v>18</v>
      </c>
      <c r="E42" s="316"/>
      <c r="F42" s="316"/>
      <c r="G42" s="319">
        <f t="shared" si="2"/>
        <v>0.79722222222222217</v>
      </c>
    </row>
    <row r="43" spans="1:7" x14ac:dyDescent="0.2">
      <c r="B43" s="2"/>
      <c r="C43" s="300"/>
      <c r="D43" s="321"/>
      <c r="E43" s="320"/>
      <c r="F43" s="318"/>
      <c r="G43" s="319">
        <f t="shared" si="2"/>
        <v>0.79722222222222217</v>
      </c>
    </row>
    <row r="44" spans="1:7" x14ac:dyDescent="0.2">
      <c r="A44" s="5" t="s">
        <v>34</v>
      </c>
      <c r="B44" s="2"/>
      <c r="C44" s="316" t="s">
        <v>37</v>
      </c>
      <c r="D44" s="2"/>
      <c r="E44" s="320"/>
      <c r="F44" s="318"/>
      <c r="G44" s="319">
        <f t="shared" si="2"/>
        <v>0.79722222222222217</v>
      </c>
    </row>
    <row r="45" spans="1:7" x14ac:dyDescent="0.2">
      <c r="A45" s="5" t="s">
        <v>99</v>
      </c>
      <c r="B45" s="2" t="s">
        <v>22</v>
      </c>
      <c r="C45" s="30"/>
      <c r="D45" s="2"/>
      <c r="E45" s="320"/>
      <c r="F45" s="318"/>
      <c r="G45" s="319">
        <f t="shared" si="2"/>
        <v>0.79722222222222217</v>
      </c>
    </row>
    <row r="46" spans="1:7" x14ac:dyDescent="0.2">
      <c r="A46" s="5" t="s">
        <v>100</v>
      </c>
      <c r="B46" s="2" t="s">
        <v>23</v>
      </c>
      <c r="C46" s="322" t="s">
        <v>314</v>
      </c>
      <c r="D46" s="2" t="s">
        <v>18</v>
      </c>
      <c r="E46" s="320" t="s">
        <v>32</v>
      </c>
      <c r="F46" s="318">
        <v>2</v>
      </c>
      <c r="G46" s="319">
        <f t="shared" si="2"/>
        <v>0.79722222222222217</v>
      </c>
    </row>
    <row r="47" spans="1:7" x14ac:dyDescent="0.2">
      <c r="A47" s="5"/>
      <c r="B47" s="2"/>
      <c r="C47" s="300"/>
      <c r="D47" s="2"/>
      <c r="E47" s="320"/>
      <c r="F47" s="316"/>
      <c r="G47" s="319">
        <f t="shared" si="2"/>
        <v>0.79861111111111105</v>
      </c>
    </row>
    <row r="48" spans="1:7" x14ac:dyDescent="0.2">
      <c r="A48" s="5" t="s">
        <v>67</v>
      </c>
      <c r="B48" s="2" t="s">
        <v>23</v>
      </c>
      <c r="C48" s="320" t="s">
        <v>92</v>
      </c>
      <c r="D48" s="2" t="s">
        <v>18</v>
      </c>
      <c r="E48" s="320" t="s">
        <v>32</v>
      </c>
      <c r="F48" s="318">
        <v>2</v>
      </c>
      <c r="G48" s="319">
        <f t="shared" si="2"/>
        <v>0.79861111111111105</v>
      </c>
    </row>
    <row r="49" spans="1:7" x14ac:dyDescent="0.2">
      <c r="A49" s="5"/>
      <c r="B49" s="2"/>
      <c r="C49" s="323"/>
      <c r="D49" s="2"/>
      <c r="E49" s="320"/>
      <c r="F49" s="318"/>
      <c r="G49" s="319">
        <f t="shared" si="2"/>
        <v>0.79999999999999993</v>
      </c>
    </row>
    <row r="50" spans="1:7" x14ac:dyDescent="0.2">
      <c r="A50" s="5"/>
      <c r="B50" s="2"/>
      <c r="C50" s="320" t="s">
        <v>96</v>
      </c>
      <c r="D50" s="2"/>
      <c r="E50" s="320"/>
      <c r="F50" s="318"/>
      <c r="G50" s="319">
        <f t="shared" si="2"/>
        <v>0.79999999999999993</v>
      </c>
    </row>
    <row r="51" spans="1:7" x14ac:dyDescent="0.2">
      <c r="A51" s="5"/>
      <c r="B51" s="2"/>
      <c r="C51" s="320"/>
      <c r="D51" s="2"/>
      <c r="E51" s="320"/>
      <c r="F51" s="318"/>
      <c r="G51" s="319">
        <f t="shared" si="2"/>
        <v>0.79999999999999993</v>
      </c>
    </row>
    <row r="52" spans="1:7" x14ac:dyDescent="0.2">
      <c r="A52" s="5" t="s">
        <v>68</v>
      </c>
      <c r="B52" s="2" t="s">
        <v>22</v>
      </c>
      <c r="C52" s="320" t="s">
        <v>36</v>
      </c>
      <c r="D52" s="2" t="s">
        <v>18</v>
      </c>
      <c r="E52" s="320" t="s">
        <v>32</v>
      </c>
      <c r="F52" s="318">
        <v>1</v>
      </c>
      <c r="G52" s="319">
        <f t="shared" si="2"/>
        <v>0.79999999999999993</v>
      </c>
    </row>
    <row r="53" spans="1:7" x14ac:dyDescent="0.2">
      <c r="A53" s="4"/>
      <c r="B53" s="2"/>
      <c r="C53" s="320"/>
      <c r="D53" s="2"/>
      <c r="E53" s="320"/>
      <c r="F53" s="318"/>
      <c r="G53" s="319"/>
    </row>
    <row r="54" spans="1:7" x14ac:dyDescent="0.2">
      <c r="A54" s="4"/>
      <c r="B54" s="2"/>
      <c r="C54" s="324"/>
      <c r="D54" s="321"/>
      <c r="E54" s="316"/>
      <c r="F54" s="316"/>
      <c r="G54" s="319"/>
    </row>
    <row r="55" spans="1:7" x14ac:dyDescent="0.2">
      <c r="A55" s="4"/>
      <c r="B55" s="2"/>
      <c r="C55" s="320"/>
      <c r="D55" s="2"/>
      <c r="E55" s="320"/>
      <c r="F55" s="318"/>
      <c r="G55" s="319"/>
    </row>
    <row r="56" spans="1:7" x14ac:dyDescent="0.2">
      <c r="A56" s="4"/>
      <c r="B56" s="2"/>
      <c r="C56" s="320"/>
      <c r="D56" s="2"/>
      <c r="E56" s="320"/>
      <c r="F56" s="318"/>
      <c r="G56" s="319"/>
    </row>
    <row r="57" spans="1:7" x14ac:dyDescent="0.2">
      <c r="A57" s="4"/>
      <c r="B57" s="2"/>
      <c r="C57" s="320"/>
      <c r="D57" s="2"/>
      <c r="E57" s="320"/>
      <c r="F57" s="318"/>
      <c r="G57" s="319"/>
    </row>
    <row r="58" spans="1:7" x14ac:dyDescent="0.2">
      <c r="A58" s="4"/>
      <c r="B58" s="2"/>
      <c r="C58" s="320"/>
      <c r="D58" s="2"/>
      <c r="E58" s="320"/>
      <c r="F58" s="318"/>
      <c r="G58" s="319"/>
    </row>
    <row r="59" spans="1:7" x14ac:dyDescent="0.2">
      <c r="A59" s="4"/>
      <c r="B59" s="2"/>
      <c r="C59" s="320"/>
      <c r="D59" s="2"/>
      <c r="E59" s="320"/>
      <c r="F59" s="318"/>
      <c r="G59" s="319"/>
    </row>
    <row r="60" spans="1:7" ht="12" customHeight="1" x14ac:dyDescent="0.2">
      <c r="A60" s="4"/>
      <c r="B60" s="2"/>
      <c r="C60" s="320"/>
      <c r="D60" s="2"/>
      <c r="E60" s="320"/>
      <c r="F60" s="318"/>
      <c r="G60" s="319"/>
    </row>
    <row r="61" spans="1:7" x14ac:dyDescent="0.2">
      <c r="A61" s="4"/>
      <c r="B61" s="2"/>
      <c r="C61" s="320"/>
      <c r="D61" s="2"/>
      <c r="E61" s="320"/>
      <c r="F61" s="318"/>
      <c r="G61" s="319"/>
    </row>
    <row r="62" spans="1:7" x14ac:dyDescent="0.2">
      <c r="A62" s="4" t="s">
        <v>25</v>
      </c>
      <c r="B62" s="2"/>
      <c r="C62" s="316"/>
      <c r="D62" s="2"/>
      <c r="E62" s="316"/>
      <c r="F62" s="318"/>
      <c r="G62" s="319"/>
    </row>
    <row r="63" spans="1:7" x14ac:dyDescent="0.2">
      <c r="A63" s="2"/>
      <c r="B63" s="2" t="s">
        <v>25</v>
      </c>
      <c r="C63" s="316" t="s">
        <v>26</v>
      </c>
      <c r="D63" s="2" t="s">
        <v>25</v>
      </c>
      <c r="E63" s="316"/>
      <c r="F63" s="318" t="s">
        <v>25</v>
      </c>
      <c r="G63" s="319" t="s">
        <v>25</v>
      </c>
    </row>
    <row r="64" spans="1:7" x14ac:dyDescent="0.2">
      <c r="A64" s="2" t="s">
        <v>28</v>
      </c>
      <c r="B64" s="316"/>
      <c r="C64" s="316" t="s">
        <v>27</v>
      </c>
      <c r="D64" s="316"/>
    </row>
    <row r="65" spans="1:4" x14ac:dyDescent="0.2">
      <c r="A65" s="2" t="s">
        <v>29</v>
      </c>
      <c r="B65" s="316"/>
      <c r="C65" s="316"/>
      <c r="D65" s="316"/>
    </row>
    <row r="66" spans="1:4" x14ac:dyDescent="0.2">
      <c r="A66" s="2" t="s">
        <v>30</v>
      </c>
      <c r="B66" s="316"/>
      <c r="C66" s="316"/>
    </row>
    <row r="67" spans="1:4" x14ac:dyDescent="0.2">
      <c r="A67" s="2" t="s">
        <v>31</v>
      </c>
      <c r="B67" s="316"/>
      <c r="C67" s="316"/>
    </row>
    <row r="68" spans="1:4" x14ac:dyDescent="0.2">
      <c r="B68" s="316"/>
      <c r="C68" s="316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2018-03-05T14:54:02Z</dcterms:modified>
</cp:coreProperties>
</file>