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8"/>
  </bookViews>
  <sheets>
    <sheet name="UseCases" sheetId="3" r:id="rId1"/>
    <sheet name="Parameter Description" sheetId="4" r:id="rId2"/>
    <sheet name="Scheme" sheetId="5" r:id="rId3"/>
    <sheet name="Star" sheetId="14" r:id="rId4"/>
    <sheet name="Extended Start" sheetId="15" r:id="rId5"/>
    <sheet name="Device to Device (no relay)" sheetId="16" r:id="rId6"/>
    <sheet name="Base Station assisted D2D" sheetId="17" r:id="rId7"/>
    <sheet name="Unsynchronized Mesh" sheetId="18" r:id="rId8"/>
    <sheet name="Synchronized Mesh" sheetId="19" r:id="rId9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19" l="1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Q25" i="18"/>
  <c r="P25" i="18"/>
  <c r="O25" i="18"/>
  <c r="N25" i="18"/>
  <c r="M25" i="18"/>
  <c r="L25" i="18"/>
  <c r="K25" i="18"/>
  <c r="J25" i="18"/>
  <c r="I25" i="18"/>
  <c r="H25" i="18"/>
  <c r="G25" i="18"/>
  <c r="F25" i="18"/>
  <c r="C25" i="18" s="1"/>
  <c r="E25" i="18"/>
  <c r="D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C21" i="18" s="1"/>
  <c r="E21" i="18"/>
  <c r="D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Q2" i="18"/>
  <c r="C2" i="18" s="1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 s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 s="1"/>
  <c r="D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C3" i="17" s="1"/>
  <c r="D3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 s="1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 s="1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Q12" i="16"/>
  <c r="P12" i="16"/>
  <c r="O12" i="16"/>
  <c r="C12" i="16" s="1"/>
  <c r="N12" i="16"/>
  <c r="M12" i="16"/>
  <c r="L12" i="16"/>
  <c r="K12" i="16"/>
  <c r="J12" i="16"/>
  <c r="I12" i="16"/>
  <c r="H12" i="16"/>
  <c r="G12" i="16"/>
  <c r="F12" i="16"/>
  <c r="E12" i="16"/>
  <c r="D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C2" i="16" s="1"/>
  <c r="D2" i="16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 s="1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 s="1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C22" i="15" s="1"/>
  <c r="D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 s="1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 s="1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C18" i="15" s="1"/>
  <c r="D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 s="1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 s="1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C14" i="15" s="1"/>
  <c r="D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 s="1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C10" i="15" s="1"/>
  <c r="D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 s="1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 s="1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C6" i="15" s="1"/>
  <c r="D6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 s="1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 s="1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C2" i="15" s="1"/>
  <c r="D2" i="15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C23" i="14" s="1"/>
  <c r="D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C21" i="14" s="1"/>
  <c r="D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9" i="14" s="1"/>
  <c r="D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C15" i="14" s="1"/>
  <c r="D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C11" i="14" s="1"/>
  <c r="D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5" i="19" l="1"/>
  <c r="C2" i="19"/>
  <c r="C4" i="19"/>
  <c r="C6" i="19"/>
  <c r="C8" i="19"/>
  <c r="C10" i="19"/>
  <c r="C12" i="19"/>
  <c r="C14" i="19"/>
  <c r="C16" i="19"/>
  <c r="C18" i="19"/>
  <c r="C20" i="19"/>
  <c r="C22" i="19"/>
  <c r="C24" i="19"/>
  <c r="C9" i="19"/>
  <c r="C11" i="19"/>
  <c r="C17" i="19"/>
  <c r="C19" i="19"/>
  <c r="C3" i="19"/>
  <c r="C5" i="19"/>
  <c r="C7" i="19"/>
  <c r="C21" i="19"/>
  <c r="C23" i="19"/>
  <c r="C13" i="19"/>
  <c r="C15" i="19"/>
  <c r="C6" i="18"/>
  <c r="C10" i="18"/>
  <c r="C22" i="18"/>
  <c r="C14" i="18"/>
  <c r="C4" i="18"/>
  <c r="C8" i="18"/>
  <c r="C12" i="18"/>
  <c r="C13" i="18"/>
  <c r="C16" i="18"/>
  <c r="C17" i="18"/>
  <c r="C20" i="18"/>
  <c r="C24" i="18"/>
  <c r="C3" i="18"/>
  <c r="C7" i="18"/>
  <c r="C11" i="18"/>
  <c r="C15" i="18"/>
  <c r="C5" i="18"/>
  <c r="C9" i="18"/>
  <c r="C19" i="18"/>
  <c r="C23" i="18"/>
  <c r="C7" i="17"/>
  <c r="C11" i="17"/>
  <c r="C15" i="17"/>
  <c r="C19" i="17"/>
  <c r="C6" i="17"/>
  <c r="C9" i="17"/>
  <c r="C10" i="17"/>
  <c r="C13" i="17"/>
  <c r="C14" i="17"/>
  <c r="C4" i="17"/>
  <c r="C8" i="17"/>
  <c r="C12" i="17"/>
  <c r="C25" i="17"/>
  <c r="C5" i="17"/>
  <c r="C17" i="17"/>
  <c r="C18" i="17"/>
  <c r="C22" i="17"/>
  <c r="C21" i="17"/>
  <c r="C2" i="17"/>
  <c r="C16" i="17"/>
  <c r="C20" i="17"/>
  <c r="C3" i="16"/>
  <c r="C9" i="16"/>
  <c r="C11" i="16"/>
  <c r="C18" i="16"/>
  <c r="C14" i="16"/>
  <c r="C25" i="16"/>
  <c r="C6" i="16"/>
  <c r="C22" i="16"/>
  <c r="C5" i="16"/>
  <c r="C7" i="16"/>
  <c r="C10" i="16"/>
  <c r="C21" i="16"/>
  <c r="C23" i="16"/>
  <c r="C13" i="16"/>
  <c r="C15" i="16"/>
  <c r="C17" i="14"/>
  <c r="C20" i="14"/>
  <c r="C7" i="14"/>
  <c r="C12" i="14"/>
  <c r="C5" i="14"/>
  <c r="C25" i="14"/>
  <c r="C2" i="14"/>
  <c r="C14" i="14"/>
  <c r="C22" i="14"/>
  <c r="C4" i="14"/>
  <c r="C6" i="14"/>
  <c r="C9" i="14"/>
  <c r="C16" i="14"/>
  <c r="C24" i="14"/>
  <c r="C8" i="14"/>
  <c r="C10" i="14"/>
  <c r="C18" i="14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<sst xmlns="http://schemas.openxmlformats.org/spreadsheetml/2006/main" count="1065" uniqueCount="182">
  <si>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</si>
  <si>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</si>
  <si>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</si>
  <si>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</si>
  <si>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</si>
  <si>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</si>
  <si>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</si>
  <si>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</si>
  <si>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</si>
  <si>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</si>
  <si>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</si>
  <si>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</si>
  <si>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</si>
  <si>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</si>
  <si>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</si>
  <si>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</si>
  <si>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</si>
  <si>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</si>
  <si>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</si>
  <si>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</si>
  <si>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</si>
  <si>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</si>
  <si>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</si>
  <si>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</si>
  <si>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</si>
  <si>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</si>
  <si>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</si>
  <si>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</si>
  <si>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</si>
  <si>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</si>
  <si>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</si>
  <si>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</si>
  <si>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</si>
  <si>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</si>
  <si>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</si>
  <si>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</si>
  <si>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</si>
  <si>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</si>
  <si>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</si>
  <si>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</si>
  <si>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</si>
  <si>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</si>
  <si>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</si>
  <si>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</si>
  <si>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</si>
  <si>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</si>
  <si>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</si>
  <si>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</si>
  <si>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</si>
  <si>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</si>
  <si>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</si>
  <si>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</si>
  <si>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</si>
  <si>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</si>
  <si>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</si>
  <si>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</si>
  <si>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</si>
  <si>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</si>
  <si>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</si>
  <si>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</si>
  <si>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</si>
  <si>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</si>
  <si>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</si>
  <si>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</si>
  <si>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</si>
  <si>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</si>
  <si>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</si>
  <si>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</si>
  <si>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</si>
  <si>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</si>
  <si>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</si>
  <si>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</si>
  <si>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</si>
  <si>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</si>
  <si>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</si>
  <si>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</si>
  <si>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</si>
  <si>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</si>
  <si>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</si>
  <si>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</si>
  <si>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</si>
  <si>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</si>
  <si>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</si>
  <si>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</si>
  <si>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</si>
  <si>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</si>
  <si>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</si>
  <si>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</si>
  <si>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</si>
  <si>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</si>
  <si>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</si>
  <si>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</si>
  <si>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</si>
  <si>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</si>
  <si>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</si>
  <si>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</si>
  <si>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</si>
  <si>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</si>
  <si>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</si>
  <si>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</si>
  <si>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</si>
  <si>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</si>
  <si>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</si>
  <si>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</si>
  <si>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</si>
  <si>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</si>
  <si>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</si>
  <si>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</si>
  <si>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</si>
  <si>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</si>
  <si>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</si>
  <si>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</si>
  <si>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</si>
  <si>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</si>
  <si>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</si>
  <si>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</si>
  <si>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</si>
  <si>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</si>
  <si>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</si>
  <si>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</si>
  <si>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</si>
  <si>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</si>
  <si>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</si>
  <si>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</si>
  <si>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</si>
  <si>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</si>
  <si>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</si>
  <si>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</si>
  <si>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</si>
  <si>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</si>
  <si>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</si>
  <si>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</si>
  <si>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</si>
  <si>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</si>
  <si>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</si>
  <si>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</si>
  <si>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</si>
  <si>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</si>
  <si>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</si>
  <si>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</si>
  <si>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</si>
  <si>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</si>
  <si>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</si>
  <si>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</si>
  <si>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</si>
  <si>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</si>
  <si>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</si>
  <si>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</si>
  <si>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</si>
  <si>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</si>
  <si>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</si>
  <si>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</si>
  <si>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</si>
  <si>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</si>
  <si>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</si>
  <si>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</si>
  <si>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</si>
  <si>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</si>
  <si>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2xAA;Energy Harvesting;External</t>
  </si>
  <si>
    <t>&lt;10s;&lt;1min;&lt;10min;&lt;60min;&lt;1day</t>
  </si>
  <si>
    <t>&lt;0.25s;&lt;1s;</t>
  </si>
  <si>
    <t>&lt;1km;&lt;5km;&lt;10km;</t>
  </si>
  <si>
    <t>&lt;50km;&gt;50km</t>
  </si>
  <si>
    <t>Medium;Low;None</t>
  </si>
  <si>
    <t>Dense;</t>
  </si>
  <si>
    <t>Start</t>
  </si>
  <si>
    <t>Extended Star</t>
  </si>
  <si>
    <t>&lt;1km;</t>
  </si>
  <si>
    <t>&lt;5km;</t>
  </si>
  <si>
    <t>Device to Device (no relay)</t>
  </si>
  <si>
    <t>Base Station Assisted Device to Device</t>
  </si>
  <si>
    <t>&lt;10min;&lt;60min;&lt;1day</t>
  </si>
  <si>
    <t>&lt;50km;</t>
  </si>
  <si>
    <t>Unsychronized Mesh (leaf devices)</t>
  </si>
  <si>
    <t>Synchonized Mesh</t>
  </si>
  <si>
    <t>3km/h;</t>
  </si>
  <si>
    <t>2xAA;External</t>
  </si>
  <si>
    <t>CR2025;Energy Harvesting</t>
  </si>
  <si>
    <t>Occasionally 1/day;Occasionally 1/hour;Occasionally, more than 1/hour;Periodically 1/day;Periodically 1/hour;Periodically, more than 1/hour</t>
  </si>
  <si>
    <t>Occasionally, less than 1/day</t>
  </si>
  <si>
    <t>&lt;1km;&lt;5km;</t>
  </si>
  <si>
    <t>&lt;10km;&lt;50km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</si>
</sst>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B1" zoomScale="120" zoomScaleNormal="120" workbookViewId="0">
      <selection activeCell="B39" sqref="B39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1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5" sqref="B45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1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1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1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1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1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1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1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165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163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159</v>
      </c>
      <c r="L31" s="9" t="s">
        <v>149</v>
      </c>
      <c r="M31" s="9" t="s">
        <v>150</v>
      </c>
      <c r="N31" s="9" t="s">
        <v>151</v>
      </c>
      <c r="O31" s="9" t="s">
        <v>161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164</v>
      </c>
      <c r="F32" s="9"/>
      <c r="G32" s="9"/>
      <c r="H32" s="9"/>
      <c r="I32" s="9"/>
      <c r="J32" s="9"/>
      <c r="K32" s="9" t="s">
        <v>160</v>
      </c>
      <c r="L32" s="9" t="s">
        <v>154</v>
      </c>
      <c r="M32" s="9" t="s">
        <v>154</v>
      </c>
      <c r="N32" s="9"/>
      <c r="O32" s="9" t="s">
        <v>162</v>
      </c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1" sqref="A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4" sqref="B44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1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1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1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1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169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167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 t="s">
        <v>168</v>
      </c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K38" sqref="K38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1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1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1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1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1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1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1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170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163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159</v>
      </c>
      <c r="L31" s="9" t="s">
        <v>149</v>
      </c>
      <c r="M31" s="9" t="s">
        <v>150</v>
      </c>
      <c r="N31" s="9" t="s">
        <v>151</v>
      </c>
      <c r="O31" s="9" t="s">
        <v>161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28</v>
      </c>
      <c r="F32" s="9"/>
      <c r="G32" s="9"/>
      <c r="H32" s="9"/>
      <c r="I32" s="9"/>
      <c r="J32" s="9"/>
      <c r="K32" s="9" t="s">
        <v>160</v>
      </c>
      <c r="L32" s="9" t="s">
        <v>154</v>
      </c>
      <c r="M32" s="9" t="s">
        <v>154</v>
      </c>
      <c r="N32" s="9"/>
      <c r="O32" s="9" t="s">
        <v>101</v>
      </c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4" workbookViewId="0">
      <selection activeCell="O39" sqref="O39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0</v>
      </c>
      <c r="L2">
        <f>ISNUMBER(FINDB(UseCases!L2, L31)) *2 + ISNUMBER(FINDB(UseCases!L2, L32)) *1</f>
        <v>2</v>
      </c>
      <c r="M2">
        <f>ISNUMBER(FINDB(UseCases!M2, M31)) *2 + ISNUMBER(FINDB(UseCases!M2, M32)) *1</f>
        <v>0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0</v>
      </c>
      <c r="L3">
        <f>ISNUMBER(FINDB(UseCases!L3, L31)) *2 + ISNUMBER(FINDB(UseCases!L3, L32)) *1</f>
        <v>2</v>
      </c>
      <c r="M3">
        <f>ISNUMBER(FINDB(UseCases!M3, M31)) *2 + ISNUMBER(FINDB(UseCases!M3, M32)) *1</f>
        <v>0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0</v>
      </c>
      <c r="L4">
        <f>ISNUMBER(FINDB(UseCases!L4, L31)) *2 + ISNUMBER(FINDB(UseCases!L4, L32)) *1</f>
        <v>2</v>
      </c>
      <c r="M4">
        <f>ISNUMBER(FINDB(UseCases!M4, M31)) *2 + ISNUMBER(FINDB(UseCases!M4, M32)) *1</f>
        <v>0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0</v>
      </c>
      <c r="L5">
        <f>ISNUMBER(FINDB(UseCases!L5, L31)) *2 + ISNUMBER(FINDB(UseCases!L5, L32)) *1</f>
        <v>2</v>
      </c>
      <c r="M5">
        <f>ISNUMBER(FINDB(UseCases!M5, M31)) *2 + ISNUMBER(FINDB(UseCases!M5, M32)) *1</f>
        <v>0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0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1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0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0</v>
      </c>
      <c r="L11">
        <f>ISNUMBER(FINDB(UseCases!L11, L31)) *2 + ISNUMBER(FINDB(UseCases!L11, L32)) *1</f>
        <v>2</v>
      </c>
      <c r="M11">
        <f>ISNUMBER(FINDB(UseCases!M11, M31)) *2 + ISNUMBER(FINDB(UseCases!M11, M32)) *1</f>
        <v>0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1</v>
      </c>
      <c r="L12">
        <f>ISNUMBER(FINDB(UseCases!L12, L31)) *2 + ISNUMBER(FINDB(UseCases!L12, L32)) *1</f>
        <v>2</v>
      </c>
      <c r="M12">
        <f>ISNUMBER(FINDB(UseCases!M12, M31)) *2 + ISNUMBER(FINDB(UseCases!M12, M32)) *1</f>
        <v>0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1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1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1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1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1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0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1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0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1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0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1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1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173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171</v>
      </c>
      <c r="L31" s="9" t="s">
        <v>149</v>
      </c>
      <c r="M31" s="9" t="s">
        <v>158</v>
      </c>
      <c r="N31" s="9" t="s">
        <v>151</v>
      </c>
      <c r="O31" s="9" t="s">
        <v>161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 t="s">
        <v>35</v>
      </c>
      <c r="L32" s="9" t="s">
        <v>154</v>
      </c>
      <c r="M32" s="9" t="s">
        <v>154</v>
      </c>
      <c r="N32" s="9"/>
      <c r="O32" s="9" t="s">
        <v>172</v>
      </c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K37" sqref="K37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0</v>
      </c>
      <c r="L2">
        <f>ISNUMBER(FINDB(UseCases!L2, L31)) *2 + ISNUMBER(FINDB(UseCases!L2, L32)) *1</f>
        <v>2</v>
      </c>
      <c r="M2">
        <f>ISNUMBER(FINDB(UseCases!M2, M31)) *2 + ISNUMBER(FINDB(UseCases!M2, M32)) *1</f>
        <v>1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1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1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0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1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1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1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0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1</v>
      </c>
      <c r="N9">
        <f>ISNUMBER(FINDB(UseCases!N9, N31)) *2 + ISNUMBER(FINDB(UseCases!N9, N32)) *1</f>
        <v>2</v>
      </c>
      <c r="O9">
        <f>ISNUMBER(FINDB(UseCases!O9, O31)) *2 + ISNUMBER(FINDB(UseCases!O9, O32)) *1</f>
        <v>1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0</v>
      </c>
      <c r="L11">
        <f>ISNUMBER(FINDB(UseCases!L11, L31)) *2 + ISNUMBER(FINDB(UseCases!L11, L32)) *1</f>
        <v>2</v>
      </c>
      <c r="M11">
        <f>ISNUMBER(FINDB(UseCases!M11, M31)) *2 + ISNUMBER(FINDB(UseCases!M11, M32)) *1</f>
        <v>1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1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1</v>
      </c>
      <c r="N13">
        <f>ISNUMBER(FINDB(UseCases!N13, N31)) *2 + ISNUMBER(FINDB(UseCases!N13, N32)) *1</f>
        <v>2</v>
      </c>
      <c r="O13">
        <f>ISNUMBER(FINDB(UseCases!O13, O31)) *2 + ISNUMBER(FINDB(UseCases!O13, O32)) *1</f>
        <v>1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1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1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1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1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1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1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1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1</v>
      </c>
      <c r="N21">
        <f>ISNUMBER(FINDB(UseCases!N21, N31)) *2 + ISNUMBER(FINDB(UseCases!N21, N32)) *1</f>
        <v>2</v>
      </c>
      <c r="O21">
        <f>ISNUMBER(FINDB(UseCases!O21, O31)) *2 + ISNUMBER(FINDB(UseCases!O21, O32)) *1</f>
        <v>1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1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1</v>
      </c>
      <c r="N23">
        <f>ISNUMBER(FINDB(UseCases!N23, N31)) *2 + ISNUMBER(FINDB(UseCases!N23, N32)) *1</f>
        <v>2</v>
      </c>
      <c r="O23">
        <f>ISNUMBER(FINDB(UseCases!O23, O31)) *2 + ISNUMBER(FINDB(UseCases!O23, O32)) *1</f>
        <v>1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0</v>
      </c>
    </row>
    <row r="30" spans="1:17" ht="19.5" thickBot="1" x14ac:dyDescent="0.35">
      <c r="A30" s="10" t="s">
        <v>174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178</v>
      </c>
      <c r="I31" s="9" t="s">
        <v>146</v>
      </c>
      <c r="J31" s="9" t="s">
        <v>147</v>
      </c>
      <c r="K31" s="9" t="s">
        <v>159</v>
      </c>
      <c r="L31" s="9" t="s">
        <v>149</v>
      </c>
      <c r="M31" s="9" t="s">
        <v>176</v>
      </c>
      <c r="N31" s="9" t="s">
        <v>151</v>
      </c>
      <c r="O31" s="9" t="s">
        <v>180</v>
      </c>
      <c r="P31" s="9" t="s">
        <v>153</v>
      </c>
      <c r="Q31" s="9" t="s">
        <v>175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 t="s">
        <v>179</v>
      </c>
      <c r="I32" s="9"/>
      <c r="J32" s="9"/>
      <c r="K32" s="9" t="s">
        <v>55</v>
      </c>
      <c r="L32" s="9" t="s">
        <v>154</v>
      </c>
      <c r="M32" s="9" t="s">
        <v>177</v>
      </c>
      <c r="N32" s="9"/>
      <c r="O32" s="9" t="s">
        <v>181</v>
      </c>
      <c r="P32" s="9"/>
      <c r="Q32" s="9" t="s">
        <v>154</v>
      </c>
    </row>
    <row r="33" spans="11:11" x14ac:dyDescent="0.25">
      <c r="K33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UseCases</vt:lpstr>
      <vt:lpstr>Parameter Description</vt:lpstr>
      <vt:lpstr>Scheme</vt:lpstr>
      <vt:lpstr>Star</vt:lpstr>
      <vt:lpstr>Extended Start</vt:lpstr>
      <vt:lpstr>Device to Device (no relay)</vt:lpstr>
      <vt:lpstr>Base Station assisted D2D</vt:lpstr>
      <vt:lpstr>Unsynchronized Mesh</vt:lpstr>
      <vt:lpstr>Synchronized Mesh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2017-09-07T14:16:12Z</dcterms:modified>
</cp:coreProperties>
</file>