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3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Wednesday!$A$52:$A$61</definedName>
    <definedName name="_Parse_Out" localSheetId="4" hidden="1">Thursday!$A$79</definedName>
    <definedName name="_Parse_Out" localSheetId="3" hidden="1">Wednesday!$A$63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Wednesday!$A$5:$G$51</definedName>
    <definedName name="PRINT_AREA_MI" localSheetId="4">Thursday!$A$1:$F$56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86" i="20" l="1"/>
  <c r="G86" i="20"/>
  <c r="C61" i="20"/>
  <c r="D8" i="20"/>
  <c r="G8" i="20" s="1"/>
  <c r="M8" i="20" s="1"/>
  <c r="S8" i="20" s="1"/>
  <c r="Y8" i="20" s="1"/>
  <c r="AD8" i="20" s="1"/>
  <c r="A47" i="405" l="1"/>
  <c r="A37" i="405"/>
  <c r="A38" i="405" s="1"/>
  <c r="A39" i="405" s="1"/>
  <c r="A40" i="405" s="1"/>
  <c r="G9" i="405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8" i="398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A15" i="398"/>
  <c r="A16" i="398"/>
  <c r="A17" i="398" s="1"/>
  <c r="A18" i="398" s="1"/>
  <c r="A19" i="398" s="1"/>
  <c r="A20" i="398" s="1"/>
  <c r="A21" i="398" s="1"/>
  <c r="A22" i="398" s="1"/>
  <c r="A23" i="398" s="1"/>
  <c r="A25" i="398"/>
  <c r="A26" i="398"/>
  <c r="A27" i="398" s="1"/>
  <c r="A28" i="398" s="1"/>
  <c r="A29" i="398" s="1"/>
  <c r="A30" i="398" s="1"/>
  <c r="A31" i="398" s="1"/>
  <c r="A32" i="398" s="1"/>
  <c r="A33" i="398" s="1"/>
  <c r="G25" i="405" l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A41" i="405"/>
  <c r="A43" i="405" s="1"/>
  <c r="A44" i="405" s="1"/>
  <c r="A45" i="405" s="1"/>
  <c r="A46" i="405" s="1"/>
  <c r="A48" i="405" s="1"/>
  <c r="A49" i="405" s="1"/>
  <c r="A50" i="405" s="1"/>
  <c r="A51" i="405" s="1"/>
  <c r="A52" i="405" s="1"/>
  <c r="A53" i="405" s="1"/>
  <c r="A54" i="405" s="1"/>
  <c r="A55" i="405" s="1"/>
  <c r="A56" i="405" s="1"/>
  <c r="A57" i="405" s="1"/>
  <c r="G40" i="405" l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59" i="405" s="1"/>
  <c r="G60" i="405" s="1"/>
  <c r="G61" i="405" s="1"/>
  <c r="G62" i="405" s="1"/>
  <c r="G63" i="405" s="1"/>
  <c r="A42" i="405"/>
  <c r="G8" i="23"/>
  <c r="G9" i="23" l="1"/>
  <c r="G10" i="23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<sst xmlns="http://schemas.openxmlformats.org/spreadsheetml/2006/main" count="673" uniqueCount="313">
  <si>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</si>
  <si>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</si>
  <si>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</si>
  <si>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</si>
  <si>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</si>
  <si>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</si>
  <si>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</si>
  <si>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</si>
  <si>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</si>
  <si>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</si>
  <si>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</si>
  <si>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</si>
  <si>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</si>
  <si>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</si>
  <si>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</si>
  <si>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</si>
  <si>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</si>
  <si>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</si>
  <si>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</si>
  <si>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</si>
  <si>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</si>
  <si>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</si>
  <si>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</si>
  <si>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</si>
  <si>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</si>
  <si>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</si>
  <si>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</si>
  <si>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</si>
  <si>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</si>
  <si>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</si>
  <si>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</si>
  <si>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</si>
  <si>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</si>
  <si>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</si>
  <si>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</si>
  <si>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</si>
  <si>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</si>
  <si>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</si>
  <si>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</si>
  <si>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</si>
  <si>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</si>
  <si>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</si>
  <si>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</si>
  <si>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</si>
  <si>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</si>
  <si>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</si>
  <si>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</si>
  <si>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</si>
  <si>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</si>
  <si>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</si>
  <si>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</si>
  <si>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</si>
  <si>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</si>
  <si>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</si>
  <si>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</si>
  <si>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</si>
  <si>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</si>
  <si>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</si>
  <si>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</si>
  <si>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</si>
  <si>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</si>
  <si>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</si>
  <si>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</si>
  <si>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</si>
  <si>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</si>
  <si>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</si>
  <si>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</si>
  <si>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</si>
  <si>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</si>
  <si>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</si>
  <si>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</si>
  <si>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</si>
  <si>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</si>
  <si>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</si>
  <si>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</si>
  <si>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</si>
  <si>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</si>
  <si>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</si>
  <si>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</si>
  <si>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</si>
  <si>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</si>
  <si>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</si>
  <si>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</si>
  <si>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</si>
  <si>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</si>
  <si>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</si>
  <si>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</si>
  <si>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</si>
  <si>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</si>
  <si>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</si>
  <si>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</si>
  <si>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</si>
  <si>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</si>
  <si>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</si>
  <si>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</si>
  <si>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</si>
  <si>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</si>
  <si>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</si>
  <si>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</si>
  <si>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</si>
  <si>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</si>
  <si>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</si>
  <si>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</si>
  <si>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</si>
  <si>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</si>
  <si>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</si>
  <si>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</si>
  <si>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</si>
  <si>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</si>
  <si>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</si>
  <si>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</si>
  <si>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</si>
  <si>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</si>
  <si>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</si>
  <si>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</si>
  <si>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</si>
  <si>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</si>
  <si>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</si>
  <si>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 xml:space="preserve">TG8 PAC </t>
  </si>
  <si>
    <t>TG8 PAC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</si>
  <si>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</si>
  <si>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</si>
  <si>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</si>
  <si>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</si>
  <si>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</si>
  <si>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</si>
  <si>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</si>
  <si>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</si>
  <si>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</si>
  <si>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</si>
  <si>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</si>
  <si>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</si>
  <si>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</si>
  <si>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</si>
  <si>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</si>
  <si>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</si>
  <si>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</si>
  <si>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</si>
  <si>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TG3d 100G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</si>
  <si>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</si>
  <si>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</si>
  <si>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</si>
  <si>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</si>
  <si>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</si>
  <si>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</si>
  <si>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</si>
  <si>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</si>
  <si>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</si>
  <si>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</si>
  <si>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</si>
  <si>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</si>
  <si>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</si>
  <si>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</si>
  <si>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</si>
  <si>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</si>
  <si>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</si>
  <si>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</si>
  <si>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</si>
  <si>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</si>
  <si>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</si>
  <si>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802.18 LIAISON REPORT</t>
  </si>
  <si>
    <t>802.15 WG CLOSING
ROOM 1</t>
  </si>
  <si>
    <t>KIM</t>
  </si>
  <si>
    <t>IG HRRC</t>
  </si>
  <si>
    <t>Rn 2
30 CR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</si>
  <si>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</si>
  <si>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</si>
  <si>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</si>
  <si>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</si>
  <si>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</si>
  <si>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</si>
  <si>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</si>
  <si>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TG7m OWC</t>
  </si>
  <si>
    <t>SC-TE</t>
  </si>
  <si>
    <t>Technical Editors Standing Committee</t>
  </si>
  <si>
    <t>TG7m REVa OWC</t>
  </si>
  <si>
    <t>CLOSING REPORT: TG7m OWC (OPTICAL WIRELESS COMMS)</t>
  </si>
  <si>
    <t>HOLCOMB</t>
  </si>
  <si>
    <t>GODFREY/ROLFE</t>
  </si>
  <si>
    <t>LUNCH</t>
  </si>
  <si>
    <t>802.15 AC Meeting</t>
  </si>
  <si>
    <t>TG12
ULI</t>
  </si>
  <si>
    <t>TG12 ULI</t>
  </si>
  <si>
    <t>Task Group- Upper Layer Interface (ULI) for 15.4</t>
  </si>
  <si>
    <t>4.24</t>
  </si>
  <si>
    <t>4.25</t>
  </si>
  <si>
    <t>Rm 3
20 BR or CR</t>
  </si>
  <si>
    <t>SC IETF</t>
  </si>
  <si>
    <t>Rm 1
60 CR</t>
  </si>
  <si>
    <t>TG7m OCC</t>
  </si>
  <si>
    <t>802.15 WG Midweek
ROOM 1</t>
  </si>
  <si>
    <t>LPWA
IG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</si>
  <si>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</si>
  <si>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</si>
  <si>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</si>
  <si>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</si>
  <si>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</si>
  <si>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YOKOTA</t>
  </si>
  <si>
    <t>ROBERT</t>
  </si>
  <si>
    <t>KÜRNER</t>
  </si>
  <si>
    <t>802.1 /802.15 jt mtg</t>
  </si>
  <si>
    <t>ROOM 5</t>
  </si>
  <si>
    <t>PETRICK</t>
  </si>
  <si>
    <t>CLOSING REPORT: IG DEP (DEPENDABILITY)</t>
  </si>
  <si>
    <t>SOCIAL THIS EVENING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</si>
  <si>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</si>
  <si>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</si>
  <si>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</si>
  <si>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</si>
  <si>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</si>
  <si>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</si>
  <si>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</si>
  <si>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</si>
  <si>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</si>
  <si>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</si>
  <si>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</si>
  <si>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</si>
  <si>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</si>
  <si>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</si>
  <si>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</si>
  <si>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</si>
  <si>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Rm 5
16 BR</t>
  </si>
  <si>
    <t>802 EC MTG
EC RM</t>
  </si>
  <si>
    <t>SG 3f 60GE</t>
  </si>
  <si>
    <t>802.15 WG Opening Plenary
ROOM 1</t>
  </si>
  <si>
    <t>CLOSING 802 EC MEETING</t>
  </si>
  <si>
    <t>Tutorial 3</t>
  </si>
  <si>
    <t>GENERAL AND ADMINISTRATIVE</t>
  </si>
  <si>
    <t>TREASURERS REPORT</t>
  </si>
  <si>
    <t>ROLFE</t>
  </si>
  <si>
    <t>2.3</t>
  </si>
  <si>
    <t>FUTURE SESSIONS:</t>
  </si>
  <si>
    <r>
      <t xml:space="preserve">March 4-9, 2018, Hyatt Regency O’Hare, Rosemont, Illinois, USA, </t>
    </r>
    <r>
      <rPr>
        <i/>
        <sz val="10"/>
        <color rgb="FF000000"/>
        <rFont val="Arial"/>
        <family val="2"/>
      </rPr>
      <t>802 Plenary .</t>
    </r>
  </si>
  <si>
    <t>EC MONDAY OPENING MEETING REPORT</t>
  </si>
  <si>
    <t>OPENING REPORT: TG3d 100G THZ</t>
  </si>
  <si>
    <t>OPENING REPORT: TG4s SRU (SPERCTRUM RESOURCE UTILIZATION)</t>
  </si>
  <si>
    <t>OPENING REPORT: TG7m OWC (OPTICAL WIRELESS COMMS)</t>
  </si>
  <si>
    <t>OPENING REPORT: TG8 PAC (PEER AWARE COMMUNICATIONS</t>
  </si>
  <si>
    <t>OPENING REPORT: TG12 ULI (UPPER LAYER INTERFACE)</t>
  </si>
  <si>
    <t>OPENING REPORT: IG HRRC (HIGH RATE RAIL COMMUNICATIONS)</t>
  </si>
  <si>
    <t>OPENING REPORT: IG DEP (DEPENDABILITY)</t>
  </si>
  <si>
    <t>OPENING REPORT: IG LPWA</t>
  </si>
  <si>
    <t>OPENING REPORT: SCs IETF, SC-M, RULES</t>
  </si>
  <si>
    <t>OPENING REPORT: WNG</t>
  </si>
  <si>
    <t>NETWORK/ATTENDANCE/VOTERS (voters: 94, nearly: 10, aspirant: 31)</t>
  </si>
  <si>
    <t>OPENING REPORT: IG THZ - NOT MEETING IN YVR</t>
  </si>
  <si>
    <t>OPENING REPORT: IG VAT (VEHICULAR ASSISTIVE TECHNOLOGY)</t>
  </si>
  <si>
    <t>JUNGNICKEL</t>
  </si>
  <si>
    <t>CLOSING REPORT: TG4s SRU (SPERCTRUM RESOURCE UTILIZATION)</t>
  </si>
  <si>
    <t>CLOSING REPORT: IG HRRC (HIGH RATE RAIL COMMUNICATIONS)</t>
  </si>
  <si>
    <t>CLOSING REPORT: IG LPWA</t>
  </si>
  <si>
    <t>CLOSING REPORT: IG VAT (VEHICULAR ASSISTIVE TECHNOLOGY)</t>
  </si>
  <si>
    <t>CLOSING REPORT: SCs IETF, SC-M, RULES</t>
  </si>
  <si>
    <t>CLOSING REPORT: TG12 ULI (UPPER LAYER INTERFACE)</t>
  </si>
  <si>
    <t>R5</t>
  </si>
  <si>
    <t>108th IEEE 802.15 WSN MEETING</t>
  </si>
  <si>
    <t>ESTREL HOTEL AND CONFERENCE CENTER</t>
  </si>
  <si>
    <t>BERLIN, GERMANY</t>
  </si>
  <si>
    <t>BREAKFAST (for Estrel Guests)</t>
  </si>
  <si>
    <t>BREAKFAST(for Estrel Guests)</t>
  </si>
  <si>
    <t>TG13 MG OWC</t>
  </si>
  <si>
    <t>TG 3f 60GE</t>
  </si>
  <si>
    <t>TG3d 100G+ THZ IG</t>
  </si>
  <si>
    <t>SC-M 
Rules/
COR1</t>
  </si>
  <si>
    <t>OWC</t>
  </si>
  <si>
    <t>TG 3f 60BE</t>
  </si>
  <si>
    <t>Task Group-60GHz Band Extension for 15.3</t>
  </si>
  <si>
    <t>Task Group-Multi Gigabit/sec Optical Wireless Communications</t>
  </si>
  <si>
    <t>Tentative AGENDA  - 109th IEEE 802.15 WPAN MEETING</t>
  </si>
  <si>
    <t>Monday, July 10, 2017</t>
  </si>
  <si>
    <t>Thursday, July 13, 2017</t>
  </si>
  <si>
    <t>Wednesday, July 12, 2017</t>
  </si>
  <si>
    <t>REGISTER FOR SEPTEMBER</t>
  </si>
  <si>
    <t>REVIEW TOP 10 ITEMS FOR BERLIN</t>
  </si>
  <si>
    <t>APPROVE THE MINUTES FROM DAEJEON (15-17-0303-00)</t>
  </si>
  <si>
    <t>APPROVE TXL AGENDA (15-17-0326-05)</t>
  </si>
  <si>
    <r>
      <rPr>
        <sz val="10"/>
        <color rgb="FF000000"/>
        <rFont val="Arial"/>
        <family val="2"/>
      </rPr>
      <t xml:space="preserve">September 10-15,  2017, Hilton Waikoloa Village, Kona, HI, USA, </t>
    </r>
    <r>
      <rPr>
        <i/>
        <sz val="10"/>
        <color rgb="FF000000"/>
        <rFont val="Arial"/>
        <family val="2"/>
      </rPr>
      <t>Wireless Interim</t>
    </r>
  </si>
  <si>
    <r>
      <rPr>
        <sz val="10"/>
        <color rgb="FF000000"/>
        <rFont val="Arial"/>
        <family val="2"/>
      </rPr>
      <t>Nov 5-10, 2017, Caribe Hotel and Convention Center, Orlando, FL, USA, </t>
    </r>
    <r>
      <rPr>
        <i/>
        <sz val="10"/>
        <color rgb="FF000000"/>
        <rFont val="Arial"/>
        <family val="2"/>
      </rPr>
      <t>Plenary.</t>
    </r>
  </si>
  <si>
    <r>
      <rPr>
        <sz val="10"/>
        <color rgb="FF000000"/>
        <rFont val="Arial"/>
        <family val="2"/>
      </rPr>
      <t xml:space="preserve">January 14-19, 2018 Hotel Irvine, Irvine, California USA, </t>
    </r>
    <r>
      <rPr>
        <i/>
        <sz val="10"/>
        <color rgb="FF000000"/>
        <rFont val="Arial"/>
        <family val="2"/>
      </rPr>
      <t>802 Wireless Interim</t>
    </r>
  </si>
  <si>
    <r>
      <rPr>
        <sz val="10"/>
        <color rgb="FF000000"/>
        <rFont val="Arial"/>
        <family val="2"/>
      </rPr>
      <t>November 11-16, 2018, Marriott Marquis Bangkok (TBC), </t>
    </r>
    <r>
      <rPr>
        <i/>
        <sz val="10"/>
        <color rgb="FF000000"/>
        <rFont val="Arial"/>
        <family val="2"/>
      </rPr>
      <t>802 Plenary Session.</t>
    </r>
  </si>
  <si>
    <r>
      <t>May 6-11, 2018, Warsaw Marriott, Warsaw Poland (TBC) </t>
    </r>
    <r>
      <rPr>
        <i/>
        <sz val="10"/>
        <color rgb="FF000000"/>
        <rFont val="Arial"/>
        <family val="2"/>
      </rPr>
      <t xml:space="preserve">802 Wireless Interim </t>
    </r>
  </si>
  <si>
    <r>
      <t>July 8-13, 2018, Manchester Grand Hyatt, San Diego, CA, USA, </t>
    </r>
    <r>
      <rPr>
        <i/>
        <sz val="10"/>
        <color rgb="FF000000"/>
        <rFont val="Arial"/>
        <family val="2"/>
      </rPr>
      <t xml:space="preserve">802 Plenary </t>
    </r>
  </si>
  <si>
    <r>
      <t>Sept 9-14,  2018, Hilton Waikoloa Village, Kona, HI, USA, </t>
    </r>
    <r>
      <rPr>
        <i/>
        <sz val="10"/>
        <color rgb="FF000000"/>
        <rFont val="Arial"/>
        <family val="2"/>
      </rPr>
      <t>802 Wireless Interim</t>
    </r>
  </si>
  <si>
    <t>OPENING REPORT: TG4md 15.4 REVISION</t>
  </si>
  <si>
    <t>OPENING REPORT: TG3f 60GE (60GHZ EXTENSION)</t>
  </si>
  <si>
    <t>OPENING REPORT: TG13 MGOWC (MULTI GIGABIT OWC)</t>
  </si>
  <si>
    <t>JANG</t>
  </si>
  <si>
    <t>STATUS REPORT: TG3d 100G THZ</t>
  </si>
  <si>
    <t>STATUS REPORT: TG3f 60GE (60GHZ EXTENSION)</t>
  </si>
  <si>
    <t>STATUS REPORT: TG4s SRU (SPERCTRUM RESOURCE UTILIZATION)</t>
  </si>
  <si>
    <t>STATUS REPORT: TG7m OWC (OPTICAL WIRELESS COMMS)</t>
  </si>
  <si>
    <t>STATUS REPORT: TG8 PAC (PEER AWARE COMMUNICATIONS</t>
  </si>
  <si>
    <t>STATUS REPORT: TG13 MGOWC (MULTI GIGABIT OWC)</t>
  </si>
  <si>
    <t>STATUS REPORT: IG HRRC (HIGH RATE RAIL COMMUNICATIONS)</t>
  </si>
  <si>
    <t>STATUS REPORT: IG DEP (DEPENDABILITY)</t>
  </si>
  <si>
    <t>STATUS REPORT: IG LPWA</t>
  </si>
  <si>
    <t>STATUS REPORT: IG VAT (VEHICULAR ASSISTIVE TECHNOLOGY)</t>
  </si>
  <si>
    <t>STATUS REPORT: SCs IETF, SC-M, RULES</t>
  </si>
  <si>
    <t>STATUS REPORT: TG4md 15.4 REVISION</t>
  </si>
  <si>
    <t>STATUS REPORT: TG12 ULI (UPPER LAYER INTERFACE)</t>
  </si>
  <si>
    <t>STATUS REPORT: WNG</t>
  </si>
  <si>
    <t>STATUS REPORT: 802.18</t>
  </si>
  <si>
    <t>STATUS REPORT: IG THZ</t>
  </si>
  <si>
    <t>OPENING REPORT: 802.18</t>
  </si>
  <si>
    <t>CLOSING REPORT: TG3d 100G THZ</t>
  </si>
  <si>
    <t>CLOSING REPORT: IG THZ</t>
  </si>
  <si>
    <t>CLOSING REPORT: TG3f 60GE (60GHZ EXTENSION)</t>
  </si>
  <si>
    <t>CLOSING REPORT: TG8 PAC (PEER AWARE COMMUNICATIONS</t>
  </si>
  <si>
    <t>CLOSING REPORT: TG13 MGOWC (MULTI GIGABIT OWC)</t>
  </si>
  <si>
    <t>CLOSING REPORT: TG4md 15.4 REVISION</t>
  </si>
  <si>
    <t>REVIEW KOA MEETING PLANS</t>
  </si>
  <si>
    <t>5 water stations located in Estrel Hall Foyer and ECC Foyer 1</t>
  </si>
  <si>
    <t>BOOK WAIKOLOA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</si>
</sst>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9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9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darkDown">
        <bgColor theme="0"/>
      </patternFill>
    </fill>
    <fill>
      <patternFill patternType="solid">
        <fgColor rgb="FFFBDE0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83" fillId="0" borderId="0" applyNumberFormat="0" applyFill="0" applyBorder="0" applyAlignment="0" applyProtection="0"/>
  </cellStyleXfs>
  <cellXfs count="546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8" fillId="4" borderId="0" xfId="0" applyFont="1" applyFill="1" applyBorder="1" applyAlignment="1">
      <alignment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8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70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71" fillId="16" borderId="0" xfId="0" applyFont="1" applyFill="1" applyBorder="1" applyAlignment="1">
      <alignment horizontal="right"/>
    </xf>
    <xf numFmtId="164" fontId="72" fillId="5" borderId="0" xfId="0" applyFont="1" applyFill="1" applyBorder="1" applyAlignment="1">
      <alignment horizontal="right" vertical="center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74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6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7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8" fillId="3" borderId="0" xfId="0" applyFont="1" applyFill="1" applyBorder="1" applyAlignment="1">
      <alignment horizontal="right" vertical="center"/>
    </xf>
    <xf numFmtId="164" fontId="78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6" fillId="11" borderId="11" xfId="0" applyFont="1" applyFill="1" applyBorder="1" applyAlignment="1">
      <alignment vertical="center"/>
    </xf>
    <xf numFmtId="164" fontId="80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7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horizontal="left" vertical="center" indent="1"/>
    </xf>
    <xf numFmtId="164" fontId="79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71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82" fillId="3" borderId="0" xfId="0" applyFont="1" applyFill="1" applyBorder="1" applyAlignment="1">
      <alignment horizontal="right" vertical="center"/>
    </xf>
    <xf numFmtId="164" fontId="82" fillId="11" borderId="11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6" borderId="12" xfId="0" applyFont="1" applyFill="1" applyBorder="1" applyAlignment="1">
      <alignment horizontal="center" vertical="center"/>
    </xf>
    <xf numFmtId="164" fontId="36" fillId="26" borderId="1" xfId="0" applyFont="1" applyFill="1" applyBorder="1" applyAlignment="1">
      <alignment horizontal="center" vertical="center"/>
    </xf>
    <xf numFmtId="10" fontId="39" fillId="29" borderId="0" xfId="0" applyNumberFormat="1" applyFont="1" applyFill="1" applyBorder="1" applyAlignment="1" applyProtection="1">
      <alignment horizontal="right" vertical="center"/>
    </xf>
    <xf numFmtId="164" fontId="36" fillId="26" borderId="15" xfId="0" quotePrefix="1" applyFont="1" applyFill="1" applyBorder="1" applyAlignment="1">
      <alignment horizontal="center" vertical="center"/>
    </xf>
    <xf numFmtId="10" fontId="84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66" fillId="29" borderId="0" xfId="0" applyFont="1" applyFill="1" applyBorder="1" applyAlignment="1">
      <alignment horizontal="right" vertical="center"/>
    </xf>
    <xf numFmtId="164" fontId="36" fillId="26" borderId="15" xfId="0" applyFont="1" applyFill="1" applyBorder="1" applyAlignment="1">
      <alignment horizontal="center" vertical="center"/>
    </xf>
    <xf numFmtId="164" fontId="36" fillId="26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64" fontId="67" fillId="29" borderId="0" xfId="0" applyFont="1" applyFill="1" applyBorder="1" applyAlignment="1">
      <alignment horizontal="right"/>
    </xf>
    <xf numFmtId="10" fontId="85" fillId="29" borderId="0" xfId="0" applyNumberFormat="1" applyFont="1" applyFill="1" applyBorder="1" applyAlignment="1" applyProtection="1">
      <alignment horizontal="right" vertical="center"/>
    </xf>
    <xf numFmtId="164" fontId="71" fillId="29" borderId="0" xfId="0" applyFont="1" applyFill="1" applyBorder="1" applyAlignment="1">
      <alignment horizontal="right"/>
    </xf>
    <xf numFmtId="164" fontId="74" fillId="29" borderId="0" xfId="0" applyFont="1" applyFill="1" applyBorder="1" applyAlignment="1">
      <alignment horizontal="right"/>
    </xf>
    <xf numFmtId="164" fontId="23" fillId="29" borderId="0" xfId="0" applyFont="1" applyFill="1" applyBorder="1" applyAlignment="1">
      <alignment horizontal="right" vertical="center"/>
    </xf>
    <xf numFmtId="164" fontId="52" fillId="29" borderId="0" xfId="0" applyFont="1" applyFill="1" applyBorder="1" applyAlignment="1">
      <alignment horizontal="right" vertical="center"/>
    </xf>
    <xf numFmtId="164" fontId="69" fillId="29" borderId="0" xfId="0" applyFont="1" applyFill="1" applyBorder="1" applyAlignment="1">
      <alignment horizontal="right" vertical="center"/>
    </xf>
    <xf numFmtId="164" fontId="68" fillId="29" borderId="0" xfId="0" applyFont="1" applyFill="1" applyBorder="1" applyAlignment="1">
      <alignment horizontal="right"/>
    </xf>
    <xf numFmtId="164" fontId="56" fillId="29" borderId="0" xfId="0" applyFont="1" applyFill="1" applyBorder="1" applyAlignment="1">
      <alignment horizontal="right" vertical="center"/>
    </xf>
    <xf numFmtId="164" fontId="43" fillId="29" borderId="0" xfId="0" applyFont="1" applyFill="1" applyBorder="1" applyAlignment="1">
      <alignment horizontal="right" vertical="center"/>
    </xf>
    <xf numFmtId="164" fontId="70" fillId="29" borderId="0" xfId="0" applyFont="1" applyFill="1" applyBorder="1" applyAlignment="1">
      <alignment horizontal="right" vertical="center"/>
    </xf>
    <xf numFmtId="164" fontId="73" fillId="4" borderId="0" xfId="0" applyFont="1" applyFill="1" applyBorder="1" applyAlignment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30" borderId="1" xfId="0" quotePrefix="1" applyNumberFormat="1" applyFont="1" applyFill="1" applyBorder="1" applyAlignment="1" applyProtection="1">
      <alignment horizontal="center"/>
    </xf>
    <xf numFmtId="164" fontId="14" fillId="30" borderId="1" xfId="0" applyFont="1" applyFill="1" applyBorder="1" applyAlignment="1"/>
    <xf numFmtId="164" fontId="14" fillId="30" borderId="2" xfId="0" applyFont="1" applyFill="1" applyBorder="1" applyAlignment="1"/>
    <xf numFmtId="0" fontId="7" fillId="30" borderId="0" xfId="0" applyNumberFormat="1" applyFont="1" applyFill="1" applyBorder="1" applyAlignment="1">
      <alignment horizontal="left" vertical="center" indent="2"/>
    </xf>
    <xf numFmtId="164" fontId="18" fillId="30" borderId="0" xfId="0" quotePrefix="1" applyNumberFormat="1" applyFont="1" applyFill="1" applyBorder="1" applyAlignment="1" applyProtection="1">
      <alignment horizontal="center"/>
    </xf>
    <xf numFmtId="164" fontId="17" fillId="30" borderId="0" xfId="0" applyFont="1" applyFill="1" applyBorder="1" applyAlignment="1"/>
    <xf numFmtId="164" fontId="17" fillId="30" borderId="3" xfId="0" applyFont="1" applyFill="1" applyBorder="1" applyAlignment="1"/>
    <xf numFmtId="164" fontId="17" fillId="30" borderId="4" xfId="0" applyFont="1" applyFill="1" applyBorder="1" applyAlignment="1">
      <alignment horizontal="center"/>
    </xf>
    <xf numFmtId="164" fontId="17" fillId="30" borderId="4" xfId="0" applyFont="1" applyFill="1" applyBorder="1" applyAlignment="1"/>
    <xf numFmtId="164" fontId="17" fillId="30" borderId="5" xfId="0" applyFont="1" applyFill="1" applyBorder="1" applyAlignment="1"/>
    <xf numFmtId="0" fontId="7" fillId="30" borderId="1" xfId="0" applyNumberFormat="1" applyFont="1" applyFill="1" applyBorder="1" applyAlignment="1">
      <alignment horizontal="left" vertical="center"/>
    </xf>
    <xf numFmtId="0" fontId="20" fillId="30" borderId="4" xfId="0" applyNumberFormat="1" applyFont="1" applyFill="1" applyBorder="1" applyAlignment="1">
      <alignment horizontal="left" vertical="center" indent="2"/>
    </xf>
    <xf numFmtId="164" fontId="86" fillId="3" borderId="0" xfId="0" applyFont="1" applyFill="1" applyBorder="1" applyAlignment="1">
      <alignment horizontal="right" vertical="center"/>
    </xf>
    <xf numFmtId="164" fontId="86" fillId="11" borderId="11" xfId="0" applyFont="1" applyFill="1" applyBorder="1" applyAlignment="1">
      <alignment vertical="center"/>
    </xf>
    <xf numFmtId="164" fontId="86" fillId="11" borderId="0" xfId="0" applyFont="1" applyFill="1" applyBorder="1" applyAlignment="1">
      <alignment vertical="center"/>
    </xf>
    <xf numFmtId="164" fontId="87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81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7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36" fillId="4" borderId="0" xfId="0" applyFont="1" applyFill="1" applyBorder="1" applyAlignment="1">
      <alignment horizontal="center" vertical="center"/>
    </xf>
    <xf numFmtId="164" fontId="50" fillId="7" borderId="7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164" fontId="88" fillId="3" borderId="0" xfId="0" applyFont="1" applyFill="1" applyBorder="1" applyAlignment="1">
      <alignment horizontal="right" vertical="center"/>
    </xf>
    <xf numFmtId="164" fontId="89" fillId="3" borderId="0" xfId="0" applyFont="1" applyFill="1" applyBorder="1" applyAlignment="1">
      <alignment horizontal="center" vertical="center"/>
    </xf>
    <xf numFmtId="164" fontId="88" fillId="11" borderId="11" xfId="0" applyFont="1" applyFill="1" applyBorder="1" applyAlignment="1">
      <alignment vertical="center"/>
    </xf>
    <xf numFmtId="164" fontId="90" fillId="3" borderId="0" xfId="0" applyFont="1" applyFill="1" applyBorder="1" applyAlignment="1">
      <alignment horizontal="center" vertical="center"/>
    </xf>
    <xf numFmtId="164" fontId="79" fillId="11" borderId="0" xfId="0" applyFont="1" applyFill="1" applyBorder="1" applyAlignment="1">
      <alignment vertical="center"/>
    </xf>
    <xf numFmtId="164" fontId="91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92" fillId="0" borderId="0" xfId="4" applyFont="1" applyFill="1" applyAlignment="1" applyProtection="1">
      <alignment horizontal="left" wrapText="1"/>
    </xf>
    <xf numFmtId="164" fontId="95" fillId="0" borderId="0" xfId="0" applyFont="1" applyAlignment="1">
      <alignment horizontal="left" indent="1"/>
    </xf>
    <xf numFmtId="164" fontId="3" fillId="0" borderId="0" xfId="0" applyFont="1" applyAlignment="1">
      <alignment horizontal="left" wrapText="1" indent="1"/>
    </xf>
    <xf numFmtId="2" fontId="7" fillId="32" borderId="27" xfId="0" applyNumberFormat="1" applyFont="1" applyFill="1" applyBorder="1" applyAlignment="1">
      <alignment horizontal="center" vertical="center"/>
    </xf>
    <xf numFmtId="2" fontId="7" fillId="32" borderId="28" xfId="0" applyNumberFormat="1" applyFont="1" applyFill="1" applyBorder="1" applyAlignment="1">
      <alignment horizontal="center" vertical="center"/>
    </xf>
    <xf numFmtId="2" fontId="7" fillId="32" borderId="29" xfId="0" applyNumberFormat="1" applyFont="1" applyFill="1" applyBorder="1" applyAlignment="1">
      <alignment horizontal="center" vertical="center"/>
    </xf>
    <xf numFmtId="164" fontId="36" fillId="25" borderId="11" xfId="0" applyFont="1" applyFill="1" applyBorder="1" applyAlignment="1">
      <alignment horizontal="center" vertical="center" wrapText="1"/>
    </xf>
    <xf numFmtId="164" fontId="36" fillId="25" borderId="6" xfId="0" applyFont="1" applyFill="1" applyBorder="1" applyAlignment="1">
      <alignment horizontal="center" vertical="center" wrapText="1"/>
    </xf>
    <xf numFmtId="164" fontId="36" fillId="25" borderId="17" xfId="0" applyFont="1" applyFill="1" applyBorder="1" applyAlignment="1">
      <alignment horizontal="center" vertical="center" wrapText="1"/>
    </xf>
    <xf numFmtId="164" fontId="36" fillId="25" borderId="1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20" fillId="34" borderId="8" xfId="0" applyFont="1" applyFill="1" applyBorder="1" applyAlignment="1">
      <alignment horizontal="center" vertical="center" wrapText="1"/>
    </xf>
    <xf numFmtId="164" fontId="20" fillId="34" borderId="7" xfId="0" applyFont="1" applyFill="1" applyBorder="1" applyAlignment="1">
      <alignment horizontal="center" vertical="center" wrapText="1"/>
    </xf>
    <xf numFmtId="164" fontId="20" fillId="34" borderId="14" xfId="0" applyFont="1" applyFill="1" applyBorder="1" applyAlignment="1">
      <alignment horizontal="center" vertical="center" wrapText="1"/>
    </xf>
    <xf numFmtId="164" fontId="20" fillId="34" borderId="11" xfId="0" applyFont="1" applyFill="1" applyBorder="1" applyAlignment="1">
      <alignment horizontal="center" vertical="center" wrapText="1"/>
    </xf>
    <xf numFmtId="164" fontId="20" fillId="34" borderId="0" xfId="0" applyFont="1" applyFill="1" applyBorder="1" applyAlignment="1">
      <alignment horizontal="center" vertical="center" wrapText="1"/>
    </xf>
    <xf numFmtId="164" fontId="20" fillId="34" borderId="6" xfId="0" applyFont="1" applyFill="1" applyBorder="1" applyAlignment="1">
      <alignment horizontal="center" vertical="center" wrapText="1"/>
    </xf>
    <xf numFmtId="164" fontId="20" fillId="34" borderId="17" xfId="0" applyFont="1" applyFill="1" applyBorder="1" applyAlignment="1">
      <alignment horizontal="center" vertical="center" wrapText="1"/>
    </xf>
    <xf numFmtId="164" fontId="20" fillId="34" borderId="16" xfId="0" applyFont="1" applyFill="1" applyBorder="1" applyAlignment="1">
      <alignment horizontal="center" vertical="center" wrapText="1"/>
    </xf>
    <xf numFmtId="164" fontId="20" fillId="34" borderId="19" xfId="0" applyFont="1" applyFill="1" applyBorder="1" applyAlignment="1">
      <alignment horizontal="center" vertical="center" wrapText="1"/>
    </xf>
    <xf numFmtId="164" fontId="36" fillId="0" borderId="12" xfId="0" applyFont="1" applyFill="1" applyBorder="1" applyAlignment="1">
      <alignment horizontal="center" vertical="center" wrapText="1"/>
    </xf>
    <xf numFmtId="164" fontId="36" fillId="0" borderId="15" xfId="0" applyFont="1" applyFill="1" applyBorder="1" applyAlignment="1">
      <alignment horizontal="center" vertical="center" wrapText="1"/>
    </xf>
    <xf numFmtId="164" fontId="36" fillId="0" borderId="22" xfId="0" applyFont="1" applyFill="1" applyBorder="1" applyAlignment="1">
      <alignment horizontal="center" vertical="center" wrapText="1"/>
    </xf>
    <xf numFmtId="164" fontId="36" fillId="16" borderId="12" xfId="0" applyFont="1" applyFill="1" applyBorder="1" applyAlignment="1">
      <alignment horizontal="center" vertical="center" wrapText="1"/>
    </xf>
    <xf numFmtId="164" fontId="36" fillId="16" borderId="15" xfId="0" applyFont="1" applyFill="1" applyBorder="1" applyAlignment="1">
      <alignment horizontal="center" vertical="center" wrapText="1"/>
    </xf>
    <xf numFmtId="164" fontId="36" fillId="16" borderId="22" xfId="0" applyFont="1" applyFill="1" applyBorder="1" applyAlignment="1">
      <alignment horizontal="center" vertical="center" wrapText="1"/>
    </xf>
    <xf numFmtId="164" fontId="75" fillId="35" borderId="12" xfId="0" applyFont="1" applyFill="1" applyBorder="1" applyAlignment="1">
      <alignment horizontal="center" vertical="center" wrapText="1"/>
    </xf>
    <xf numFmtId="164" fontId="75" fillId="35" borderId="15" xfId="0" applyFont="1" applyFill="1" applyBorder="1" applyAlignment="1">
      <alignment horizontal="center" vertical="center" wrapText="1"/>
    </xf>
    <xf numFmtId="164" fontId="75" fillId="35" borderId="22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75" fillId="36" borderId="12" xfId="0" applyFont="1" applyFill="1" applyBorder="1" applyAlignment="1">
      <alignment horizontal="center" vertical="center" wrapText="1"/>
    </xf>
    <xf numFmtId="164" fontId="75" fillId="36" borderId="15" xfId="0" applyFont="1" applyFill="1" applyBorder="1" applyAlignment="1">
      <alignment horizontal="center" vertical="center" wrapText="1"/>
    </xf>
    <xf numFmtId="164" fontId="75" fillId="36" borderId="22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4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36" fillId="27" borderId="12" xfId="0" applyFont="1" applyFill="1" applyBorder="1" applyAlignment="1">
      <alignment horizontal="center" vertical="center" wrapText="1"/>
    </xf>
    <xf numFmtId="164" fontId="36" fillId="27" borderId="15" xfId="0" applyFont="1" applyFill="1" applyBorder="1" applyAlignment="1">
      <alignment horizontal="center" vertical="center" wrapText="1"/>
    </xf>
    <xf numFmtId="164" fontId="36" fillId="27" borderId="22" xfId="0" applyFont="1" applyFill="1" applyBorder="1" applyAlignment="1">
      <alignment horizontal="center" vertical="center" wrapText="1"/>
    </xf>
    <xf numFmtId="164" fontId="45" fillId="0" borderId="8" xfId="0" applyFont="1" applyBorder="1" applyAlignment="1">
      <alignment horizontal="center" vertical="center" wrapText="1"/>
    </xf>
    <xf numFmtId="164" fontId="45" fillId="0" borderId="7" xfId="0" applyFont="1" applyBorder="1" applyAlignment="1">
      <alignment horizontal="center" vertical="center" wrapText="1"/>
    </xf>
    <xf numFmtId="164" fontId="45" fillId="0" borderId="17" xfId="0" applyFont="1" applyBorder="1" applyAlignment="1">
      <alignment horizontal="center" vertical="center" wrapText="1"/>
    </xf>
    <xf numFmtId="164" fontId="45" fillId="0" borderId="16" xfId="0" applyFont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21" fillId="34" borderId="12" xfId="0" applyFont="1" applyFill="1" applyBorder="1" applyAlignment="1">
      <alignment horizontal="center" vertical="center" wrapText="1"/>
    </xf>
    <xf numFmtId="164" fontId="21" fillId="34" borderId="15" xfId="0" applyFont="1" applyFill="1" applyBorder="1" applyAlignment="1">
      <alignment horizontal="center" vertical="center" wrapText="1"/>
    </xf>
    <xf numFmtId="164" fontId="21" fillId="34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36" fillId="31" borderId="12" xfId="0" applyFont="1" applyFill="1" applyBorder="1" applyAlignment="1">
      <alignment horizontal="center" vertical="center" wrapText="1"/>
    </xf>
    <xf numFmtId="164" fontId="36" fillId="31" borderId="15" xfId="0" applyFont="1" applyFill="1" applyBorder="1" applyAlignment="1">
      <alignment horizontal="center" vertical="center" wrapText="1"/>
    </xf>
    <xf numFmtId="164" fontId="36" fillId="31" borderId="22" xfId="0" applyFont="1" applyFill="1" applyBorder="1" applyAlignment="1">
      <alignment horizontal="center" vertical="center" wrapText="1"/>
    </xf>
    <xf numFmtId="164" fontId="75" fillId="37" borderId="12" xfId="0" applyFont="1" applyFill="1" applyBorder="1" applyAlignment="1">
      <alignment horizontal="center" vertical="center" wrapText="1"/>
    </xf>
    <xf numFmtId="164" fontId="75" fillId="37" borderId="15" xfId="0" applyFont="1" applyFill="1" applyBorder="1" applyAlignment="1">
      <alignment horizontal="center" vertical="center" wrapText="1"/>
    </xf>
    <xf numFmtId="164" fontId="75" fillId="37" borderId="22" xfId="0" applyFont="1" applyFill="1" applyBorder="1" applyAlignment="1">
      <alignment horizontal="center" vertical="center" wrapText="1"/>
    </xf>
    <xf numFmtId="164" fontId="36" fillId="22" borderId="12" xfId="0" applyFont="1" applyFill="1" applyBorder="1" applyAlignment="1">
      <alignment horizontal="center" vertical="center" wrapText="1"/>
    </xf>
    <xf numFmtId="164" fontId="36" fillId="22" borderId="15" xfId="0" applyFont="1" applyFill="1" applyBorder="1" applyAlignment="1">
      <alignment horizontal="center" vertical="center" wrapText="1"/>
    </xf>
    <xf numFmtId="164" fontId="36" fillId="22" borderId="22" xfId="0" applyFont="1" applyFill="1" applyBorder="1" applyAlignment="1">
      <alignment horizontal="center" vertical="center" wrapText="1"/>
    </xf>
    <xf numFmtId="164" fontId="75" fillId="24" borderId="12" xfId="0" applyFont="1" applyFill="1" applyBorder="1" applyAlignment="1">
      <alignment horizontal="center" vertical="center" wrapText="1"/>
    </xf>
    <xf numFmtId="164" fontId="75" fillId="24" borderId="15" xfId="0" applyFont="1" applyFill="1" applyBorder="1" applyAlignment="1">
      <alignment horizontal="center" vertical="center" wrapText="1"/>
    </xf>
    <xf numFmtId="164" fontId="75" fillId="24" borderId="22" xfId="0" applyFont="1" applyFill="1" applyBorder="1" applyAlignment="1">
      <alignment horizontal="center" vertical="center" wrapText="1"/>
    </xf>
    <xf numFmtId="164" fontId="75" fillId="28" borderId="12" xfId="0" applyFont="1" applyFill="1" applyBorder="1" applyAlignment="1">
      <alignment horizontal="center" vertical="center" wrapText="1"/>
    </xf>
    <xf numFmtId="164" fontId="75" fillId="28" borderId="15" xfId="0" applyFont="1" applyFill="1" applyBorder="1" applyAlignment="1">
      <alignment horizontal="center" vertical="center" wrapText="1"/>
    </xf>
    <xf numFmtId="164" fontId="75" fillId="28" borderId="22" xfId="0" applyFont="1" applyFill="1" applyBorder="1" applyAlignment="1">
      <alignment horizontal="center" vertical="center" wrapText="1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75" fillId="23" borderId="12" xfId="0" applyFont="1" applyFill="1" applyBorder="1" applyAlignment="1">
      <alignment horizontal="center" vertical="center" wrapText="1"/>
    </xf>
    <xf numFmtId="164" fontId="75" fillId="23" borderId="15" xfId="0" applyFont="1" applyFill="1" applyBorder="1" applyAlignment="1">
      <alignment horizontal="center" vertical="center" wrapText="1"/>
    </xf>
    <xf numFmtId="164" fontId="75" fillId="23" borderId="22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  <xf numFmtId="164" fontId="36" fillId="38" borderId="25" xfId="0" applyFont="1" applyFill="1" applyBorder="1" applyAlignment="1">
      <alignment horizontal="center" vertical="center" wrapText="1"/>
    </xf>
    <xf numFmtId="164" fontId="7" fillId="38" borderId="12" xfId="0" applyFont="1" applyFill="1" applyBorder="1" applyAlignment="1">
      <alignment horizontal="center" vertical="center" textRotation="180" wrapText="1"/>
    </xf>
    <xf numFmtId="164" fontId="36" fillId="39" borderId="12" xfId="0" applyFont="1" applyFill="1" applyBorder="1" applyAlignment="1">
      <alignment horizontal="center" vertical="center" wrapText="1"/>
    </xf>
    <xf numFmtId="164" fontId="7" fillId="38" borderId="15" xfId="0" applyFont="1" applyFill="1" applyBorder="1" applyAlignment="1">
      <alignment horizontal="center" vertical="center" textRotation="180" wrapText="1"/>
    </xf>
    <xf numFmtId="164" fontId="36" fillId="39" borderId="15" xfId="0" applyFont="1" applyFill="1" applyBorder="1" applyAlignment="1">
      <alignment horizontal="center" vertical="center" wrapText="1"/>
    </xf>
    <xf numFmtId="164" fontId="7" fillId="38" borderId="22" xfId="0" applyFont="1" applyFill="1" applyBorder="1" applyAlignment="1">
      <alignment horizontal="center" vertical="center" textRotation="180" wrapText="1"/>
    </xf>
    <xf numFmtId="164" fontId="36" fillId="39" borderId="22" xfId="0" applyFont="1" applyFill="1" applyBorder="1" applyAlignment="1">
      <alignment horizontal="center" vertical="center" wrapText="1"/>
    </xf>
    <xf numFmtId="164" fontId="23" fillId="40" borderId="12" xfId="0" applyFont="1" applyFill="1" applyBorder="1" applyAlignment="1">
      <alignment horizontal="center" vertical="center" wrapText="1"/>
    </xf>
    <xf numFmtId="164" fontId="23" fillId="40" borderId="15" xfId="0" applyFont="1" applyFill="1" applyBorder="1" applyAlignment="1">
      <alignment horizontal="center" vertical="center" wrapText="1"/>
    </xf>
    <xf numFmtId="164" fontId="23" fillId="40" borderId="22" xfId="0" applyFont="1" applyFill="1" applyBorder="1" applyAlignment="1">
      <alignment horizontal="center" vertical="center" wrapText="1"/>
    </xf>
    <xf numFmtId="164" fontId="7" fillId="34" borderId="8" xfId="0" applyFont="1" applyFill="1" applyBorder="1" applyAlignment="1">
      <alignment horizontal="center" vertical="center" wrapText="1"/>
    </xf>
    <xf numFmtId="164" fontId="7" fillId="34" borderId="14" xfId="0" applyFont="1" applyFill="1" applyBorder="1" applyAlignment="1">
      <alignment horizontal="center" vertical="center" wrapText="1"/>
    </xf>
    <xf numFmtId="164" fontId="7" fillId="34" borderId="11" xfId="0" applyFont="1" applyFill="1" applyBorder="1" applyAlignment="1">
      <alignment horizontal="center" vertical="center" wrapText="1"/>
    </xf>
    <xf numFmtId="164" fontId="7" fillId="34" borderId="6" xfId="0" applyFont="1" applyFill="1" applyBorder="1" applyAlignment="1">
      <alignment horizontal="center" vertical="center" wrapText="1"/>
    </xf>
    <xf numFmtId="164" fontId="7" fillId="34" borderId="17" xfId="0" applyFont="1" applyFill="1" applyBorder="1" applyAlignment="1">
      <alignment horizontal="center" vertical="center" wrapText="1"/>
    </xf>
    <xf numFmtId="164" fontId="7" fillId="34" borderId="19" xfId="0" applyFont="1" applyFill="1" applyBorder="1" applyAlignment="1">
      <alignment horizontal="center" vertical="center" wrapText="1"/>
    </xf>
    <xf numFmtId="164" fontId="96" fillId="3" borderId="0" xfId="0" applyFont="1" applyFill="1" applyBorder="1" applyAlignment="1">
      <alignment horizontal="right" vertical="center"/>
    </xf>
    <xf numFmtId="2" fontId="23" fillId="11" borderId="25" xfId="0" applyNumberFormat="1" applyFont="1" applyFill="1" applyBorder="1" applyAlignment="1">
      <alignment horizontal="center" vertical="center"/>
    </xf>
    <xf numFmtId="164" fontId="23" fillId="4" borderId="0" xfId="0" applyFont="1" applyFill="1" applyBorder="1" applyAlignment="1">
      <alignment horizontal="right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164" fontId="21" fillId="5" borderId="0" xfId="0" applyFont="1" applyFill="1" applyBorder="1" applyAlignment="1">
      <alignment horizontal="right" vertical="center"/>
    </xf>
    <xf numFmtId="164" fontId="96" fillId="5" borderId="0" xfId="0" applyFont="1" applyFill="1" applyBorder="1" applyAlignment="1">
      <alignment horizontal="right" vertical="center"/>
    </xf>
    <xf numFmtId="164" fontId="97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98" fillId="5" borderId="0" xfId="0" applyFont="1" applyFill="1" applyBorder="1" applyAlignment="1">
      <alignment vertical="center"/>
    </xf>
    <xf numFmtId="2" fontId="7" fillId="33" borderId="25" xfId="0" applyNumberFormat="1" applyFont="1" applyFill="1" applyBorder="1" applyAlignment="1">
      <alignment horizontal="center" vertical="center"/>
    </xf>
    <xf numFmtId="164" fontId="93" fillId="0" borderId="0" xfId="0" applyNumberFormat="1" applyFont="1" applyFill="1" applyAlignment="1" applyProtection="1">
      <alignment horizontal="left" indent="1"/>
    </xf>
    <xf numFmtId="164" fontId="3" fillId="0" borderId="0" xfId="0" applyFont="1" applyAlignment="1"/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2300652</xdr:colOff>
          <xdr:row>16</xdr:row>
          <xdr:rowOff>3665</xdr:rowOff>
        </xdr:from>
        <xdr:to>
          <xdr:col>2</xdr:col>
          <xdr:colOff>2901460</xdr:colOff>
          <xdr:row>17</xdr:row>
          <xdr:rowOff>153865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3450979</xdr:colOff>
          <xdr:row>17</xdr:row>
          <xdr:rowOff>117232</xdr:rowOff>
        </xdr:from>
        <xdr:to>
          <xdr:col>2</xdr:col>
          <xdr:colOff>4365379</xdr:colOff>
          <xdr:row>21</xdr:row>
          <xdr:rowOff>143609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Word_Document2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PowerPoint_Presentation1.pptx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1"/>
  <sheetViews>
    <sheetView topLeftCell="C15" zoomScale="120" zoomScaleNormal="120" workbookViewId="0">
      <selection activeCell="T29" sqref="T29:T32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3" width="5" style="1" customWidth="1"/>
    <col min="24" max="24" width="0.33203125" style="1" customWidth="1"/>
    <col min="25" max="28" width="5" style="1" customWidth="1"/>
    <col min="29" max="29" width="0.33203125" style="1" customWidth="1"/>
    <col min="30" max="32" width="4.109375" style="1" customWidth="1"/>
    <col min="33" max="33" width="0.33203125" style="1" customWidth="1"/>
    <col min="34" max="255" width="8.109375" style="1"/>
    <col min="256" max="256" width="0.33203125" style="1" customWidth="1"/>
    <col min="257" max="257" width="10.109375" style="1" customWidth="1"/>
    <col min="258" max="258" width="0.33203125" style="1" customWidth="1"/>
    <col min="259" max="259" width="7.21875" style="1" customWidth="1"/>
    <col min="260" max="260" width="5.21875" style="1" customWidth="1"/>
    <col min="261" max="261" width="0.33203125" style="1" customWidth="1"/>
    <col min="262" max="266" width="5" style="1" customWidth="1"/>
    <col min="267" max="267" width="0.33203125" style="1" customWidth="1"/>
    <col min="268" max="272" width="5" style="1" customWidth="1"/>
    <col min="273" max="273" width="0.33203125" style="1" customWidth="1"/>
    <col min="274" max="278" width="5" style="1" customWidth="1"/>
    <col min="279" max="279" width="0.33203125" style="1" customWidth="1"/>
    <col min="280" max="284" width="5" style="1" customWidth="1"/>
    <col min="285" max="285" width="0.33203125" style="1" customWidth="1"/>
    <col min="286" max="288" width="4.109375" style="1" customWidth="1"/>
    <col min="289" max="289" width="0.33203125" style="1" customWidth="1"/>
    <col min="290" max="511" width="8.109375" style="1"/>
    <col min="512" max="512" width="0.33203125" style="1" customWidth="1"/>
    <col min="513" max="513" width="10.109375" style="1" customWidth="1"/>
    <col min="514" max="514" width="0.33203125" style="1" customWidth="1"/>
    <col min="515" max="515" width="7.21875" style="1" customWidth="1"/>
    <col min="516" max="516" width="5.21875" style="1" customWidth="1"/>
    <col min="517" max="517" width="0.33203125" style="1" customWidth="1"/>
    <col min="518" max="522" width="5" style="1" customWidth="1"/>
    <col min="523" max="523" width="0.33203125" style="1" customWidth="1"/>
    <col min="524" max="528" width="5" style="1" customWidth="1"/>
    <col min="529" max="529" width="0.33203125" style="1" customWidth="1"/>
    <col min="530" max="534" width="5" style="1" customWidth="1"/>
    <col min="535" max="535" width="0.33203125" style="1" customWidth="1"/>
    <col min="536" max="540" width="5" style="1" customWidth="1"/>
    <col min="541" max="541" width="0.33203125" style="1" customWidth="1"/>
    <col min="542" max="544" width="4.109375" style="1" customWidth="1"/>
    <col min="545" max="545" width="0.33203125" style="1" customWidth="1"/>
    <col min="546" max="767" width="8.109375" style="1"/>
    <col min="768" max="768" width="0.33203125" style="1" customWidth="1"/>
    <col min="769" max="769" width="10.109375" style="1" customWidth="1"/>
    <col min="770" max="770" width="0.33203125" style="1" customWidth="1"/>
    <col min="771" max="771" width="7.21875" style="1" customWidth="1"/>
    <col min="772" max="772" width="5.21875" style="1" customWidth="1"/>
    <col min="773" max="773" width="0.33203125" style="1" customWidth="1"/>
    <col min="774" max="778" width="5" style="1" customWidth="1"/>
    <col min="779" max="779" width="0.33203125" style="1" customWidth="1"/>
    <col min="780" max="784" width="5" style="1" customWidth="1"/>
    <col min="785" max="785" width="0.33203125" style="1" customWidth="1"/>
    <col min="786" max="790" width="5" style="1" customWidth="1"/>
    <col min="791" max="791" width="0.33203125" style="1" customWidth="1"/>
    <col min="792" max="796" width="5" style="1" customWidth="1"/>
    <col min="797" max="797" width="0.33203125" style="1" customWidth="1"/>
    <col min="798" max="800" width="4.109375" style="1" customWidth="1"/>
    <col min="801" max="801" width="0.33203125" style="1" customWidth="1"/>
    <col min="802" max="1023" width="8.109375" style="1"/>
    <col min="1024" max="1024" width="0.33203125" style="1" customWidth="1"/>
    <col min="1025" max="1025" width="10.109375" style="1" customWidth="1"/>
    <col min="1026" max="1026" width="0.33203125" style="1" customWidth="1"/>
    <col min="1027" max="1027" width="7.21875" style="1" customWidth="1"/>
    <col min="1028" max="1028" width="5.21875" style="1" customWidth="1"/>
    <col min="1029" max="1029" width="0.33203125" style="1" customWidth="1"/>
    <col min="1030" max="1034" width="5" style="1" customWidth="1"/>
    <col min="1035" max="1035" width="0.33203125" style="1" customWidth="1"/>
    <col min="1036" max="1040" width="5" style="1" customWidth="1"/>
    <col min="1041" max="1041" width="0.33203125" style="1" customWidth="1"/>
    <col min="1042" max="1046" width="5" style="1" customWidth="1"/>
    <col min="1047" max="1047" width="0.33203125" style="1" customWidth="1"/>
    <col min="1048" max="1052" width="5" style="1" customWidth="1"/>
    <col min="1053" max="1053" width="0.33203125" style="1" customWidth="1"/>
    <col min="1054" max="1056" width="4.109375" style="1" customWidth="1"/>
    <col min="1057" max="1057" width="0.33203125" style="1" customWidth="1"/>
    <col min="1058" max="1279" width="8.109375" style="1"/>
    <col min="1280" max="1280" width="0.33203125" style="1" customWidth="1"/>
    <col min="1281" max="1281" width="10.109375" style="1" customWidth="1"/>
    <col min="1282" max="1282" width="0.33203125" style="1" customWidth="1"/>
    <col min="1283" max="1283" width="7.21875" style="1" customWidth="1"/>
    <col min="1284" max="1284" width="5.21875" style="1" customWidth="1"/>
    <col min="1285" max="1285" width="0.33203125" style="1" customWidth="1"/>
    <col min="1286" max="1290" width="5" style="1" customWidth="1"/>
    <col min="1291" max="1291" width="0.33203125" style="1" customWidth="1"/>
    <col min="1292" max="1296" width="5" style="1" customWidth="1"/>
    <col min="1297" max="1297" width="0.33203125" style="1" customWidth="1"/>
    <col min="1298" max="1302" width="5" style="1" customWidth="1"/>
    <col min="1303" max="1303" width="0.33203125" style="1" customWidth="1"/>
    <col min="1304" max="1308" width="5" style="1" customWidth="1"/>
    <col min="1309" max="1309" width="0.33203125" style="1" customWidth="1"/>
    <col min="1310" max="1312" width="4.109375" style="1" customWidth="1"/>
    <col min="1313" max="1313" width="0.33203125" style="1" customWidth="1"/>
    <col min="1314" max="1535" width="8.109375" style="1"/>
    <col min="1536" max="1536" width="0.33203125" style="1" customWidth="1"/>
    <col min="1537" max="1537" width="10.109375" style="1" customWidth="1"/>
    <col min="1538" max="1538" width="0.33203125" style="1" customWidth="1"/>
    <col min="1539" max="1539" width="7.21875" style="1" customWidth="1"/>
    <col min="1540" max="1540" width="5.21875" style="1" customWidth="1"/>
    <col min="1541" max="1541" width="0.33203125" style="1" customWidth="1"/>
    <col min="1542" max="1546" width="5" style="1" customWidth="1"/>
    <col min="1547" max="1547" width="0.33203125" style="1" customWidth="1"/>
    <col min="1548" max="1552" width="5" style="1" customWidth="1"/>
    <col min="1553" max="1553" width="0.33203125" style="1" customWidth="1"/>
    <col min="1554" max="1558" width="5" style="1" customWidth="1"/>
    <col min="1559" max="1559" width="0.33203125" style="1" customWidth="1"/>
    <col min="1560" max="1564" width="5" style="1" customWidth="1"/>
    <col min="1565" max="1565" width="0.33203125" style="1" customWidth="1"/>
    <col min="1566" max="1568" width="4.109375" style="1" customWidth="1"/>
    <col min="1569" max="1569" width="0.33203125" style="1" customWidth="1"/>
    <col min="1570" max="1791" width="8.109375" style="1"/>
    <col min="1792" max="1792" width="0.33203125" style="1" customWidth="1"/>
    <col min="1793" max="1793" width="10.109375" style="1" customWidth="1"/>
    <col min="1794" max="1794" width="0.33203125" style="1" customWidth="1"/>
    <col min="1795" max="1795" width="7.21875" style="1" customWidth="1"/>
    <col min="1796" max="1796" width="5.21875" style="1" customWidth="1"/>
    <col min="1797" max="1797" width="0.33203125" style="1" customWidth="1"/>
    <col min="1798" max="1802" width="5" style="1" customWidth="1"/>
    <col min="1803" max="1803" width="0.33203125" style="1" customWidth="1"/>
    <col min="1804" max="1808" width="5" style="1" customWidth="1"/>
    <col min="1809" max="1809" width="0.33203125" style="1" customWidth="1"/>
    <col min="1810" max="1814" width="5" style="1" customWidth="1"/>
    <col min="1815" max="1815" width="0.33203125" style="1" customWidth="1"/>
    <col min="1816" max="1820" width="5" style="1" customWidth="1"/>
    <col min="1821" max="1821" width="0.33203125" style="1" customWidth="1"/>
    <col min="1822" max="1824" width="4.109375" style="1" customWidth="1"/>
    <col min="1825" max="1825" width="0.33203125" style="1" customWidth="1"/>
    <col min="1826" max="2047" width="8.109375" style="1"/>
    <col min="2048" max="2048" width="0.33203125" style="1" customWidth="1"/>
    <col min="2049" max="2049" width="10.109375" style="1" customWidth="1"/>
    <col min="2050" max="2050" width="0.33203125" style="1" customWidth="1"/>
    <col min="2051" max="2051" width="7.21875" style="1" customWidth="1"/>
    <col min="2052" max="2052" width="5.21875" style="1" customWidth="1"/>
    <col min="2053" max="2053" width="0.33203125" style="1" customWidth="1"/>
    <col min="2054" max="2058" width="5" style="1" customWidth="1"/>
    <col min="2059" max="2059" width="0.33203125" style="1" customWidth="1"/>
    <col min="2060" max="2064" width="5" style="1" customWidth="1"/>
    <col min="2065" max="2065" width="0.33203125" style="1" customWidth="1"/>
    <col min="2066" max="2070" width="5" style="1" customWidth="1"/>
    <col min="2071" max="2071" width="0.33203125" style="1" customWidth="1"/>
    <col min="2072" max="2076" width="5" style="1" customWidth="1"/>
    <col min="2077" max="2077" width="0.33203125" style="1" customWidth="1"/>
    <col min="2078" max="2080" width="4.109375" style="1" customWidth="1"/>
    <col min="2081" max="2081" width="0.33203125" style="1" customWidth="1"/>
    <col min="2082" max="2303" width="8.109375" style="1"/>
    <col min="2304" max="2304" width="0.33203125" style="1" customWidth="1"/>
    <col min="2305" max="2305" width="10.109375" style="1" customWidth="1"/>
    <col min="2306" max="2306" width="0.33203125" style="1" customWidth="1"/>
    <col min="2307" max="2307" width="7.21875" style="1" customWidth="1"/>
    <col min="2308" max="2308" width="5.21875" style="1" customWidth="1"/>
    <col min="2309" max="2309" width="0.33203125" style="1" customWidth="1"/>
    <col min="2310" max="2314" width="5" style="1" customWidth="1"/>
    <col min="2315" max="2315" width="0.33203125" style="1" customWidth="1"/>
    <col min="2316" max="2320" width="5" style="1" customWidth="1"/>
    <col min="2321" max="2321" width="0.33203125" style="1" customWidth="1"/>
    <col min="2322" max="2326" width="5" style="1" customWidth="1"/>
    <col min="2327" max="2327" width="0.33203125" style="1" customWidth="1"/>
    <col min="2328" max="2332" width="5" style="1" customWidth="1"/>
    <col min="2333" max="2333" width="0.33203125" style="1" customWidth="1"/>
    <col min="2334" max="2336" width="4.109375" style="1" customWidth="1"/>
    <col min="2337" max="2337" width="0.33203125" style="1" customWidth="1"/>
    <col min="2338" max="2559" width="8.109375" style="1"/>
    <col min="2560" max="2560" width="0.33203125" style="1" customWidth="1"/>
    <col min="2561" max="2561" width="10.109375" style="1" customWidth="1"/>
    <col min="2562" max="2562" width="0.33203125" style="1" customWidth="1"/>
    <col min="2563" max="2563" width="7.21875" style="1" customWidth="1"/>
    <col min="2564" max="2564" width="5.21875" style="1" customWidth="1"/>
    <col min="2565" max="2565" width="0.33203125" style="1" customWidth="1"/>
    <col min="2566" max="2570" width="5" style="1" customWidth="1"/>
    <col min="2571" max="2571" width="0.33203125" style="1" customWidth="1"/>
    <col min="2572" max="2576" width="5" style="1" customWidth="1"/>
    <col min="2577" max="2577" width="0.33203125" style="1" customWidth="1"/>
    <col min="2578" max="2582" width="5" style="1" customWidth="1"/>
    <col min="2583" max="2583" width="0.33203125" style="1" customWidth="1"/>
    <col min="2584" max="2588" width="5" style="1" customWidth="1"/>
    <col min="2589" max="2589" width="0.33203125" style="1" customWidth="1"/>
    <col min="2590" max="2592" width="4.109375" style="1" customWidth="1"/>
    <col min="2593" max="2593" width="0.33203125" style="1" customWidth="1"/>
    <col min="2594" max="2815" width="8.109375" style="1"/>
    <col min="2816" max="2816" width="0.33203125" style="1" customWidth="1"/>
    <col min="2817" max="2817" width="10.109375" style="1" customWidth="1"/>
    <col min="2818" max="2818" width="0.33203125" style="1" customWidth="1"/>
    <col min="2819" max="2819" width="7.21875" style="1" customWidth="1"/>
    <col min="2820" max="2820" width="5.21875" style="1" customWidth="1"/>
    <col min="2821" max="2821" width="0.33203125" style="1" customWidth="1"/>
    <col min="2822" max="2826" width="5" style="1" customWidth="1"/>
    <col min="2827" max="2827" width="0.33203125" style="1" customWidth="1"/>
    <col min="2828" max="2832" width="5" style="1" customWidth="1"/>
    <col min="2833" max="2833" width="0.33203125" style="1" customWidth="1"/>
    <col min="2834" max="2838" width="5" style="1" customWidth="1"/>
    <col min="2839" max="2839" width="0.33203125" style="1" customWidth="1"/>
    <col min="2840" max="2844" width="5" style="1" customWidth="1"/>
    <col min="2845" max="2845" width="0.33203125" style="1" customWidth="1"/>
    <col min="2846" max="2848" width="4.109375" style="1" customWidth="1"/>
    <col min="2849" max="2849" width="0.33203125" style="1" customWidth="1"/>
    <col min="2850" max="3071" width="8.109375" style="1"/>
    <col min="3072" max="3072" width="0.33203125" style="1" customWidth="1"/>
    <col min="3073" max="3073" width="10.109375" style="1" customWidth="1"/>
    <col min="3074" max="3074" width="0.33203125" style="1" customWidth="1"/>
    <col min="3075" max="3075" width="7.21875" style="1" customWidth="1"/>
    <col min="3076" max="3076" width="5.21875" style="1" customWidth="1"/>
    <col min="3077" max="3077" width="0.33203125" style="1" customWidth="1"/>
    <col min="3078" max="3082" width="5" style="1" customWidth="1"/>
    <col min="3083" max="3083" width="0.33203125" style="1" customWidth="1"/>
    <col min="3084" max="3088" width="5" style="1" customWidth="1"/>
    <col min="3089" max="3089" width="0.33203125" style="1" customWidth="1"/>
    <col min="3090" max="3094" width="5" style="1" customWidth="1"/>
    <col min="3095" max="3095" width="0.33203125" style="1" customWidth="1"/>
    <col min="3096" max="3100" width="5" style="1" customWidth="1"/>
    <col min="3101" max="3101" width="0.33203125" style="1" customWidth="1"/>
    <col min="3102" max="3104" width="4.109375" style="1" customWidth="1"/>
    <col min="3105" max="3105" width="0.33203125" style="1" customWidth="1"/>
    <col min="3106" max="3327" width="8.109375" style="1"/>
    <col min="3328" max="3328" width="0.33203125" style="1" customWidth="1"/>
    <col min="3329" max="3329" width="10.109375" style="1" customWidth="1"/>
    <col min="3330" max="3330" width="0.33203125" style="1" customWidth="1"/>
    <col min="3331" max="3331" width="7.21875" style="1" customWidth="1"/>
    <col min="3332" max="3332" width="5.21875" style="1" customWidth="1"/>
    <col min="3333" max="3333" width="0.33203125" style="1" customWidth="1"/>
    <col min="3334" max="3338" width="5" style="1" customWidth="1"/>
    <col min="3339" max="3339" width="0.33203125" style="1" customWidth="1"/>
    <col min="3340" max="3344" width="5" style="1" customWidth="1"/>
    <col min="3345" max="3345" width="0.33203125" style="1" customWidth="1"/>
    <col min="3346" max="3350" width="5" style="1" customWidth="1"/>
    <col min="3351" max="3351" width="0.33203125" style="1" customWidth="1"/>
    <col min="3352" max="3356" width="5" style="1" customWidth="1"/>
    <col min="3357" max="3357" width="0.33203125" style="1" customWidth="1"/>
    <col min="3358" max="3360" width="4.109375" style="1" customWidth="1"/>
    <col min="3361" max="3361" width="0.33203125" style="1" customWidth="1"/>
    <col min="3362" max="3583" width="8.109375" style="1"/>
    <col min="3584" max="3584" width="0.33203125" style="1" customWidth="1"/>
    <col min="3585" max="3585" width="10.109375" style="1" customWidth="1"/>
    <col min="3586" max="3586" width="0.33203125" style="1" customWidth="1"/>
    <col min="3587" max="3587" width="7.21875" style="1" customWidth="1"/>
    <col min="3588" max="3588" width="5.21875" style="1" customWidth="1"/>
    <col min="3589" max="3589" width="0.33203125" style="1" customWidth="1"/>
    <col min="3590" max="3594" width="5" style="1" customWidth="1"/>
    <col min="3595" max="3595" width="0.33203125" style="1" customWidth="1"/>
    <col min="3596" max="3600" width="5" style="1" customWidth="1"/>
    <col min="3601" max="3601" width="0.33203125" style="1" customWidth="1"/>
    <col min="3602" max="3606" width="5" style="1" customWidth="1"/>
    <col min="3607" max="3607" width="0.33203125" style="1" customWidth="1"/>
    <col min="3608" max="3612" width="5" style="1" customWidth="1"/>
    <col min="3613" max="3613" width="0.33203125" style="1" customWidth="1"/>
    <col min="3614" max="3616" width="4.109375" style="1" customWidth="1"/>
    <col min="3617" max="3617" width="0.33203125" style="1" customWidth="1"/>
    <col min="3618" max="3839" width="8.109375" style="1"/>
    <col min="3840" max="3840" width="0.33203125" style="1" customWidth="1"/>
    <col min="3841" max="3841" width="10.109375" style="1" customWidth="1"/>
    <col min="3842" max="3842" width="0.33203125" style="1" customWidth="1"/>
    <col min="3843" max="3843" width="7.21875" style="1" customWidth="1"/>
    <col min="3844" max="3844" width="5.21875" style="1" customWidth="1"/>
    <col min="3845" max="3845" width="0.33203125" style="1" customWidth="1"/>
    <col min="3846" max="3850" width="5" style="1" customWidth="1"/>
    <col min="3851" max="3851" width="0.33203125" style="1" customWidth="1"/>
    <col min="3852" max="3856" width="5" style="1" customWidth="1"/>
    <col min="3857" max="3857" width="0.33203125" style="1" customWidth="1"/>
    <col min="3858" max="3862" width="5" style="1" customWidth="1"/>
    <col min="3863" max="3863" width="0.33203125" style="1" customWidth="1"/>
    <col min="3864" max="3868" width="5" style="1" customWidth="1"/>
    <col min="3869" max="3869" width="0.33203125" style="1" customWidth="1"/>
    <col min="3870" max="3872" width="4.109375" style="1" customWidth="1"/>
    <col min="3873" max="3873" width="0.33203125" style="1" customWidth="1"/>
    <col min="3874" max="4095" width="8.109375" style="1"/>
    <col min="4096" max="4096" width="0.33203125" style="1" customWidth="1"/>
    <col min="4097" max="4097" width="10.109375" style="1" customWidth="1"/>
    <col min="4098" max="4098" width="0.33203125" style="1" customWidth="1"/>
    <col min="4099" max="4099" width="7.21875" style="1" customWidth="1"/>
    <col min="4100" max="4100" width="5.21875" style="1" customWidth="1"/>
    <col min="4101" max="4101" width="0.33203125" style="1" customWidth="1"/>
    <col min="4102" max="4106" width="5" style="1" customWidth="1"/>
    <col min="4107" max="4107" width="0.33203125" style="1" customWidth="1"/>
    <col min="4108" max="4112" width="5" style="1" customWidth="1"/>
    <col min="4113" max="4113" width="0.33203125" style="1" customWidth="1"/>
    <col min="4114" max="4118" width="5" style="1" customWidth="1"/>
    <col min="4119" max="4119" width="0.33203125" style="1" customWidth="1"/>
    <col min="4120" max="4124" width="5" style="1" customWidth="1"/>
    <col min="4125" max="4125" width="0.33203125" style="1" customWidth="1"/>
    <col min="4126" max="4128" width="4.109375" style="1" customWidth="1"/>
    <col min="4129" max="4129" width="0.33203125" style="1" customWidth="1"/>
    <col min="4130" max="4351" width="8.109375" style="1"/>
    <col min="4352" max="4352" width="0.33203125" style="1" customWidth="1"/>
    <col min="4353" max="4353" width="10.109375" style="1" customWidth="1"/>
    <col min="4354" max="4354" width="0.33203125" style="1" customWidth="1"/>
    <col min="4355" max="4355" width="7.21875" style="1" customWidth="1"/>
    <col min="4356" max="4356" width="5.21875" style="1" customWidth="1"/>
    <col min="4357" max="4357" width="0.33203125" style="1" customWidth="1"/>
    <col min="4358" max="4362" width="5" style="1" customWidth="1"/>
    <col min="4363" max="4363" width="0.33203125" style="1" customWidth="1"/>
    <col min="4364" max="4368" width="5" style="1" customWidth="1"/>
    <col min="4369" max="4369" width="0.33203125" style="1" customWidth="1"/>
    <col min="4370" max="4374" width="5" style="1" customWidth="1"/>
    <col min="4375" max="4375" width="0.33203125" style="1" customWidth="1"/>
    <col min="4376" max="4380" width="5" style="1" customWidth="1"/>
    <col min="4381" max="4381" width="0.33203125" style="1" customWidth="1"/>
    <col min="4382" max="4384" width="4.109375" style="1" customWidth="1"/>
    <col min="4385" max="4385" width="0.33203125" style="1" customWidth="1"/>
    <col min="4386" max="4607" width="8.109375" style="1"/>
    <col min="4608" max="4608" width="0.33203125" style="1" customWidth="1"/>
    <col min="4609" max="4609" width="10.109375" style="1" customWidth="1"/>
    <col min="4610" max="4610" width="0.33203125" style="1" customWidth="1"/>
    <col min="4611" max="4611" width="7.21875" style="1" customWidth="1"/>
    <col min="4612" max="4612" width="5.21875" style="1" customWidth="1"/>
    <col min="4613" max="4613" width="0.33203125" style="1" customWidth="1"/>
    <col min="4614" max="4618" width="5" style="1" customWidth="1"/>
    <col min="4619" max="4619" width="0.33203125" style="1" customWidth="1"/>
    <col min="4620" max="4624" width="5" style="1" customWidth="1"/>
    <col min="4625" max="4625" width="0.33203125" style="1" customWidth="1"/>
    <col min="4626" max="4630" width="5" style="1" customWidth="1"/>
    <col min="4631" max="4631" width="0.33203125" style="1" customWidth="1"/>
    <col min="4632" max="4636" width="5" style="1" customWidth="1"/>
    <col min="4637" max="4637" width="0.33203125" style="1" customWidth="1"/>
    <col min="4638" max="4640" width="4.109375" style="1" customWidth="1"/>
    <col min="4641" max="4641" width="0.33203125" style="1" customWidth="1"/>
    <col min="4642" max="4863" width="8.109375" style="1"/>
    <col min="4864" max="4864" width="0.33203125" style="1" customWidth="1"/>
    <col min="4865" max="4865" width="10.109375" style="1" customWidth="1"/>
    <col min="4866" max="4866" width="0.33203125" style="1" customWidth="1"/>
    <col min="4867" max="4867" width="7.21875" style="1" customWidth="1"/>
    <col min="4868" max="4868" width="5.21875" style="1" customWidth="1"/>
    <col min="4869" max="4869" width="0.33203125" style="1" customWidth="1"/>
    <col min="4870" max="4874" width="5" style="1" customWidth="1"/>
    <col min="4875" max="4875" width="0.33203125" style="1" customWidth="1"/>
    <col min="4876" max="4880" width="5" style="1" customWidth="1"/>
    <col min="4881" max="4881" width="0.33203125" style="1" customWidth="1"/>
    <col min="4882" max="4886" width="5" style="1" customWidth="1"/>
    <col min="4887" max="4887" width="0.33203125" style="1" customWidth="1"/>
    <col min="4888" max="4892" width="5" style="1" customWidth="1"/>
    <col min="4893" max="4893" width="0.33203125" style="1" customWidth="1"/>
    <col min="4894" max="4896" width="4.109375" style="1" customWidth="1"/>
    <col min="4897" max="4897" width="0.33203125" style="1" customWidth="1"/>
    <col min="4898" max="5119" width="8.109375" style="1"/>
    <col min="5120" max="5120" width="0.33203125" style="1" customWidth="1"/>
    <col min="5121" max="5121" width="10.109375" style="1" customWidth="1"/>
    <col min="5122" max="5122" width="0.33203125" style="1" customWidth="1"/>
    <col min="5123" max="5123" width="7.21875" style="1" customWidth="1"/>
    <col min="5124" max="5124" width="5.21875" style="1" customWidth="1"/>
    <col min="5125" max="5125" width="0.33203125" style="1" customWidth="1"/>
    <col min="5126" max="5130" width="5" style="1" customWidth="1"/>
    <col min="5131" max="5131" width="0.33203125" style="1" customWidth="1"/>
    <col min="5132" max="5136" width="5" style="1" customWidth="1"/>
    <col min="5137" max="5137" width="0.33203125" style="1" customWidth="1"/>
    <col min="5138" max="5142" width="5" style="1" customWidth="1"/>
    <col min="5143" max="5143" width="0.33203125" style="1" customWidth="1"/>
    <col min="5144" max="5148" width="5" style="1" customWidth="1"/>
    <col min="5149" max="5149" width="0.33203125" style="1" customWidth="1"/>
    <col min="5150" max="5152" width="4.109375" style="1" customWidth="1"/>
    <col min="5153" max="5153" width="0.33203125" style="1" customWidth="1"/>
    <col min="5154" max="5375" width="8.109375" style="1"/>
    <col min="5376" max="5376" width="0.33203125" style="1" customWidth="1"/>
    <col min="5377" max="5377" width="10.109375" style="1" customWidth="1"/>
    <col min="5378" max="5378" width="0.33203125" style="1" customWidth="1"/>
    <col min="5379" max="5379" width="7.21875" style="1" customWidth="1"/>
    <col min="5380" max="5380" width="5.21875" style="1" customWidth="1"/>
    <col min="5381" max="5381" width="0.33203125" style="1" customWidth="1"/>
    <col min="5382" max="5386" width="5" style="1" customWidth="1"/>
    <col min="5387" max="5387" width="0.33203125" style="1" customWidth="1"/>
    <col min="5388" max="5392" width="5" style="1" customWidth="1"/>
    <col min="5393" max="5393" width="0.33203125" style="1" customWidth="1"/>
    <col min="5394" max="5398" width="5" style="1" customWidth="1"/>
    <col min="5399" max="5399" width="0.33203125" style="1" customWidth="1"/>
    <col min="5400" max="5404" width="5" style="1" customWidth="1"/>
    <col min="5405" max="5405" width="0.33203125" style="1" customWidth="1"/>
    <col min="5406" max="5408" width="4.109375" style="1" customWidth="1"/>
    <col min="5409" max="5409" width="0.33203125" style="1" customWidth="1"/>
    <col min="5410" max="5631" width="8.109375" style="1"/>
    <col min="5632" max="5632" width="0.33203125" style="1" customWidth="1"/>
    <col min="5633" max="5633" width="10.109375" style="1" customWidth="1"/>
    <col min="5634" max="5634" width="0.33203125" style="1" customWidth="1"/>
    <col min="5635" max="5635" width="7.21875" style="1" customWidth="1"/>
    <col min="5636" max="5636" width="5.21875" style="1" customWidth="1"/>
    <col min="5637" max="5637" width="0.33203125" style="1" customWidth="1"/>
    <col min="5638" max="5642" width="5" style="1" customWidth="1"/>
    <col min="5643" max="5643" width="0.33203125" style="1" customWidth="1"/>
    <col min="5644" max="5648" width="5" style="1" customWidth="1"/>
    <col min="5649" max="5649" width="0.33203125" style="1" customWidth="1"/>
    <col min="5650" max="5654" width="5" style="1" customWidth="1"/>
    <col min="5655" max="5655" width="0.33203125" style="1" customWidth="1"/>
    <col min="5656" max="5660" width="5" style="1" customWidth="1"/>
    <col min="5661" max="5661" width="0.33203125" style="1" customWidth="1"/>
    <col min="5662" max="5664" width="4.109375" style="1" customWidth="1"/>
    <col min="5665" max="5665" width="0.33203125" style="1" customWidth="1"/>
    <col min="5666" max="5887" width="8.109375" style="1"/>
    <col min="5888" max="5888" width="0.33203125" style="1" customWidth="1"/>
    <col min="5889" max="5889" width="10.109375" style="1" customWidth="1"/>
    <col min="5890" max="5890" width="0.33203125" style="1" customWidth="1"/>
    <col min="5891" max="5891" width="7.21875" style="1" customWidth="1"/>
    <col min="5892" max="5892" width="5.21875" style="1" customWidth="1"/>
    <col min="5893" max="5893" width="0.33203125" style="1" customWidth="1"/>
    <col min="5894" max="5898" width="5" style="1" customWidth="1"/>
    <col min="5899" max="5899" width="0.33203125" style="1" customWidth="1"/>
    <col min="5900" max="5904" width="5" style="1" customWidth="1"/>
    <col min="5905" max="5905" width="0.33203125" style="1" customWidth="1"/>
    <col min="5906" max="5910" width="5" style="1" customWidth="1"/>
    <col min="5911" max="5911" width="0.33203125" style="1" customWidth="1"/>
    <col min="5912" max="5916" width="5" style="1" customWidth="1"/>
    <col min="5917" max="5917" width="0.33203125" style="1" customWidth="1"/>
    <col min="5918" max="5920" width="4.109375" style="1" customWidth="1"/>
    <col min="5921" max="5921" width="0.33203125" style="1" customWidth="1"/>
    <col min="5922" max="6143" width="8.109375" style="1"/>
    <col min="6144" max="6144" width="0.33203125" style="1" customWidth="1"/>
    <col min="6145" max="6145" width="10.109375" style="1" customWidth="1"/>
    <col min="6146" max="6146" width="0.33203125" style="1" customWidth="1"/>
    <col min="6147" max="6147" width="7.21875" style="1" customWidth="1"/>
    <col min="6148" max="6148" width="5.21875" style="1" customWidth="1"/>
    <col min="6149" max="6149" width="0.33203125" style="1" customWidth="1"/>
    <col min="6150" max="6154" width="5" style="1" customWidth="1"/>
    <col min="6155" max="6155" width="0.33203125" style="1" customWidth="1"/>
    <col min="6156" max="6160" width="5" style="1" customWidth="1"/>
    <col min="6161" max="6161" width="0.33203125" style="1" customWidth="1"/>
    <col min="6162" max="6166" width="5" style="1" customWidth="1"/>
    <col min="6167" max="6167" width="0.33203125" style="1" customWidth="1"/>
    <col min="6168" max="6172" width="5" style="1" customWidth="1"/>
    <col min="6173" max="6173" width="0.33203125" style="1" customWidth="1"/>
    <col min="6174" max="6176" width="4.109375" style="1" customWidth="1"/>
    <col min="6177" max="6177" width="0.33203125" style="1" customWidth="1"/>
    <col min="6178" max="6399" width="8.109375" style="1"/>
    <col min="6400" max="6400" width="0.33203125" style="1" customWidth="1"/>
    <col min="6401" max="6401" width="10.109375" style="1" customWidth="1"/>
    <col min="6402" max="6402" width="0.33203125" style="1" customWidth="1"/>
    <col min="6403" max="6403" width="7.21875" style="1" customWidth="1"/>
    <col min="6404" max="6404" width="5.21875" style="1" customWidth="1"/>
    <col min="6405" max="6405" width="0.33203125" style="1" customWidth="1"/>
    <col min="6406" max="6410" width="5" style="1" customWidth="1"/>
    <col min="6411" max="6411" width="0.33203125" style="1" customWidth="1"/>
    <col min="6412" max="6416" width="5" style="1" customWidth="1"/>
    <col min="6417" max="6417" width="0.33203125" style="1" customWidth="1"/>
    <col min="6418" max="6422" width="5" style="1" customWidth="1"/>
    <col min="6423" max="6423" width="0.33203125" style="1" customWidth="1"/>
    <col min="6424" max="6428" width="5" style="1" customWidth="1"/>
    <col min="6429" max="6429" width="0.33203125" style="1" customWidth="1"/>
    <col min="6430" max="6432" width="4.109375" style="1" customWidth="1"/>
    <col min="6433" max="6433" width="0.33203125" style="1" customWidth="1"/>
    <col min="6434" max="6655" width="8.109375" style="1"/>
    <col min="6656" max="6656" width="0.33203125" style="1" customWidth="1"/>
    <col min="6657" max="6657" width="10.109375" style="1" customWidth="1"/>
    <col min="6658" max="6658" width="0.33203125" style="1" customWidth="1"/>
    <col min="6659" max="6659" width="7.21875" style="1" customWidth="1"/>
    <col min="6660" max="6660" width="5.21875" style="1" customWidth="1"/>
    <col min="6661" max="6661" width="0.33203125" style="1" customWidth="1"/>
    <col min="6662" max="6666" width="5" style="1" customWidth="1"/>
    <col min="6667" max="6667" width="0.33203125" style="1" customWidth="1"/>
    <col min="6668" max="6672" width="5" style="1" customWidth="1"/>
    <col min="6673" max="6673" width="0.33203125" style="1" customWidth="1"/>
    <col min="6674" max="6678" width="5" style="1" customWidth="1"/>
    <col min="6679" max="6679" width="0.33203125" style="1" customWidth="1"/>
    <col min="6680" max="6684" width="5" style="1" customWidth="1"/>
    <col min="6685" max="6685" width="0.33203125" style="1" customWidth="1"/>
    <col min="6686" max="6688" width="4.109375" style="1" customWidth="1"/>
    <col min="6689" max="6689" width="0.33203125" style="1" customWidth="1"/>
    <col min="6690" max="6911" width="8.109375" style="1"/>
    <col min="6912" max="6912" width="0.33203125" style="1" customWidth="1"/>
    <col min="6913" max="6913" width="10.109375" style="1" customWidth="1"/>
    <col min="6914" max="6914" width="0.33203125" style="1" customWidth="1"/>
    <col min="6915" max="6915" width="7.21875" style="1" customWidth="1"/>
    <col min="6916" max="6916" width="5.21875" style="1" customWidth="1"/>
    <col min="6917" max="6917" width="0.33203125" style="1" customWidth="1"/>
    <col min="6918" max="6922" width="5" style="1" customWidth="1"/>
    <col min="6923" max="6923" width="0.33203125" style="1" customWidth="1"/>
    <col min="6924" max="6928" width="5" style="1" customWidth="1"/>
    <col min="6929" max="6929" width="0.33203125" style="1" customWidth="1"/>
    <col min="6930" max="6934" width="5" style="1" customWidth="1"/>
    <col min="6935" max="6935" width="0.33203125" style="1" customWidth="1"/>
    <col min="6936" max="6940" width="5" style="1" customWidth="1"/>
    <col min="6941" max="6941" width="0.33203125" style="1" customWidth="1"/>
    <col min="6942" max="6944" width="4.109375" style="1" customWidth="1"/>
    <col min="6945" max="6945" width="0.33203125" style="1" customWidth="1"/>
    <col min="6946" max="7167" width="8.109375" style="1"/>
    <col min="7168" max="7168" width="0.33203125" style="1" customWidth="1"/>
    <col min="7169" max="7169" width="10.109375" style="1" customWidth="1"/>
    <col min="7170" max="7170" width="0.33203125" style="1" customWidth="1"/>
    <col min="7171" max="7171" width="7.21875" style="1" customWidth="1"/>
    <col min="7172" max="7172" width="5.21875" style="1" customWidth="1"/>
    <col min="7173" max="7173" width="0.33203125" style="1" customWidth="1"/>
    <col min="7174" max="7178" width="5" style="1" customWidth="1"/>
    <col min="7179" max="7179" width="0.33203125" style="1" customWidth="1"/>
    <col min="7180" max="7184" width="5" style="1" customWidth="1"/>
    <col min="7185" max="7185" width="0.33203125" style="1" customWidth="1"/>
    <col min="7186" max="7190" width="5" style="1" customWidth="1"/>
    <col min="7191" max="7191" width="0.33203125" style="1" customWidth="1"/>
    <col min="7192" max="7196" width="5" style="1" customWidth="1"/>
    <col min="7197" max="7197" width="0.33203125" style="1" customWidth="1"/>
    <col min="7198" max="7200" width="4.109375" style="1" customWidth="1"/>
    <col min="7201" max="7201" width="0.33203125" style="1" customWidth="1"/>
    <col min="7202" max="7423" width="8.109375" style="1"/>
    <col min="7424" max="7424" width="0.33203125" style="1" customWidth="1"/>
    <col min="7425" max="7425" width="10.109375" style="1" customWidth="1"/>
    <col min="7426" max="7426" width="0.33203125" style="1" customWidth="1"/>
    <col min="7427" max="7427" width="7.21875" style="1" customWidth="1"/>
    <col min="7428" max="7428" width="5.21875" style="1" customWidth="1"/>
    <col min="7429" max="7429" width="0.33203125" style="1" customWidth="1"/>
    <col min="7430" max="7434" width="5" style="1" customWidth="1"/>
    <col min="7435" max="7435" width="0.33203125" style="1" customWidth="1"/>
    <col min="7436" max="7440" width="5" style="1" customWidth="1"/>
    <col min="7441" max="7441" width="0.33203125" style="1" customWidth="1"/>
    <col min="7442" max="7446" width="5" style="1" customWidth="1"/>
    <col min="7447" max="7447" width="0.33203125" style="1" customWidth="1"/>
    <col min="7448" max="7452" width="5" style="1" customWidth="1"/>
    <col min="7453" max="7453" width="0.33203125" style="1" customWidth="1"/>
    <col min="7454" max="7456" width="4.109375" style="1" customWidth="1"/>
    <col min="7457" max="7457" width="0.33203125" style="1" customWidth="1"/>
    <col min="7458" max="7679" width="8.109375" style="1"/>
    <col min="7680" max="7680" width="0.33203125" style="1" customWidth="1"/>
    <col min="7681" max="7681" width="10.109375" style="1" customWidth="1"/>
    <col min="7682" max="7682" width="0.33203125" style="1" customWidth="1"/>
    <col min="7683" max="7683" width="7.21875" style="1" customWidth="1"/>
    <col min="7684" max="7684" width="5.21875" style="1" customWidth="1"/>
    <col min="7685" max="7685" width="0.33203125" style="1" customWidth="1"/>
    <col min="7686" max="7690" width="5" style="1" customWidth="1"/>
    <col min="7691" max="7691" width="0.33203125" style="1" customWidth="1"/>
    <col min="7692" max="7696" width="5" style="1" customWidth="1"/>
    <col min="7697" max="7697" width="0.33203125" style="1" customWidth="1"/>
    <col min="7698" max="7702" width="5" style="1" customWidth="1"/>
    <col min="7703" max="7703" width="0.33203125" style="1" customWidth="1"/>
    <col min="7704" max="7708" width="5" style="1" customWidth="1"/>
    <col min="7709" max="7709" width="0.33203125" style="1" customWidth="1"/>
    <col min="7710" max="7712" width="4.109375" style="1" customWidth="1"/>
    <col min="7713" max="7713" width="0.33203125" style="1" customWidth="1"/>
    <col min="7714" max="7935" width="8.109375" style="1"/>
    <col min="7936" max="7936" width="0.33203125" style="1" customWidth="1"/>
    <col min="7937" max="7937" width="10.109375" style="1" customWidth="1"/>
    <col min="7938" max="7938" width="0.33203125" style="1" customWidth="1"/>
    <col min="7939" max="7939" width="7.21875" style="1" customWidth="1"/>
    <col min="7940" max="7940" width="5.21875" style="1" customWidth="1"/>
    <col min="7941" max="7941" width="0.33203125" style="1" customWidth="1"/>
    <col min="7942" max="7946" width="5" style="1" customWidth="1"/>
    <col min="7947" max="7947" width="0.33203125" style="1" customWidth="1"/>
    <col min="7948" max="7952" width="5" style="1" customWidth="1"/>
    <col min="7953" max="7953" width="0.33203125" style="1" customWidth="1"/>
    <col min="7954" max="7958" width="5" style="1" customWidth="1"/>
    <col min="7959" max="7959" width="0.33203125" style="1" customWidth="1"/>
    <col min="7960" max="7964" width="5" style="1" customWidth="1"/>
    <col min="7965" max="7965" width="0.33203125" style="1" customWidth="1"/>
    <col min="7966" max="7968" width="4.109375" style="1" customWidth="1"/>
    <col min="7969" max="7969" width="0.33203125" style="1" customWidth="1"/>
    <col min="7970" max="8191" width="8.109375" style="1"/>
    <col min="8192" max="8192" width="0.33203125" style="1" customWidth="1"/>
    <col min="8193" max="8193" width="10.109375" style="1" customWidth="1"/>
    <col min="8194" max="8194" width="0.33203125" style="1" customWidth="1"/>
    <col min="8195" max="8195" width="7.21875" style="1" customWidth="1"/>
    <col min="8196" max="8196" width="5.21875" style="1" customWidth="1"/>
    <col min="8197" max="8197" width="0.33203125" style="1" customWidth="1"/>
    <col min="8198" max="8202" width="5" style="1" customWidth="1"/>
    <col min="8203" max="8203" width="0.33203125" style="1" customWidth="1"/>
    <col min="8204" max="8208" width="5" style="1" customWidth="1"/>
    <col min="8209" max="8209" width="0.33203125" style="1" customWidth="1"/>
    <col min="8210" max="8214" width="5" style="1" customWidth="1"/>
    <col min="8215" max="8215" width="0.33203125" style="1" customWidth="1"/>
    <col min="8216" max="8220" width="5" style="1" customWidth="1"/>
    <col min="8221" max="8221" width="0.33203125" style="1" customWidth="1"/>
    <col min="8222" max="8224" width="4.109375" style="1" customWidth="1"/>
    <col min="8225" max="8225" width="0.33203125" style="1" customWidth="1"/>
    <col min="8226" max="8447" width="8.109375" style="1"/>
    <col min="8448" max="8448" width="0.33203125" style="1" customWidth="1"/>
    <col min="8449" max="8449" width="10.109375" style="1" customWidth="1"/>
    <col min="8450" max="8450" width="0.33203125" style="1" customWidth="1"/>
    <col min="8451" max="8451" width="7.21875" style="1" customWidth="1"/>
    <col min="8452" max="8452" width="5.21875" style="1" customWidth="1"/>
    <col min="8453" max="8453" width="0.33203125" style="1" customWidth="1"/>
    <col min="8454" max="8458" width="5" style="1" customWidth="1"/>
    <col min="8459" max="8459" width="0.33203125" style="1" customWidth="1"/>
    <col min="8460" max="8464" width="5" style="1" customWidth="1"/>
    <col min="8465" max="8465" width="0.33203125" style="1" customWidth="1"/>
    <col min="8466" max="8470" width="5" style="1" customWidth="1"/>
    <col min="8471" max="8471" width="0.33203125" style="1" customWidth="1"/>
    <col min="8472" max="8476" width="5" style="1" customWidth="1"/>
    <col min="8477" max="8477" width="0.33203125" style="1" customWidth="1"/>
    <col min="8478" max="8480" width="4.109375" style="1" customWidth="1"/>
    <col min="8481" max="8481" width="0.33203125" style="1" customWidth="1"/>
    <col min="8482" max="8703" width="8.109375" style="1"/>
    <col min="8704" max="8704" width="0.33203125" style="1" customWidth="1"/>
    <col min="8705" max="8705" width="10.109375" style="1" customWidth="1"/>
    <col min="8706" max="8706" width="0.33203125" style="1" customWidth="1"/>
    <col min="8707" max="8707" width="7.21875" style="1" customWidth="1"/>
    <col min="8708" max="8708" width="5.21875" style="1" customWidth="1"/>
    <col min="8709" max="8709" width="0.33203125" style="1" customWidth="1"/>
    <col min="8710" max="8714" width="5" style="1" customWidth="1"/>
    <col min="8715" max="8715" width="0.33203125" style="1" customWidth="1"/>
    <col min="8716" max="8720" width="5" style="1" customWidth="1"/>
    <col min="8721" max="8721" width="0.33203125" style="1" customWidth="1"/>
    <col min="8722" max="8726" width="5" style="1" customWidth="1"/>
    <col min="8727" max="8727" width="0.33203125" style="1" customWidth="1"/>
    <col min="8728" max="8732" width="5" style="1" customWidth="1"/>
    <col min="8733" max="8733" width="0.33203125" style="1" customWidth="1"/>
    <col min="8734" max="8736" width="4.109375" style="1" customWidth="1"/>
    <col min="8737" max="8737" width="0.33203125" style="1" customWidth="1"/>
    <col min="8738" max="8959" width="8.109375" style="1"/>
    <col min="8960" max="8960" width="0.33203125" style="1" customWidth="1"/>
    <col min="8961" max="8961" width="10.109375" style="1" customWidth="1"/>
    <col min="8962" max="8962" width="0.33203125" style="1" customWidth="1"/>
    <col min="8963" max="8963" width="7.21875" style="1" customWidth="1"/>
    <col min="8964" max="8964" width="5.21875" style="1" customWidth="1"/>
    <col min="8965" max="8965" width="0.33203125" style="1" customWidth="1"/>
    <col min="8966" max="8970" width="5" style="1" customWidth="1"/>
    <col min="8971" max="8971" width="0.33203125" style="1" customWidth="1"/>
    <col min="8972" max="8976" width="5" style="1" customWidth="1"/>
    <col min="8977" max="8977" width="0.33203125" style="1" customWidth="1"/>
    <col min="8978" max="8982" width="5" style="1" customWidth="1"/>
    <col min="8983" max="8983" width="0.33203125" style="1" customWidth="1"/>
    <col min="8984" max="8988" width="5" style="1" customWidth="1"/>
    <col min="8989" max="8989" width="0.33203125" style="1" customWidth="1"/>
    <col min="8990" max="8992" width="4.109375" style="1" customWidth="1"/>
    <col min="8993" max="8993" width="0.33203125" style="1" customWidth="1"/>
    <col min="8994" max="9215" width="8.109375" style="1"/>
    <col min="9216" max="9216" width="0.33203125" style="1" customWidth="1"/>
    <col min="9217" max="9217" width="10.109375" style="1" customWidth="1"/>
    <col min="9218" max="9218" width="0.33203125" style="1" customWidth="1"/>
    <col min="9219" max="9219" width="7.21875" style="1" customWidth="1"/>
    <col min="9220" max="9220" width="5.21875" style="1" customWidth="1"/>
    <col min="9221" max="9221" width="0.33203125" style="1" customWidth="1"/>
    <col min="9222" max="9226" width="5" style="1" customWidth="1"/>
    <col min="9227" max="9227" width="0.33203125" style="1" customWidth="1"/>
    <col min="9228" max="9232" width="5" style="1" customWidth="1"/>
    <col min="9233" max="9233" width="0.33203125" style="1" customWidth="1"/>
    <col min="9234" max="9238" width="5" style="1" customWidth="1"/>
    <col min="9239" max="9239" width="0.33203125" style="1" customWidth="1"/>
    <col min="9240" max="9244" width="5" style="1" customWidth="1"/>
    <col min="9245" max="9245" width="0.33203125" style="1" customWidth="1"/>
    <col min="9246" max="9248" width="4.109375" style="1" customWidth="1"/>
    <col min="9249" max="9249" width="0.33203125" style="1" customWidth="1"/>
    <col min="9250" max="9471" width="8.109375" style="1"/>
    <col min="9472" max="9472" width="0.33203125" style="1" customWidth="1"/>
    <col min="9473" max="9473" width="10.109375" style="1" customWidth="1"/>
    <col min="9474" max="9474" width="0.33203125" style="1" customWidth="1"/>
    <col min="9475" max="9475" width="7.21875" style="1" customWidth="1"/>
    <col min="9476" max="9476" width="5.21875" style="1" customWidth="1"/>
    <col min="9477" max="9477" width="0.33203125" style="1" customWidth="1"/>
    <col min="9478" max="9482" width="5" style="1" customWidth="1"/>
    <col min="9483" max="9483" width="0.33203125" style="1" customWidth="1"/>
    <col min="9484" max="9488" width="5" style="1" customWidth="1"/>
    <col min="9489" max="9489" width="0.33203125" style="1" customWidth="1"/>
    <col min="9490" max="9494" width="5" style="1" customWidth="1"/>
    <col min="9495" max="9495" width="0.33203125" style="1" customWidth="1"/>
    <col min="9496" max="9500" width="5" style="1" customWidth="1"/>
    <col min="9501" max="9501" width="0.33203125" style="1" customWidth="1"/>
    <col min="9502" max="9504" width="4.109375" style="1" customWidth="1"/>
    <col min="9505" max="9505" width="0.33203125" style="1" customWidth="1"/>
    <col min="9506" max="9727" width="8.109375" style="1"/>
    <col min="9728" max="9728" width="0.33203125" style="1" customWidth="1"/>
    <col min="9729" max="9729" width="10.109375" style="1" customWidth="1"/>
    <col min="9730" max="9730" width="0.33203125" style="1" customWidth="1"/>
    <col min="9731" max="9731" width="7.21875" style="1" customWidth="1"/>
    <col min="9732" max="9732" width="5.21875" style="1" customWidth="1"/>
    <col min="9733" max="9733" width="0.33203125" style="1" customWidth="1"/>
    <col min="9734" max="9738" width="5" style="1" customWidth="1"/>
    <col min="9739" max="9739" width="0.33203125" style="1" customWidth="1"/>
    <col min="9740" max="9744" width="5" style="1" customWidth="1"/>
    <col min="9745" max="9745" width="0.33203125" style="1" customWidth="1"/>
    <col min="9746" max="9750" width="5" style="1" customWidth="1"/>
    <col min="9751" max="9751" width="0.33203125" style="1" customWidth="1"/>
    <col min="9752" max="9756" width="5" style="1" customWidth="1"/>
    <col min="9757" max="9757" width="0.33203125" style="1" customWidth="1"/>
    <col min="9758" max="9760" width="4.109375" style="1" customWidth="1"/>
    <col min="9761" max="9761" width="0.33203125" style="1" customWidth="1"/>
    <col min="9762" max="9983" width="8.109375" style="1"/>
    <col min="9984" max="9984" width="0.33203125" style="1" customWidth="1"/>
    <col min="9985" max="9985" width="10.109375" style="1" customWidth="1"/>
    <col min="9986" max="9986" width="0.33203125" style="1" customWidth="1"/>
    <col min="9987" max="9987" width="7.21875" style="1" customWidth="1"/>
    <col min="9988" max="9988" width="5.21875" style="1" customWidth="1"/>
    <col min="9989" max="9989" width="0.33203125" style="1" customWidth="1"/>
    <col min="9990" max="9994" width="5" style="1" customWidth="1"/>
    <col min="9995" max="9995" width="0.33203125" style="1" customWidth="1"/>
    <col min="9996" max="10000" width="5" style="1" customWidth="1"/>
    <col min="10001" max="10001" width="0.33203125" style="1" customWidth="1"/>
    <col min="10002" max="10006" width="5" style="1" customWidth="1"/>
    <col min="10007" max="10007" width="0.33203125" style="1" customWidth="1"/>
    <col min="10008" max="10012" width="5" style="1" customWidth="1"/>
    <col min="10013" max="10013" width="0.33203125" style="1" customWidth="1"/>
    <col min="10014" max="10016" width="4.109375" style="1" customWidth="1"/>
    <col min="10017" max="10017" width="0.33203125" style="1" customWidth="1"/>
    <col min="10018" max="10239" width="8.109375" style="1"/>
    <col min="10240" max="10240" width="0.33203125" style="1" customWidth="1"/>
    <col min="10241" max="10241" width="10.109375" style="1" customWidth="1"/>
    <col min="10242" max="10242" width="0.33203125" style="1" customWidth="1"/>
    <col min="10243" max="10243" width="7.21875" style="1" customWidth="1"/>
    <col min="10244" max="10244" width="5.21875" style="1" customWidth="1"/>
    <col min="10245" max="10245" width="0.33203125" style="1" customWidth="1"/>
    <col min="10246" max="10250" width="5" style="1" customWidth="1"/>
    <col min="10251" max="10251" width="0.33203125" style="1" customWidth="1"/>
    <col min="10252" max="10256" width="5" style="1" customWidth="1"/>
    <col min="10257" max="10257" width="0.33203125" style="1" customWidth="1"/>
    <col min="10258" max="10262" width="5" style="1" customWidth="1"/>
    <col min="10263" max="10263" width="0.33203125" style="1" customWidth="1"/>
    <col min="10264" max="10268" width="5" style="1" customWidth="1"/>
    <col min="10269" max="10269" width="0.33203125" style="1" customWidth="1"/>
    <col min="10270" max="10272" width="4.109375" style="1" customWidth="1"/>
    <col min="10273" max="10273" width="0.33203125" style="1" customWidth="1"/>
    <col min="10274" max="10495" width="8.109375" style="1"/>
    <col min="10496" max="10496" width="0.33203125" style="1" customWidth="1"/>
    <col min="10497" max="10497" width="10.109375" style="1" customWidth="1"/>
    <col min="10498" max="10498" width="0.33203125" style="1" customWidth="1"/>
    <col min="10499" max="10499" width="7.21875" style="1" customWidth="1"/>
    <col min="10500" max="10500" width="5.21875" style="1" customWidth="1"/>
    <col min="10501" max="10501" width="0.33203125" style="1" customWidth="1"/>
    <col min="10502" max="10506" width="5" style="1" customWidth="1"/>
    <col min="10507" max="10507" width="0.33203125" style="1" customWidth="1"/>
    <col min="10508" max="10512" width="5" style="1" customWidth="1"/>
    <col min="10513" max="10513" width="0.33203125" style="1" customWidth="1"/>
    <col min="10514" max="10518" width="5" style="1" customWidth="1"/>
    <col min="10519" max="10519" width="0.33203125" style="1" customWidth="1"/>
    <col min="10520" max="10524" width="5" style="1" customWidth="1"/>
    <col min="10525" max="10525" width="0.33203125" style="1" customWidth="1"/>
    <col min="10526" max="10528" width="4.109375" style="1" customWidth="1"/>
    <col min="10529" max="10529" width="0.33203125" style="1" customWidth="1"/>
    <col min="10530" max="10751" width="8.109375" style="1"/>
    <col min="10752" max="10752" width="0.33203125" style="1" customWidth="1"/>
    <col min="10753" max="10753" width="10.109375" style="1" customWidth="1"/>
    <col min="10754" max="10754" width="0.33203125" style="1" customWidth="1"/>
    <col min="10755" max="10755" width="7.21875" style="1" customWidth="1"/>
    <col min="10756" max="10756" width="5.21875" style="1" customWidth="1"/>
    <col min="10757" max="10757" width="0.33203125" style="1" customWidth="1"/>
    <col min="10758" max="10762" width="5" style="1" customWidth="1"/>
    <col min="10763" max="10763" width="0.33203125" style="1" customWidth="1"/>
    <col min="10764" max="10768" width="5" style="1" customWidth="1"/>
    <col min="10769" max="10769" width="0.33203125" style="1" customWidth="1"/>
    <col min="10770" max="10774" width="5" style="1" customWidth="1"/>
    <col min="10775" max="10775" width="0.33203125" style="1" customWidth="1"/>
    <col min="10776" max="10780" width="5" style="1" customWidth="1"/>
    <col min="10781" max="10781" width="0.33203125" style="1" customWidth="1"/>
    <col min="10782" max="10784" width="4.109375" style="1" customWidth="1"/>
    <col min="10785" max="10785" width="0.33203125" style="1" customWidth="1"/>
    <col min="10786" max="11007" width="8.109375" style="1"/>
    <col min="11008" max="11008" width="0.33203125" style="1" customWidth="1"/>
    <col min="11009" max="11009" width="10.109375" style="1" customWidth="1"/>
    <col min="11010" max="11010" width="0.33203125" style="1" customWidth="1"/>
    <col min="11011" max="11011" width="7.21875" style="1" customWidth="1"/>
    <col min="11012" max="11012" width="5.21875" style="1" customWidth="1"/>
    <col min="11013" max="11013" width="0.33203125" style="1" customWidth="1"/>
    <col min="11014" max="11018" width="5" style="1" customWidth="1"/>
    <col min="11019" max="11019" width="0.33203125" style="1" customWidth="1"/>
    <col min="11020" max="11024" width="5" style="1" customWidth="1"/>
    <col min="11025" max="11025" width="0.33203125" style="1" customWidth="1"/>
    <col min="11026" max="11030" width="5" style="1" customWidth="1"/>
    <col min="11031" max="11031" width="0.33203125" style="1" customWidth="1"/>
    <col min="11032" max="11036" width="5" style="1" customWidth="1"/>
    <col min="11037" max="11037" width="0.33203125" style="1" customWidth="1"/>
    <col min="11038" max="11040" width="4.109375" style="1" customWidth="1"/>
    <col min="11041" max="11041" width="0.33203125" style="1" customWidth="1"/>
    <col min="11042" max="11263" width="8.109375" style="1"/>
    <col min="11264" max="11264" width="0.33203125" style="1" customWidth="1"/>
    <col min="11265" max="11265" width="10.109375" style="1" customWidth="1"/>
    <col min="11266" max="11266" width="0.33203125" style="1" customWidth="1"/>
    <col min="11267" max="11267" width="7.21875" style="1" customWidth="1"/>
    <col min="11268" max="11268" width="5.21875" style="1" customWidth="1"/>
    <col min="11269" max="11269" width="0.33203125" style="1" customWidth="1"/>
    <col min="11270" max="11274" width="5" style="1" customWidth="1"/>
    <col min="11275" max="11275" width="0.33203125" style="1" customWidth="1"/>
    <col min="11276" max="11280" width="5" style="1" customWidth="1"/>
    <col min="11281" max="11281" width="0.33203125" style="1" customWidth="1"/>
    <col min="11282" max="11286" width="5" style="1" customWidth="1"/>
    <col min="11287" max="11287" width="0.33203125" style="1" customWidth="1"/>
    <col min="11288" max="11292" width="5" style="1" customWidth="1"/>
    <col min="11293" max="11293" width="0.33203125" style="1" customWidth="1"/>
    <col min="11294" max="11296" width="4.109375" style="1" customWidth="1"/>
    <col min="11297" max="11297" width="0.33203125" style="1" customWidth="1"/>
    <col min="11298" max="11519" width="8.109375" style="1"/>
    <col min="11520" max="11520" width="0.33203125" style="1" customWidth="1"/>
    <col min="11521" max="11521" width="10.109375" style="1" customWidth="1"/>
    <col min="11522" max="11522" width="0.33203125" style="1" customWidth="1"/>
    <col min="11523" max="11523" width="7.21875" style="1" customWidth="1"/>
    <col min="11524" max="11524" width="5.21875" style="1" customWidth="1"/>
    <col min="11525" max="11525" width="0.33203125" style="1" customWidth="1"/>
    <col min="11526" max="11530" width="5" style="1" customWidth="1"/>
    <col min="11531" max="11531" width="0.33203125" style="1" customWidth="1"/>
    <col min="11532" max="11536" width="5" style="1" customWidth="1"/>
    <col min="11537" max="11537" width="0.33203125" style="1" customWidth="1"/>
    <col min="11538" max="11542" width="5" style="1" customWidth="1"/>
    <col min="11543" max="11543" width="0.33203125" style="1" customWidth="1"/>
    <col min="11544" max="11548" width="5" style="1" customWidth="1"/>
    <col min="11549" max="11549" width="0.33203125" style="1" customWidth="1"/>
    <col min="11550" max="11552" width="4.109375" style="1" customWidth="1"/>
    <col min="11553" max="11553" width="0.33203125" style="1" customWidth="1"/>
    <col min="11554" max="11775" width="8.109375" style="1"/>
    <col min="11776" max="11776" width="0.33203125" style="1" customWidth="1"/>
    <col min="11777" max="11777" width="10.109375" style="1" customWidth="1"/>
    <col min="11778" max="11778" width="0.33203125" style="1" customWidth="1"/>
    <col min="11779" max="11779" width="7.21875" style="1" customWidth="1"/>
    <col min="11780" max="11780" width="5.21875" style="1" customWidth="1"/>
    <col min="11781" max="11781" width="0.33203125" style="1" customWidth="1"/>
    <col min="11782" max="11786" width="5" style="1" customWidth="1"/>
    <col min="11787" max="11787" width="0.33203125" style="1" customWidth="1"/>
    <col min="11788" max="11792" width="5" style="1" customWidth="1"/>
    <col min="11793" max="11793" width="0.33203125" style="1" customWidth="1"/>
    <col min="11794" max="11798" width="5" style="1" customWidth="1"/>
    <col min="11799" max="11799" width="0.33203125" style="1" customWidth="1"/>
    <col min="11800" max="11804" width="5" style="1" customWidth="1"/>
    <col min="11805" max="11805" width="0.33203125" style="1" customWidth="1"/>
    <col min="11806" max="11808" width="4.109375" style="1" customWidth="1"/>
    <col min="11809" max="11809" width="0.33203125" style="1" customWidth="1"/>
    <col min="11810" max="12031" width="8.109375" style="1"/>
    <col min="12032" max="12032" width="0.33203125" style="1" customWidth="1"/>
    <col min="12033" max="12033" width="10.109375" style="1" customWidth="1"/>
    <col min="12034" max="12034" width="0.33203125" style="1" customWidth="1"/>
    <col min="12035" max="12035" width="7.21875" style="1" customWidth="1"/>
    <col min="12036" max="12036" width="5.21875" style="1" customWidth="1"/>
    <col min="12037" max="12037" width="0.33203125" style="1" customWidth="1"/>
    <col min="12038" max="12042" width="5" style="1" customWidth="1"/>
    <col min="12043" max="12043" width="0.33203125" style="1" customWidth="1"/>
    <col min="12044" max="12048" width="5" style="1" customWidth="1"/>
    <col min="12049" max="12049" width="0.33203125" style="1" customWidth="1"/>
    <col min="12050" max="12054" width="5" style="1" customWidth="1"/>
    <col min="12055" max="12055" width="0.33203125" style="1" customWidth="1"/>
    <col min="12056" max="12060" width="5" style="1" customWidth="1"/>
    <col min="12061" max="12061" width="0.33203125" style="1" customWidth="1"/>
    <col min="12062" max="12064" width="4.109375" style="1" customWidth="1"/>
    <col min="12065" max="12065" width="0.33203125" style="1" customWidth="1"/>
    <col min="12066" max="12287" width="8.109375" style="1"/>
    <col min="12288" max="12288" width="0.33203125" style="1" customWidth="1"/>
    <col min="12289" max="12289" width="10.109375" style="1" customWidth="1"/>
    <col min="12290" max="12290" width="0.33203125" style="1" customWidth="1"/>
    <col min="12291" max="12291" width="7.21875" style="1" customWidth="1"/>
    <col min="12292" max="12292" width="5.21875" style="1" customWidth="1"/>
    <col min="12293" max="12293" width="0.33203125" style="1" customWidth="1"/>
    <col min="12294" max="12298" width="5" style="1" customWidth="1"/>
    <col min="12299" max="12299" width="0.33203125" style="1" customWidth="1"/>
    <col min="12300" max="12304" width="5" style="1" customWidth="1"/>
    <col min="12305" max="12305" width="0.33203125" style="1" customWidth="1"/>
    <col min="12306" max="12310" width="5" style="1" customWidth="1"/>
    <col min="12311" max="12311" width="0.33203125" style="1" customWidth="1"/>
    <col min="12312" max="12316" width="5" style="1" customWidth="1"/>
    <col min="12317" max="12317" width="0.33203125" style="1" customWidth="1"/>
    <col min="12318" max="12320" width="4.109375" style="1" customWidth="1"/>
    <col min="12321" max="12321" width="0.33203125" style="1" customWidth="1"/>
    <col min="12322" max="12543" width="8.109375" style="1"/>
    <col min="12544" max="12544" width="0.33203125" style="1" customWidth="1"/>
    <col min="12545" max="12545" width="10.109375" style="1" customWidth="1"/>
    <col min="12546" max="12546" width="0.33203125" style="1" customWidth="1"/>
    <col min="12547" max="12547" width="7.21875" style="1" customWidth="1"/>
    <col min="12548" max="12548" width="5.21875" style="1" customWidth="1"/>
    <col min="12549" max="12549" width="0.33203125" style="1" customWidth="1"/>
    <col min="12550" max="12554" width="5" style="1" customWidth="1"/>
    <col min="12555" max="12555" width="0.33203125" style="1" customWidth="1"/>
    <col min="12556" max="12560" width="5" style="1" customWidth="1"/>
    <col min="12561" max="12561" width="0.33203125" style="1" customWidth="1"/>
    <col min="12562" max="12566" width="5" style="1" customWidth="1"/>
    <col min="12567" max="12567" width="0.33203125" style="1" customWidth="1"/>
    <col min="12568" max="12572" width="5" style="1" customWidth="1"/>
    <col min="12573" max="12573" width="0.33203125" style="1" customWidth="1"/>
    <col min="12574" max="12576" width="4.109375" style="1" customWidth="1"/>
    <col min="12577" max="12577" width="0.33203125" style="1" customWidth="1"/>
    <col min="12578" max="12799" width="8.109375" style="1"/>
    <col min="12800" max="12800" width="0.33203125" style="1" customWidth="1"/>
    <col min="12801" max="12801" width="10.109375" style="1" customWidth="1"/>
    <col min="12802" max="12802" width="0.33203125" style="1" customWidth="1"/>
    <col min="12803" max="12803" width="7.21875" style="1" customWidth="1"/>
    <col min="12804" max="12804" width="5.21875" style="1" customWidth="1"/>
    <col min="12805" max="12805" width="0.33203125" style="1" customWidth="1"/>
    <col min="12806" max="12810" width="5" style="1" customWidth="1"/>
    <col min="12811" max="12811" width="0.33203125" style="1" customWidth="1"/>
    <col min="12812" max="12816" width="5" style="1" customWidth="1"/>
    <col min="12817" max="12817" width="0.33203125" style="1" customWidth="1"/>
    <col min="12818" max="12822" width="5" style="1" customWidth="1"/>
    <col min="12823" max="12823" width="0.33203125" style="1" customWidth="1"/>
    <col min="12824" max="12828" width="5" style="1" customWidth="1"/>
    <col min="12829" max="12829" width="0.33203125" style="1" customWidth="1"/>
    <col min="12830" max="12832" width="4.109375" style="1" customWidth="1"/>
    <col min="12833" max="12833" width="0.33203125" style="1" customWidth="1"/>
    <col min="12834" max="13055" width="8.109375" style="1"/>
    <col min="13056" max="13056" width="0.33203125" style="1" customWidth="1"/>
    <col min="13057" max="13057" width="10.109375" style="1" customWidth="1"/>
    <col min="13058" max="13058" width="0.33203125" style="1" customWidth="1"/>
    <col min="13059" max="13059" width="7.21875" style="1" customWidth="1"/>
    <col min="13060" max="13060" width="5.21875" style="1" customWidth="1"/>
    <col min="13061" max="13061" width="0.33203125" style="1" customWidth="1"/>
    <col min="13062" max="13066" width="5" style="1" customWidth="1"/>
    <col min="13067" max="13067" width="0.33203125" style="1" customWidth="1"/>
    <col min="13068" max="13072" width="5" style="1" customWidth="1"/>
    <col min="13073" max="13073" width="0.33203125" style="1" customWidth="1"/>
    <col min="13074" max="13078" width="5" style="1" customWidth="1"/>
    <col min="13079" max="13079" width="0.33203125" style="1" customWidth="1"/>
    <col min="13080" max="13084" width="5" style="1" customWidth="1"/>
    <col min="13085" max="13085" width="0.33203125" style="1" customWidth="1"/>
    <col min="13086" max="13088" width="4.109375" style="1" customWidth="1"/>
    <col min="13089" max="13089" width="0.33203125" style="1" customWidth="1"/>
    <col min="13090" max="13311" width="8.109375" style="1"/>
    <col min="13312" max="13312" width="0.33203125" style="1" customWidth="1"/>
    <col min="13313" max="13313" width="10.109375" style="1" customWidth="1"/>
    <col min="13314" max="13314" width="0.33203125" style="1" customWidth="1"/>
    <col min="13315" max="13315" width="7.21875" style="1" customWidth="1"/>
    <col min="13316" max="13316" width="5.21875" style="1" customWidth="1"/>
    <col min="13317" max="13317" width="0.33203125" style="1" customWidth="1"/>
    <col min="13318" max="13322" width="5" style="1" customWidth="1"/>
    <col min="13323" max="13323" width="0.33203125" style="1" customWidth="1"/>
    <col min="13324" max="13328" width="5" style="1" customWidth="1"/>
    <col min="13329" max="13329" width="0.33203125" style="1" customWidth="1"/>
    <col min="13330" max="13334" width="5" style="1" customWidth="1"/>
    <col min="13335" max="13335" width="0.33203125" style="1" customWidth="1"/>
    <col min="13336" max="13340" width="5" style="1" customWidth="1"/>
    <col min="13341" max="13341" width="0.33203125" style="1" customWidth="1"/>
    <col min="13342" max="13344" width="4.109375" style="1" customWidth="1"/>
    <col min="13345" max="13345" width="0.33203125" style="1" customWidth="1"/>
    <col min="13346" max="13567" width="8.109375" style="1"/>
    <col min="13568" max="13568" width="0.33203125" style="1" customWidth="1"/>
    <col min="13569" max="13569" width="10.109375" style="1" customWidth="1"/>
    <col min="13570" max="13570" width="0.33203125" style="1" customWidth="1"/>
    <col min="13571" max="13571" width="7.21875" style="1" customWidth="1"/>
    <col min="13572" max="13572" width="5.21875" style="1" customWidth="1"/>
    <col min="13573" max="13573" width="0.33203125" style="1" customWidth="1"/>
    <col min="13574" max="13578" width="5" style="1" customWidth="1"/>
    <col min="13579" max="13579" width="0.33203125" style="1" customWidth="1"/>
    <col min="13580" max="13584" width="5" style="1" customWidth="1"/>
    <col min="13585" max="13585" width="0.33203125" style="1" customWidth="1"/>
    <col min="13586" max="13590" width="5" style="1" customWidth="1"/>
    <col min="13591" max="13591" width="0.33203125" style="1" customWidth="1"/>
    <col min="13592" max="13596" width="5" style="1" customWidth="1"/>
    <col min="13597" max="13597" width="0.33203125" style="1" customWidth="1"/>
    <col min="13598" max="13600" width="4.109375" style="1" customWidth="1"/>
    <col min="13601" max="13601" width="0.33203125" style="1" customWidth="1"/>
    <col min="13602" max="13823" width="8.109375" style="1"/>
    <col min="13824" max="13824" width="0.33203125" style="1" customWidth="1"/>
    <col min="13825" max="13825" width="10.109375" style="1" customWidth="1"/>
    <col min="13826" max="13826" width="0.33203125" style="1" customWidth="1"/>
    <col min="13827" max="13827" width="7.21875" style="1" customWidth="1"/>
    <col min="13828" max="13828" width="5.21875" style="1" customWidth="1"/>
    <col min="13829" max="13829" width="0.33203125" style="1" customWidth="1"/>
    <col min="13830" max="13834" width="5" style="1" customWidth="1"/>
    <col min="13835" max="13835" width="0.33203125" style="1" customWidth="1"/>
    <col min="13836" max="13840" width="5" style="1" customWidth="1"/>
    <col min="13841" max="13841" width="0.33203125" style="1" customWidth="1"/>
    <col min="13842" max="13846" width="5" style="1" customWidth="1"/>
    <col min="13847" max="13847" width="0.33203125" style="1" customWidth="1"/>
    <col min="13848" max="13852" width="5" style="1" customWidth="1"/>
    <col min="13853" max="13853" width="0.33203125" style="1" customWidth="1"/>
    <col min="13854" max="13856" width="4.109375" style="1" customWidth="1"/>
    <col min="13857" max="13857" width="0.33203125" style="1" customWidth="1"/>
    <col min="13858" max="14079" width="8.109375" style="1"/>
    <col min="14080" max="14080" width="0.33203125" style="1" customWidth="1"/>
    <col min="14081" max="14081" width="10.109375" style="1" customWidth="1"/>
    <col min="14082" max="14082" width="0.33203125" style="1" customWidth="1"/>
    <col min="14083" max="14083" width="7.21875" style="1" customWidth="1"/>
    <col min="14084" max="14084" width="5.21875" style="1" customWidth="1"/>
    <col min="14085" max="14085" width="0.33203125" style="1" customWidth="1"/>
    <col min="14086" max="14090" width="5" style="1" customWidth="1"/>
    <col min="14091" max="14091" width="0.33203125" style="1" customWidth="1"/>
    <col min="14092" max="14096" width="5" style="1" customWidth="1"/>
    <col min="14097" max="14097" width="0.33203125" style="1" customWidth="1"/>
    <col min="14098" max="14102" width="5" style="1" customWidth="1"/>
    <col min="14103" max="14103" width="0.33203125" style="1" customWidth="1"/>
    <col min="14104" max="14108" width="5" style="1" customWidth="1"/>
    <col min="14109" max="14109" width="0.33203125" style="1" customWidth="1"/>
    <col min="14110" max="14112" width="4.109375" style="1" customWidth="1"/>
    <col min="14113" max="14113" width="0.33203125" style="1" customWidth="1"/>
    <col min="14114" max="14335" width="8.109375" style="1"/>
    <col min="14336" max="14336" width="0.33203125" style="1" customWidth="1"/>
    <col min="14337" max="14337" width="10.109375" style="1" customWidth="1"/>
    <col min="14338" max="14338" width="0.33203125" style="1" customWidth="1"/>
    <col min="14339" max="14339" width="7.21875" style="1" customWidth="1"/>
    <col min="14340" max="14340" width="5.21875" style="1" customWidth="1"/>
    <col min="14341" max="14341" width="0.33203125" style="1" customWidth="1"/>
    <col min="14342" max="14346" width="5" style="1" customWidth="1"/>
    <col min="14347" max="14347" width="0.33203125" style="1" customWidth="1"/>
    <col min="14348" max="14352" width="5" style="1" customWidth="1"/>
    <col min="14353" max="14353" width="0.33203125" style="1" customWidth="1"/>
    <col min="14354" max="14358" width="5" style="1" customWidth="1"/>
    <col min="14359" max="14359" width="0.33203125" style="1" customWidth="1"/>
    <col min="14360" max="14364" width="5" style="1" customWidth="1"/>
    <col min="14365" max="14365" width="0.33203125" style="1" customWidth="1"/>
    <col min="14366" max="14368" width="4.109375" style="1" customWidth="1"/>
    <col min="14369" max="14369" width="0.33203125" style="1" customWidth="1"/>
    <col min="14370" max="14591" width="8.109375" style="1"/>
    <col min="14592" max="14592" width="0.33203125" style="1" customWidth="1"/>
    <col min="14593" max="14593" width="10.109375" style="1" customWidth="1"/>
    <col min="14594" max="14594" width="0.33203125" style="1" customWidth="1"/>
    <col min="14595" max="14595" width="7.21875" style="1" customWidth="1"/>
    <col min="14596" max="14596" width="5.21875" style="1" customWidth="1"/>
    <col min="14597" max="14597" width="0.33203125" style="1" customWidth="1"/>
    <col min="14598" max="14602" width="5" style="1" customWidth="1"/>
    <col min="14603" max="14603" width="0.33203125" style="1" customWidth="1"/>
    <col min="14604" max="14608" width="5" style="1" customWidth="1"/>
    <col min="14609" max="14609" width="0.33203125" style="1" customWidth="1"/>
    <col min="14610" max="14614" width="5" style="1" customWidth="1"/>
    <col min="14615" max="14615" width="0.33203125" style="1" customWidth="1"/>
    <col min="14616" max="14620" width="5" style="1" customWidth="1"/>
    <col min="14621" max="14621" width="0.33203125" style="1" customWidth="1"/>
    <col min="14622" max="14624" width="4.109375" style="1" customWidth="1"/>
    <col min="14625" max="14625" width="0.33203125" style="1" customWidth="1"/>
    <col min="14626" max="14847" width="8.109375" style="1"/>
    <col min="14848" max="14848" width="0.33203125" style="1" customWidth="1"/>
    <col min="14849" max="14849" width="10.109375" style="1" customWidth="1"/>
    <col min="14850" max="14850" width="0.33203125" style="1" customWidth="1"/>
    <col min="14851" max="14851" width="7.21875" style="1" customWidth="1"/>
    <col min="14852" max="14852" width="5.21875" style="1" customWidth="1"/>
    <col min="14853" max="14853" width="0.33203125" style="1" customWidth="1"/>
    <col min="14854" max="14858" width="5" style="1" customWidth="1"/>
    <col min="14859" max="14859" width="0.33203125" style="1" customWidth="1"/>
    <col min="14860" max="14864" width="5" style="1" customWidth="1"/>
    <col min="14865" max="14865" width="0.33203125" style="1" customWidth="1"/>
    <col min="14866" max="14870" width="5" style="1" customWidth="1"/>
    <col min="14871" max="14871" width="0.33203125" style="1" customWidth="1"/>
    <col min="14872" max="14876" width="5" style="1" customWidth="1"/>
    <col min="14877" max="14877" width="0.33203125" style="1" customWidth="1"/>
    <col min="14878" max="14880" width="4.109375" style="1" customWidth="1"/>
    <col min="14881" max="14881" width="0.33203125" style="1" customWidth="1"/>
    <col min="14882" max="15103" width="8.109375" style="1"/>
    <col min="15104" max="15104" width="0.33203125" style="1" customWidth="1"/>
    <col min="15105" max="15105" width="10.109375" style="1" customWidth="1"/>
    <col min="15106" max="15106" width="0.33203125" style="1" customWidth="1"/>
    <col min="15107" max="15107" width="7.21875" style="1" customWidth="1"/>
    <col min="15108" max="15108" width="5.21875" style="1" customWidth="1"/>
    <col min="15109" max="15109" width="0.33203125" style="1" customWidth="1"/>
    <col min="15110" max="15114" width="5" style="1" customWidth="1"/>
    <col min="15115" max="15115" width="0.33203125" style="1" customWidth="1"/>
    <col min="15116" max="15120" width="5" style="1" customWidth="1"/>
    <col min="15121" max="15121" width="0.33203125" style="1" customWidth="1"/>
    <col min="15122" max="15126" width="5" style="1" customWidth="1"/>
    <col min="15127" max="15127" width="0.33203125" style="1" customWidth="1"/>
    <col min="15128" max="15132" width="5" style="1" customWidth="1"/>
    <col min="15133" max="15133" width="0.33203125" style="1" customWidth="1"/>
    <col min="15134" max="15136" width="4.109375" style="1" customWidth="1"/>
    <col min="15137" max="15137" width="0.33203125" style="1" customWidth="1"/>
    <col min="15138" max="15359" width="8.109375" style="1"/>
    <col min="15360" max="15360" width="0.33203125" style="1" customWidth="1"/>
    <col min="15361" max="15361" width="10.109375" style="1" customWidth="1"/>
    <col min="15362" max="15362" width="0.33203125" style="1" customWidth="1"/>
    <col min="15363" max="15363" width="7.21875" style="1" customWidth="1"/>
    <col min="15364" max="15364" width="5.21875" style="1" customWidth="1"/>
    <col min="15365" max="15365" width="0.33203125" style="1" customWidth="1"/>
    <col min="15366" max="15370" width="5" style="1" customWidth="1"/>
    <col min="15371" max="15371" width="0.33203125" style="1" customWidth="1"/>
    <col min="15372" max="15376" width="5" style="1" customWidth="1"/>
    <col min="15377" max="15377" width="0.33203125" style="1" customWidth="1"/>
    <col min="15378" max="15382" width="5" style="1" customWidth="1"/>
    <col min="15383" max="15383" width="0.33203125" style="1" customWidth="1"/>
    <col min="15384" max="15388" width="5" style="1" customWidth="1"/>
    <col min="15389" max="15389" width="0.33203125" style="1" customWidth="1"/>
    <col min="15390" max="15392" width="4.109375" style="1" customWidth="1"/>
    <col min="15393" max="15393" width="0.33203125" style="1" customWidth="1"/>
    <col min="15394" max="15615" width="8.109375" style="1"/>
    <col min="15616" max="15616" width="0.33203125" style="1" customWidth="1"/>
    <col min="15617" max="15617" width="10.109375" style="1" customWidth="1"/>
    <col min="15618" max="15618" width="0.33203125" style="1" customWidth="1"/>
    <col min="15619" max="15619" width="7.21875" style="1" customWidth="1"/>
    <col min="15620" max="15620" width="5.21875" style="1" customWidth="1"/>
    <col min="15621" max="15621" width="0.33203125" style="1" customWidth="1"/>
    <col min="15622" max="15626" width="5" style="1" customWidth="1"/>
    <col min="15627" max="15627" width="0.33203125" style="1" customWidth="1"/>
    <col min="15628" max="15632" width="5" style="1" customWidth="1"/>
    <col min="15633" max="15633" width="0.33203125" style="1" customWidth="1"/>
    <col min="15634" max="15638" width="5" style="1" customWidth="1"/>
    <col min="15639" max="15639" width="0.33203125" style="1" customWidth="1"/>
    <col min="15640" max="15644" width="5" style="1" customWidth="1"/>
    <col min="15645" max="15645" width="0.33203125" style="1" customWidth="1"/>
    <col min="15646" max="15648" width="4.109375" style="1" customWidth="1"/>
    <col min="15649" max="15649" width="0.33203125" style="1" customWidth="1"/>
    <col min="15650" max="15871" width="8.109375" style="1"/>
    <col min="15872" max="15872" width="0.33203125" style="1" customWidth="1"/>
    <col min="15873" max="15873" width="10.109375" style="1" customWidth="1"/>
    <col min="15874" max="15874" width="0.33203125" style="1" customWidth="1"/>
    <col min="15875" max="15875" width="7.21875" style="1" customWidth="1"/>
    <col min="15876" max="15876" width="5.21875" style="1" customWidth="1"/>
    <col min="15877" max="15877" width="0.33203125" style="1" customWidth="1"/>
    <col min="15878" max="15882" width="5" style="1" customWidth="1"/>
    <col min="15883" max="15883" width="0.33203125" style="1" customWidth="1"/>
    <col min="15884" max="15888" width="5" style="1" customWidth="1"/>
    <col min="15889" max="15889" width="0.33203125" style="1" customWidth="1"/>
    <col min="15890" max="15894" width="5" style="1" customWidth="1"/>
    <col min="15895" max="15895" width="0.33203125" style="1" customWidth="1"/>
    <col min="15896" max="15900" width="5" style="1" customWidth="1"/>
    <col min="15901" max="15901" width="0.33203125" style="1" customWidth="1"/>
    <col min="15902" max="15904" width="4.109375" style="1" customWidth="1"/>
    <col min="15905" max="15905" width="0.33203125" style="1" customWidth="1"/>
    <col min="15906" max="16127" width="8.109375" style="1"/>
    <col min="16128" max="16128" width="0.33203125" style="1" customWidth="1"/>
    <col min="16129" max="16129" width="10.109375" style="1" customWidth="1"/>
    <col min="16130" max="16130" width="0.33203125" style="1" customWidth="1"/>
    <col min="16131" max="16131" width="7.21875" style="1" customWidth="1"/>
    <col min="16132" max="16132" width="5.21875" style="1" customWidth="1"/>
    <col min="16133" max="16133" width="0.33203125" style="1" customWidth="1"/>
    <col min="16134" max="16138" width="5" style="1" customWidth="1"/>
    <col min="16139" max="16139" width="0.33203125" style="1" customWidth="1"/>
    <col min="16140" max="16144" width="5" style="1" customWidth="1"/>
    <col min="16145" max="16145" width="0.33203125" style="1" customWidth="1"/>
    <col min="16146" max="16150" width="5" style="1" customWidth="1"/>
    <col min="16151" max="16151" width="0.33203125" style="1" customWidth="1"/>
    <col min="16152" max="16156" width="5" style="1" customWidth="1"/>
    <col min="16157" max="16157" width="0.33203125" style="1" customWidth="1"/>
    <col min="16158" max="16160" width="4.109375" style="1" customWidth="1"/>
    <col min="16161" max="16161" width="0.33203125" style="1" customWidth="1"/>
    <col min="16162" max="16384" width="8.109375" style="1"/>
  </cols>
  <sheetData>
    <row r="1" spans="1:39" s="50" customFormat="1" ht="1.7" customHeight="1" thickBot="1" x14ac:dyDescent="0.25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39" s="50" customFormat="1" ht="19.7" customHeight="1" x14ac:dyDescent="0.2">
      <c r="A2" s="81"/>
      <c r="B2" s="508" t="s">
        <v>254</v>
      </c>
      <c r="C2" s="81"/>
      <c r="D2" s="82" t="s">
        <v>255</v>
      </c>
      <c r="E2" s="254"/>
      <c r="F2" s="83"/>
      <c r="G2" s="84"/>
      <c r="H2" s="84"/>
      <c r="I2" s="84"/>
      <c r="J2" s="84"/>
      <c r="K2" s="84"/>
      <c r="L2" s="83"/>
      <c r="M2" s="84"/>
      <c r="N2" s="84"/>
      <c r="O2" s="84"/>
      <c r="P2" s="84"/>
      <c r="Q2" s="84"/>
      <c r="R2" s="83"/>
      <c r="S2" s="84"/>
      <c r="T2" s="84"/>
      <c r="U2" s="84"/>
      <c r="V2" s="84"/>
      <c r="W2" s="84"/>
      <c r="X2" s="83"/>
      <c r="Y2" s="84"/>
      <c r="Z2" s="84"/>
      <c r="AA2" s="84"/>
      <c r="AB2" s="84"/>
      <c r="AC2" s="84"/>
      <c r="AD2" s="84"/>
      <c r="AE2" s="85"/>
      <c r="AF2" s="86"/>
      <c r="AG2" s="81"/>
    </row>
    <row r="3" spans="1:39" s="50" customFormat="1" ht="19.7" customHeight="1" x14ac:dyDescent="0.35">
      <c r="A3" s="87"/>
      <c r="B3" s="509"/>
      <c r="C3" s="87"/>
      <c r="D3" s="88" t="s">
        <v>256</v>
      </c>
      <c r="E3" s="255"/>
      <c r="F3" s="89"/>
      <c r="G3" s="90"/>
      <c r="H3" s="90"/>
      <c r="I3" s="90"/>
      <c r="J3" s="90"/>
      <c r="K3" s="90"/>
      <c r="L3" s="89"/>
      <c r="M3" s="90"/>
      <c r="N3" s="90"/>
      <c r="O3" s="90"/>
      <c r="P3" s="90"/>
      <c r="Q3" s="90"/>
      <c r="R3" s="89"/>
      <c r="S3" s="90"/>
      <c r="T3" s="90"/>
      <c r="U3" s="90"/>
      <c r="V3" s="90"/>
      <c r="W3" s="90"/>
      <c r="X3" s="89"/>
      <c r="Y3" s="90"/>
      <c r="Z3" s="90"/>
      <c r="AA3" s="90"/>
      <c r="AB3" s="90"/>
      <c r="AC3" s="90"/>
      <c r="AD3" s="90"/>
      <c r="AE3" s="90"/>
      <c r="AF3" s="91"/>
      <c r="AG3" s="87"/>
      <c r="AH3" s="44"/>
      <c r="AI3" s="92"/>
      <c r="AJ3" s="92"/>
      <c r="AK3" s="92"/>
      <c r="AL3" s="92"/>
      <c r="AM3" s="93"/>
    </row>
    <row r="4" spans="1:39" s="50" customFormat="1" ht="19.7" customHeight="1" x14ac:dyDescent="0.2">
      <c r="A4" s="94"/>
      <c r="B4" s="509"/>
      <c r="C4" s="94"/>
      <c r="D4" s="95" t="s">
        <v>257</v>
      </c>
      <c r="E4" s="256"/>
      <c r="F4" s="96"/>
      <c r="G4" s="97"/>
      <c r="H4" s="97"/>
      <c r="I4" s="97"/>
      <c r="J4" s="97"/>
      <c r="K4" s="97"/>
      <c r="L4" s="96"/>
      <c r="M4" s="97"/>
      <c r="N4" s="97"/>
      <c r="O4" s="97"/>
      <c r="P4" s="97"/>
      <c r="Q4" s="97"/>
      <c r="R4" s="96"/>
      <c r="S4" s="97"/>
      <c r="T4" s="97"/>
      <c r="U4" s="97"/>
      <c r="V4" s="97"/>
      <c r="W4" s="97"/>
      <c r="X4" s="96"/>
      <c r="Y4" s="97"/>
      <c r="Z4" s="97"/>
      <c r="AA4" s="97"/>
      <c r="AB4" s="97"/>
      <c r="AC4" s="97"/>
      <c r="AD4" s="97"/>
      <c r="AE4" s="97"/>
      <c r="AF4" s="98"/>
      <c r="AG4" s="94"/>
      <c r="AH4"/>
      <c r="AI4" s="51"/>
      <c r="AJ4" s="51"/>
      <c r="AK4" s="51"/>
      <c r="AL4" s="51"/>
      <c r="AM4" s="52"/>
    </row>
    <row r="5" spans="1:39" s="50" customFormat="1" ht="19.7" customHeight="1" thickBot="1" x14ac:dyDescent="0.25">
      <c r="A5" s="207"/>
      <c r="B5" s="509"/>
      <c r="C5" s="207"/>
      <c r="D5" s="208" t="s">
        <v>81</v>
      </c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10"/>
      <c r="Y5" s="209"/>
      <c r="Z5" s="209"/>
      <c r="AA5" s="209"/>
      <c r="AB5" s="209"/>
      <c r="AC5" s="210"/>
      <c r="AD5" s="209" t="s">
        <v>69</v>
      </c>
      <c r="AE5" s="209"/>
      <c r="AF5" s="211"/>
      <c r="AG5" s="257"/>
      <c r="AH5"/>
    </row>
    <row r="6" spans="1:39" s="50" customFormat="1" ht="1.7" customHeight="1" thickBot="1" x14ac:dyDescent="0.2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202"/>
      <c r="AH6" t="s">
        <v>110</v>
      </c>
    </row>
    <row r="7" spans="1:39" ht="12.95" customHeight="1" thickBot="1" x14ac:dyDescent="0.25">
      <c r="A7" s="99"/>
      <c r="B7" s="100" t="s">
        <v>25</v>
      </c>
      <c r="C7" s="101"/>
      <c r="D7" s="503" t="s">
        <v>42</v>
      </c>
      <c r="E7" s="504"/>
      <c r="F7" s="99"/>
      <c r="G7" s="512" t="s">
        <v>43</v>
      </c>
      <c r="H7" s="513"/>
      <c r="I7" s="513"/>
      <c r="J7" s="513"/>
      <c r="K7" s="514"/>
      <c r="L7" s="101"/>
      <c r="M7" s="512" t="s">
        <v>44</v>
      </c>
      <c r="N7" s="513"/>
      <c r="O7" s="513"/>
      <c r="P7" s="513"/>
      <c r="Q7" s="514"/>
      <c r="R7" s="101"/>
      <c r="S7" s="512" t="s">
        <v>126</v>
      </c>
      <c r="T7" s="513"/>
      <c r="U7" s="513"/>
      <c r="V7" s="513"/>
      <c r="W7" s="513"/>
      <c r="X7" s="101"/>
      <c r="Y7" s="512" t="s">
        <v>45</v>
      </c>
      <c r="Z7" s="513"/>
      <c r="AA7" s="513"/>
      <c r="AB7" s="513"/>
      <c r="AC7" s="101"/>
      <c r="AD7" s="512" t="s">
        <v>46</v>
      </c>
      <c r="AE7" s="513"/>
      <c r="AF7" s="514"/>
      <c r="AG7" s="258"/>
    </row>
    <row r="8" spans="1:39" ht="12.95" customHeight="1" thickBot="1" x14ac:dyDescent="0.25">
      <c r="A8" s="102"/>
      <c r="B8" s="259"/>
      <c r="C8" s="102"/>
      <c r="D8" s="510">
        <f>DATE(2017,7,9)</f>
        <v>42925</v>
      </c>
      <c r="E8" s="511"/>
      <c r="F8" s="260"/>
      <c r="G8" s="459">
        <f>D8+1</f>
        <v>42926</v>
      </c>
      <c r="H8" s="460"/>
      <c r="I8" s="460"/>
      <c r="J8" s="460"/>
      <c r="K8" s="461"/>
      <c r="L8" s="261"/>
      <c r="M8" s="459">
        <f>G8+1</f>
        <v>42927</v>
      </c>
      <c r="N8" s="460"/>
      <c r="O8" s="460"/>
      <c r="P8" s="460"/>
      <c r="Q8" s="461"/>
      <c r="R8" s="261"/>
      <c r="S8" s="459">
        <f>M8+1</f>
        <v>42928</v>
      </c>
      <c r="T8" s="460"/>
      <c r="U8" s="460"/>
      <c r="V8" s="460"/>
      <c r="W8" s="460"/>
      <c r="X8" s="261"/>
      <c r="Y8" s="459">
        <f>S8+1</f>
        <v>42929</v>
      </c>
      <c r="Z8" s="460"/>
      <c r="AA8" s="460"/>
      <c r="AB8" s="460"/>
      <c r="AC8" s="261"/>
      <c r="AD8" s="459">
        <f>Y8+1</f>
        <v>42930</v>
      </c>
      <c r="AE8" s="460"/>
      <c r="AF8" s="461"/>
      <c r="AG8" s="262"/>
    </row>
    <row r="9" spans="1:39" s="50" customFormat="1" ht="1.7" customHeight="1" thickBot="1" x14ac:dyDescent="0.25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202"/>
    </row>
    <row r="10" spans="1:39" s="50" customFormat="1" ht="38.25" customHeight="1" thickBot="1" x14ac:dyDescent="0.25">
      <c r="B10" s="263"/>
      <c r="C10" s="80"/>
      <c r="D10" s="104"/>
      <c r="E10" s="104"/>
      <c r="F10" s="80"/>
      <c r="G10" s="264" t="s">
        <v>188</v>
      </c>
      <c r="H10" s="264" t="s">
        <v>164</v>
      </c>
      <c r="I10" s="264" t="s">
        <v>186</v>
      </c>
      <c r="J10" s="264" t="s">
        <v>165</v>
      </c>
      <c r="K10" s="516"/>
      <c r="L10" s="80"/>
      <c r="M10" s="264" t="s">
        <v>188</v>
      </c>
      <c r="N10" s="264" t="s">
        <v>164</v>
      </c>
      <c r="O10" s="264" t="s">
        <v>186</v>
      </c>
      <c r="P10" s="264" t="s">
        <v>165</v>
      </c>
      <c r="Q10" s="264" t="s">
        <v>221</v>
      </c>
      <c r="R10" s="80"/>
      <c r="S10" s="264" t="s">
        <v>188</v>
      </c>
      <c r="T10" s="264" t="s">
        <v>164</v>
      </c>
      <c r="U10" s="264" t="s">
        <v>186</v>
      </c>
      <c r="V10" s="264" t="s">
        <v>165</v>
      </c>
      <c r="W10" s="264" t="s">
        <v>221</v>
      </c>
      <c r="X10" s="80"/>
      <c r="Y10" s="264" t="s">
        <v>188</v>
      </c>
      <c r="Z10" s="264" t="s">
        <v>164</v>
      </c>
      <c r="AA10" s="264" t="s">
        <v>186</v>
      </c>
      <c r="AB10" s="264" t="s">
        <v>165</v>
      </c>
      <c r="AC10" s="80"/>
      <c r="AD10" s="103"/>
      <c r="AE10" s="104"/>
      <c r="AF10" s="265"/>
      <c r="AG10" s="202"/>
    </row>
    <row r="11" spans="1:39" ht="15" customHeight="1" x14ac:dyDescent="0.2">
      <c r="A11" s="101"/>
      <c r="B11" s="110" t="s">
        <v>47</v>
      </c>
      <c r="C11" s="101"/>
      <c r="D11" s="104"/>
      <c r="E11" s="104"/>
      <c r="F11" s="101"/>
      <c r="G11" s="408" t="s">
        <v>258</v>
      </c>
      <c r="H11" s="409"/>
      <c r="I11" s="409"/>
      <c r="J11" s="409"/>
      <c r="K11" s="417"/>
      <c r="L11" s="101"/>
      <c r="M11" s="408" t="s">
        <v>258</v>
      </c>
      <c r="N11" s="409"/>
      <c r="O11" s="409"/>
      <c r="P11" s="409"/>
      <c r="Q11" s="417"/>
      <c r="R11" s="101"/>
      <c r="S11" s="446" t="s">
        <v>180</v>
      </c>
      <c r="T11" s="446"/>
      <c r="U11" s="446"/>
      <c r="V11" s="446"/>
      <c r="W11" s="446"/>
      <c r="X11" s="101"/>
      <c r="Y11" s="408" t="s">
        <v>259</v>
      </c>
      <c r="Z11" s="409"/>
      <c r="AA11" s="409"/>
      <c r="AB11" s="409"/>
      <c r="AC11" s="101"/>
      <c r="AD11" s="103"/>
      <c r="AE11" s="104"/>
      <c r="AF11" s="105"/>
      <c r="AG11" s="101"/>
    </row>
    <row r="12" spans="1:39" ht="15" customHeight="1" thickBot="1" x14ac:dyDescent="0.25">
      <c r="A12" s="102"/>
      <c r="B12" s="110" t="s">
        <v>48</v>
      </c>
      <c r="C12" s="102"/>
      <c r="D12" s="104"/>
      <c r="E12" s="104"/>
      <c r="F12" s="102"/>
      <c r="G12" s="412"/>
      <c r="H12" s="413"/>
      <c r="I12" s="413"/>
      <c r="J12" s="413"/>
      <c r="K12" s="418"/>
      <c r="L12" s="102"/>
      <c r="M12" s="412"/>
      <c r="N12" s="413"/>
      <c r="O12" s="413"/>
      <c r="P12" s="413"/>
      <c r="Q12" s="418"/>
      <c r="R12" s="102"/>
      <c r="S12" s="450"/>
      <c r="T12" s="450"/>
      <c r="U12" s="450"/>
      <c r="V12" s="450"/>
      <c r="W12" s="450"/>
      <c r="X12" s="102"/>
      <c r="Y12" s="412"/>
      <c r="Z12" s="413"/>
      <c r="AA12" s="413"/>
      <c r="AB12" s="413"/>
      <c r="AC12" s="102"/>
      <c r="AD12" s="103"/>
      <c r="AE12" s="104"/>
      <c r="AF12" s="105"/>
      <c r="AG12" s="102"/>
    </row>
    <row r="13" spans="1:39" ht="15" customHeight="1" x14ac:dyDescent="0.2">
      <c r="A13" s="106"/>
      <c r="B13" s="107" t="s">
        <v>49</v>
      </c>
      <c r="C13" s="106"/>
      <c r="D13" s="104"/>
      <c r="E13" s="104"/>
      <c r="F13" s="106"/>
      <c r="G13" s="474" t="s">
        <v>189</v>
      </c>
      <c r="H13" s="471" t="s">
        <v>122</v>
      </c>
      <c r="I13" s="443" t="s">
        <v>223</v>
      </c>
      <c r="J13" s="428" t="s">
        <v>118</v>
      </c>
      <c r="K13" s="462" t="s">
        <v>222</v>
      </c>
      <c r="L13" s="106"/>
      <c r="M13" s="468" t="s">
        <v>205</v>
      </c>
      <c r="N13" s="505" t="s">
        <v>181</v>
      </c>
      <c r="O13" s="434" t="s">
        <v>260</v>
      </c>
      <c r="P13" s="471" t="s">
        <v>122</v>
      </c>
      <c r="Q13" s="431" t="s">
        <v>138</v>
      </c>
      <c r="R13" s="108"/>
      <c r="S13" s="474" t="s">
        <v>189</v>
      </c>
      <c r="T13" s="505" t="s">
        <v>181</v>
      </c>
      <c r="U13" s="434" t="s">
        <v>260</v>
      </c>
      <c r="V13" s="471" t="s">
        <v>122</v>
      </c>
      <c r="W13" s="443" t="s">
        <v>261</v>
      </c>
      <c r="X13" s="108"/>
      <c r="Y13" s="474" t="s">
        <v>189</v>
      </c>
      <c r="Z13" s="505" t="s">
        <v>181</v>
      </c>
      <c r="AA13" s="434" t="s">
        <v>260</v>
      </c>
      <c r="AB13" s="428" t="s">
        <v>118</v>
      </c>
      <c r="AC13" s="106"/>
      <c r="AD13" s="103"/>
      <c r="AE13" s="104"/>
      <c r="AF13" s="105"/>
      <c r="AG13" s="106"/>
    </row>
    <row r="14" spans="1:39" ht="15" customHeight="1" x14ac:dyDescent="0.2">
      <c r="A14" s="106"/>
      <c r="B14" s="107" t="s">
        <v>50</v>
      </c>
      <c r="C14" s="106"/>
      <c r="D14" s="104"/>
      <c r="E14" s="104"/>
      <c r="F14" s="106"/>
      <c r="G14" s="475"/>
      <c r="H14" s="472"/>
      <c r="I14" s="444"/>
      <c r="J14" s="429"/>
      <c r="K14" s="463"/>
      <c r="L14" s="106"/>
      <c r="M14" s="469"/>
      <c r="N14" s="506"/>
      <c r="O14" s="435"/>
      <c r="P14" s="472"/>
      <c r="Q14" s="432"/>
      <c r="R14" s="108"/>
      <c r="S14" s="475"/>
      <c r="T14" s="506"/>
      <c r="U14" s="435"/>
      <c r="V14" s="472"/>
      <c r="W14" s="444"/>
      <c r="X14" s="108"/>
      <c r="Y14" s="475"/>
      <c r="Z14" s="506"/>
      <c r="AA14" s="435"/>
      <c r="AB14" s="429"/>
      <c r="AC14" s="106"/>
      <c r="AD14" s="103"/>
      <c r="AE14" s="104"/>
      <c r="AF14" s="105"/>
      <c r="AG14" s="106"/>
    </row>
    <row r="15" spans="1:39" ht="15" customHeight="1" x14ac:dyDescent="0.2">
      <c r="A15" s="106"/>
      <c r="B15" s="107" t="s">
        <v>51</v>
      </c>
      <c r="C15" s="106"/>
      <c r="D15" s="104"/>
      <c r="E15" s="104"/>
      <c r="F15" s="106"/>
      <c r="G15" s="475"/>
      <c r="H15" s="472"/>
      <c r="I15" s="444"/>
      <c r="J15" s="429"/>
      <c r="K15" s="463"/>
      <c r="L15" s="106"/>
      <c r="M15" s="469"/>
      <c r="N15" s="506"/>
      <c r="O15" s="435"/>
      <c r="P15" s="472"/>
      <c r="Q15" s="432"/>
      <c r="R15" s="108"/>
      <c r="S15" s="475"/>
      <c r="T15" s="506"/>
      <c r="U15" s="435"/>
      <c r="V15" s="472"/>
      <c r="W15" s="444"/>
      <c r="X15" s="108"/>
      <c r="Y15" s="475"/>
      <c r="Z15" s="506"/>
      <c r="AA15" s="435"/>
      <c r="AB15" s="429"/>
      <c r="AC15" s="106"/>
      <c r="AD15" s="103"/>
      <c r="AE15" s="104"/>
      <c r="AF15" s="105"/>
      <c r="AG15" s="106"/>
    </row>
    <row r="16" spans="1:39" ht="15" customHeight="1" thickBot="1" x14ac:dyDescent="0.25">
      <c r="A16" s="106"/>
      <c r="B16" s="107" t="s">
        <v>52</v>
      </c>
      <c r="C16" s="106"/>
      <c r="D16" s="104"/>
      <c r="E16" s="104"/>
      <c r="F16" s="106"/>
      <c r="G16" s="476"/>
      <c r="H16" s="473"/>
      <c r="I16" s="445"/>
      <c r="J16" s="430"/>
      <c r="K16" s="464"/>
      <c r="L16" s="106"/>
      <c r="M16" s="470"/>
      <c r="N16" s="507"/>
      <c r="O16" s="436"/>
      <c r="P16" s="473"/>
      <c r="Q16" s="433"/>
      <c r="R16" s="108"/>
      <c r="S16" s="476"/>
      <c r="T16" s="507"/>
      <c r="U16" s="436"/>
      <c r="V16" s="473"/>
      <c r="W16" s="445"/>
      <c r="X16" s="108"/>
      <c r="Y16" s="476"/>
      <c r="Z16" s="507"/>
      <c r="AA16" s="436"/>
      <c r="AB16" s="430"/>
      <c r="AC16" s="106"/>
      <c r="AD16" s="103"/>
      <c r="AE16" s="104"/>
      <c r="AF16" s="105"/>
      <c r="AG16" s="106"/>
    </row>
    <row r="17" spans="1:33" ht="15" customHeight="1" thickBot="1" x14ac:dyDescent="0.25">
      <c r="A17" s="112"/>
      <c r="B17" s="114" t="s">
        <v>53</v>
      </c>
      <c r="C17" s="112"/>
      <c r="D17" s="437"/>
      <c r="E17" s="439"/>
      <c r="F17" s="112"/>
      <c r="G17" s="440" t="s">
        <v>54</v>
      </c>
      <c r="H17" s="441"/>
      <c r="I17" s="441"/>
      <c r="J17" s="441"/>
      <c r="K17" s="442"/>
      <c r="L17" s="112"/>
      <c r="M17" s="440" t="s">
        <v>54</v>
      </c>
      <c r="N17" s="441"/>
      <c r="O17" s="441"/>
      <c r="P17" s="441"/>
      <c r="Q17" s="442"/>
      <c r="R17" s="113"/>
      <c r="S17" s="440" t="s">
        <v>54</v>
      </c>
      <c r="T17" s="441"/>
      <c r="U17" s="441"/>
      <c r="V17" s="441"/>
      <c r="W17" s="441"/>
      <c r="X17" s="113"/>
      <c r="Y17" s="440" t="s">
        <v>54</v>
      </c>
      <c r="Z17" s="441"/>
      <c r="AA17" s="441"/>
      <c r="AB17" s="441"/>
      <c r="AC17" s="112"/>
      <c r="AD17" s="103"/>
      <c r="AE17" s="104"/>
      <c r="AF17" s="105"/>
      <c r="AG17" s="112"/>
    </row>
    <row r="18" spans="1:33" ht="15" customHeight="1" x14ac:dyDescent="0.2">
      <c r="A18" s="106"/>
      <c r="B18" s="109" t="s">
        <v>55</v>
      </c>
      <c r="C18" s="106"/>
      <c r="D18" s="104"/>
      <c r="E18" s="104"/>
      <c r="F18" s="106"/>
      <c r="G18" s="446" t="s">
        <v>224</v>
      </c>
      <c r="H18" s="446"/>
      <c r="I18" s="446"/>
      <c r="J18" s="446"/>
      <c r="K18" s="447"/>
      <c r="L18" s="106"/>
      <c r="M18" s="474" t="s">
        <v>189</v>
      </c>
      <c r="N18" s="505" t="s">
        <v>181</v>
      </c>
      <c r="O18" s="434" t="s">
        <v>260</v>
      </c>
      <c r="P18" s="428" t="s">
        <v>118</v>
      </c>
      <c r="Q18" s="443" t="s">
        <v>223</v>
      </c>
      <c r="R18" s="108"/>
      <c r="S18" s="446" t="s">
        <v>190</v>
      </c>
      <c r="T18" s="446"/>
      <c r="U18" s="446"/>
      <c r="V18" s="446"/>
      <c r="W18" s="446"/>
      <c r="X18" s="108"/>
      <c r="Y18" s="474" t="s">
        <v>189</v>
      </c>
      <c r="Z18" s="505" t="s">
        <v>181</v>
      </c>
      <c r="AA18" s="434" t="s">
        <v>260</v>
      </c>
      <c r="AB18" s="428" t="s">
        <v>118</v>
      </c>
      <c r="AC18" s="106"/>
      <c r="AD18" s="103"/>
      <c r="AE18" s="104"/>
      <c r="AF18" s="105"/>
      <c r="AG18" s="106"/>
    </row>
    <row r="19" spans="1:33" ht="15" customHeight="1" thickBot="1" x14ac:dyDescent="0.25">
      <c r="A19" s="106"/>
      <c r="B19" s="109" t="s">
        <v>56</v>
      </c>
      <c r="C19" s="106"/>
      <c r="D19" s="104"/>
      <c r="E19" s="104"/>
      <c r="F19" s="106"/>
      <c r="G19" s="448"/>
      <c r="H19" s="448"/>
      <c r="I19" s="448"/>
      <c r="J19" s="448"/>
      <c r="K19" s="449"/>
      <c r="L19" s="106"/>
      <c r="M19" s="475"/>
      <c r="N19" s="506"/>
      <c r="O19" s="435"/>
      <c r="P19" s="429"/>
      <c r="Q19" s="444"/>
      <c r="R19" s="108"/>
      <c r="S19" s="450"/>
      <c r="T19" s="450"/>
      <c r="U19" s="450"/>
      <c r="V19" s="450"/>
      <c r="W19" s="450"/>
      <c r="X19" s="108"/>
      <c r="Y19" s="475"/>
      <c r="Z19" s="506"/>
      <c r="AA19" s="435"/>
      <c r="AB19" s="429"/>
      <c r="AC19" s="106"/>
      <c r="AD19" s="103"/>
      <c r="AE19" s="104"/>
      <c r="AF19" s="105"/>
      <c r="AG19" s="106"/>
    </row>
    <row r="20" spans="1:33" ht="15" customHeight="1" x14ac:dyDescent="0.2">
      <c r="A20" s="106"/>
      <c r="B20" s="109" t="s">
        <v>57</v>
      </c>
      <c r="C20" s="106"/>
      <c r="D20" s="104"/>
      <c r="E20" s="104"/>
      <c r="F20" s="106"/>
      <c r="G20" s="448"/>
      <c r="H20" s="448"/>
      <c r="I20" s="448"/>
      <c r="J20" s="448"/>
      <c r="K20" s="449"/>
      <c r="L20" s="106"/>
      <c r="M20" s="475"/>
      <c r="N20" s="506"/>
      <c r="O20" s="435"/>
      <c r="P20" s="429"/>
      <c r="Q20" s="444"/>
      <c r="R20" s="108"/>
      <c r="S20" s="455" t="s">
        <v>147</v>
      </c>
      <c r="T20" s="456"/>
      <c r="U20" s="456"/>
      <c r="V20" s="456"/>
      <c r="W20" s="456"/>
      <c r="X20" s="108"/>
      <c r="Y20" s="475"/>
      <c r="Z20" s="506"/>
      <c r="AA20" s="435"/>
      <c r="AB20" s="429"/>
      <c r="AC20" s="106"/>
      <c r="AD20" s="103"/>
      <c r="AE20" s="104"/>
      <c r="AF20" s="105"/>
      <c r="AG20" s="106"/>
    </row>
    <row r="21" spans="1:33" ht="15" customHeight="1" thickBot="1" x14ac:dyDescent="0.25">
      <c r="A21" s="106"/>
      <c r="B21" s="109" t="s">
        <v>85</v>
      </c>
      <c r="C21" s="106"/>
      <c r="D21" s="104"/>
      <c r="E21" s="104"/>
      <c r="F21" s="106"/>
      <c r="G21" s="450"/>
      <c r="H21" s="450"/>
      <c r="I21" s="450"/>
      <c r="J21" s="450"/>
      <c r="K21" s="451"/>
      <c r="L21" s="106"/>
      <c r="M21" s="476"/>
      <c r="N21" s="507"/>
      <c r="O21" s="436"/>
      <c r="P21" s="430"/>
      <c r="Q21" s="445"/>
      <c r="R21" s="108"/>
      <c r="S21" s="457"/>
      <c r="T21" s="458"/>
      <c r="U21" s="458"/>
      <c r="V21" s="458"/>
      <c r="W21" s="458"/>
      <c r="X21" s="108"/>
      <c r="Y21" s="476"/>
      <c r="Z21" s="507"/>
      <c r="AA21" s="436"/>
      <c r="AB21" s="430"/>
      <c r="AC21" s="106"/>
      <c r="AD21" s="103"/>
      <c r="AE21" s="104"/>
      <c r="AF21" s="105"/>
      <c r="AG21" s="106"/>
    </row>
    <row r="22" spans="1:33" ht="15" customHeight="1" thickBot="1" x14ac:dyDescent="0.25">
      <c r="A22" s="106"/>
      <c r="B22" s="110" t="s">
        <v>86</v>
      </c>
      <c r="C22" s="106"/>
      <c r="D22" s="104"/>
      <c r="E22" s="104"/>
      <c r="F22" s="106"/>
      <c r="G22" s="408" t="s">
        <v>179</v>
      </c>
      <c r="H22" s="409"/>
      <c r="I22" s="409"/>
      <c r="J22" s="409"/>
      <c r="K22" s="417"/>
      <c r="L22" s="102"/>
      <c r="M22" s="408" t="s">
        <v>179</v>
      </c>
      <c r="N22" s="409"/>
      <c r="O22" s="409"/>
      <c r="P22" s="409"/>
      <c r="Q22" s="417"/>
      <c r="R22" s="111"/>
      <c r="S22" s="408" t="s">
        <v>179</v>
      </c>
      <c r="T22" s="409"/>
      <c r="U22" s="409"/>
      <c r="V22" s="409"/>
      <c r="W22" s="417"/>
      <c r="X22" s="111"/>
      <c r="Y22" s="408" t="s">
        <v>179</v>
      </c>
      <c r="Z22" s="409"/>
      <c r="AA22" s="409"/>
      <c r="AB22" s="409"/>
      <c r="AC22" s="102"/>
      <c r="AD22" s="103"/>
      <c r="AE22" s="104"/>
      <c r="AF22" s="105"/>
      <c r="AG22" s="106"/>
    </row>
    <row r="23" spans="1:33" ht="15" customHeight="1" thickBot="1" x14ac:dyDescent="0.25">
      <c r="A23" s="106"/>
      <c r="B23" s="110" t="s">
        <v>58</v>
      </c>
      <c r="C23" s="106"/>
      <c r="D23" s="104"/>
      <c r="E23" s="104"/>
      <c r="F23" s="106"/>
      <c r="G23" s="412"/>
      <c r="H23" s="413"/>
      <c r="I23" s="413"/>
      <c r="J23" s="413"/>
      <c r="K23" s="418"/>
      <c r="L23" s="102"/>
      <c r="M23" s="412"/>
      <c r="N23" s="413"/>
      <c r="O23" s="413"/>
      <c r="P23" s="413"/>
      <c r="Q23" s="418"/>
      <c r="R23" s="111"/>
      <c r="S23" s="412"/>
      <c r="T23" s="413"/>
      <c r="U23" s="413"/>
      <c r="V23" s="413"/>
      <c r="W23" s="418"/>
      <c r="X23" s="111"/>
      <c r="Y23" s="412"/>
      <c r="Z23" s="413"/>
      <c r="AA23" s="413"/>
      <c r="AB23" s="413"/>
      <c r="AC23" s="102"/>
      <c r="AD23" s="419" t="s">
        <v>225</v>
      </c>
      <c r="AE23" s="420"/>
      <c r="AF23" s="421"/>
      <c r="AG23" s="106"/>
    </row>
    <row r="24" spans="1:33" ht="15" customHeight="1" x14ac:dyDescent="0.2">
      <c r="A24" s="106"/>
      <c r="B24" s="109" t="s">
        <v>59</v>
      </c>
      <c r="C24" s="106"/>
      <c r="D24" s="104"/>
      <c r="E24" s="104"/>
      <c r="F24" s="106"/>
      <c r="G24" s="468" t="s">
        <v>205</v>
      </c>
      <c r="H24" s="477" t="s">
        <v>191</v>
      </c>
      <c r="I24" s="452" t="s">
        <v>146</v>
      </c>
      <c r="J24" s="428" t="s">
        <v>118</v>
      </c>
      <c r="K24" s="517"/>
      <c r="L24" s="106"/>
      <c r="M24" s="474" t="s">
        <v>189</v>
      </c>
      <c r="N24" s="477" t="s">
        <v>191</v>
      </c>
      <c r="O24" s="452" t="s">
        <v>146</v>
      </c>
      <c r="P24" s="428" t="s">
        <v>118</v>
      </c>
      <c r="Q24" s="518" t="s">
        <v>262</v>
      </c>
      <c r="R24" s="108"/>
      <c r="S24" s="474" t="s">
        <v>189</v>
      </c>
      <c r="T24" s="477" t="s">
        <v>191</v>
      </c>
      <c r="U24" s="434" t="s">
        <v>260</v>
      </c>
      <c r="V24" s="428" t="s">
        <v>118</v>
      </c>
      <c r="W24" s="431" t="s">
        <v>138</v>
      </c>
      <c r="X24" s="108"/>
      <c r="Y24" s="474" t="s">
        <v>189</v>
      </c>
      <c r="Z24" s="477" t="s">
        <v>191</v>
      </c>
      <c r="AA24" s="434" t="s">
        <v>260</v>
      </c>
      <c r="AB24" s="431" t="s">
        <v>138</v>
      </c>
      <c r="AC24" s="106"/>
      <c r="AD24" s="422"/>
      <c r="AE24" s="423"/>
      <c r="AF24" s="424"/>
      <c r="AG24" s="106"/>
    </row>
    <row r="25" spans="1:33" ht="15" customHeight="1" x14ac:dyDescent="0.2">
      <c r="A25" s="106"/>
      <c r="B25" s="109" t="s">
        <v>60</v>
      </c>
      <c r="C25" s="106"/>
      <c r="D25" s="104"/>
      <c r="E25" s="104"/>
      <c r="F25" s="106"/>
      <c r="G25" s="469"/>
      <c r="H25" s="478"/>
      <c r="I25" s="453"/>
      <c r="J25" s="429"/>
      <c r="K25" s="519"/>
      <c r="L25" s="106"/>
      <c r="M25" s="475"/>
      <c r="N25" s="478"/>
      <c r="O25" s="453"/>
      <c r="P25" s="429"/>
      <c r="Q25" s="520"/>
      <c r="R25" s="108"/>
      <c r="S25" s="475"/>
      <c r="T25" s="478"/>
      <c r="U25" s="435"/>
      <c r="V25" s="429"/>
      <c r="W25" s="432"/>
      <c r="X25" s="108"/>
      <c r="Y25" s="475"/>
      <c r="Z25" s="478"/>
      <c r="AA25" s="435"/>
      <c r="AB25" s="432"/>
      <c r="AC25" s="106"/>
      <c r="AD25" s="422"/>
      <c r="AE25" s="423"/>
      <c r="AF25" s="424"/>
      <c r="AG25" s="106"/>
    </row>
    <row r="26" spans="1:33" ht="15" customHeight="1" x14ac:dyDescent="0.2">
      <c r="A26" s="106"/>
      <c r="B26" s="109" t="s">
        <v>61</v>
      </c>
      <c r="C26" s="106"/>
      <c r="D26" s="104"/>
      <c r="E26" s="104"/>
      <c r="F26" s="106"/>
      <c r="G26" s="469"/>
      <c r="H26" s="478"/>
      <c r="I26" s="453"/>
      <c r="J26" s="429"/>
      <c r="K26" s="519"/>
      <c r="L26" s="106"/>
      <c r="M26" s="475"/>
      <c r="N26" s="478"/>
      <c r="O26" s="453"/>
      <c r="P26" s="429"/>
      <c r="Q26" s="520"/>
      <c r="R26" s="108"/>
      <c r="S26" s="475"/>
      <c r="T26" s="478"/>
      <c r="U26" s="435"/>
      <c r="V26" s="429"/>
      <c r="W26" s="432"/>
      <c r="X26" s="108"/>
      <c r="Y26" s="475"/>
      <c r="Z26" s="478"/>
      <c r="AA26" s="435"/>
      <c r="AB26" s="432"/>
      <c r="AC26" s="106"/>
      <c r="AD26" s="422"/>
      <c r="AE26" s="423"/>
      <c r="AF26" s="424"/>
      <c r="AG26" s="106"/>
    </row>
    <row r="27" spans="1:33" ht="15" customHeight="1" thickBot="1" x14ac:dyDescent="0.25">
      <c r="A27" s="112"/>
      <c r="B27" s="109" t="s">
        <v>62</v>
      </c>
      <c r="C27" s="112"/>
      <c r="D27" s="104"/>
      <c r="E27" s="104"/>
      <c r="F27" s="112"/>
      <c r="G27" s="470"/>
      <c r="H27" s="479"/>
      <c r="I27" s="454"/>
      <c r="J27" s="430"/>
      <c r="K27" s="521"/>
      <c r="L27" s="112"/>
      <c r="M27" s="476"/>
      <c r="N27" s="479"/>
      <c r="O27" s="454"/>
      <c r="P27" s="430"/>
      <c r="Q27" s="522"/>
      <c r="R27" s="113"/>
      <c r="S27" s="476"/>
      <c r="T27" s="479"/>
      <c r="U27" s="436"/>
      <c r="V27" s="430"/>
      <c r="W27" s="433"/>
      <c r="X27" s="113"/>
      <c r="Y27" s="476"/>
      <c r="Z27" s="479"/>
      <c r="AA27" s="436"/>
      <c r="AB27" s="433"/>
      <c r="AC27" s="112"/>
      <c r="AD27" s="422"/>
      <c r="AE27" s="423"/>
      <c r="AF27" s="424"/>
      <c r="AG27" s="112"/>
    </row>
    <row r="28" spans="1:33" ht="15" customHeight="1" thickBot="1" x14ac:dyDescent="0.25">
      <c r="A28" s="112"/>
      <c r="B28" s="114" t="s">
        <v>63</v>
      </c>
      <c r="C28" s="112"/>
      <c r="D28" s="437"/>
      <c r="E28" s="439"/>
      <c r="F28" s="112"/>
      <c r="G28" s="437" t="s">
        <v>54</v>
      </c>
      <c r="H28" s="438"/>
      <c r="I28" s="438"/>
      <c r="J28" s="438"/>
      <c r="K28" s="439"/>
      <c r="L28" s="112"/>
      <c r="M28" s="440" t="s">
        <v>54</v>
      </c>
      <c r="N28" s="441"/>
      <c r="O28" s="441"/>
      <c r="P28" s="441"/>
      <c r="Q28" s="442"/>
      <c r="R28" s="113"/>
      <c r="S28" s="440" t="s">
        <v>54</v>
      </c>
      <c r="T28" s="441"/>
      <c r="U28" s="441"/>
      <c r="V28" s="441"/>
      <c r="W28" s="441"/>
      <c r="X28" s="113"/>
      <c r="Y28" s="440" t="s">
        <v>54</v>
      </c>
      <c r="Z28" s="441"/>
      <c r="AA28" s="441"/>
      <c r="AB28" s="441"/>
      <c r="AC28" s="112"/>
      <c r="AD28" s="422"/>
      <c r="AE28" s="423"/>
      <c r="AF28" s="424"/>
      <c r="AG28" s="112"/>
    </row>
    <row r="29" spans="1:33" ht="15" customHeight="1" x14ac:dyDescent="0.2">
      <c r="A29" s="115"/>
      <c r="B29" s="107" t="s">
        <v>64</v>
      </c>
      <c r="C29" s="115"/>
      <c r="D29" s="483" t="s">
        <v>148</v>
      </c>
      <c r="E29" s="484"/>
      <c r="F29" s="115"/>
      <c r="G29" s="468" t="s">
        <v>205</v>
      </c>
      <c r="H29" s="465" t="s">
        <v>149</v>
      </c>
      <c r="I29" s="452" t="s">
        <v>146</v>
      </c>
      <c r="J29" s="428" t="s">
        <v>118</v>
      </c>
      <c r="K29" s="517"/>
      <c r="L29" s="115"/>
      <c r="M29" s="474" t="s">
        <v>189</v>
      </c>
      <c r="N29" s="480" t="s">
        <v>187</v>
      </c>
      <c r="O29" s="434" t="s">
        <v>260</v>
      </c>
      <c r="P29" s="428" t="s">
        <v>118</v>
      </c>
      <c r="Q29" s="518" t="s">
        <v>262</v>
      </c>
      <c r="R29" s="116"/>
      <c r="S29" s="474" t="s">
        <v>189</v>
      </c>
      <c r="T29" s="523" t="s">
        <v>263</v>
      </c>
      <c r="U29" s="434" t="s">
        <v>260</v>
      </c>
      <c r="V29" s="428" t="s">
        <v>118</v>
      </c>
      <c r="W29" s="465" t="s">
        <v>149</v>
      </c>
      <c r="X29" s="116"/>
      <c r="Y29" s="474" t="s">
        <v>189</v>
      </c>
      <c r="Z29" s="505" t="s">
        <v>181</v>
      </c>
      <c r="AA29" s="452" t="s">
        <v>146</v>
      </c>
      <c r="AB29" s="465" t="s">
        <v>149</v>
      </c>
      <c r="AC29" s="115"/>
      <c r="AD29" s="422"/>
      <c r="AE29" s="423"/>
      <c r="AF29" s="424"/>
      <c r="AG29" s="115"/>
    </row>
    <row r="30" spans="1:33" ht="15" customHeight="1" x14ac:dyDescent="0.2">
      <c r="A30" s="115"/>
      <c r="B30" s="109" t="s">
        <v>65</v>
      </c>
      <c r="C30" s="115"/>
      <c r="D30" s="485"/>
      <c r="E30" s="486"/>
      <c r="F30" s="115"/>
      <c r="G30" s="469"/>
      <c r="H30" s="466"/>
      <c r="I30" s="453"/>
      <c r="J30" s="429"/>
      <c r="K30" s="519"/>
      <c r="L30" s="115"/>
      <c r="M30" s="475"/>
      <c r="N30" s="481"/>
      <c r="O30" s="435"/>
      <c r="P30" s="429"/>
      <c r="Q30" s="520"/>
      <c r="R30" s="116"/>
      <c r="S30" s="475"/>
      <c r="T30" s="524"/>
      <c r="U30" s="435"/>
      <c r="V30" s="429"/>
      <c r="W30" s="466"/>
      <c r="X30" s="116"/>
      <c r="Y30" s="475"/>
      <c r="Z30" s="506"/>
      <c r="AA30" s="453"/>
      <c r="AB30" s="466"/>
      <c r="AC30" s="115"/>
      <c r="AD30" s="422"/>
      <c r="AE30" s="423"/>
      <c r="AF30" s="424"/>
      <c r="AG30" s="115"/>
    </row>
    <row r="31" spans="1:33" ht="15" customHeight="1" thickBot="1" x14ac:dyDescent="0.25">
      <c r="A31" s="115"/>
      <c r="B31" s="109" t="s">
        <v>66</v>
      </c>
      <c r="C31" s="115"/>
      <c r="D31" s="487"/>
      <c r="E31" s="488"/>
      <c r="F31" s="115"/>
      <c r="G31" s="469"/>
      <c r="H31" s="466"/>
      <c r="I31" s="453"/>
      <c r="J31" s="429"/>
      <c r="K31" s="519"/>
      <c r="L31" s="115"/>
      <c r="M31" s="475"/>
      <c r="N31" s="481"/>
      <c r="O31" s="435"/>
      <c r="P31" s="429"/>
      <c r="Q31" s="520"/>
      <c r="R31" s="116"/>
      <c r="S31" s="475"/>
      <c r="T31" s="524"/>
      <c r="U31" s="435"/>
      <c r="V31" s="429"/>
      <c r="W31" s="466"/>
      <c r="X31" s="116"/>
      <c r="Y31" s="475"/>
      <c r="Z31" s="506"/>
      <c r="AA31" s="453"/>
      <c r="AB31" s="466"/>
      <c r="AC31" s="115"/>
      <c r="AD31" s="422"/>
      <c r="AE31" s="423"/>
      <c r="AF31" s="424"/>
      <c r="AG31" s="115"/>
    </row>
    <row r="32" spans="1:33" ht="15" customHeight="1" thickBot="1" x14ac:dyDescent="0.25">
      <c r="A32" s="115"/>
      <c r="B32" s="109" t="s">
        <v>87</v>
      </c>
      <c r="C32" s="115"/>
      <c r="D32" s="489" t="s">
        <v>82</v>
      </c>
      <c r="E32" s="490"/>
      <c r="F32" s="115"/>
      <c r="G32" s="470"/>
      <c r="H32" s="467"/>
      <c r="I32" s="454"/>
      <c r="J32" s="430"/>
      <c r="K32" s="521"/>
      <c r="L32" s="115"/>
      <c r="M32" s="476"/>
      <c r="N32" s="482"/>
      <c r="O32" s="436"/>
      <c r="P32" s="430"/>
      <c r="Q32" s="522"/>
      <c r="R32" s="116"/>
      <c r="S32" s="476"/>
      <c r="T32" s="525"/>
      <c r="U32" s="436"/>
      <c r="V32" s="430"/>
      <c r="W32" s="467"/>
      <c r="X32" s="116"/>
      <c r="Y32" s="476"/>
      <c r="Z32" s="507"/>
      <c r="AA32" s="454"/>
      <c r="AB32" s="467"/>
      <c r="AC32" s="115"/>
      <c r="AD32" s="425"/>
      <c r="AE32" s="426"/>
      <c r="AF32" s="427"/>
      <c r="AG32" s="115"/>
    </row>
    <row r="33" spans="1:33" ht="15" customHeight="1" thickBot="1" x14ac:dyDescent="0.25">
      <c r="A33" s="115"/>
      <c r="B33" s="110" t="s">
        <v>88</v>
      </c>
      <c r="C33" s="115"/>
      <c r="D33" s="491"/>
      <c r="E33" s="492"/>
      <c r="F33" s="115"/>
      <c r="G33" s="526">
        <v>802.3</v>
      </c>
      <c r="H33" s="527"/>
      <c r="I33" s="408" t="s">
        <v>111</v>
      </c>
      <c r="J33" s="409"/>
      <c r="K33" s="417"/>
      <c r="L33" s="115"/>
      <c r="M33" s="440" t="s">
        <v>54</v>
      </c>
      <c r="N33" s="441"/>
      <c r="O33" s="441"/>
      <c r="P33" s="441"/>
      <c r="Q33" s="441"/>
      <c r="R33" s="116"/>
      <c r="S33" s="440" t="s">
        <v>54</v>
      </c>
      <c r="T33" s="441"/>
      <c r="U33" s="441"/>
      <c r="V33" s="441"/>
      <c r="W33" s="441"/>
      <c r="X33" s="116"/>
      <c r="Y33" s="440" t="s">
        <v>54</v>
      </c>
      <c r="Z33" s="441"/>
      <c r="AA33" s="441"/>
      <c r="AB33" s="441"/>
      <c r="AC33" s="118"/>
      <c r="AD33" s="103"/>
      <c r="AE33" s="104"/>
      <c r="AF33" s="105"/>
      <c r="AG33" s="115"/>
    </row>
    <row r="34" spans="1:33" ht="15" customHeight="1" x14ac:dyDescent="0.2">
      <c r="A34" s="115"/>
      <c r="B34" s="110" t="s">
        <v>70</v>
      </c>
      <c r="C34" s="115"/>
      <c r="D34" s="408" t="s">
        <v>111</v>
      </c>
      <c r="E34" s="417"/>
      <c r="F34" s="115"/>
      <c r="G34" s="528"/>
      <c r="H34" s="529"/>
      <c r="I34" s="410"/>
      <c r="J34" s="411"/>
      <c r="K34" s="493"/>
      <c r="L34" s="118"/>
      <c r="M34" s="489" t="s">
        <v>200</v>
      </c>
      <c r="N34" s="490"/>
      <c r="O34" s="465" t="s">
        <v>149</v>
      </c>
      <c r="P34" s="465" t="s">
        <v>149</v>
      </c>
      <c r="Q34" s="465" t="s">
        <v>149</v>
      </c>
      <c r="R34" s="116"/>
      <c r="S34" s="494" t="s">
        <v>171</v>
      </c>
      <c r="T34" s="495"/>
      <c r="U34" s="495"/>
      <c r="V34" s="495"/>
      <c r="W34" s="495"/>
      <c r="X34" s="117"/>
      <c r="Y34" s="500" t="s">
        <v>161</v>
      </c>
      <c r="Z34" s="446"/>
      <c r="AA34" s="446"/>
      <c r="AB34" s="446"/>
      <c r="AC34" s="118"/>
      <c r="AD34" s="103"/>
      <c r="AE34" s="104"/>
      <c r="AF34" s="104"/>
      <c r="AG34" s="115"/>
    </row>
    <row r="35" spans="1:33" ht="15" customHeight="1" thickBot="1" x14ac:dyDescent="0.25">
      <c r="A35" s="212"/>
      <c r="B35" s="110" t="s">
        <v>71</v>
      </c>
      <c r="C35" s="212"/>
      <c r="D35" s="410"/>
      <c r="E35" s="493"/>
      <c r="F35" s="212"/>
      <c r="G35" s="530"/>
      <c r="H35" s="531"/>
      <c r="I35" s="412"/>
      <c r="J35" s="413"/>
      <c r="K35" s="418"/>
      <c r="L35" s="215"/>
      <c r="M35" s="491"/>
      <c r="N35" s="492"/>
      <c r="O35" s="466"/>
      <c r="P35" s="466"/>
      <c r="Q35" s="466"/>
      <c r="R35" s="213"/>
      <c r="S35" s="496"/>
      <c r="T35" s="497"/>
      <c r="U35" s="497"/>
      <c r="V35" s="497"/>
      <c r="W35" s="497"/>
      <c r="X35" s="214"/>
      <c r="Y35" s="501"/>
      <c r="Z35" s="448"/>
      <c r="AA35" s="448"/>
      <c r="AB35" s="448"/>
      <c r="AC35" s="215"/>
      <c r="AD35" s="103"/>
      <c r="AE35" s="104"/>
      <c r="AF35" s="104"/>
      <c r="AG35" s="212"/>
    </row>
    <row r="36" spans="1:33" ht="15" customHeight="1" thickBot="1" x14ac:dyDescent="0.25">
      <c r="A36" s="119"/>
      <c r="B36" s="109" t="s">
        <v>72</v>
      </c>
      <c r="C36" s="266"/>
      <c r="D36" s="412"/>
      <c r="E36" s="418"/>
      <c r="F36" s="119"/>
      <c r="G36" s="526" t="s">
        <v>264</v>
      </c>
      <c r="H36" s="527"/>
      <c r="I36" s="387"/>
      <c r="J36" s="387"/>
      <c r="K36" s="387"/>
      <c r="L36" s="120"/>
      <c r="M36" s="404"/>
      <c r="N36" s="405"/>
      <c r="O36" s="466"/>
      <c r="P36" s="466"/>
      <c r="Q36" s="466"/>
      <c r="R36" s="121"/>
      <c r="S36" s="496"/>
      <c r="T36" s="497"/>
      <c r="U36" s="497"/>
      <c r="V36" s="497"/>
      <c r="W36" s="497"/>
      <c r="X36" s="122"/>
      <c r="Y36" s="501"/>
      <c r="Z36" s="448"/>
      <c r="AA36" s="448"/>
      <c r="AB36" s="448"/>
      <c r="AC36" s="120"/>
      <c r="AD36" s="103"/>
      <c r="AE36" s="104"/>
      <c r="AF36" s="104"/>
      <c r="AG36" s="119"/>
    </row>
    <row r="37" spans="1:33" ht="15" customHeight="1" thickBot="1" x14ac:dyDescent="0.25">
      <c r="A37" s="123"/>
      <c r="B37" s="124" t="s">
        <v>73</v>
      </c>
      <c r="C37" s="123"/>
      <c r="D37" s="104"/>
      <c r="E37" s="104"/>
      <c r="F37" s="123"/>
      <c r="G37" s="528"/>
      <c r="H37" s="529"/>
      <c r="I37" s="388"/>
      <c r="J37" s="388"/>
      <c r="K37" s="388"/>
      <c r="L37" s="125"/>
      <c r="M37" s="406"/>
      <c r="N37" s="407"/>
      <c r="O37" s="467"/>
      <c r="P37" s="467"/>
      <c r="Q37" s="467"/>
      <c r="R37" s="126"/>
      <c r="S37" s="496"/>
      <c r="T37" s="497"/>
      <c r="U37" s="497"/>
      <c r="V37" s="497"/>
      <c r="W37" s="497"/>
      <c r="X37" s="127"/>
      <c r="Y37" s="502"/>
      <c r="Z37" s="450"/>
      <c r="AA37" s="450"/>
      <c r="AB37" s="450"/>
      <c r="AC37" s="125"/>
      <c r="AD37" s="128"/>
      <c r="AE37" s="104"/>
      <c r="AF37" s="104"/>
      <c r="AG37" s="123"/>
    </row>
    <row r="38" spans="1:33" ht="15" customHeight="1" thickBot="1" x14ac:dyDescent="0.25">
      <c r="A38" s="123"/>
      <c r="B38" s="216" t="s">
        <v>74</v>
      </c>
      <c r="C38" s="123"/>
      <c r="D38" s="104"/>
      <c r="E38" s="104"/>
      <c r="F38" s="123"/>
      <c r="G38" s="530"/>
      <c r="H38" s="531"/>
      <c r="I38" s="388"/>
      <c r="J38" s="388"/>
      <c r="K38" s="388"/>
      <c r="L38" s="125"/>
      <c r="M38" s="408" t="s">
        <v>111</v>
      </c>
      <c r="N38" s="409"/>
      <c r="O38" s="409"/>
      <c r="P38" s="409"/>
      <c r="Q38" s="409"/>
      <c r="R38" s="129"/>
      <c r="S38" s="496"/>
      <c r="T38" s="497"/>
      <c r="U38" s="497"/>
      <c r="V38" s="497"/>
      <c r="W38" s="497"/>
      <c r="X38" s="127"/>
      <c r="Y38" s="408" t="s">
        <v>111</v>
      </c>
      <c r="Z38" s="409"/>
      <c r="AA38" s="409"/>
      <c r="AB38" s="409"/>
      <c r="AC38" s="125"/>
      <c r="AD38" s="103"/>
      <c r="AE38" s="104"/>
      <c r="AF38" s="104"/>
      <c r="AG38" s="123"/>
    </row>
    <row r="39" spans="1:33" ht="15" customHeight="1" thickBot="1" x14ac:dyDescent="0.25">
      <c r="A39" s="123"/>
      <c r="B39" s="217" t="s">
        <v>75</v>
      </c>
      <c r="C39" s="123"/>
      <c r="D39" s="104"/>
      <c r="E39" s="104"/>
      <c r="F39" s="123"/>
      <c r="G39" s="526" t="s">
        <v>226</v>
      </c>
      <c r="H39" s="527"/>
      <c r="I39" s="388"/>
      <c r="J39" s="388"/>
      <c r="K39" s="388"/>
      <c r="L39" s="125"/>
      <c r="M39" s="410"/>
      <c r="N39" s="411"/>
      <c r="O39" s="411"/>
      <c r="P39" s="411"/>
      <c r="Q39" s="411"/>
      <c r="R39" s="129"/>
      <c r="S39" s="496"/>
      <c r="T39" s="497"/>
      <c r="U39" s="497"/>
      <c r="V39" s="497"/>
      <c r="W39" s="497"/>
      <c r="X39" s="127"/>
      <c r="Y39" s="410"/>
      <c r="Z39" s="411"/>
      <c r="AA39" s="411"/>
      <c r="AB39" s="411"/>
      <c r="AC39" s="125"/>
      <c r="AD39" s="103"/>
      <c r="AE39" s="104"/>
      <c r="AF39" s="104"/>
      <c r="AG39" s="123"/>
    </row>
    <row r="40" spans="1:33" ht="15" customHeight="1" thickBot="1" x14ac:dyDescent="0.25">
      <c r="A40" s="130"/>
      <c r="B40" s="218" t="s">
        <v>89</v>
      </c>
      <c r="C40" s="130"/>
      <c r="D40" s="104"/>
      <c r="E40" s="104"/>
      <c r="F40" s="130"/>
      <c r="G40" s="528"/>
      <c r="H40" s="529"/>
      <c r="I40" s="388"/>
      <c r="J40" s="388"/>
      <c r="K40" s="388"/>
      <c r="L40" s="130"/>
      <c r="M40" s="412"/>
      <c r="N40" s="413"/>
      <c r="O40" s="413"/>
      <c r="P40" s="413"/>
      <c r="Q40" s="413"/>
      <c r="R40" s="127"/>
      <c r="S40" s="498"/>
      <c r="T40" s="499"/>
      <c r="U40" s="499"/>
      <c r="V40" s="499"/>
      <c r="W40" s="499"/>
      <c r="X40" s="127"/>
      <c r="Y40" s="412"/>
      <c r="Z40" s="413"/>
      <c r="AA40" s="413"/>
      <c r="AB40" s="413"/>
      <c r="AC40" s="130"/>
      <c r="AD40" s="103"/>
      <c r="AE40" s="104"/>
      <c r="AF40" s="104"/>
      <c r="AG40" s="130"/>
    </row>
    <row r="41" spans="1:33" ht="15" customHeight="1" thickBot="1" x14ac:dyDescent="0.25">
      <c r="A41" s="219"/>
      <c r="B41" s="220" t="s">
        <v>90</v>
      </c>
      <c r="C41" s="219"/>
      <c r="D41" s="279"/>
      <c r="E41" s="104"/>
      <c r="F41" s="219"/>
      <c r="G41" s="530"/>
      <c r="H41" s="531"/>
      <c r="I41" s="221"/>
      <c r="J41" s="221"/>
      <c r="K41" s="221"/>
      <c r="L41" s="222"/>
      <c r="M41" s="223"/>
      <c r="N41" s="221"/>
      <c r="O41" s="221"/>
      <c r="P41" s="221"/>
      <c r="Q41" s="221"/>
      <c r="R41" s="224"/>
      <c r="S41" s="223"/>
      <c r="T41" s="221"/>
      <c r="U41" s="221"/>
      <c r="V41" s="221"/>
      <c r="W41" s="221"/>
      <c r="X41" s="224"/>
      <c r="Y41" s="225"/>
      <c r="Z41" s="226"/>
      <c r="AA41" s="226"/>
      <c r="AB41" s="226"/>
      <c r="AC41" s="222"/>
      <c r="AD41" s="227"/>
      <c r="AE41" s="228"/>
      <c r="AF41" s="228"/>
      <c r="AG41" s="219"/>
    </row>
    <row r="42" spans="1:33" s="50" customFormat="1" ht="2.25" customHeight="1" thickBot="1" x14ac:dyDescent="0.2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</row>
    <row r="43" spans="1:33" s="44" customFormat="1" ht="13.5" thickBot="1" x14ac:dyDescent="0.25">
      <c r="A43" s="131"/>
      <c r="B43" s="132" t="s">
        <v>76</v>
      </c>
      <c r="C43" s="133"/>
      <c r="D43" s="133"/>
      <c r="E43" s="133"/>
      <c r="F43" s="133"/>
      <c r="G43" s="133"/>
      <c r="H43" s="134"/>
      <c r="I43" s="134"/>
      <c r="J43" s="134"/>
      <c r="K43" s="134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229"/>
      <c r="AF43" s="133"/>
      <c r="AG43" s="131"/>
    </row>
    <row r="44" spans="1:33" s="44" customFormat="1" x14ac:dyDescent="0.2">
      <c r="A44" s="135"/>
      <c r="B44" s="267" t="s">
        <v>138</v>
      </c>
      <c r="C44" s="136"/>
      <c r="D44" s="280" t="s">
        <v>140</v>
      </c>
      <c r="E44" s="281"/>
      <c r="F44" s="281"/>
      <c r="G44" s="139"/>
      <c r="H44" s="139"/>
      <c r="I44" s="139"/>
      <c r="J44" s="139"/>
      <c r="K44" s="139"/>
      <c r="L44" s="139"/>
      <c r="M44" s="139"/>
      <c r="N44" s="140"/>
      <c r="O44" s="137"/>
      <c r="P44" s="137"/>
      <c r="Q44" s="137"/>
      <c r="R44" s="137"/>
      <c r="S44" s="282" t="s">
        <v>101</v>
      </c>
      <c r="T44" s="283" t="s">
        <v>124</v>
      </c>
      <c r="U44" s="284"/>
      <c r="V44" s="284"/>
      <c r="W44" s="284"/>
      <c r="X44" s="141"/>
      <c r="Y44" s="141"/>
      <c r="Z44" s="141"/>
      <c r="AA44" s="141"/>
      <c r="AB44" s="141"/>
      <c r="AC44" s="141"/>
      <c r="AD44" s="142"/>
      <c r="AE44" s="138"/>
      <c r="AF44" s="137"/>
      <c r="AG44" s="135"/>
    </row>
    <row r="45" spans="1:33" s="44" customFormat="1" x14ac:dyDescent="0.2">
      <c r="A45" s="135"/>
      <c r="B45" s="389" t="s">
        <v>265</v>
      </c>
      <c r="C45" s="136"/>
      <c r="D45" s="391" t="s">
        <v>266</v>
      </c>
      <c r="E45" s="285"/>
      <c r="F45" s="285"/>
      <c r="G45" s="143"/>
      <c r="H45" s="143"/>
      <c r="I45" s="143"/>
      <c r="J45" s="143"/>
      <c r="K45" s="143"/>
      <c r="L45" s="143"/>
      <c r="M45" s="143"/>
      <c r="N45" s="144"/>
      <c r="O45" s="137"/>
      <c r="P45" s="137"/>
      <c r="Q45" s="137"/>
      <c r="R45" s="137"/>
      <c r="S45" s="286" t="s">
        <v>83</v>
      </c>
      <c r="T45" s="287" t="s">
        <v>125</v>
      </c>
      <c r="U45" s="288"/>
      <c r="V45" s="288"/>
      <c r="W45" s="288"/>
      <c r="X45" s="145"/>
      <c r="Y45" s="145"/>
      <c r="Z45" s="145"/>
      <c r="AA45" s="145"/>
      <c r="AB45" s="145"/>
      <c r="AC45" s="145"/>
      <c r="AD45" s="146"/>
      <c r="AE45" s="138"/>
      <c r="AF45" s="137"/>
      <c r="AG45" s="135"/>
    </row>
    <row r="46" spans="1:33" s="44" customFormat="1" x14ac:dyDescent="0.2">
      <c r="A46" s="135"/>
      <c r="B46" s="267" t="s">
        <v>139</v>
      </c>
      <c r="C46" s="136"/>
      <c r="D46" s="289" t="s">
        <v>206</v>
      </c>
      <c r="E46" s="290"/>
      <c r="F46" s="290"/>
      <c r="G46" s="147"/>
      <c r="H46" s="147"/>
      <c r="I46" s="147"/>
      <c r="J46" s="147"/>
      <c r="K46" s="147"/>
      <c r="L46" s="147"/>
      <c r="M46" s="147"/>
      <c r="N46" s="148"/>
      <c r="O46" s="137"/>
      <c r="P46" s="137"/>
      <c r="Q46" s="137"/>
      <c r="R46" s="137"/>
      <c r="S46" s="291" t="s">
        <v>120</v>
      </c>
      <c r="T46" s="292" t="s">
        <v>207</v>
      </c>
      <c r="U46" s="293"/>
      <c r="V46" s="293"/>
      <c r="W46" s="293"/>
      <c r="X46" s="149"/>
      <c r="Y46" s="149"/>
      <c r="Z46" s="149"/>
      <c r="AA46" s="149"/>
      <c r="AB46" s="149"/>
      <c r="AC46" s="149"/>
      <c r="AD46" s="150"/>
      <c r="AE46" s="138"/>
      <c r="AF46" s="137"/>
      <c r="AG46" s="135"/>
    </row>
    <row r="47" spans="1:33" s="44" customFormat="1" x14ac:dyDescent="0.2">
      <c r="A47" s="135"/>
      <c r="B47" s="298" t="s">
        <v>146</v>
      </c>
      <c r="C47" s="136"/>
      <c r="D47" s="297" t="s">
        <v>150</v>
      </c>
      <c r="E47" s="294"/>
      <c r="F47" s="294"/>
      <c r="G47" s="147"/>
      <c r="H47" s="147"/>
      <c r="I47" s="147"/>
      <c r="J47" s="147"/>
      <c r="K47" s="147"/>
      <c r="L47" s="147"/>
      <c r="M47" s="147"/>
      <c r="N47" s="148"/>
      <c r="O47" s="137"/>
      <c r="P47" s="137"/>
      <c r="Q47" s="137"/>
      <c r="R47" s="137"/>
      <c r="S47" s="299" t="s">
        <v>173</v>
      </c>
      <c r="T47" s="300" t="s">
        <v>174</v>
      </c>
      <c r="U47" s="305"/>
      <c r="V47" s="305"/>
      <c r="W47" s="305"/>
      <c r="X47" s="271"/>
      <c r="Y47" s="153"/>
      <c r="Z47" s="153"/>
      <c r="AA47" s="153"/>
      <c r="AB47" s="149"/>
      <c r="AC47" s="149"/>
      <c r="AD47" s="150"/>
      <c r="AE47" s="138"/>
      <c r="AF47" s="137"/>
      <c r="AG47" s="135"/>
    </row>
    <row r="48" spans="1:33" s="44" customFormat="1" x14ac:dyDescent="0.2">
      <c r="A48" s="135"/>
      <c r="B48" s="319" t="s">
        <v>210</v>
      </c>
      <c r="C48" s="136"/>
      <c r="D48" s="320" t="s">
        <v>211</v>
      </c>
      <c r="E48" s="321"/>
      <c r="F48" s="321"/>
      <c r="G48" s="271"/>
      <c r="H48" s="149"/>
      <c r="I48" s="149"/>
      <c r="J48" s="147"/>
      <c r="K48" s="147"/>
      <c r="L48" s="147"/>
      <c r="M48" s="147"/>
      <c r="N48" s="148"/>
      <c r="O48" s="137"/>
      <c r="P48" s="137"/>
      <c r="Q48" s="137"/>
      <c r="R48" s="137"/>
      <c r="S48" s="371" t="s">
        <v>208</v>
      </c>
      <c r="T48" s="372" t="s">
        <v>209</v>
      </c>
      <c r="U48" s="373"/>
      <c r="V48" s="373"/>
      <c r="W48" s="373"/>
      <c r="X48" s="374"/>
      <c r="Y48" s="374"/>
      <c r="Z48" s="374"/>
      <c r="AA48" s="374"/>
      <c r="AB48" s="374"/>
      <c r="AC48" s="149"/>
      <c r="AD48" s="150"/>
      <c r="AE48" s="138"/>
      <c r="AF48" s="137"/>
      <c r="AG48" s="135"/>
    </row>
    <row r="49" spans="1:33" s="44" customFormat="1" x14ac:dyDescent="0.2">
      <c r="A49" s="135"/>
      <c r="B49" s="298" t="s">
        <v>172</v>
      </c>
      <c r="C49" s="136"/>
      <c r="D49" s="297" t="s">
        <v>192</v>
      </c>
      <c r="E49" s="290"/>
      <c r="F49" s="290"/>
      <c r="G49" s="149"/>
      <c r="H49" s="153"/>
      <c r="I49" s="149"/>
      <c r="J49" s="149"/>
      <c r="K49" s="149"/>
      <c r="L49" s="149"/>
      <c r="M49" s="149"/>
      <c r="N49" s="150"/>
      <c r="O49" s="137"/>
      <c r="P49" s="137"/>
      <c r="Q49" s="137"/>
      <c r="R49" s="137"/>
      <c r="S49" s="295" t="s">
        <v>93</v>
      </c>
      <c r="T49" s="296" t="s">
        <v>166</v>
      </c>
      <c r="U49" s="293"/>
      <c r="V49" s="293"/>
      <c r="W49" s="293"/>
      <c r="X49" s="149"/>
      <c r="Y49" s="149"/>
      <c r="Z49" s="151"/>
      <c r="AA49" s="151"/>
      <c r="AB49" s="151"/>
      <c r="AC49" s="151"/>
      <c r="AD49" s="152"/>
      <c r="AE49" s="138"/>
      <c r="AF49" s="137"/>
      <c r="AG49" s="135"/>
    </row>
    <row r="50" spans="1:33" s="44" customFormat="1" x14ac:dyDescent="0.2">
      <c r="A50" s="135"/>
      <c r="B50" s="299" t="s">
        <v>119</v>
      </c>
      <c r="C50" s="136"/>
      <c r="D50" s="302" t="s">
        <v>141</v>
      </c>
      <c r="E50" s="293"/>
      <c r="F50" s="290"/>
      <c r="G50" s="151"/>
      <c r="H50" s="149"/>
      <c r="I50" s="149"/>
      <c r="J50" s="149"/>
      <c r="K50" s="149"/>
      <c r="L50" s="149"/>
      <c r="M50" s="149"/>
      <c r="N50" s="150"/>
      <c r="O50" s="137"/>
      <c r="P50" s="137"/>
      <c r="Q50" s="137"/>
      <c r="R50" s="137"/>
      <c r="S50" s="299" t="s">
        <v>167</v>
      </c>
      <c r="T50" s="300" t="s">
        <v>212</v>
      </c>
      <c r="U50" s="293"/>
      <c r="V50" s="293"/>
      <c r="W50" s="293"/>
      <c r="X50" s="151"/>
      <c r="Y50" s="151"/>
      <c r="Z50" s="153"/>
      <c r="AA50" s="153"/>
      <c r="AB50" s="153"/>
      <c r="AC50" s="153"/>
      <c r="AD50" s="154"/>
      <c r="AE50" s="138"/>
      <c r="AF50" s="137"/>
      <c r="AG50" s="135"/>
    </row>
    <row r="51" spans="1:33" s="44" customFormat="1" x14ac:dyDescent="0.2">
      <c r="A51" s="135"/>
      <c r="B51" s="315" t="s">
        <v>182</v>
      </c>
      <c r="C51" s="136"/>
      <c r="D51" s="316" t="s">
        <v>183</v>
      </c>
      <c r="E51" s="305"/>
      <c r="F51" s="271"/>
      <c r="G51" s="153"/>
      <c r="H51" s="153"/>
      <c r="I51" s="153"/>
      <c r="J51" s="151"/>
      <c r="K51" s="151"/>
      <c r="L51" s="149"/>
      <c r="M51" s="149"/>
      <c r="N51" s="150"/>
      <c r="O51" s="137"/>
      <c r="P51" s="137"/>
      <c r="Q51" s="137"/>
      <c r="R51" s="137"/>
      <c r="S51" s="299" t="s">
        <v>163</v>
      </c>
      <c r="T51" s="300" t="s">
        <v>213</v>
      </c>
      <c r="U51" s="290"/>
      <c r="V51" s="290"/>
      <c r="W51" s="290"/>
      <c r="X51" s="153"/>
      <c r="Y51" s="153"/>
      <c r="Z51" s="153"/>
      <c r="AA51" s="153"/>
      <c r="AB51" s="153"/>
      <c r="AC51" s="153"/>
      <c r="AD51" s="154"/>
      <c r="AE51" s="138"/>
      <c r="AF51" s="137"/>
      <c r="AG51" s="135"/>
    </row>
    <row r="52" spans="1:33" s="44" customFormat="1" x14ac:dyDescent="0.2">
      <c r="A52" s="135"/>
      <c r="B52" s="532" t="s">
        <v>260</v>
      </c>
      <c r="C52" s="136"/>
      <c r="D52" s="304" t="s">
        <v>267</v>
      </c>
      <c r="E52" s="293"/>
      <c r="F52" s="290"/>
      <c r="G52" s="151"/>
      <c r="H52" s="151"/>
      <c r="I52" s="151"/>
      <c r="J52" s="151"/>
      <c r="K52" s="151"/>
      <c r="L52" s="151"/>
      <c r="M52" s="151"/>
      <c r="N52" s="152"/>
      <c r="O52" s="137"/>
      <c r="P52" s="137"/>
      <c r="Q52" s="137"/>
      <c r="R52" s="137"/>
      <c r="S52" s="299" t="s">
        <v>142</v>
      </c>
      <c r="T52" s="300" t="s">
        <v>143</v>
      </c>
      <c r="U52" s="301"/>
      <c r="V52" s="301"/>
      <c r="W52" s="301"/>
      <c r="X52" s="153"/>
      <c r="Y52" s="153"/>
      <c r="Z52" s="153"/>
      <c r="AA52" s="153"/>
      <c r="AB52" s="153"/>
      <c r="AC52" s="153"/>
      <c r="AD52" s="154"/>
      <c r="AE52" s="138"/>
      <c r="AF52" s="137"/>
      <c r="AG52" s="135"/>
    </row>
    <row r="53" spans="1:33" s="44" customFormat="1" x14ac:dyDescent="0.2">
      <c r="A53" s="135"/>
      <c r="B53" s="389"/>
      <c r="C53" s="390"/>
      <c r="D53" s="391"/>
      <c r="E53" s="305"/>
      <c r="F53" s="271"/>
      <c r="G53" s="153"/>
      <c r="H53" s="153"/>
      <c r="I53" s="153"/>
      <c r="J53" s="151"/>
      <c r="K53" s="151"/>
      <c r="L53" s="151"/>
      <c r="M53" s="151"/>
      <c r="N53" s="152"/>
      <c r="O53" s="137"/>
      <c r="P53" s="137"/>
      <c r="Q53" s="137"/>
      <c r="R53" s="137"/>
      <c r="S53" s="299" t="s">
        <v>122</v>
      </c>
      <c r="T53" s="300" t="s">
        <v>214</v>
      </c>
      <c r="U53" s="303"/>
      <c r="V53" s="303"/>
      <c r="W53" s="303"/>
      <c r="X53" s="153"/>
      <c r="Y53" s="153"/>
      <c r="Z53" s="153"/>
      <c r="AA53" s="153"/>
      <c r="AB53" s="153"/>
      <c r="AC53" s="153"/>
      <c r="AD53" s="154"/>
      <c r="AE53" s="138"/>
      <c r="AF53" s="137"/>
      <c r="AG53" s="135"/>
    </row>
    <row r="54" spans="1:33" s="44" customFormat="1" x14ac:dyDescent="0.2">
      <c r="A54" s="135"/>
      <c r="B54" s="389"/>
      <c r="C54" s="392"/>
      <c r="D54" s="304"/>
      <c r="E54" s="393"/>
      <c r="F54" s="271"/>
      <c r="G54" s="153"/>
      <c r="H54" s="153"/>
      <c r="I54" s="153"/>
      <c r="J54" s="153"/>
      <c r="K54" s="153"/>
      <c r="L54" s="151"/>
      <c r="M54" s="151"/>
      <c r="N54" s="152"/>
      <c r="O54" s="137"/>
      <c r="P54" s="137"/>
      <c r="Q54" s="137"/>
      <c r="R54" s="137"/>
      <c r="S54" s="299" t="s">
        <v>193</v>
      </c>
      <c r="T54" s="300" t="s">
        <v>194</v>
      </c>
      <c r="U54" s="305"/>
      <c r="V54" s="305"/>
      <c r="W54" s="305"/>
      <c r="X54" s="271"/>
      <c r="Y54" s="153"/>
      <c r="Z54" s="153"/>
      <c r="AA54" s="153"/>
      <c r="AB54" s="153"/>
      <c r="AC54" s="153"/>
      <c r="AD54" s="154"/>
      <c r="AE54" s="138"/>
      <c r="AF54" s="137"/>
      <c r="AG54" s="135"/>
    </row>
    <row r="55" spans="1:33" s="44" customFormat="1" x14ac:dyDescent="0.2">
      <c r="A55" s="135"/>
      <c r="B55" s="315"/>
      <c r="C55" s="136"/>
      <c r="D55" s="316"/>
      <c r="E55" s="305"/>
      <c r="F55" s="271"/>
      <c r="G55" s="153"/>
      <c r="H55" s="153"/>
      <c r="I55" s="153"/>
      <c r="J55" s="153"/>
      <c r="K55" s="153"/>
      <c r="L55" s="151"/>
      <c r="M55" s="151"/>
      <c r="N55" s="152"/>
      <c r="O55" s="137"/>
      <c r="P55" s="137"/>
      <c r="Q55" s="137"/>
      <c r="R55" s="137"/>
      <c r="S55" s="299" t="s">
        <v>215</v>
      </c>
      <c r="T55" s="300" t="s">
        <v>216</v>
      </c>
      <c r="U55" s="305"/>
      <c r="V55" s="305"/>
      <c r="W55" s="305"/>
      <c r="X55" s="271"/>
      <c r="Y55" s="153"/>
      <c r="Z55" s="153"/>
      <c r="AA55" s="153"/>
      <c r="AB55" s="153"/>
      <c r="AC55" s="153"/>
      <c r="AD55" s="154"/>
      <c r="AE55" s="138"/>
      <c r="AF55" s="137"/>
      <c r="AG55" s="135"/>
    </row>
    <row r="56" spans="1:33" s="44" customFormat="1" ht="13.5" thickBot="1" x14ac:dyDescent="0.25">
      <c r="A56" s="135"/>
      <c r="B56" s="268"/>
      <c r="C56" s="136"/>
      <c r="D56" s="375"/>
      <c r="E56" s="376"/>
      <c r="F56" s="377"/>
      <c r="G56" s="378"/>
      <c r="H56" s="378"/>
      <c r="I56" s="378"/>
      <c r="J56" s="378"/>
      <c r="K56" s="378"/>
      <c r="L56" s="378"/>
      <c r="M56" s="378"/>
      <c r="N56" s="379"/>
      <c r="O56" s="137"/>
      <c r="P56" s="137"/>
      <c r="Q56" s="137"/>
      <c r="R56" s="137"/>
      <c r="S56" s="315"/>
      <c r="T56" s="380"/>
      <c r="U56" s="306"/>
      <c r="V56" s="306"/>
      <c r="W56" s="306"/>
      <c r="X56" s="230"/>
      <c r="Y56" s="381"/>
      <c r="Z56" s="381"/>
      <c r="AA56" s="381"/>
      <c r="AB56" s="381"/>
      <c r="AC56" s="381"/>
      <c r="AD56" s="382"/>
      <c r="AE56" s="138"/>
      <c r="AF56" s="137"/>
      <c r="AG56" s="135"/>
    </row>
    <row r="57" spans="1:33" s="44" customFormat="1" ht="2.25" customHeight="1" thickBot="1" x14ac:dyDescent="0.25">
      <c r="A57" s="155"/>
      <c r="B57" s="231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4"/>
      <c r="AE57" s="234"/>
      <c r="AF57" s="233"/>
      <c r="AG57" s="135"/>
    </row>
    <row r="58" spans="1:33" s="44" customFormat="1" x14ac:dyDescent="0.2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35"/>
    </row>
    <row r="59" spans="1:33" s="33" customFormat="1" thickBot="1" x14ac:dyDescent="0.25">
      <c r="A59" s="158"/>
      <c r="B59" s="159" t="s">
        <v>102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386"/>
      <c r="O59" s="386"/>
      <c r="P59" s="386"/>
      <c r="Q59" s="386"/>
      <c r="R59" s="386"/>
      <c r="S59" s="386"/>
      <c r="T59" s="414"/>
      <c r="U59" s="414"/>
      <c r="V59" s="414"/>
      <c r="W59" s="414"/>
      <c r="X59" s="414"/>
      <c r="Y59" s="414"/>
      <c r="Z59" s="414"/>
      <c r="AA59" s="414"/>
      <c r="AB59" s="414"/>
      <c r="AC59" s="386"/>
      <c r="AD59" s="386"/>
      <c r="AE59" s="386"/>
      <c r="AF59" s="386"/>
      <c r="AG59" s="156"/>
    </row>
    <row r="60" spans="1:33" s="45" customFormat="1" ht="12" customHeight="1" thickBot="1" x14ac:dyDescent="0.25">
      <c r="A60" s="161"/>
      <c r="B60" s="162"/>
      <c r="C60" s="163"/>
      <c r="D60" s="163"/>
      <c r="E60" s="163"/>
      <c r="F60" s="160"/>
      <c r="G60" s="415" t="s">
        <v>217</v>
      </c>
      <c r="H60" s="416"/>
      <c r="I60" s="415" t="s">
        <v>218</v>
      </c>
      <c r="J60" s="415"/>
      <c r="K60" s="416"/>
      <c r="L60" s="163"/>
      <c r="M60" s="163"/>
      <c r="N60" s="164"/>
      <c r="O60" s="164"/>
      <c r="P60" s="164"/>
      <c r="Q60" s="165"/>
      <c r="R60" s="164"/>
      <c r="S60" s="414" t="s">
        <v>77</v>
      </c>
      <c r="T60" s="414"/>
      <c r="U60" s="414"/>
      <c r="V60" s="414"/>
      <c r="W60" s="414"/>
      <c r="X60" s="414"/>
      <c r="Y60" s="414"/>
      <c r="Z60" s="414"/>
      <c r="AA60" s="414"/>
      <c r="AB60" s="165"/>
      <c r="AC60" s="165"/>
      <c r="AD60" s="165"/>
      <c r="AE60" s="165"/>
      <c r="AF60" s="165"/>
      <c r="AG60" s="157"/>
    </row>
    <row r="61" spans="1:33" s="45" customFormat="1" ht="12" thickBot="1" x14ac:dyDescent="0.25">
      <c r="A61" s="166"/>
      <c r="B61" s="167"/>
      <c r="C61" s="168" t="e">
        <f>#REF!/H89</f>
        <v>#REF!</v>
      </c>
      <c r="D61" s="168"/>
      <c r="E61" s="168"/>
      <c r="F61" s="160"/>
      <c r="G61" s="416"/>
      <c r="H61" s="416"/>
      <c r="I61" s="416"/>
      <c r="J61" s="416"/>
      <c r="K61" s="416"/>
      <c r="L61" s="168"/>
      <c r="M61" s="168"/>
      <c r="N61" s="169"/>
      <c r="O61" s="170"/>
      <c r="P61" s="170"/>
      <c r="Q61" s="171"/>
      <c r="R61" s="170"/>
      <c r="S61" s="235" t="s">
        <v>151</v>
      </c>
      <c r="T61" s="236" t="s">
        <v>152</v>
      </c>
      <c r="U61" s="237"/>
      <c r="V61" s="237"/>
      <c r="W61" s="237"/>
      <c r="X61" s="236"/>
      <c r="Y61" s="236" t="s">
        <v>78</v>
      </c>
      <c r="Z61" s="238" t="s">
        <v>103</v>
      </c>
      <c r="AA61" s="248" t="s">
        <v>133</v>
      </c>
      <c r="AB61" s="165"/>
      <c r="AC61" s="165"/>
      <c r="AD61" s="165"/>
      <c r="AE61" s="165"/>
      <c r="AF61" s="165"/>
      <c r="AG61" s="158"/>
    </row>
    <row r="62" spans="1:33" s="45" customFormat="1" thickBot="1" x14ac:dyDescent="0.25">
      <c r="A62" s="158"/>
      <c r="B62" s="172"/>
      <c r="C62" s="173"/>
      <c r="D62" s="168"/>
      <c r="E62" s="174" t="s">
        <v>91</v>
      </c>
      <c r="F62" s="160"/>
      <c r="G62" s="533">
        <v>1</v>
      </c>
      <c r="H62" s="533"/>
      <c r="I62" s="533">
        <v>1</v>
      </c>
      <c r="J62" s="533"/>
      <c r="K62" s="533"/>
      <c r="L62" s="173"/>
      <c r="M62" s="173"/>
      <c r="N62" s="386"/>
      <c r="O62" s="175"/>
      <c r="P62" s="175"/>
      <c r="Q62" s="175"/>
      <c r="R62" s="175"/>
      <c r="S62" s="324"/>
      <c r="T62" s="324"/>
      <c r="U62" s="324"/>
      <c r="V62" s="324"/>
      <c r="W62" s="324"/>
      <c r="X62" s="325"/>
      <c r="Y62" s="324"/>
      <c r="Z62" s="324"/>
      <c r="AA62" s="324"/>
      <c r="AB62" s="165"/>
      <c r="AC62" s="165"/>
      <c r="AD62" s="165"/>
      <c r="AE62" s="165"/>
      <c r="AF62" s="165"/>
      <c r="AG62" s="161"/>
    </row>
    <row r="63" spans="1:33" s="45" customFormat="1" thickBot="1" x14ac:dyDescent="0.25">
      <c r="A63" s="158"/>
      <c r="B63" s="172"/>
      <c r="C63" s="173"/>
      <c r="D63" s="168"/>
      <c r="E63" s="174" t="s">
        <v>97</v>
      </c>
      <c r="F63" s="160"/>
      <c r="G63" s="533">
        <v>2.5</v>
      </c>
      <c r="H63" s="533"/>
      <c r="I63" s="533">
        <v>2.5</v>
      </c>
      <c r="J63" s="533"/>
      <c r="K63" s="533"/>
      <c r="L63" s="173"/>
      <c r="M63" s="173"/>
      <c r="N63" s="46"/>
      <c r="O63" s="175"/>
      <c r="P63" s="175"/>
      <c r="Q63" s="534" t="s">
        <v>153</v>
      </c>
      <c r="R63" s="175"/>
      <c r="S63" s="176">
        <v>60</v>
      </c>
      <c r="T63" s="176" t="s">
        <v>154</v>
      </c>
      <c r="U63" s="176"/>
      <c r="V63" s="176"/>
      <c r="W63" s="176"/>
      <c r="X63" s="177"/>
      <c r="Y63" s="176">
        <v>1</v>
      </c>
      <c r="Z63" s="176">
        <v>1</v>
      </c>
      <c r="AA63" s="176">
        <v>1</v>
      </c>
      <c r="AB63" s="165"/>
      <c r="AC63" s="165"/>
      <c r="AD63" s="165"/>
      <c r="AE63" s="165"/>
      <c r="AF63" s="165"/>
      <c r="AG63" s="166"/>
    </row>
    <row r="64" spans="1:33" s="45" customFormat="1" thickBot="1" x14ac:dyDescent="0.25">
      <c r="A64" s="158"/>
      <c r="B64" s="172"/>
      <c r="C64" s="173"/>
      <c r="D64" s="168"/>
      <c r="E64" s="178" t="s">
        <v>127</v>
      </c>
      <c r="F64" s="160"/>
      <c r="G64" s="533">
        <v>1</v>
      </c>
      <c r="H64" s="533"/>
      <c r="I64" s="533">
        <v>1</v>
      </c>
      <c r="J64" s="533"/>
      <c r="K64" s="533"/>
      <c r="L64" s="173"/>
      <c r="M64" s="173"/>
      <c r="N64" s="326"/>
      <c r="O64" s="179"/>
      <c r="P64" s="179"/>
      <c r="Q64" s="534" t="s">
        <v>155</v>
      </c>
      <c r="R64" s="179"/>
      <c r="S64" s="327">
        <v>30</v>
      </c>
      <c r="T64" s="327" t="s">
        <v>154</v>
      </c>
      <c r="U64" s="327"/>
      <c r="V64" s="327"/>
      <c r="W64" s="327"/>
      <c r="X64" s="327"/>
      <c r="Y64" s="327">
        <v>1</v>
      </c>
      <c r="Z64" s="327" t="s">
        <v>39</v>
      </c>
      <c r="AA64" s="327">
        <v>1</v>
      </c>
      <c r="AB64" s="165"/>
      <c r="AC64" s="165"/>
      <c r="AD64" s="165"/>
      <c r="AE64" s="165"/>
      <c r="AF64" s="165"/>
      <c r="AG64" s="158"/>
    </row>
    <row r="65" spans="1:33" s="45" customFormat="1" thickBot="1" x14ac:dyDescent="0.25">
      <c r="A65" s="158"/>
      <c r="B65" s="172"/>
      <c r="C65" s="173"/>
      <c r="D65" s="168"/>
      <c r="E65" s="180" t="s">
        <v>117</v>
      </c>
      <c r="F65" s="160"/>
      <c r="G65" s="533">
        <v>0.5</v>
      </c>
      <c r="H65" s="533"/>
      <c r="I65" s="533">
        <v>0.5</v>
      </c>
      <c r="J65" s="533"/>
      <c r="K65" s="533"/>
      <c r="L65" s="173"/>
      <c r="M65" s="173"/>
      <c r="N65" s="328"/>
      <c r="O65" s="181"/>
      <c r="P65" s="181"/>
      <c r="Q65" s="534" t="s">
        <v>156</v>
      </c>
      <c r="R65" s="181"/>
      <c r="S65" s="176">
        <v>20</v>
      </c>
      <c r="T65" s="176" t="s">
        <v>195</v>
      </c>
      <c r="U65" s="176"/>
      <c r="V65" s="176"/>
      <c r="W65" s="176"/>
      <c r="X65" s="177"/>
      <c r="Y65" s="176">
        <v>1</v>
      </c>
      <c r="Z65" s="176"/>
      <c r="AA65" s="176">
        <v>1</v>
      </c>
      <c r="AB65" s="165"/>
      <c r="AC65" s="165"/>
      <c r="AD65" s="165"/>
      <c r="AE65" s="165"/>
      <c r="AF65" s="165"/>
      <c r="AG65" s="158"/>
    </row>
    <row r="66" spans="1:33" s="45" customFormat="1" thickBot="1" x14ac:dyDescent="0.25">
      <c r="A66" s="158"/>
      <c r="B66" s="172"/>
      <c r="C66" s="173"/>
      <c r="D66" s="168"/>
      <c r="E66" s="250" t="s">
        <v>144</v>
      </c>
      <c r="F66" s="160"/>
      <c r="G66" s="533">
        <v>7</v>
      </c>
      <c r="H66" s="533"/>
      <c r="I66" s="533">
        <v>7</v>
      </c>
      <c r="J66" s="533"/>
      <c r="K66" s="533"/>
      <c r="L66" s="173"/>
      <c r="M66" s="173"/>
      <c r="N66" s="329"/>
      <c r="O66" s="170"/>
      <c r="P66" s="170"/>
      <c r="Q66" s="339" t="s">
        <v>157</v>
      </c>
      <c r="R66" s="170"/>
      <c r="S66" s="327">
        <v>16</v>
      </c>
      <c r="T66" s="327" t="s">
        <v>158</v>
      </c>
      <c r="U66" s="327"/>
      <c r="V66" s="327"/>
      <c r="W66" s="327"/>
      <c r="X66" s="327"/>
      <c r="Y66" s="327">
        <v>1</v>
      </c>
      <c r="Z66" s="327" t="s">
        <v>39</v>
      </c>
      <c r="AA66" s="327">
        <v>1</v>
      </c>
      <c r="AB66" s="165"/>
      <c r="AC66" s="165"/>
      <c r="AD66" s="165"/>
      <c r="AE66" s="165"/>
      <c r="AF66" s="165"/>
      <c r="AG66" s="158"/>
    </row>
    <row r="67" spans="1:33" s="45" customFormat="1" thickBot="1" x14ac:dyDescent="0.25">
      <c r="A67" s="158"/>
      <c r="B67" s="172"/>
      <c r="C67" s="173"/>
      <c r="D67" s="168"/>
      <c r="E67" s="249" t="s">
        <v>139</v>
      </c>
      <c r="F67" s="160"/>
      <c r="G67" s="533">
        <v>0</v>
      </c>
      <c r="H67" s="533"/>
      <c r="I67" s="533">
        <v>0</v>
      </c>
      <c r="J67" s="533"/>
      <c r="K67" s="533"/>
      <c r="L67" s="173"/>
      <c r="M67" s="173"/>
      <c r="N67" s="330"/>
      <c r="O67" s="183"/>
      <c r="P67" s="183"/>
      <c r="Q67" s="339" t="s">
        <v>201</v>
      </c>
      <c r="R67" s="170"/>
      <c r="S67" s="176">
        <v>16</v>
      </c>
      <c r="T67" s="176" t="s">
        <v>158</v>
      </c>
      <c r="U67" s="176"/>
      <c r="V67" s="176"/>
      <c r="W67" s="176"/>
      <c r="X67" s="251"/>
      <c r="Y67" s="176">
        <v>1</v>
      </c>
      <c r="Z67" s="182"/>
      <c r="AA67" s="176">
        <v>1</v>
      </c>
      <c r="AB67" s="165"/>
      <c r="AC67" s="165"/>
      <c r="AD67" s="165"/>
      <c r="AE67" s="165"/>
      <c r="AF67" s="165"/>
      <c r="AG67" s="158"/>
    </row>
    <row r="68" spans="1:33" s="45" customFormat="1" thickBot="1" x14ac:dyDescent="0.25">
      <c r="A68" s="158"/>
      <c r="B68" s="172"/>
      <c r="C68" s="173"/>
      <c r="D68" s="168"/>
      <c r="E68" s="394" t="s">
        <v>210</v>
      </c>
      <c r="F68" s="160"/>
      <c r="G68" s="533">
        <v>4</v>
      </c>
      <c r="H68" s="533"/>
      <c r="I68" s="533">
        <v>4</v>
      </c>
      <c r="J68" s="533"/>
      <c r="K68" s="533"/>
      <c r="L68" s="173"/>
      <c r="M68" s="173"/>
      <c r="N68" s="330"/>
      <c r="O68" s="170"/>
      <c r="P68" s="170"/>
      <c r="Q68" s="331"/>
      <c r="R68" s="184"/>
      <c r="S68" s="327"/>
      <c r="T68" s="332"/>
      <c r="U68" s="332"/>
      <c r="V68" s="332"/>
      <c r="W68" s="332"/>
      <c r="X68" s="333"/>
      <c r="Y68" s="327"/>
      <c r="Z68" s="327"/>
      <c r="AA68" s="332"/>
      <c r="AB68" s="165"/>
      <c r="AC68" s="165"/>
      <c r="AD68" s="165"/>
      <c r="AE68" s="165"/>
      <c r="AF68" s="165"/>
      <c r="AG68" s="158"/>
    </row>
    <row r="69" spans="1:33" s="45" customFormat="1" thickBot="1" x14ac:dyDescent="0.25">
      <c r="A69" s="158"/>
      <c r="B69" s="172"/>
      <c r="C69" s="173"/>
      <c r="D69" s="168"/>
      <c r="E69" s="269" t="s">
        <v>146</v>
      </c>
      <c r="F69" s="160"/>
      <c r="G69" s="533">
        <v>4</v>
      </c>
      <c r="H69" s="533"/>
      <c r="I69" s="533">
        <v>4</v>
      </c>
      <c r="J69" s="533"/>
      <c r="K69" s="533"/>
      <c r="L69" s="173"/>
      <c r="M69" s="173"/>
      <c r="N69" s="334"/>
      <c r="O69" s="184"/>
      <c r="P69" s="184"/>
      <c r="Q69" s="335"/>
      <c r="R69" s="189"/>
      <c r="S69" s="182"/>
      <c r="T69" s="176"/>
      <c r="U69" s="176"/>
      <c r="V69" s="176"/>
      <c r="W69" s="176"/>
      <c r="X69" s="177"/>
      <c r="Y69" s="182"/>
      <c r="Z69" s="182"/>
      <c r="AA69" s="176"/>
      <c r="AB69" s="165"/>
      <c r="AC69" s="165"/>
      <c r="AD69" s="165"/>
      <c r="AE69" s="165"/>
      <c r="AF69" s="165"/>
      <c r="AG69" s="158"/>
    </row>
    <row r="70" spans="1:33" s="45" customFormat="1" thickBot="1" x14ac:dyDescent="0.25">
      <c r="A70" s="158"/>
      <c r="B70" s="172"/>
      <c r="C70" s="173"/>
      <c r="D70" s="168"/>
      <c r="E70" s="190" t="s">
        <v>175</v>
      </c>
      <c r="F70" s="160"/>
      <c r="G70" s="535">
        <v>12</v>
      </c>
      <c r="H70" s="536"/>
      <c r="I70" s="535">
        <v>12</v>
      </c>
      <c r="J70" s="537"/>
      <c r="K70" s="536"/>
      <c r="L70" s="173"/>
      <c r="M70" s="173"/>
      <c r="N70" s="336"/>
      <c r="O70" s="185"/>
      <c r="P70" s="185"/>
      <c r="Q70" s="337"/>
      <c r="R70" s="187"/>
      <c r="S70" s="182"/>
      <c r="T70" s="176"/>
      <c r="U70" s="176"/>
      <c r="V70" s="176"/>
      <c r="W70" s="176"/>
      <c r="X70" s="188"/>
      <c r="Y70" s="182"/>
      <c r="Z70" s="182"/>
      <c r="AA70" s="176"/>
      <c r="AB70" s="165"/>
      <c r="AC70" s="165"/>
      <c r="AD70" s="165"/>
      <c r="AE70" s="165"/>
      <c r="AF70" s="165"/>
      <c r="AG70" s="158"/>
    </row>
    <row r="71" spans="1:33" s="45" customFormat="1" thickBot="1" x14ac:dyDescent="0.25">
      <c r="A71" s="158"/>
      <c r="B71" s="172"/>
      <c r="C71" s="173"/>
      <c r="D71" s="168"/>
      <c r="E71" s="186" t="s">
        <v>119</v>
      </c>
      <c r="F71" s="160"/>
      <c r="G71" s="535">
        <v>10</v>
      </c>
      <c r="H71" s="536"/>
      <c r="I71" s="535">
        <v>10</v>
      </c>
      <c r="J71" s="537"/>
      <c r="K71" s="536"/>
      <c r="L71" s="173"/>
      <c r="M71" s="173"/>
      <c r="N71" s="47"/>
      <c r="O71" s="187"/>
      <c r="P71" s="187"/>
      <c r="Q71" s="338"/>
      <c r="R71" s="187"/>
      <c r="S71" s="182"/>
      <c r="T71" s="176"/>
      <c r="U71" s="176"/>
      <c r="V71" s="176"/>
      <c r="W71" s="176"/>
      <c r="X71" s="188"/>
      <c r="Y71" s="182"/>
      <c r="Z71" s="182"/>
      <c r="AA71" s="176"/>
      <c r="AB71" s="165"/>
      <c r="AC71" s="165"/>
      <c r="AD71" s="165"/>
      <c r="AE71" s="165"/>
      <c r="AF71" s="165"/>
      <c r="AG71" s="158"/>
    </row>
    <row r="72" spans="1:33" s="45" customFormat="1" thickBot="1" x14ac:dyDescent="0.25">
      <c r="A72" s="158"/>
      <c r="B72" s="172"/>
      <c r="C72" s="173"/>
      <c r="D72" s="168"/>
      <c r="E72" s="538" t="s">
        <v>182</v>
      </c>
      <c r="F72" s="160"/>
      <c r="G72" s="533">
        <v>6</v>
      </c>
      <c r="H72" s="533"/>
      <c r="I72" s="533">
        <v>6</v>
      </c>
      <c r="J72" s="533"/>
      <c r="K72" s="533"/>
      <c r="L72" s="173"/>
      <c r="M72" s="173"/>
      <c r="N72" s="47"/>
      <c r="O72" s="187"/>
      <c r="P72" s="187"/>
      <c r="Q72" s="339"/>
      <c r="R72" s="189"/>
      <c r="S72" s="176"/>
      <c r="T72" s="176"/>
      <c r="U72" s="176"/>
      <c r="V72" s="176"/>
      <c r="W72" s="176"/>
      <c r="X72" s="177"/>
      <c r="Y72" s="182"/>
      <c r="Z72" s="182"/>
      <c r="AA72" s="176"/>
      <c r="AB72" s="165"/>
      <c r="AC72" s="165"/>
      <c r="AD72" s="165"/>
      <c r="AE72" s="165"/>
      <c r="AF72" s="165"/>
      <c r="AG72" s="158"/>
    </row>
    <row r="73" spans="1:33" s="45" customFormat="1" thickBot="1" x14ac:dyDescent="0.25">
      <c r="A73" s="158"/>
      <c r="B73" s="172"/>
      <c r="C73" s="173"/>
      <c r="D73" s="168"/>
      <c r="E73" s="191"/>
      <c r="F73" s="160"/>
      <c r="G73" s="533">
        <v>0</v>
      </c>
      <c r="H73" s="533"/>
      <c r="I73" s="533">
        <v>0</v>
      </c>
      <c r="J73" s="533"/>
      <c r="K73" s="533"/>
      <c r="L73" s="173"/>
      <c r="M73" s="173"/>
      <c r="N73" s="47"/>
      <c r="O73" s="187"/>
      <c r="P73" s="187"/>
      <c r="Q73" s="340"/>
      <c r="R73" s="189"/>
      <c r="S73" s="182"/>
      <c r="T73" s="176"/>
      <c r="U73" s="176"/>
      <c r="V73" s="176"/>
      <c r="W73" s="176"/>
      <c r="X73" s="177"/>
      <c r="Y73" s="182"/>
      <c r="Z73" s="182"/>
      <c r="AA73" s="176"/>
      <c r="AB73" s="165"/>
      <c r="AC73" s="165"/>
      <c r="AD73" s="165"/>
      <c r="AE73" s="165"/>
      <c r="AF73" s="165"/>
      <c r="AG73" s="158"/>
    </row>
    <row r="74" spans="1:33" s="45" customFormat="1" thickBot="1" x14ac:dyDescent="0.25">
      <c r="A74" s="158"/>
      <c r="B74" s="172"/>
      <c r="C74" s="173"/>
      <c r="D74" s="168"/>
      <c r="E74" s="539" t="s">
        <v>261</v>
      </c>
      <c r="F74" s="160"/>
      <c r="G74" s="533">
        <v>2</v>
      </c>
      <c r="H74" s="533"/>
      <c r="I74" s="533">
        <v>2</v>
      </c>
      <c r="J74" s="533"/>
      <c r="K74" s="533"/>
      <c r="L74" s="173"/>
      <c r="M74" s="173"/>
      <c r="N74" s="47"/>
      <c r="O74" s="187"/>
      <c r="P74" s="187"/>
      <c r="Q74" s="341"/>
      <c r="R74" s="170"/>
      <c r="S74" s="182"/>
      <c r="T74" s="176"/>
      <c r="U74" s="176"/>
      <c r="V74" s="176"/>
      <c r="W74" s="176"/>
      <c r="X74" s="188"/>
      <c r="Y74" s="182"/>
      <c r="Z74" s="182"/>
      <c r="AA74" s="176"/>
      <c r="AB74" s="165"/>
      <c r="AC74" s="165"/>
      <c r="AD74" s="165"/>
      <c r="AE74" s="165"/>
      <c r="AF74" s="165"/>
      <c r="AG74" s="158"/>
    </row>
    <row r="75" spans="1:33" s="45" customFormat="1" thickBot="1" x14ac:dyDescent="0.25">
      <c r="A75" s="158"/>
      <c r="B75" s="172"/>
      <c r="C75" s="173"/>
      <c r="D75" s="168"/>
      <c r="E75" s="538" t="s">
        <v>260</v>
      </c>
      <c r="F75" s="160"/>
      <c r="G75" s="533">
        <v>5</v>
      </c>
      <c r="H75" s="533"/>
      <c r="I75" s="533">
        <v>5</v>
      </c>
      <c r="J75" s="533"/>
      <c r="K75" s="533"/>
      <c r="L75" s="173"/>
      <c r="M75" s="173"/>
      <c r="N75" s="47"/>
      <c r="O75" s="187"/>
      <c r="P75" s="187"/>
      <c r="Q75" s="342"/>
      <c r="R75" s="170"/>
      <c r="S75" s="182"/>
      <c r="T75" s="176"/>
      <c r="U75" s="176"/>
      <c r="V75" s="176"/>
      <c r="W75" s="176"/>
      <c r="X75" s="188"/>
      <c r="Y75" s="182"/>
      <c r="Z75" s="182"/>
      <c r="AA75" s="182"/>
      <c r="AB75" s="165"/>
      <c r="AC75" s="165"/>
      <c r="AD75" s="165"/>
      <c r="AE75" s="165"/>
      <c r="AF75" s="165"/>
      <c r="AG75" s="158"/>
    </row>
    <row r="76" spans="1:33" s="45" customFormat="1" thickBot="1" x14ac:dyDescent="0.25">
      <c r="A76" s="158"/>
      <c r="B76" s="172"/>
      <c r="C76" s="173"/>
      <c r="D76" s="168"/>
      <c r="E76" s="540" t="s">
        <v>193</v>
      </c>
      <c r="F76" s="160"/>
      <c r="G76" s="533">
        <v>4</v>
      </c>
      <c r="H76" s="533"/>
      <c r="I76" s="533">
        <v>4</v>
      </c>
      <c r="J76" s="533"/>
      <c r="K76" s="533"/>
      <c r="L76" s="173"/>
      <c r="M76" s="173"/>
      <c r="N76" s="47"/>
      <c r="O76" s="187"/>
      <c r="P76" s="187"/>
      <c r="Q76" s="343"/>
      <c r="R76" s="189"/>
      <c r="S76" s="182"/>
      <c r="T76" s="176"/>
      <c r="U76" s="182"/>
      <c r="V76" s="182"/>
      <c r="W76" s="182"/>
      <c r="X76" s="177"/>
      <c r="Y76" s="182"/>
      <c r="Z76" s="182"/>
      <c r="AA76" s="182"/>
      <c r="AB76" s="165"/>
      <c r="AC76" s="165"/>
      <c r="AD76" s="165"/>
      <c r="AE76" s="165"/>
      <c r="AF76" s="165"/>
      <c r="AG76" s="158"/>
    </row>
    <row r="77" spans="1:33" s="45" customFormat="1" thickBot="1" x14ac:dyDescent="0.25">
      <c r="A77" s="158"/>
      <c r="B77" s="172"/>
      <c r="C77" s="173"/>
      <c r="D77" s="168"/>
      <c r="E77" s="541" t="s">
        <v>163</v>
      </c>
      <c r="F77" s="160"/>
      <c r="G77" s="533">
        <v>2</v>
      </c>
      <c r="H77" s="533"/>
      <c r="I77" s="533">
        <v>2</v>
      </c>
      <c r="J77" s="533"/>
      <c r="K77" s="533"/>
      <c r="L77" s="173"/>
      <c r="M77" s="173"/>
      <c r="N77" s="47"/>
      <c r="O77" s="187"/>
      <c r="P77" s="187"/>
      <c r="Q77" s="344"/>
      <c r="R77" s="170"/>
      <c r="S77" s="182"/>
      <c r="T77" s="176"/>
      <c r="U77" s="182"/>
      <c r="V77" s="182"/>
      <c r="W77" s="182"/>
      <c r="X77" s="177"/>
      <c r="Y77" s="182"/>
      <c r="Z77" s="182"/>
      <c r="AA77" s="182"/>
      <c r="AB77" s="165"/>
      <c r="AC77" s="165"/>
      <c r="AD77" s="165"/>
      <c r="AE77" s="165"/>
      <c r="AF77" s="165"/>
      <c r="AG77" s="158"/>
    </row>
    <row r="78" spans="1:33" s="45" customFormat="1" thickBot="1" x14ac:dyDescent="0.25">
      <c r="A78" s="158"/>
      <c r="B78" s="172"/>
      <c r="C78" s="173"/>
      <c r="D78" s="168"/>
      <c r="E78" s="190" t="s">
        <v>142</v>
      </c>
      <c r="F78" s="160"/>
      <c r="G78" s="533">
        <v>0</v>
      </c>
      <c r="H78" s="533"/>
      <c r="I78" s="533">
        <v>0</v>
      </c>
      <c r="J78" s="533"/>
      <c r="K78" s="533"/>
      <c r="L78" s="173"/>
      <c r="M78" s="173"/>
      <c r="N78" s="46"/>
      <c r="O78" s="189"/>
      <c r="P78" s="189"/>
      <c r="Q78" s="344"/>
      <c r="R78" s="189"/>
      <c r="S78" s="252"/>
      <c r="T78" s="252"/>
      <c r="U78" s="252"/>
      <c r="V78" s="252"/>
      <c r="W78" s="252"/>
      <c r="X78" s="251"/>
      <c r="Y78" s="252"/>
      <c r="Z78" s="252"/>
      <c r="AA78" s="252"/>
      <c r="AB78" s="165"/>
      <c r="AC78" s="165"/>
      <c r="AD78" s="165"/>
      <c r="AE78" s="165"/>
      <c r="AF78" s="165"/>
      <c r="AG78" s="158"/>
    </row>
    <row r="79" spans="1:33" s="45" customFormat="1" thickBot="1" x14ac:dyDescent="0.25">
      <c r="A79" s="158"/>
      <c r="B79" s="172"/>
      <c r="C79" s="173"/>
      <c r="D79" s="168"/>
      <c r="E79" s="206" t="s">
        <v>145</v>
      </c>
      <c r="F79" s="160"/>
      <c r="G79" s="533">
        <v>3</v>
      </c>
      <c r="H79" s="533"/>
      <c r="I79" s="533">
        <v>3</v>
      </c>
      <c r="J79" s="533"/>
      <c r="K79" s="533"/>
      <c r="L79" s="173"/>
      <c r="M79" s="173"/>
      <c r="N79" s="46"/>
      <c r="O79" s="189"/>
      <c r="P79" s="189"/>
      <c r="Q79" s="344"/>
      <c r="R79" s="189"/>
      <c r="S79" s="252"/>
      <c r="T79" s="252"/>
      <c r="U79" s="252"/>
      <c r="V79" s="252"/>
      <c r="W79" s="252"/>
      <c r="X79" s="251"/>
      <c r="Y79" s="252"/>
      <c r="Z79" s="252"/>
      <c r="AA79" s="252"/>
      <c r="AB79" s="165"/>
      <c r="AC79" s="165"/>
      <c r="AD79" s="165"/>
      <c r="AE79" s="165"/>
      <c r="AF79" s="165"/>
      <c r="AG79" s="158"/>
    </row>
    <row r="80" spans="1:33" s="45" customFormat="1" thickBot="1" x14ac:dyDescent="0.25">
      <c r="A80" s="158"/>
      <c r="B80" s="172"/>
      <c r="C80" s="173"/>
      <c r="D80" s="168"/>
      <c r="E80" s="383" t="s">
        <v>219</v>
      </c>
      <c r="F80" s="160"/>
      <c r="G80" s="533">
        <v>1</v>
      </c>
      <c r="H80" s="533"/>
      <c r="I80" s="533">
        <v>1</v>
      </c>
      <c r="J80" s="533"/>
      <c r="K80" s="533"/>
      <c r="L80" s="173"/>
      <c r="M80" s="173"/>
      <c r="N80" s="46"/>
      <c r="O80" s="189"/>
      <c r="P80" s="189"/>
      <c r="Q80" s="344"/>
      <c r="R80" s="189"/>
      <c r="S80" s="252"/>
      <c r="T80" s="252"/>
      <c r="U80" s="252"/>
      <c r="V80" s="252"/>
      <c r="W80" s="252"/>
      <c r="X80" s="251"/>
      <c r="Y80" s="252"/>
      <c r="Z80" s="252"/>
      <c r="AA80" s="252"/>
      <c r="AB80" s="165"/>
      <c r="AC80" s="165"/>
      <c r="AD80" s="165"/>
      <c r="AE80" s="165"/>
      <c r="AF80" s="165"/>
      <c r="AG80" s="158"/>
    </row>
    <row r="81" spans="1:33" s="45" customFormat="1" thickBot="1" x14ac:dyDescent="0.25">
      <c r="A81" s="158"/>
      <c r="B81" s="172"/>
      <c r="C81" s="173"/>
      <c r="D81" s="168"/>
      <c r="E81" s="538" t="s">
        <v>168</v>
      </c>
      <c r="F81" s="160"/>
      <c r="G81" s="533">
        <v>0</v>
      </c>
      <c r="H81" s="533"/>
      <c r="I81" s="533">
        <v>0</v>
      </c>
      <c r="J81" s="533"/>
      <c r="K81" s="533"/>
      <c r="L81" s="173"/>
      <c r="M81" s="173"/>
      <c r="N81" s="46"/>
      <c r="O81" s="189"/>
      <c r="P81" s="189"/>
      <c r="Q81" s="344"/>
      <c r="R81" s="189"/>
      <c r="S81" s="252"/>
      <c r="T81" s="252"/>
      <c r="U81" s="252"/>
      <c r="V81" s="252"/>
      <c r="W81" s="252"/>
      <c r="X81" s="251"/>
      <c r="Y81" s="252"/>
      <c r="Z81" s="252"/>
      <c r="AA81" s="252"/>
      <c r="AB81" s="165"/>
      <c r="AC81" s="165"/>
      <c r="AD81" s="165"/>
      <c r="AE81" s="165"/>
      <c r="AF81" s="165"/>
      <c r="AG81" s="158"/>
    </row>
    <row r="82" spans="1:33" s="45" customFormat="1" thickBot="1" x14ac:dyDescent="0.25">
      <c r="A82" s="158"/>
      <c r="B82" s="172"/>
      <c r="C82" s="173"/>
      <c r="D82" s="168"/>
      <c r="E82" s="192" t="s">
        <v>187</v>
      </c>
      <c r="F82" s="160"/>
      <c r="G82" s="533">
        <v>1</v>
      </c>
      <c r="H82" s="533"/>
      <c r="I82" s="533">
        <v>1</v>
      </c>
      <c r="J82" s="533"/>
      <c r="K82" s="533"/>
      <c r="L82" s="173"/>
      <c r="M82" s="173"/>
      <c r="N82" s="46"/>
      <c r="O82" s="189"/>
      <c r="P82" s="189"/>
      <c r="Q82" s="344"/>
      <c r="R82" s="189"/>
      <c r="S82" s="252"/>
      <c r="T82" s="252"/>
      <c r="U82" s="252"/>
      <c r="V82" s="252"/>
      <c r="W82" s="252"/>
      <c r="X82" s="251"/>
      <c r="Y82" s="252"/>
      <c r="Z82" s="252"/>
      <c r="AA82" s="252"/>
      <c r="AB82" s="165"/>
      <c r="AC82" s="165"/>
      <c r="AD82" s="165"/>
      <c r="AE82" s="165"/>
      <c r="AF82" s="165"/>
      <c r="AG82" s="158"/>
    </row>
    <row r="83" spans="1:33" s="45" customFormat="1" thickBot="1" x14ac:dyDescent="0.25">
      <c r="A83" s="158"/>
      <c r="B83" s="172"/>
      <c r="C83" s="173"/>
      <c r="D83" s="168"/>
      <c r="E83" s="317" t="s">
        <v>196</v>
      </c>
      <c r="F83" s="160"/>
      <c r="G83" s="533">
        <v>1</v>
      </c>
      <c r="H83" s="533"/>
      <c r="I83" s="533">
        <v>1</v>
      </c>
      <c r="J83" s="533"/>
      <c r="K83" s="533"/>
      <c r="L83" s="173"/>
      <c r="M83" s="173"/>
      <c r="N83" s="46"/>
      <c r="O83" s="189"/>
      <c r="P83" s="189"/>
      <c r="Q83" s="342"/>
      <c r="R83" s="170"/>
      <c r="S83" s="252"/>
      <c r="T83" s="252"/>
      <c r="U83" s="252"/>
      <c r="V83" s="252"/>
      <c r="W83" s="252"/>
      <c r="X83" s="253"/>
      <c r="Y83" s="252"/>
      <c r="Z83" s="252"/>
      <c r="AA83" s="252"/>
      <c r="AB83" s="165"/>
      <c r="AC83" s="165"/>
      <c r="AD83" s="165"/>
      <c r="AE83" s="165"/>
      <c r="AF83" s="165"/>
      <c r="AG83" s="158"/>
    </row>
    <row r="84" spans="1:33" s="45" customFormat="1" thickBot="1" x14ac:dyDescent="0.25">
      <c r="A84" s="158"/>
      <c r="B84" s="172"/>
      <c r="C84" s="173"/>
      <c r="D84" s="168"/>
      <c r="E84" s="542"/>
      <c r="F84" s="191" t="s">
        <v>220</v>
      </c>
      <c r="G84" s="533">
        <v>0</v>
      </c>
      <c r="H84" s="533"/>
      <c r="I84" s="533">
        <v>0</v>
      </c>
      <c r="J84" s="533"/>
      <c r="K84" s="533"/>
      <c r="L84" s="173"/>
      <c r="M84" s="173"/>
      <c r="N84" s="46"/>
      <c r="O84" s="189"/>
      <c r="P84" s="189"/>
      <c r="Q84" s="345"/>
      <c r="R84" s="170"/>
      <c r="S84" s="182"/>
      <c r="T84" s="176"/>
      <c r="U84" s="182"/>
      <c r="V84" s="182"/>
      <c r="W84" s="182"/>
      <c r="X84" s="188"/>
      <c r="Y84" s="182"/>
      <c r="Z84" s="182"/>
      <c r="AA84" s="182"/>
      <c r="AB84" s="165"/>
      <c r="AC84" s="165"/>
      <c r="AD84" s="165"/>
      <c r="AE84" s="165"/>
      <c r="AF84" s="165"/>
      <c r="AG84" s="158"/>
    </row>
    <row r="85" spans="1:33" s="45" customFormat="1" thickBot="1" x14ac:dyDescent="0.25">
      <c r="A85" s="158"/>
      <c r="B85" s="172"/>
      <c r="C85" s="173"/>
      <c r="D85" s="168"/>
      <c r="E85" s="191"/>
      <c r="F85" s="160"/>
      <c r="G85" s="535"/>
      <c r="H85" s="536"/>
      <c r="I85" s="535"/>
      <c r="J85" s="537"/>
      <c r="K85" s="536"/>
      <c r="L85" s="173"/>
      <c r="M85" s="173"/>
      <c r="N85" s="46"/>
      <c r="O85" s="170"/>
      <c r="P85" s="170"/>
      <c r="Q85" s="346"/>
      <c r="R85" s="170"/>
      <c r="S85" s="239"/>
      <c r="T85" s="240"/>
      <c r="U85" s="240"/>
      <c r="V85" s="240"/>
      <c r="W85" s="240"/>
      <c r="X85" s="240"/>
      <c r="Y85" s="239"/>
      <c r="Z85" s="239"/>
      <c r="AA85" s="240"/>
      <c r="AB85" s="165"/>
      <c r="AC85" s="165"/>
      <c r="AD85" s="165"/>
      <c r="AE85" s="165"/>
      <c r="AF85" s="165"/>
      <c r="AG85" s="158"/>
    </row>
    <row r="86" spans="1:33" s="45" customFormat="1" ht="13.5" thickBot="1" x14ac:dyDescent="0.25">
      <c r="A86" s="193"/>
      <c r="B86" s="194"/>
      <c r="C86" s="195"/>
      <c r="D86" s="384"/>
      <c r="E86" s="385" t="s">
        <v>159</v>
      </c>
      <c r="F86" s="384"/>
      <c r="G86" s="401">
        <f>SUM(G66:G85)</f>
        <v>62</v>
      </c>
      <c r="H86" s="403"/>
      <c r="I86" s="401">
        <f>SUM(I66:I85)</f>
        <v>62</v>
      </c>
      <c r="J86" s="402"/>
      <c r="K86" s="403"/>
      <c r="L86" s="195"/>
      <c r="M86" s="195"/>
      <c r="N86" s="169"/>
      <c r="O86" s="169"/>
      <c r="P86" s="169"/>
      <c r="Q86" s="185"/>
      <c r="R86" s="197"/>
      <c r="S86" s="197"/>
      <c r="T86" s="198"/>
      <c r="U86" s="198"/>
      <c r="V86" s="198"/>
      <c r="W86" s="198"/>
      <c r="X86" s="198"/>
      <c r="Y86" s="198"/>
      <c r="Z86" s="198"/>
      <c r="AA86" s="198"/>
      <c r="AB86" s="165"/>
      <c r="AC86" s="198"/>
      <c r="AD86" s="198"/>
      <c r="AE86" s="198"/>
      <c r="AF86" s="198"/>
      <c r="AG86" s="158"/>
    </row>
    <row r="87" spans="1:33" s="45" customFormat="1" ht="13.5" thickBot="1" x14ac:dyDescent="0.25">
      <c r="A87" s="199"/>
      <c r="B87" s="194"/>
      <c r="C87" s="195"/>
      <c r="D87" s="195"/>
      <c r="E87" s="200" t="s">
        <v>104</v>
      </c>
      <c r="F87" s="160"/>
      <c r="G87" s="543">
        <v>8</v>
      </c>
      <c r="H87" s="543"/>
      <c r="I87" s="543">
        <v>8</v>
      </c>
      <c r="J87" s="543"/>
      <c r="K87" s="543"/>
      <c r="L87" s="196"/>
      <c r="M87" s="196"/>
      <c r="N87" s="169"/>
      <c r="O87" s="169"/>
      <c r="P87" s="169"/>
      <c r="Q87" s="386"/>
      <c r="R87" s="169"/>
      <c r="S87" s="386"/>
      <c r="T87" s="386"/>
      <c r="U87" s="386"/>
      <c r="V87" s="386"/>
      <c r="W87" s="386"/>
      <c r="X87" s="386"/>
      <c r="Y87" s="386"/>
      <c r="Z87" s="386"/>
      <c r="AA87" s="386"/>
      <c r="AB87" s="165"/>
      <c r="AC87" s="386"/>
      <c r="AD87" s="386"/>
      <c r="AE87" s="386"/>
      <c r="AF87" s="386"/>
      <c r="AG87" s="193"/>
    </row>
    <row r="88" spans="1:33" s="48" customFormat="1" ht="11.25" x14ac:dyDescent="0.15">
      <c r="A88" s="199"/>
      <c r="B88" s="194"/>
      <c r="C88" s="195"/>
      <c r="D88" s="195"/>
      <c r="E88" s="195"/>
      <c r="F88" s="160"/>
      <c r="G88" s="200"/>
      <c r="H88" s="49"/>
      <c r="I88" s="196"/>
      <c r="J88" s="196"/>
      <c r="K88" s="196"/>
      <c r="L88" s="196"/>
      <c r="M88" s="196"/>
      <c r="N88" s="386"/>
      <c r="O88" s="386"/>
      <c r="P88" s="386"/>
      <c r="Q88" s="386"/>
      <c r="R88" s="169"/>
      <c r="S88" s="169"/>
      <c r="T88" s="169"/>
      <c r="U88" s="169"/>
      <c r="V88" s="169"/>
      <c r="W88" s="169"/>
      <c r="X88" s="169"/>
      <c r="Y88" s="169"/>
      <c r="Z88" s="169"/>
      <c r="AA88" s="386"/>
      <c r="AB88" s="386"/>
      <c r="AC88" s="169"/>
      <c r="AD88" s="169"/>
      <c r="AE88" s="169"/>
      <c r="AF88" s="169"/>
      <c r="AG88" s="199"/>
    </row>
    <row r="89" spans="1:33" s="48" customFormat="1" ht="11.25" x14ac:dyDescent="0.15">
      <c r="A89" s="199"/>
      <c r="B89" s="194"/>
      <c r="C89" s="195"/>
      <c r="D89" s="195"/>
      <c r="E89" s="195"/>
      <c r="F89" s="195"/>
      <c r="G89" s="200" t="s">
        <v>105</v>
      </c>
      <c r="H89" s="241">
        <v>11</v>
      </c>
      <c r="I89" s="196" t="s">
        <v>169</v>
      </c>
      <c r="J89" s="196"/>
      <c r="K89" s="196"/>
      <c r="L89" s="196"/>
      <c r="M89" s="196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386"/>
      <c r="AB89" s="386"/>
      <c r="AC89" s="169"/>
      <c r="AD89" s="169"/>
      <c r="AE89" s="169"/>
      <c r="AF89" s="169"/>
      <c r="AG89" s="199"/>
    </row>
    <row r="90" spans="1:33" s="45" customFormat="1" ht="12" thickBot="1" x14ac:dyDescent="0.25">
      <c r="A90" s="242"/>
      <c r="B90" s="243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44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01"/>
    </row>
    <row r="91" spans="1:33" s="45" customFormat="1" x14ac:dyDescent="0.2">
      <c r="A91" s="202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</row>
    <row r="92" spans="1:33" s="50" customFormat="1" x14ac:dyDescent="0.2">
      <c r="A92" s="203"/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</row>
    <row r="93" spans="1:33" s="44" customFormat="1" x14ac:dyDescent="0.2">
      <c r="A93" s="204"/>
      <c r="C93" s="204"/>
      <c r="D93" s="204"/>
      <c r="E93" s="204"/>
      <c r="F93" s="204"/>
      <c r="G93" s="204"/>
      <c r="H93" s="204"/>
      <c r="L93" s="204"/>
      <c r="R93" s="204"/>
      <c r="X93" s="204"/>
      <c r="AC93" s="204"/>
      <c r="AG93" s="204"/>
    </row>
    <row r="94" spans="1:33" s="44" customFormat="1" x14ac:dyDescent="0.2">
      <c r="S94" s="205"/>
      <c r="T94" s="205"/>
      <c r="U94" s="205"/>
      <c r="V94" s="205"/>
      <c r="W94" s="205"/>
      <c r="Y94" s="205"/>
      <c r="Z94" s="205"/>
      <c r="AA94" s="205"/>
      <c r="AB94" s="205"/>
    </row>
    <row r="95" spans="1:33" s="44" customFormat="1" x14ac:dyDescent="0.2">
      <c r="S95" s="205"/>
      <c r="T95" s="205"/>
      <c r="U95" s="205"/>
      <c r="V95" s="205"/>
      <c r="W95" s="205"/>
      <c r="Y95" s="205"/>
      <c r="Z95" s="205"/>
      <c r="AA95" s="205"/>
      <c r="AB95" s="205"/>
    </row>
    <row r="96" spans="1:33" s="44" customFormat="1" x14ac:dyDescent="0.2">
      <c r="S96" s="205"/>
      <c r="T96" s="205"/>
      <c r="U96" s="205"/>
      <c r="V96" s="205"/>
      <c r="W96" s="205"/>
      <c r="Y96" s="205"/>
      <c r="Z96" s="205"/>
      <c r="AA96" s="205"/>
      <c r="AB96" s="205"/>
    </row>
    <row r="97" spans="1:33" s="44" customFormat="1" x14ac:dyDescent="0.2">
      <c r="S97" s="205"/>
      <c r="T97" s="205"/>
      <c r="U97" s="205"/>
      <c r="V97" s="205"/>
      <c r="W97" s="205"/>
      <c r="Y97" s="205"/>
      <c r="Z97" s="205"/>
      <c r="AA97" s="205"/>
      <c r="AB97" s="205"/>
    </row>
    <row r="98" spans="1:33" s="44" customFormat="1" x14ac:dyDescent="0.2">
      <c r="S98" s="205"/>
      <c r="T98" s="205"/>
      <c r="U98" s="205"/>
      <c r="V98" s="205"/>
      <c r="W98" s="205"/>
      <c r="Y98" s="205"/>
      <c r="Z98" s="205"/>
      <c r="AA98" s="205"/>
      <c r="AB98" s="205"/>
    </row>
    <row r="99" spans="1:33" s="44" customFormat="1" x14ac:dyDescent="0.2">
      <c r="S99" s="205"/>
      <c r="T99" s="205"/>
      <c r="U99" s="205"/>
      <c r="V99" s="205"/>
      <c r="W99" s="205"/>
      <c r="Y99" s="205"/>
      <c r="Z99" s="205"/>
      <c r="AA99" s="205"/>
      <c r="AB99" s="205"/>
    </row>
    <row r="100" spans="1:33" s="44" customFormat="1" x14ac:dyDescent="0.2">
      <c r="S100" s="205"/>
      <c r="T100" s="205"/>
      <c r="U100" s="205"/>
      <c r="V100" s="205"/>
      <c r="W100" s="205"/>
      <c r="Y100" s="205"/>
      <c r="Z100" s="205"/>
      <c r="AA100" s="205"/>
      <c r="AB100" s="205"/>
    </row>
    <row r="101" spans="1:33" s="44" customFormat="1" x14ac:dyDescent="0.2"/>
    <row r="102" spans="1:33" s="44" customFormat="1" x14ac:dyDescent="0.2"/>
    <row r="103" spans="1:33" s="44" customFormat="1" x14ac:dyDescent="0.2"/>
    <row r="104" spans="1:33" s="44" customFormat="1" x14ac:dyDescent="0.2"/>
    <row r="105" spans="1:33" s="44" customFormat="1" x14ac:dyDescent="0.2"/>
    <row r="106" spans="1:33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</row>
    <row r="107" spans="1:33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</row>
    <row r="108" spans="1:33" x14ac:dyDescent="0.2">
      <c r="A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</row>
    <row r="109" spans="1:33" x14ac:dyDescent="0.2">
      <c r="A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G109" s="44"/>
    </row>
    <row r="110" spans="1:33" x14ac:dyDescent="0.2">
      <c r="A110" s="44"/>
      <c r="C110" s="44"/>
      <c r="D110" s="44"/>
      <c r="E110" s="44"/>
      <c r="F110" s="44"/>
      <c r="G110" s="44"/>
      <c r="H110" s="44"/>
      <c r="L110" s="44"/>
      <c r="R110" s="44"/>
      <c r="X110" s="44"/>
      <c r="AC110" s="44"/>
      <c r="AG110" s="44"/>
    </row>
    <row r="111" spans="1:33" x14ac:dyDescent="0.2">
      <c r="A111" s="44"/>
      <c r="C111" s="44"/>
      <c r="D111" s="44"/>
      <c r="E111" s="44"/>
      <c r="F111" s="44"/>
      <c r="G111" s="44"/>
      <c r="H111" s="44"/>
      <c r="L111" s="44"/>
      <c r="R111" s="44"/>
      <c r="X111" s="44"/>
      <c r="AC111" s="44"/>
      <c r="AG111" s="44"/>
    </row>
  </sheetData>
  <mergeCells count="176">
    <mergeCell ref="AB18:AB21"/>
    <mergeCell ref="S20:W21"/>
    <mergeCell ref="S22:W23"/>
    <mergeCell ref="Y22:AB23"/>
    <mergeCell ref="AD23:AF32"/>
    <mergeCell ref="W24:W27"/>
    <mergeCell ref="AB24:AB27"/>
    <mergeCell ref="S28:W28"/>
    <mergeCell ref="Y28:AB28"/>
    <mergeCell ref="W29:W32"/>
    <mergeCell ref="AB29:AB32"/>
    <mergeCell ref="G84:H84"/>
    <mergeCell ref="G85:H85"/>
    <mergeCell ref="G86:H86"/>
    <mergeCell ref="G87:H87"/>
    <mergeCell ref="G79:H79"/>
    <mergeCell ref="G80:H80"/>
    <mergeCell ref="G81:H81"/>
    <mergeCell ref="G82:H82"/>
    <mergeCell ref="G83:H83"/>
    <mergeCell ref="G75:H75"/>
    <mergeCell ref="G76:H76"/>
    <mergeCell ref="G77:H77"/>
    <mergeCell ref="G78:H78"/>
    <mergeCell ref="I74:K74"/>
    <mergeCell ref="I75:K75"/>
    <mergeCell ref="I76:K76"/>
    <mergeCell ref="I77:K77"/>
    <mergeCell ref="I78:K78"/>
    <mergeCell ref="G8:K8"/>
    <mergeCell ref="G70:H70"/>
    <mergeCell ref="G71:H71"/>
    <mergeCell ref="G72:H72"/>
    <mergeCell ref="G73:H73"/>
    <mergeCell ref="G69:H69"/>
    <mergeCell ref="I73:K73"/>
    <mergeCell ref="G74:H74"/>
    <mergeCell ref="S7:W7"/>
    <mergeCell ref="Y7:AB7"/>
    <mergeCell ref="AD7:AF7"/>
    <mergeCell ref="S8:W8"/>
    <mergeCell ref="Y8:AB8"/>
    <mergeCell ref="AD8:AF8"/>
    <mergeCell ref="G11:K12"/>
    <mergeCell ref="M11:Q12"/>
    <mergeCell ref="S11:W12"/>
    <mergeCell ref="Y11:AB12"/>
    <mergeCell ref="W13:W16"/>
    <mergeCell ref="AB13:AB16"/>
    <mergeCell ref="S17:W17"/>
    <mergeCell ref="Y17:AB17"/>
    <mergeCell ref="S18:W19"/>
    <mergeCell ref="Y24:Y27"/>
    <mergeCell ref="V29:V32"/>
    <mergeCell ref="Q13:Q16"/>
    <mergeCell ref="S13:S16"/>
    <mergeCell ref="T13:T16"/>
    <mergeCell ref="T29:T32"/>
    <mergeCell ref="G24:G27"/>
    <mergeCell ref="T24:T27"/>
    <mergeCell ref="M24:M27"/>
    <mergeCell ref="N24:N27"/>
    <mergeCell ref="O24:O27"/>
    <mergeCell ref="Q24:Q27"/>
    <mergeCell ref="S24:S27"/>
    <mergeCell ref="Y29:Y32"/>
    <mergeCell ref="Y13:Y16"/>
    <mergeCell ref="N18:N21"/>
    <mergeCell ref="D7:E7"/>
    <mergeCell ref="N13:N16"/>
    <mergeCell ref="O13:O16"/>
    <mergeCell ref="M18:M21"/>
    <mergeCell ref="Y18:Y21"/>
    <mergeCell ref="B2:B5"/>
    <mergeCell ref="V13:V16"/>
    <mergeCell ref="O18:O21"/>
    <mergeCell ref="D17:E17"/>
    <mergeCell ref="D8:E8"/>
    <mergeCell ref="M13:M16"/>
    <mergeCell ref="G7:K7"/>
    <mergeCell ref="M7:Q7"/>
    <mergeCell ref="S29:S32"/>
    <mergeCell ref="G33:H35"/>
    <mergeCell ref="I33:K35"/>
    <mergeCell ref="M33:Q33"/>
    <mergeCell ref="M34:N35"/>
    <mergeCell ref="P34:P37"/>
    <mergeCell ref="Q34:Q37"/>
    <mergeCell ref="G36:H38"/>
    <mergeCell ref="S33:W33"/>
    <mergeCell ref="Y33:AB33"/>
    <mergeCell ref="S34:W40"/>
    <mergeCell ref="Y34:AB37"/>
    <mergeCell ref="Y38:AB40"/>
    <mergeCell ref="N29:N32"/>
    <mergeCell ref="O29:O32"/>
    <mergeCell ref="Q29:Q32"/>
    <mergeCell ref="G66:H66"/>
    <mergeCell ref="G67:H67"/>
    <mergeCell ref="G68:H68"/>
    <mergeCell ref="D28:E28"/>
    <mergeCell ref="G29:G32"/>
    <mergeCell ref="H29:H32"/>
    <mergeCell ref="I29:I32"/>
    <mergeCell ref="J29:J32"/>
    <mergeCell ref="D29:E31"/>
    <mergeCell ref="D32:E33"/>
    <mergeCell ref="D34:E36"/>
    <mergeCell ref="G60:H61"/>
    <mergeCell ref="G62:H62"/>
    <mergeCell ref="G63:H63"/>
    <mergeCell ref="G64:H64"/>
    <mergeCell ref="G65:H65"/>
    <mergeCell ref="M29:M32"/>
    <mergeCell ref="O34:O37"/>
    <mergeCell ref="M8:Q8"/>
    <mergeCell ref="G13:G16"/>
    <mergeCell ref="H13:H16"/>
    <mergeCell ref="I13:I16"/>
    <mergeCell ref="J13:J16"/>
    <mergeCell ref="K13:K16"/>
    <mergeCell ref="P13:P16"/>
    <mergeCell ref="U13:U16"/>
    <mergeCell ref="Z13:Z16"/>
    <mergeCell ref="AA13:AA16"/>
    <mergeCell ref="G17:K17"/>
    <mergeCell ref="M17:Q17"/>
    <mergeCell ref="G18:K21"/>
    <mergeCell ref="P18:P21"/>
    <mergeCell ref="Q18:Q21"/>
    <mergeCell ref="Z18:Z21"/>
    <mergeCell ref="AA18:AA21"/>
    <mergeCell ref="G22:K23"/>
    <mergeCell ref="M22:Q23"/>
    <mergeCell ref="K24:K27"/>
    <mergeCell ref="P24:P27"/>
    <mergeCell ref="U24:U27"/>
    <mergeCell ref="Z24:Z27"/>
    <mergeCell ref="AA24:AA27"/>
    <mergeCell ref="G28:K28"/>
    <mergeCell ref="M28:Q28"/>
    <mergeCell ref="K29:K32"/>
    <mergeCell ref="P29:P32"/>
    <mergeCell ref="U29:U32"/>
    <mergeCell ref="Z29:Z32"/>
    <mergeCell ref="AA29:AA32"/>
    <mergeCell ref="H24:H27"/>
    <mergeCell ref="I24:I27"/>
    <mergeCell ref="J24:J27"/>
    <mergeCell ref="V24:V27"/>
    <mergeCell ref="M36:N37"/>
    <mergeCell ref="M38:Q40"/>
    <mergeCell ref="G39:H41"/>
    <mergeCell ref="I60:K61"/>
    <mergeCell ref="I62:K62"/>
    <mergeCell ref="I63:K63"/>
    <mergeCell ref="T59:AB59"/>
    <mergeCell ref="S60:AA60"/>
    <mergeCell ref="I85:K85"/>
    <mergeCell ref="I86:K86"/>
    <mergeCell ref="I87:K87"/>
    <mergeCell ref="I64:K64"/>
    <mergeCell ref="I65:K65"/>
    <mergeCell ref="I66:K66"/>
    <mergeCell ref="I67:K67"/>
    <mergeCell ref="I68:K68"/>
    <mergeCell ref="I69:K69"/>
    <mergeCell ref="I70:K70"/>
    <mergeCell ref="I71:K71"/>
    <mergeCell ref="I72:K72"/>
    <mergeCell ref="I79:K79"/>
    <mergeCell ref="I80:K80"/>
    <mergeCell ref="I81:K81"/>
    <mergeCell ref="I82:K82"/>
    <mergeCell ref="I83:K83"/>
    <mergeCell ref="I84:K84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0"/>
  <sheetViews>
    <sheetView topLeftCell="A41" zoomScale="130" zoomScaleNormal="130" workbookViewId="0">
      <selection activeCell="C57" sqref="C57"/>
    </sheetView>
  </sheetViews>
  <sheetFormatPr defaultColWidth="9.44140625" defaultRowHeight="12.75" x14ac:dyDescent="0.2"/>
  <cols>
    <col min="1" max="1" width="6.21875" style="76" customWidth="1"/>
    <col min="2" max="2" width="4.77734375" style="57" customWidth="1"/>
    <col min="3" max="3" width="55.88671875" style="63" customWidth="1"/>
    <col min="4" max="4" width="2.77734375" style="57" customWidth="1"/>
    <col min="5" max="5" width="14.77734375" style="57" customWidth="1"/>
    <col min="6" max="6" width="3.21875" style="65" customWidth="1"/>
    <col min="7" max="7" width="8.109375" style="75" customWidth="1"/>
    <col min="8" max="8" width="4.109375" style="57" customWidth="1"/>
    <col min="9" max="256" width="9.44140625" style="57"/>
    <col min="257" max="257" width="6.21875" style="57" customWidth="1"/>
    <col min="258" max="258" width="4.77734375" style="57" customWidth="1"/>
    <col min="259" max="259" width="55.88671875" style="57" customWidth="1"/>
    <col min="260" max="260" width="2.77734375" style="57" customWidth="1"/>
    <col min="261" max="261" width="14.77734375" style="57" customWidth="1"/>
    <col min="262" max="262" width="3.21875" style="57" customWidth="1"/>
    <col min="263" max="263" width="8.109375" style="57" customWidth="1"/>
    <col min="264" max="264" width="4.109375" style="57" customWidth="1"/>
    <col min="265" max="512" width="9.44140625" style="57"/>
    <col min="513" max="513" width="6.21875" style="57" customWidth="1"/>
    <col min="514" max="514" width="4.77734375" style="57" customWidth="1"/>
    <col min="515" max="515" width="55.88671875" style="57" customWidth="1"/>
    <col min="516" max="516" width="2.77734375" style="57" customWidth="1"/>
    <col min="517" max="517" width="14.77734375" style="57" customWidth="1"/>
    <col min="518" max="518" width="3.21875" style="57" customWidth="1"/>
    <col min="519" max="519" width="8.109375" style="57" customWidth="1"/>
    <col min="520" max="520" width="4.109375" style="57" customWidth="1"/>
    <col min="521" max="768" width="9.44140625" style="57"/>
    <col min="769" max="769" width="6.21875" style="57" customWidth="1"/>
    <col min="770" max="770" width="4.77734375" style="57" customWidth="1"/>
    <col min="771" max="771" width="55.88671875" style="57" customWidth="1"/>
    <col min="772" max="772" width="2.77734375" style="57" customWidth="1"/>
    <col min="773" max="773" width="14.77734375" style="57" customWidth="1"/>
    <col min="774" max="774" width="3.21875" style="57" customWidth="1"/>
    <col min="775" max="775" width="8.109375" style="57" customWidth="1"/>
    <col min="776" max="776" width="4.109375" style="57" customWidth="1"/>
    <col min="777" max="1024" width="9.44140625" style="57"/>
    <col min="1025" max="1025" width="6.21875" style="57" customWidth="1"/>
    <col min="1026" max="1026" width="4.77734375" style="57" customWidth="1"/>
    <col min="1027" max="1027" width="55.88671875" style="57" customWidth="1"/>
    <col min="1028" max="1028" width="2.77734375" style="57" customWidth="1"/>
    <col min="1029" max="1029" width="14.77734375" style="57" customWidth="1"/>
    <col min="1030" max="1030" width="3.21875" style="57" customWidth="1"/>
    <col min="1031" max="1031" width="8.109375" style="57" customWidth="1"/>
    <col min="1032" max="1032" width="4.109375" style="57" customWidth="1"/>
    <col min="1033" max="1280" width="9.44140625" style="57"/>
    <col min="1281" max="1281" width="6.21875" style="57" customWidth="1"/>
    <col min="1282" max="1282" width="4.77734375" style="57" customWidth="1"/>
    <col min="1283" max="1283" width="55.88671875" style="57" customWidth="1"/>
    <col min="1284" max="1284" width="2.77734375" style="57" customWidth="1"/>
    <col min="1285" max="1285" width="14.77734375" style="57" customWidth="1"/>
    <col min="1286" max="1286" width="3.21875" style="57" customWidth="1"/>
    <col min="1287" max="1287" width="8.109375" style="57" customWidth="1"/>
    <col min="1288" max="1288" width="4.109375" style="57" customWidth="1"/>
    <col min="1289" max="1536" width="9.44140625" style="57"/>
    <col min="1537" max="1537" width="6.21875" style="57" customWidth="1"/>
    <col min="1538" max="1538" width="4.77734375" style="57" customWidth="1"/>
    <col min="1539" max="1539" width="55.88671875" style="57" customWidth="1"/>
    <col min="1540" max="1540" width="2.77734375" style="57" customWidth="1"/>
    <col min="1541" max="1541" width="14.77734375" style="57" customWidth="1"/>
    <col min="1542" max="1542" width="3.21875" style="57" customWidth="1"/>
    <col min="1543" max="1543" width="8.109375" style="57" customWidth="1"/>
    <col min="1544" max="1544" width="4.109375" style="57" customWidth="1"/>
    <col min="1545" max="1792" width="9.44140625" style="57"/>
    <col min="1793" max="1793" width="6.21875" style="57" customWidth="1"/>
    <col min="1794" max="1794" width="4.77734375" style="57" customWidth="1"/>
    <col min="1795" max="1795" width="55.88671875" style="57" customWidth="1"/>
    <col min="1796" max="1796" width="2.77734375" style="57" customWidth="1"/>
    <col min="1797" max="1797" width="14.77734375" style="57" customWidth="1"/>
    <col min="1798" max="1798" width="3.21875" style="57" customWidth="1"/>
    <col min="1799" max="1799" width="8.109375" style="57" customWidth="1"/>
    <col min="1800" max="1800" width="4.109375" style="57" customWidth="1"/>
    <col min="1801" max="2048" width="9.44140625" style="57"/>
    <col min="2049" max="2049" width="6.21875" style="57" customWidth="1"/>
    <col min="2050" max="2050" width="4.77734375" style="57" customWidth="1"/>
    <col min="2051" max="2051" width="55.88671875" style="57" customWidth="1"/>
    <col min="2052" max="2052" width="2.77734375" style="57" customWidth="1"/>
    <col min="2053" max="2053" width="14.77734375" style="57" customWidth="1"/>
    <col min="2054" max="2054" width="3.21875" style="57" customWidth="1"/>
    <col min="2055" max="2055" width="8.109375" style="57" customWidth="1"/>
    <col min="2056" max="2056" width="4.109375" style="57" customWidth="1"/>
    <col min="2057" max="2304" width="9.44140625" style="57"/>
    <col min="2305" max="2305" width="6.21875" style="57" customWidth="1"/>
    <col min="2306" max="2306" width="4.77734375" style="57" customWidth="1"/>
    <col min="2307" max="2307" width="55.88671875" style="57" customWidth="1"/>
    <col min="2308" max="2308" width="2.77734375" style="57" customWidth="1"/>
    <col min="2309" max="2309" width="14.77734375" style="57" customWidth="1"/>
    <col min="2310" max="2310" width="3.21875" style="57" customWidth="1"/>
    <col min="2311" max="2311" width="8.109375" style="57" customWidth="1"/>
    <col min="2312" max="2312" width="4.109375" style="57" customWidth="1"/>
    <col min="2313" max="2560" width="9.44140625" style="57"/>
    <col min="2561" max="2561" width="6.21875" style="57" customWidth="1"/>
    <col min="2562" max="2562" width="4.77734375" style="57" customWidth="1"/>
    <col min="2563" max="2563" width="55.88671875" style="57" customWidth="1"/>
    <col min="2564" max="2564" width="2.77734375" style="57" customWidth="1"/>
    <col min="2565" max="2565" width="14.77734375" style="57" customWidth="1"/>
    <col min="2566" max="2566" width="3.21875" style="57" customWidth="1"/>
    <col min="2567" max="2567" width="8.109375" style="57" customWidth="1"/>
    <col min="2568" max="2568" width="4.109375" style="57" customWidth="1"/>
    <col min="2569" max="2816" width="9.44140625" style="57"/>
    <col min="2817" max="2817" width="6.21875" style="57" customWidth="1"/>
    <col min="2818" max="2818" width="4.77734375" style="57" customWidth="1"/>
    <col min="2819" max="2819" width="55.88671875" style="57" customWidth="1"/>
    <col min="2820" max="2820" width="2.77734375" style="57" customWidth="1"/>
    <col min="2821" max="2821" width="14.77734375" style="57" customWidth="1"/>
    <col min="2822" max="2822" width="3.21875" style="57" customWidth="1"/>
    <col min="2823" max="2823" width="8.109375" style="57" customWidth="1"/>
    <col min="2824" max="2824" width="4.109375" style="57" customWidth="1"/>
    <col min="2825" max="3072" width="9.44140625" style="57"/>
    <col min="3073" max="3073" width="6.21875" style="57" customWidth="1"/>
    <col min="3074" max="3074" width="4.77734375" style="57" customWidth="1"/>
    <col min="3075" max="3075" width="55.88671875" style="57" customWidth="1"/>
    <col min="3076" max="3076" width="2.77734375" style="57" customWidth="1"/>
    <col min="3077" max="3077" width="14.77734375" style="57" customWidth="1"/>
    <col min="3078" max="3078" width="3.21875" style="57" customWidth="1"/>
    <col min="3079" max="3079" width="8.109375" style="57" customWidth="1"/>
    <col min="3080" max="3080" width="4.109375" style="57" customWidth="1"/>
    <col min="3081" max="3328" width="9.44140625" style="57"/>
    <col min="3329" max="3329" width="6.21875" style="57" customWidth="1"/>
    <col min="3330" max="3330" width="4.77734375" style="57" customWidth="1"/>
    <col min="3331" max="3331" width="55.88671875" style="57" customWidth="1"/>
    <col min="3332" max="3332" width="2.77734375" style="57" customWidth="1"/>
    <col min="3333" max="3333" width="14.77734375" style="57" customWidth="1"/>
    <col min="3334" max="3334" width="3.21875" style="57" customWidth="1"/>
    <col min="3335" max="3335" width="8.109375" style="57" customWidth="1"/>
    <col min="3336" max="3336" width="4.109375" style="57" customWidth="1"/>
    <col min="3337" max="3584" width="9.44140625" style="57"/>
    <col min="3585" max="3585" width="6.21875" style="57" customWidth="1"/>
    <col min="3586" max="3586" width="4.77734375" style="57" customWidth="1"/>
    <col min="3587" max="3587" width="55.88671875" style="57" customWidth="1"/>
    <col min="3588" max="3588" width="2.77734375" style="57" customWidth="1"/>
    <col min="3589" max="3589" width="14.77734375" style="57" customWidth="1"/>
    <col min="3590" max="3590" width="3.21875" style="57" customWidth="1"/>
    <col min="3591" max="3591" width="8.109375" style="57" customWidth="1"/>
    <col min="3592" max="3592" width="4.109375" style="57" customWidth="1"/>
    <col min="3593" max="3840" width="9.44140625" style="57"/>
    <col min="3841" max="3841" width="6.21875" style="57" customWidth="1"/>
    <col min="3842" max="3842" width="4.77734375" style="57" customWidth="1"/>
    <col min="3843" max="3843" width="55.88671875" style="57" customWidth="1"/>
    <col min="3844" max="3844" width="2.77734375" style="57" customWidth="1"/>
    <col min="3845" max="3845" width="14.77734375" style="57" customWidth="1"/>
    <col min="3846" max="3846" width="3.21875" style="57" customWidth="1"/>
    <col min="3847" max="3847" width="8.109375" style="57" customWidth="1"/>
    <col min="3848" max="3848" width="4.109375" style="57" customWidth="1"/>
    <col min="3849" max="4096" width="9.44140625" style="57"/>
    <col min="4097" max="4097" width="6.21875" style="57" customWidth="1"/>
    <col min="4098" max="4098" width="4.77734375" style="57" customWidth="1"/>
    <col min="4099" max="4099" width="55.88671875" style="57" customWidth="1"/>
    <col min="4100" max="4100" width="2.77734375" style="57" customWidth="1"/>
    <col min="4101" max="4101" width="14.77734375" style="57" customWidth="1"/>
    <col min="4102" max="4102" width="3.21875" style="57" customWidth="1"/>
    <col min="4103" max="4103" width="8.109375" style="57" customWidth="1"/>
    <col min="4104" max="4104" width="4.109375" style="57" customWidth="1"/>
    <col min="4105" max="4352" width="9.44140625" style="57"/>
    <col min="4353" max="4353" width="6.21875" style="57" customWidth="1"/>
    <col min="4354" max="4354" width="4.77734375" style="57" customWidth="1"/>
    <col min="4355" max="4355" width="55.88671875" style="57" customWidth="1"/>
    <col min="4356" max="4356" width="2.77734375" style="57" customWidth="1"/>
    <col min="4357" max="4357" width="14.77734375" style="57" customWidth="1"/>
    <col min="4358" max="4358" width="3.21875" style="57" customWidth="1"/>
    <col min="4359" max="4359" width="8.109375" style="57" customWidth="1"/>
    <col min="4360" max="4360" width="4.109375" style="57" customWidth="1"/>
    <col min="4361" max="4608" width="9.44140625" style="57"/>
    <col min="4609" max="4609" width="6.21875" style="57" customWidth="1"/>
    <col min="4610" max="4610" width="4.77734375" style="57" customWidth="1"/>
    <col min="4611" max="4611" width="55.88671875" style="57" customWidth="1"/>
    <col min="4612" max="4612" width="2.77734375" style="57" customWidth="1"/>
    <col min="4613" max="4613" width="14.77734375" style="57" customWidth="1"/>
    <col min="4614" max="4614" width="3.21875" style="57" customWidth="1"/>
    <col min="4615" max="4615" width="8.109375" style="57" customWidth="1"/>
    <col min="4616" max="4616" width="4.109375" style="57" customWidth="1"/>
    <col min="4617" max="4864" width="9.44140625" style="57"/>
    <col min="4865" max="4865" width="6.21875" style="57" customWidth="1"/>
    <col min="4866" max="4866" width="4.77734375" style="57" customWidth="1"/>
    <col min="4867" max="4867" width="55.88671875" style="57" customWidth="1"/>
    <col min="4868" max="4868" width="2.77734375" style="57" customWidth="1"/>
    <col min="4869" max="4869" width="14.77734375" style="57" customWidth="1"/>
    <col min="4870" max="4870" width="3.21875" style="57" customWidth="1"/>
    <col min="4871" max="4871" width="8.109375" style="57" customWidth="1"/>
    <col min="4872" max="4872" width="4.109375" style="57" customWidth="1"/>
    <col min="4873" max="5120" width="9.44140625" style="57"/>
    <col min="5121" max="5121" width="6.21875" style="57" customWidth="1"/>
    <col min="5122" max="5122" width="4.77734375" style="57" customWidth="1"/>
    <col min="5123" max="5123" width="55.88671875" style="57" customWidth="1"/>
    <col min="5124" max="5124" width="2.77734375" style="57" customWidth="1"/>
    <col min="5125" max="5125" width="14.77734375" style="57" customWidth="1"/>
    <col min="5126" max="5126" width="3.21875" style="57" customWidth="1"/>
    <col min="5127" max="5127" width="8.109375" style="57" customWidth="1"/>
    <col min="5128" max="5128" width="4.109375" style="57" customWidth="1"/>
    <col min="5129" max="5376" width="9.44140625" style="57"/>
    <col min="5377" max="5377" width="6.21875" style="57" customWidth="1"/>
    <col min="5378" max="5378" width="4.77734375" style="57" customWidth="1"/>
    <col min="5379" max="5379" width="55.88671875" style="57" customWidth="1"/>
    <col min="5380" max="5380" width="2.77734375" style="57" customWidth="1"/>
    <col min="5381" max="5381" width="14.77734375" style="57" customWidth="1"/>
    <col min="5382" max="5382" width="3.21875" style="57" customWidth="1"/>
    <col min="5383" max="5383" width="8.109375" style="57" customWidth="1"/>
    <col min="5384" max="5384" width="4.109375" style="57" customWidth="1"/>
    <col min="5385" max="5632" width="9.44140625" style="57"/>
    <col min="5633" max="5633" width="6.21875" style="57" customWidth="1"/>
    <col min="5634" max="5634" width="4.77734375" style="57" customWidth="1"/>
    <col min="5635" max="5635" width="55.88671875" style="57" customWidth="1"/>
    <col min="5636" max="5636" width="2.77734375" style="57" customWidth="1"/>
    <col min="5637" max="5637" width="14.77734375" style="57" customWidth="1"/>
    <col min="5638" max="5638" width="3.21875" style="57" customWidth="1"/>
    <col min="5639" max="5639" width="8.109375" style="57" customWidth="1"/>
    <col min="5640" max="5640" width="4.109375" style="57" customWidth="1"/>
    <col min="5641" max="5888" width="9.44140625" style="57"/>
    <col min="5889" max="5889" width="6.21875" style="57" customWidth="1"/>
    <col min="5890" max="5890" width="4.77734375" style="57" customWidth="1"/>
    <col min="5891" max="5891" width="55.88671875" style="57" customWidth="1"/>
    <col min="5892" max="5892" width="2.77734375" style="57" customWidth="1"/>
    <col min="5893" max="5893" width="14.77734375" style="57" customWidth="1"/>
    <col min="5894" max="5894" width="3.21875" style="57" customWidth="1"/>
    <col min="5895" max="5895" width="8.109375" style="57" customWidth="1"/>
    <col min="5896" max="5896" width="4.109375" style="57" customWidth="1"/>
    <col min="5897" max="6144" width="9.44140625" style="57"/>
    <col min="6145" max="6145" width="6.21875" style="57" customWidth="1"/>
    <col min="6146" max="6146" width="4.77734375" style="57" customWidth="1"/>
    <col min="6147" max="6147" width="55.88671875" style="57" customWidth="1"/>
    <col min="6148" max="6148" width="2.77734375" style="57" customWidth="1"/>
    <col min="6149" max="6149" width="14.77734375" style="57" customWidth="1"/>
    <col min="6150" max="6150" width="3.21875" style="57" customWidth="1"/>
    <col min="6151" max="6151" width="8.109375" style="57" customWidth="1"/>
    <col min="6152" max="6152" width="4.109375" style="57" customWidth="1"/>
    <col min="6153" max="6400" width="9.44140625" style="57"/>
    <col min="6401" max="6401" width="6.21875" style="57" customWidth="1"/>
    <col min="6402" max="6402" width="4.77734375" style="57" customWidth="1"/>
    <col min="6403" max="6403" width="55.88671875" style="57" customWidth="1"/>
    <col min="6404" max="6404" width="2.77734375" style="57" customWidth="1"/>
    <col min="6405" max="6405" width="14.77734375" style="57" customWidth="1"/>
    <col min="6406" max="6406" width="3.21875" style="57" customWidth="1"/>
    <col min="6407" max="6407" width="8.109375" style="57" customWidth="1"/>
    <col min="6408" max="6408" width="4.109375" style="57" customWidth="1"/>
    <col min="6409" max="6656" width="9.44140625" style="57"/>
    <col min="6657" max="6657" width="6.21875" style="57" customWidth="1"/>
    <col min="6658" max="6658" width="4.77734375" style="57" customWidth="1"/>
    <col min="6659" max="6659" width="55.88671875" style="57" customWidth="1"/>
    <col min="6660" max="6660" width="2.77734375" style="57" customWidth="1"/>
    <col min="6661" max="6661" width="14.77734375" style="57" customWidth="1"/>
    <col min="6662" max="6662" width="3.21875" style="57" customWidth="1"/>
    <col min="6663" max="6663" width="8.109375" style="57" customWidth="1"/>
    <col min="6664" max="6664" width="4.109375" style="57" customWidth="1"/>
    <col min="6665" max="6912" width="9.44140625" style="57"/>
    <col min="6913" max="6913" width="6.21875" style="57" customWidth="1"/>
    <col min="6914" max="6914" width="4.77734375" style="57" customWidth="1"/>
    <col min="6915" max="6915" width="55.88671875" style="57" customWidth="1"/>
    <col min="6916" max="6916" width="2.77734375" style="57" customWidth="1"/>
    <col min="6917" max="6917" width="14.77734375" style="57" customWidth="1"/>
    <col min="6918" max="6918" width="3.21875" style="57" customWidth="1"/>
    <col min="6919" max="6919" width="8.109375" style="57" customWidth="1"/>
    <col min="6920" max="6920" width="4.109375" style="57" customWidth="1"/>
    <col min="6921" max="7168" width="9.44140625" style="57"/>
    <col min="7169" max="7169" width="6.21875" style="57" customWidth="1"/>
    <col min="7170" max="7170" width="4.77734375" style="57" customWidth="1"/>
    <col min="7171" max="7171" width="55.88671875" style="57" customWidth="1"/>
    <col min="7172" max="7172" width="2.77734375" style="57" customWidth="1"/>
    <col min="7173" max="7173" width="14.77734375" style="57" customWidth="1"/>
    <col min="7174" max="7174" width="3.21875" style="57" customWidth="1"/>
    <col min="7175" max="7175" width="8.109375" style="57" customWidth="1"/>
    <col min="7176" max="7176" width="4.109375" style="57" customWidth="1"/>
    <col min="7177" max="7424" width="9.44140625" style="57"/>
    <col min="7425" max="7425" width="6.21875" style="57" customWidth="1"/>
    <col min="7426" max="7426" width="4.77734375" style="57" customWidth="1"/>
    <col min="7427" max="7427" width="55.88671875" style="57" customWidth="1"/>
    <col min="7428" max="7428" width="2.77734375" style="57" customWidth="1"/>
    <col min="7429" max="7429" width="14.77734375" style="57" customWidth="1"/>
    <col min="7430" max="7430" width="3.21875" style="57" customWidth="1"/>
    <col min="7431" max="7431" width="8.109375" style="57" customWidth="1"/>
    <col min="7432" max="7432" width="4.109375" style="57" customWidth="1"/>
    <col min="7433" max="7680" width="9.44140625" style="57"/>
    <col min="7681" max="7681" width="6.21875" style="57" customWidth="1"/>
    <col min="7682" max="7682" width="4.77734375" style="57" customWidth="1"/>
    <col min="7683" max="7683" width="55.88671875" style="57" customWidth="1"/>
    <col min="7684" max="7684" width="2.77734375" style="57" customWidth="1"/>
    <col min="7685" max="7685" width="14.77734375" style="57" customWidth="1"/>
    <col min="7686" max="7686" width="3.21875" style="57" customWidth="1"/>
    <col min="7687" max="7687" width="8.109375" style="57" customWidth="1"/>
    <col min="7688" max="7688" width="4.109375" style="57" customWidth="1"/>
    <col min="7689" max="7936" width="9.44140625" style="57"/>
    <col min="7937" max="7937" width="6.21875" style="57" customWidth="1"/>
    <col min="7938" max="7938" width="4.77734375" style="57" customWidth="1"/>
    <col min="7939" max="7939" width="55.88671875" style="57" customWidth="1"/>
    <col min="7940" max="7940" width="2.77734375" style="57" customWidth="1"/>
    <col min="7941" max="7941" width="14.77734375" style="57" customWidth="1"/>
    <col min="7942" max="7942" width="3.21875" style="57" customWidth="1"/>
    <col min="7943" max="7943" width="8.109375" style="57" customWidth="1"/>
    <col min="7944" max="7944" width="4.109375" style="57" customWidth="1"/>
    <col min="7945" max="8192" width="9.44140625" style="57"/>
    <col min="8193" max="8193" width="6.21875" style="57" customWidth="1"/>
    <col min="8194" max="8194" width="4.77734375" style="57" customWidth="1"/>
    <col min="8195" max="8195" width="55.88671875" style="57" customWidth="1"/>
    <col min="8196" max="8196" width="2.77734375" style="57" customWidth="1"/>
    <col min="8197" max="8197" width="14.77734375" style="57" customWidth="1"/>
    <col min="8198" max="8198" width="3.21875" style="57" customWidth="1"/>
    <col min="8199" max="8199" width="8.109375" style="57" customWidth="1"/>
    <col min="8200" max="8200" width="4.109375" style="57" customWidth="1"/>
    <col min="8201" max="8448" width="9.44140625" style="57"/>
    <col min="8449" max="8449" width="6.21875" style="57" customWidth="1"/>
    <col min="8450" max="8450" width="4.77734375" style="57" customWidth="1"/>
    <col min="8451" max="8451" width="55.88671875" style="57" customWidth="1"/>
    <col min="8452" max="8452" width="2.77734375" style="57" customWidth="1"/>
    <col min="8453" max="8453" width="14.77734375" style="57" customWidth="1"/>
    <col min="8454" max="8454" width="3.21875" style="57" customWidth="1"/>
    <col min="8455" max="8455" width="8.109375" style="57" customWidth="1"/>
    <col min="8456" max="8456" width="4.109375" style="57" customWidth="1"/>
    <col min="8457" max="8704" width="9.44140625" style="57"/>
    <col min="8705" max="8705" width="6.21875" style="57" customWidth="1"/>
    <col min="8706" max="8706" width="4.77734375" style="57" customWidth="1"/>
    <col min="8707" max="8707" width="55.88671875" style="57" customWidth="1"/>
    <col min="8708" max="8708" width="2.77734375" style="57" customWidth="1"/>
    <col min="8709" max="8709" width="14.77734375" style="57" customWidth="1"/>
    <col min="8710" max="8710" width="3.21875" style="57" customWidth="1"/>
    <col min="8711" max="8711" width="8.109375" style="57" customWidth="1"/>
    <col min="8712" max="8712" width="4.109375" style="57" customWidth="1"/>
    <col min="8713" max="8960" width="9.44140625" style="57"/>
    <col min="8961" max="8961" width="6.21875" style="57" customWidth="1"/>
    <col min="8962" max="8962" width="4.77734375" style="57" customWidth="1"/>
    <col min="8963" max="8963" width="55.88671875" style="57" customWidth="1"/>
    <col min="8964" max="8964" width="2.77734375" style="57" customWidth="1"/>
    <col min="8965" max="8965" width="14.77734375" style="57" customWidth="1"/>
    <col min="8966" max="8966" width="3.21875" style="57" customWidth="1"/>
    <col min="8967" max="8967" width="8.109375" style="57" customWidth="1"/>
    <col min="8968" max="8968" width="4.109375" style="57" customWidth="1"/>
    <col min="8969" max="9216" width="9.44140625" style="57"/>
    <col min="9217" max="9217" width="6.21875" style="57" customWidth="1"/>
    <col min="9218" max="9218" width="4.77734375" style="57" customWidth="1"/>
    <col min="9219" max="9219" width="55.88671875" style="57" customWidth="1"/>
    <col min="9220" max="9220" width="2.77734375" style="57" customWidth="1"/>
    <col min="9221" max="9221" width="14.77734375" style="57" customWidth="1"/>
    <col min="9222" max="9222" width="3.21875" style="57" customWidth="1"/>
    <col min="9223" max="9223" width="8.109375" style="57" customWidth="1"/>
    <col min="9224" max="9224" width="4.109375" style="57" customWidth="1"/>
    <col min="9225" max="9472" width="9.44140625" style="57"/>
    <col min="9473" max="9473" width="6.21875" style="57" customWidth="1"/>
    <col min="9474" max="9474" width="4.77734375" style="57" customWidth="1"/>
    <col min="9475" max="9475" width="55.88671875" style="57" customWidth="1"/>
    <col min="9476" max="9476" width="2.77734375" style="57" customWidth="1"/>
    <col min="9477" max="9477" width="14.77734375" style="57" customWidth="1"/>
    <col min="9478" max="9478" width="3.21875" style="57" customWidth="1"/>
    <col min="9479" max="9479" width="8.109375" style="57" customWidth="1"/>
    <col min="9480" max="9480" width="4.109375" style="57" customWidth="1"/>
    <col min="9481" max="9728" width="9.44140625" style="57"/>
    <col min="9729" max="9729" width="6.21875" style="57" customWidth="1"/>
    <col min="9730" max="9730" width="4.77734375" style="57" customWidth="1"/>
    <col min="9731" max="9731" width="55.88671875" style="57" customWidth="1"/>
    <col min="9732" max="9732" width="2.77734375" style="57" customWidth="1"/>
    <col min="9733" max="9733" width="14.77734375" style="57" customWidth="1"/>
    <col min="9734" max="9734" width="3.21875" style="57" customWidth="1"/>
    <col min="9735" max="9735" width="8.109375" style="57" customWidth="1"/>
    <col min="9736" max="9736" width="4.109375" style="57" customWidth="1"/>
    <col min="9737" max="9984" width="9.44140625" style="57"/>
    <col min="9985" max="9985" width="6.21875" style="57" customWidth="1"/>
    <col min="9986" max="9986" width="4.77734375" style="57" customWidth="1"/>
    <col min="9987" max="9987" width="55.88671875" style="57" customWidth="1"/>
    <col min="9988" max="9988" width="2.77734375" style="57" customWidth="1"/>
    <col min="9989" max="9989" width="14.77734375" style="57" customWidth="1"/>
    <col min="9990" max="9990" width="3.21875" style="57" customWidth="1"/>
    <col min="9991" max="9991" width="8.109375" style="57" customWidth="1"/>
    <col min="9992" max="9992" width="4.109375" style="57" customWidth="1"/>
    <col min="9993" max="10240" width="9.44140625" style="57"/>
    <col min="10241" max="10241" width="6.21875" style="57" customWidth="1"/>
    <col min="10242" max="10242" width="4.77734375" style="57" customWidth="1"/>
    <col min="10243" max="10243" width="55.88671875" style="57" customWidth="1"/>
    <col min="10244" max="10244" width="2.77734375" style="57" customWidth="1"/>
    <col min="10245" max="10245" width="14.77734375" style="57" customWidth="1"/>
    <col min="10246" max="10246" width="3.21875" style="57" customWidth="1"/>
    <col min="10247" max="10247" width="8.109375" style="57" customWidth="1"/>
    <col min="10248" max="10248" width="4.109375" style="57" customWidth="1"/>
    <col min="10249" max="10496" width="9.44140625" style="57"/>
    <col min="10497" max="10497" width="6.21875" style="57" customWidth="1"/>
    <col min="10498" max="10498" width="4.77734375" style="57" customWidth="1"/>
    <col min="10499" max="10499" width="55.88671875" style="57" customWidth="1"/>
    <col min="10500" max="10500" width="2.77734375" style="57" customWidth="1"/>
    <col min="10501" max="10501" width="14.77734375" style="57" customWidth="1"/>
    <col min="10502" max="10502" width="3.21875" style="57" customWidth="1"/>
    <col min="10503" max="10503" width="8.109375" style="57" customWidth="1"/>
    <col min="10504" max="10504" width="4.109375" style="57" customWidth="1"/>
    <col min="10505" max="10752" width="9.44140625" style="57"/>
    <col min="10753" max="10753" width="6.21875" style="57" customWidth="1"/>
    <col min="10754" max="10754" width="4.77734375" style="57" customWidth="1"/>
    <col min="10755" max="10755" width="55.88671875" style="57" customWidth="1"/>
    <col min="10756" max="10756" width="2.77734375" style="57" customWidth="1"/>
    <col min="10757" max="10757" width="14.77734375" style="57" customWidth="1"/>
    <col min="10758" max="10758" width="3.21875" style="57" customWidth="1"/>
    <col min="10759" max="10759" width="8.109375" style="57" customWidth="1"/>
    <col min="10760" max="10760" width="4.109375" style="57" customWidth="1"/>
    <col min="10761" max="11008" width="9.44140625" style="57"/>
    <col min="11009" max="11009" width="6.21875" style="57" customWidth="1"/>
    <col min="11010" max="11010" width="4.77734375" style="57" customWidth="1"/>
    <col min="11011" max="11011" width="55.88671875" style="57" customWidth="1"/>
    <col min="11012" max="11012" width="2.77734375" style="57" customWidth="1"/>
    <col min="11013" max="11013" width="14.77734375" style="57" customWidth="1"/>
    <col min="11014" max="11014" width="3.21875" style="57" customWidth="1"/>
    <col min="11015" max="11015" width="8.109375" style="57" customWidth="1"/>
    <col min="11016" max="11016" width="4.109375" style="57" customWidth="1"/>
    <col min="11017" max="11264" width="9.44140625" style="57"/>
    <col min="11265" max="11265" width="6.21875" style="57" customWidth="1"/>
    <col min="11266" max="11266" width="4.77734375" style="57" customWidth="1"/>
    <col min="11267" max="11267" width="55.88671875" style="57" customWidth="1"/>
    <col min="11268" max="11268" width="2.77734375" style="57" customWidth="1"/>
    <col min="11269" max="11269" width="14.77734375" style="57" customWidth="1"/>
    <col min="11270" max="11270" width="3.21875" style="57" customWidth="1"/>
    <col min="11271" max="11271" width="8.109375" style="57" customWidth="1"/>
    <col min="11272" max="11272" width="4.109375" style="57" customWidth="1"/>
    <col min="11273" max="11520" width="9.44140625" style="57"/>
    <col min="11521" max="11521" width="6.21875" style="57" customWidth="1"/>
    <col min="11522" max="11522" width="4.77734375" style="57" customWidth="1"/>
    <col min="11523" max="11523" width="55.88671875" style="57" customWidth="1"/>
    <col min="11524" max="11524" width="2.77734375" style="57" customWidth="1"/>
    <col min="11525" max="11525" width="14.77734375" style="57" customWidth="1"/>
    <col min="11526" max="11526" width="3.21875" style="57" customWidth="1"/>
    <col min="11527" max="11527" width="8.109375" style="57" customWidth="1"/>
    <col min="11528" max="11528" width="4.109375" style="57" customWidth="1"/>
    <col min="11529" max="11776" width="9.44140625" style="57"/>
    <col min="11777" max="11777" width="6.21875" style="57" customWidth="1"/>
    <col min="11778" max="11778" width="4.77734375" style="57" customWidth="1"/>
    <col min="11779" max="11779" width="55.88671875" style="57" customWidth="1"/>
    <col min="11780" max="11780" width="2.77734375" style="57" customWidth="1"/>
    <col min="11781" max="11781" width="14.77734375" style="57" customWidth="1"/>
    <col min="11782" max="11782" width="3.21875" style="57" customWidth="1"/>
    <col min="11783" max="11783" width="8.109375" style="57" customWidth="1"/>
    <col min="11784" max="11784" width="4.109375" style="57" customWidth="1"/>
    <col min="11785" max="12032" width="9.44140625" style="57"/>
    <col min="12033" max="12033" width="6.21875" style="57" customWidth="1"/>
    <col min="12034" max="12034" width="4.77734375" style="57" customWidth="1"/>
    <col min="12035" max="12035" width="55.88671875" style="57" customWidth="1"/>
    <col min="12036" max="12036" width="2.77734375" style="57" customWidth="1"/>
    <col min="12037" max="12037" width="14.77734375" style="57" customWidth="1"/>
    <col min="12038" max="12038" width="3.21875" style="57" customWidth="1"/>
    <col min="12039" max="12039" width="8.109375" style="57" customWidth="1"/>
    <col min="12040" max="12040" width="4.109375" style="57" customWidth="1"/>
    <col min="12041" max="12288" width="9.44140625" style="57"/>
    <col min="12289" max="12289" width="6.21875" style="57" customWidth="1"/>
    <col min="12290" max="12290" width="4.77734375" style="57" customWidth="1"/>
    <col min="12291" max="12291" width="55.88671875" style="57" customWidth="1"/>
    <col min="12292" max="12292" width="2.77734375" style="57" customWidth="1"/>
    <col min="12293" max="12293" width="14.77734375" style="57" customWidth="1"/>
    <col min="12294" max="12294" width="3.21875" style="57" customWidth="1"/>
    <col min="12295" max="12295" width="8.109375" style="57" customWidth="1"/>
    <col min="12296" max="12296" width="4.109375" style="57" customWidth="1"/>
    <col min="12297" max="12544" width="9.44140625" style="57"/>
    <col min="12545" max="12545" width="6.21875" style="57" customWidth="1"/>
    <col min="12546" max="12546" width="4.77734375" style="57" customWidth="1"/>
    <col min="12547" max="12547" width="55.88671875" style="57" customWidth="1"/>
    <col min="12548" max="12548" width="2.77734375" style="57" customWidth="1"/>
    <col min="12549" max="12549" width="14.77734375" style="57" customWidth="1"/>
    <col min="12550" max="12550" width="3.21875" style="57" customWidth="1"/>
    <col min="12551" max="12551" width="8.109375" style="57" customWidth="1"/>
    <col min="12552" max="12552" width="4.109375" style="57" customWidth="1"/>
    <col min="12553" max="12800" width="9.44140625" style="57"/>
    <col min="12801" max="12801" width="6.21875" style="57" customWidth="1"/>
    <col min="12802" max="12802" width="4.77734375" style="57" customWidth="1"/>
    <col min="12803" max="12803" width="55.88671875" style="57" customWidth="1"/>
    <col min="12804" max="12804" width="2.77734375" style="57" customWidth="1"/>
    <col min="12805" max="12805" width="14.77734375" style="57" customWidth="1"/>
    <col min="12806" max="12806" width="3.21875" style="57" customWidth="1"/>
    <col min="12807" max="12807" width="8.109375" style="57" customWidth="1"/>
    <col min="12808" max="12808" width="4.109375" style="57" customWidth="1"/>
    <col min="12809" max="13056" width="9.44140625" style="57"/>
    <col min="13057" max="13057" width="6.21875" style="57" customWidth="1"/>
    <col min="13058" max="13058" width="4.77734375" style="57" customWidth="1"/>
    <col min="13059" max="13059" width="55.88671875" style="57" customWidth="1"/>
    <col min="13060" max="13060" width="2.77734375" style="57" customWidth="1"/>
    <col min="13061" max="13061" width="14.77734375" style="57" customWidth="1"/>
    <col min="13062" max="13062" width="3.21875" style="57" customWidth="1"/>
    <col min="13063" max="13063" width="8.109375" style="57" customWidth="1"/>
    <col min="13064" max="13064" width="4.109375" style="57" customWidth="1"/>
    <col min="13065" max="13312" width="9.44140625" style="57"/>
    <col min="13313" max="13313" width="6.21875" style="57" customWidth="1"/>
    <col min="13314" max="13314" width="4.77734375" style="57" customWidth="1"/>
    <col min="13315" max="13315" width="55.88671875" style="57" customWidth="1"/>
    <col min="13316" max="13316" width="2.77734375" style="57" customWidth="1"/>
    <col min="13317" max="13317" width="14.77734375" style="57" customWidth="1"/>
    <col min="13318" max="13318" width="3.21875" style="57" customWidth="1"/>
    <col min="13319" max="13319" width="8.109375" style="57" customWidth="1"/>
    <col min="13320" max="13320" width="4.109375" style="57" customWidth="1"/>
    <col min="13321" max="13568" width="9.44140625" style="57"/>
    <col min="13569" max="13569" width="6.21875" style="57" customWidth="1"/>
    <col min="13570" max="13570" width="4.77734375" style="57" customWidth="1"/>
    <col min="13571" max="13571" width="55.88671875" style="57" customWidth="1"/>
    <col min="13572" max="13572" width="2.77734375" style="57" customWidth="1"/>
    <col min="13573" max="13573" width="14.77734375" style="57" customWidth="1"/>
    <col min="13574" max="13574" width="3.21875" style="57" customWidth="1"/>
    <col min="13575" max="13575" width="8.109375" style="57" customWidth="1"/>
    <col min="13576" max="13576" width="4.109375" style="57" customWidth="1"/>
    <col min="13577" max="13824" width="9.44140625" style="57"/>
    <col min="13825" max="13825" width="6.21875" style="57" customWidth="1"/>
    <col min="13826" max="13826" width="4.77734375" style="57" customWidth="1"/>
    <col min="13827" max="13827" width="55.88671875" style="57" customWidth="1"/>
    <col min="13828" max="13828" width="2.77734375" style="57" customWidth="1"/>
    <col min="13829" max="13829" width="14.77734375" style="57" customWidth="1"/>
    <col min="13830" max="13830" width="3.21875" style="57" customWidth="1"/>
    <col min="13831" max="13831" width="8.109375" style="57" customWidth="1"/>
    <col min="13832" max="13832" width="4.109375" style="57" customWidth="1"/>
    <col min="13833" max="14080" width="9.44140625" style="57"/>
    <col min="14081" max="14081" width="6.21875" style="57" customWidth="1"/>
    <col min="14082" max="14082" width="4.77734375" style="57" customWidth="1"/>
    <col min="14083" max="14083" width="55.88671875" style="57" customWidth="1"/>
    <col min="14084" max="14084" width="2.77734375" style="57" customWidth="1"/>
    <col min="14085" max="14085" width="14.77734375" style="57" customWidth="1"/>
    <col min="14086" max="14086" width="3.21875" style="57" customWidth="1"/>
    <col min="14087" max="14087" width="8.109375" style="57" customWidth="1"/>
    <col min="14088" max="14088" width="4.109375" style="57" customWidth="1"/>
    <col min="14089" max="14336" width="9.44140625" style="57"/>
    <col min="14337" max="14337" width="6.21875" style="57" customWidth="1"/>
    <col min="14338" max="14338" width="4.77734375" style="57" customWidth="1"/>
    <col min="14339" max="14339" width="55.88671875" style="57" customWidth="1"/>
    <col min="14340" max="14340" width="2.77734375" style="57" customWidth="1"/>
    <col min="14341" max="14341" width="14.77734375" style="57" customWidth="1"/>
    <col min="14342" max="14342" width="3.21875" style="57" customWidth="1"/>
    <col min="14343" max="14343" width="8.109375" style="57" customWidth="1"/>
    <col min="14344" max="14344" width="4.109375" style="57" customWidth="1"/>
    <col min="14345" max="14592" width="9.44140625" style="57"/>
    <col min="14593" max="14593" width="6.21875" style="57" customWidth="1"/>
    <col min="14594" max="14594" width="4.77734375" style="57" customWidth="1"/>
    <col min="14595" max="14595" width="55.88671875" style="57" customWidth="1"/>
    <col min="14596" max="14596" width="2.77734375" style="57" customWidth="1"/>
    <col min="14597" max="14597" width="14.77734375" style="57" customWidth="1"/>
    <col min="14598" max="14598" width="3.21875" style="57" customWidth="1"/>
    <col min="14599" max="14599" width="8.109375" style="57" customWidth="1"/>
    <col min="14600" max="14600" width="4.109375" style="57" customWidth="1"/>
    <col min="14601" max="14848" width="9.44140625" style="57"/>
    <col min="14849" max="14849" width="6.21875" style="57" customWidth="1"/>
    <col min="14850" max="14850" width="4.77734375" style="57" customWidth="1"/>
    <col min="14851" max="14851" width="55.88671875" style="57" customWidth="1"/>
    <col min="14852" max="14852" width="2.77734375" style="57" customWidth="1"/>
    <col min="14853" max="14853" width="14.77734375" style="57" customWidth="1"/>
    <col min="14854" max="14854" width="3.21875" style="57" customWidth="1"/>
    <col min="14855" max="14855" width="8.109375" style="57" customWidth="1"/>
    <col min="14856" max="14856" width="4.109375" style="57" customWidth="1"/>
    <col min="14857" max="15104" width="9.44140625" style="57"/>
    <col min="15105" max="15105" width="6.21875" style="57" customWidth="1"/>
    <col min="15106" max="15106" width="4.77734375" style="57" customWidth="1"/>
    <col min="15107" max="15107" width="55.88671875" style="57" customWidth="1"/>
    <col min="15108" max="15108" width="2.77734375" style="57" customWidth="1"/>
    <col min="15109" max="15109" width="14.77734375" style="57" customWidth="1"/>
    <col min="15110" max="15110" width="3.21875" style="57" customWidth="1"/>
    <col min="15111" max="15111" width="8.109375" style="57" customWidth="1"/>
    <col min="15112" max="15112" width="4.109375" style="57" customWidth="1"/>
    <col min="15113" max="15360" width="9.44140625" style="57"/>
    <col min="15361" max="15361" width="6.21875" style="57" customWidth="1"/>
    <col min="15362" max="15362" width="4.77734375" style="57" customWidth="1"/>
    <col min="15363" max="15363" width="55.88671875" style="57" customWidth="1"/>
    <col min="15364" max="15364" width="2.77734375" style="57" customWidth="1"/>
    <col min="15365" max="15365" width="14.77734375" style="57" customWidth="1"/>
    <col min="15366" max="15366" width="3.21875" style="57" customWidth="1"/>
    <col min="15367" max="15367" width="8.109375" style="57" customWidth="1"/>
    <col min="15368" max="15368" width="4.109375" style="57" customWidth="1"/>
    <col min="15369" max="15616" width="9.44140625" style="57"/>
    <col min="15617" max="15617" width="6.21875" style="57" customWidth="1"/>
    <col min="15618" max="15618" width="4.77734375" style="57" customWidth="1"/>
    <col min="15619" max="15619" width="55.88671875" style="57" customWidth="1"/>
    <col min="15620" max="15620" width="2.77734375" style="57" customWidth="1"/>
    <col min="15621" max="15621" width="14.77734375" style="57" customWidth="1"/>
    <col min="15622" max="15622" width="3.21875" style="57" customWidth="1"/>
    <col min="15623" max="15623" width="8.109375" style="57" customWidth="1"/>
    <col min="15624" max="15624" width="4.109375" style="57" customWidth="1"/>
    <col min="15625" max="15872" width="9.44140625" style="57"/>
    <col min="15873" max="15873" width="6.21875" style="57" customWidth="1"/>
    <col min="15874" max="15874" width="4.77734375" style="57" customWidth="1"/>
    <col min="15875" max="15875" width="55.88671875" style="57" customWidth="1"/>
    <col min="15876" max="15876" width="2.77734375" style="57" customWidth="1"/>
    <col min="15877" max="15877" width="14.77734375" style="57" customWidth="1"/>
    <col min="15878" max="15878" width="3.21875" style="57" customWidth="1"/>
    <col min="15879" max="15879" width="8.109375" style="57" customWidth="1"/>
    <col min="15880" max="15880" width="4.109375" style="57" customWidth="1"/>
    <col min="15881" max="16128" width="9.44140625" style="57"/>
    <col min="16129" max="16129" width="6.21875" style="57" customWidth="1"/>
    <col min="16130" max="16130" width="4.77734375" style="57" customWidth="1"/>
    <col min="16131" max="16131" width="55.88671875" style="57" customWidth="1"/>
    <col min="16132" max="16132" width="2.77734375" style="57" customWidth="1"/>
    <col min="16133" max="16133" width="14.77734375" style="57" customWidth="1"/>
    <col min="16134" max="16134" width="3.21875" style="57" customWidth="1"/>
    <col min="16135" max="16135" width="8.109375" style="57" customWidth="1"/>
    <col min="16136" max="16136" width="4.109375" style="57" customWidth="1"/>
    <col min="16137" max="16384" width="9.44140625" style="57"/>
  </cols>
  <sheetData>
    <row r="1" spans="1:9" s="22" customFormat="1" ht="23.25" x14ac:dyDescent="0.3">
      <c r="A1" s="82" t="s">
        <v>255</v>
      </c>
      <c r="B1" s="82"/>
      <c r="C1" s="36"/>
      <c r="D1" s="35"/>
      <c r="E1" s="35"/>
      <c r="F1" s="35"/>
      <c r="G1" s="37"/>
    </row>
    <row r="2" spans="1:9" s="22" customFormat="1" ht="21.75" customHeight="1" x14ac:dyDescent="0.35">
      <c r="A2" s="88" t="s">
        <v>256</v>
      </c>
      <c r="B2" s="88"/>
      <c r="C2" s="395"/>
      <c r="D2" s="396"/>
      <c r="E2" s="396"/>
      <c r="F2" s="396"/>
      <c r="G2" s="397"/>
    </row>
    <row r="3" spans="1:9" s="22" customFormat="1" ht="18.399999999999999" customHeight="1" x14ac:dyDescent="0.3">
      <c r="A3" s="95" t="s">
        <v>257</v>
      </c>
      <c r="B3" s="95"/>
      <c r="C3" s="39"/>
      <c r="D3" s="38"/>
      <c r="E3" s="38"/>
      <c r="F3" s="38"/>
      <c r="G3" s="40"/>
    </row>
    <row r="4" spans="1:9" s="22" customFormat="1" ht="18.399999999999999" customHeight="1" x14ac:dyDescent="0.3">
      <c r="A4" s="34"/>
      <c r="B4" s="23"/>
      <c r="C4" s="24"/>
      <c r="D4" s="23"/>
      <c r="E4" s="23"/>
      <c r="F4" s="23"/>
      <c r="G4" s="23"/>
    </row>
    <row r="5" spans="1:9" s="11" customFormat="1" ht="18.75" x14ac:dyDescent="0.25">
      <c r="A5" s="12"/>
      <c r="C5" s="7" t="s">
        <v>268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269</v>
      </c>
      <c r="F6" s="13"/>
      <c r="G6" s="13"/>
      <c r="I6" s="16"/>
    </row>
    <row r="7" spans="1:9" ht="16.5" customHeight="1" x14ac:dyDescent="0.2">
      <c r="A7" s="53"/>
      <c r="B7" s="54"/>
      <c r="C7" s="55"/>
      <c r="D7" s="54"/>
      <c r="E7" s="54"/>
      <c r="F7" s="515" t="s">
        <v>80</v>
      </c>
      <c r="G7" s="515"/>
      <c r="H7" s="56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72" t="s">
        <v>16</v>
      </c>
      <c r="B9" s="13" t="s">
        <v>35</v>
      </c>
      <c r="C9" s="273" t="s">
        <v>17</v>
      </c>
      <c r="D9" s="274"/>
      <c r="E9" s="274" t="s">
        <v>32</v>
      </c>
      <c r="F9" s="275">
        <v>1</v>
      </c>
      <c r="G9" s="18">
        <f>TIME(10,30,0)</f>
        <v>0.4375</v>
      </c>
    </row>
    <row r="10" spans="1:9" s="10" customFormat="1" ht="15" x14ac:dyDescent="0.2">
      <c r="A10" s="274">
        <v>1.1000000000000001</v>
      </c>
      <c r="B10" s="13" t="s">
        <v>35</v>
      </c>
      <c r="C10" s="276" t="s">
        <v>40</v>
      </c>
      <c r="D10" s="274"/>
      <c r="E10" s="274" t="s">
        <v>41</v>
      </c>
      <c r="F10" s="275">
        <v>2</v>
      </c>
      <c r="G10" s="18">
        <f t="shared" ref="G10:G63" si="0">G9+TIME(0,F9,0)</f>
        <v>0.43819444444444444</v>
      </c>
    </row>
    <row r="11" spans="1:9" s="10" customFormat="1" ht="12.75" customHeight="1" x14ac:dyDescent="0.2">
      <c r="A11" s="274"/>
      <c r="B11" s="13"/>
      <c r="C11" s="277" t="s">
        <v>273</v>
      </c>
      <c r="D11" s="274"/>
      <c r="E11" s="274"/>
      <c r="F11" s="275"/>
      <c r="G11" s="18">
        <f t="shared" si="0"/>
        <v>0.43958333333333333</v>
      </c>
    </row>
    <row r="12" spans="1:9" s="10" customFormat="1" ht="12.75" customHeight="1" x14ac:dyDescent="0.2">
      <c r="A12" s="274"/>
      <c r="B12" s="13"/>
      <c r="C12" s="277" t="s">
        <v>311</v>
      </c>
      <c r="D12" s="274"/>
      <c r="E12" s="274"/>
      <c r="F12" s="275"/>
      <c r="G12" s="18">
        <f t="shared" si="0"/>
        <v>0.43958333333333333</v>
      </c>
    </row>
    <row r="13" spans="1:9" s="10" customFormat="1" ht="12.75" customHeight="1" x14ac:dyDescent="0.2">
      <c r="A13" s="274"/>
      <c r="B13" s="13"/>
      <c r="C13" s="277" t="s">
        <v>272</v>
      </c>
      <c r="D13" s="274"/>
      <c r="E13" s="274"/>
      <c r="F13" s="275"/>
      <c r="G13" s="18">
        <f t="shared" si="0"/>
        <v>0.43958333333333333</v>
      </c>
    </row>
    <row r="14" spans="1:9" s="10" customFormat="1" ht="12.75" customHeight="1" x14ac:dyDescent="0.2">
      <c r="A14" s="274"/>
      <c r="B14" s="13"/>
      <c r="C14" s="278"/>
      <c r="D14" s="274"/>
      <c r="E14" s="274"/>
      <c r="F14" s="275"/>
      <c r="G14" s="18">
        <f t="shared" si="0"/>
        <v>0.43958333333333333</v>
      </c>
    </row>
    <row r="15" spans="1:9" s="10" customFormat="1" ht="12.75" customHeight="1" x14ac:dyDescent="0.2">
      <c r="A15" s="274"/>
      <c r="B15" s="13"/>
      <c r="C15" s="278"/>
      <c r="D15" s="274"/>
      <c r="E15" s="274"/>
      <c r="F15" s="275"/>
      <c r="G15" s="18">
        <f t="shared" si="0"/>
        <v>0.43958333333333333</v>
      </c>
    </row>
    <row r="16" spans="1:9" s="10" customFormat="1" ht="12.75" customHeight="1" x14ac:dyDescent="0.2">
      <c r="A16" s="274">
        <v>1.2</v>
      </c>
      <c r="B16" s="13"/>
      <c r="C16" s="273" t="s">
        <v>128</v>
      </c>
      <c r="D16" s="274"/>
      <c r="E16" s="274" t="s">
        <v>32</v>
      </c>
      <c r="F16" s="275">
        <v>1</v>
      </c>
      <c r="G16" s="18">
        <f t="shared" si="0"/>
        <v>0.43958333333333333</v>
      </c>
    </row>
    <row r="17" spans="1:256" s="10" customFormat="1" ht="12.75" customHeight="1" x14ac:dyDescent="0.2">
      <c r="A17" s="274" t="s">
        <v>131</v>
      </c>
      <c r="B17" s="13"/>
      <c r="C17" s="398" t="s">
        <v>112</v>
      </c>
      <c r="D17" s="274"/>
      <c r="E17" s="274" t="s">
        <v>32</v>
      </c>
      <c r="F17" s="275">
        <v>3</v>
      </c>
      <c r="G17" s="18">
        <f t="shared" si="0"/>
        <v>0.44027777777777777</v>
      </c>
    </row>
    <row r="18" spans="1:256" s="10" customFormat="1" ht="12.75" customHeight="1" x14ac:dyDescent="0.2">
      <c r="A18" s="274"/>
      <c r="B18" s="13"/>
      <c r="C18" s="278"/>
      <c r="D18" s="274"/>
      <c r="E18" s="274"/>
      <c r="F18" s="275"/>
      <c r="G18" s="18">
        <f t="shared" si="0"/>
        <v>0.44236111111111109</v>
      </c>
    </row>
    <row r="19" spans="1:256" s="10" customFormat="1" ht="12.75" customHeight="1" x14ac:dyDescent="0.2">
      <c r="A19" s="274">
        <v>1.3</v>
      </c>
      <c r="B19" s="13" t="s">
        <v>22</v>
      </c>
      <c r="C19" s="273" t="s">
        <v>275</v>
      </c>
      <c r="D19" s="274"/>
      <c r="E19" s="274" t="s">
        <v>32</v>
      </c>
      <c r="F19" s="275">
        <v>2</v>
      </c>
      <c r="G19" s="18">
        <f t="shared" si="0"/>
        <v>0.44236111111111109</v>
      </c>
    </row>
    <row r="20" spans="1:256" s="10" customFormat="1" ht="12.75" customHeight="1" x14ac:dyDescent="0.2">
      <c r="A20" s="274">
        <v>1.4</v>
      </c>
      <c r="B20" s="13" t="s">
        <v>22</v>
      </c>
      <c r="C20" s="273" t="s">
        <v>274</v>
      </c>
      <c r="D20" s="274"/>
      <c r="E20" s="274" t="s">
        <v>32</v>
      </c>
      <c r="F20" s="275">
        <v>1</v>
      </c>
      <c r="G20" s="18">
        <f t="shared" si="0"/>
        <v>0.44374999999999998</v>
      </c>
    </row>
    <row r="21" spans="1:256" s="10" customFormat="1" ht="13.5" customHeight="1" x14ac:dyDescent="0.2">
      <c r="A21" s="274"/>
      <c r="B21" s="13"/>
      <c r="C21" s="273"/>
      <c r="D21" s="274"/>
      <c r="E21" s="274"/>
      <c r="F21" s="275"/>
      <c r="G21" s="18">
        <f t="shared" si="0"/>
        <v>0.44444444444444442</v>
      </c>
    </row>
    <row r="22" spans="1:256" s="10" customFormat="1" ht="13.5" customHeight="1" x14ac:dyDescent="0.2">
      <c r="A22" s="274">
        <v>2</v>
      </c>
      <c r="B22" s="13"/>
      <c r="C22" s="273" t="s">
        <v>227</v>
      </c>
      <c r="D22" s="274"/>
      <c r="E22" s="274"/>
      <c r="F22" s="275"/>
      <c r="G22" s="18">
        <f t="shared" si="0"/>
        <v>0.44444444444444442</v>
      </c>
    </row>
    <row r="23" spans="1:256" s="13" customFormat="1" ht="13.5" customHeight="1" x14ac:dyDescent="0.2">
      <c r="A23" s="274">
        <v>2.1</v>
      </c>
      <c r="B23" s="13" t="s">
        <v>24</v>
      </c>
      <c r="C23" s="318" t="s">
        <v>244</v>
      </c>
      <c r="D23" s="2" t="s">
        <v>18</v>
      </c>
      <c r="E23" s="274" t="s">
        <v>32</v>
      </c>
      <c r="F23" s="275">
        <v>2</v>
      </c>
      <c r="G23" s="18">
        <f t="shared" si="0"/>
        <v>0.44444444444444442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74">
        <v>2.2000000000000002</v>
      </c>
      <c r="B24" s="1" t="s">
        <v>24</v>
      </c>
      <c r="C24" s="31" t="s">
        <v>228</v>
      </c>
      <c r="D24" s="2" t="s">
        <v>18</v>
      </c>
      <c r="E24" s="2" t="s">
        <v>229</v>
      </c>
      <c r="F24" s="17">
        <v>4</v>
      </c>
      <c r="G24" s="18">
        <f t="shared" si="0"/>
        <v>0.4458333333333333</v>
      </c>
    </row>
    <row r="25" spans="1:256" s="30" customFormat="1" ht="15.75" x14ac:dyDescent="0.2">
      <c r="A25" s="4" t="s">
        <v>230</v>
      </c>
      <c r="B25" s="1" t="s">
        <v>24</v>
      </c>
      <c r="C25" s="6" t="s">
        <v>231</v>
      </c>
      <c r="D25" s="2" t="s">
        <v>18</v>
      </c>
      <c r="E25" s="274" t="s">
        <v>32</v>
      </c>
      <c r="F25" s="275">
        <v>5</v>
      </c>
      <c r="G25" s="18">
        <f t="shared" si="0"/>
        <v>0.44861111111111107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10" customFormat="1" ht="15" x14ac:dyDescent="0.2">
      <c r="A26" s="270"/>
      <c r="B26" s="270"/>
      <c r="C26" s="544" t="s">
        <v>276</v>
      </c>
      <c r="D26" s="2" t="s">
        <v>18</v>
      </c>
      <c r="E26" s="270"/>
      <c r="F26" s="270"/>
      <c r="G26" s="18">
        <f t="shared" si="0"/>
        <v>0.45208333333333328</v>
      </c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0"/>
      <c r="BV26" s="270"/>
      <c r="BW26" s="270"/>
      <c r="BX26" s="270"/>
      <c r="BY26" s="270"/>
      <c r="BZ26" s="270"/>
      <c r="CA26" s="270"/>
      <c r="CB26" s="270"/>
      <c r="CC26" s="270"/>
      <c r="CD26" s="270"/>
      <c r="CE26" s="270"/>
      <c r="CF26" s="270"/>
      <c r="CG26" s="270"/>
      <c r="CH26" s="270"/>
      <c r="CI26" s="270"/>
      <c r="CJ26" s="270"/>
      <c r="CK26" s="270"/>
      <c r="CL26" s="270"/>
      <c r="CM26" s="270"/>
      <c r="CN26" s="270"/>
      <c r="CO26" s="270"/>
      <c r="CP26" s="270"/>
      <c r="CQ26" s="270"/>
      <c r="CR26" s="270"/>
      <c r="CS26" s="270"/>
      <c r="CT26" s="270"/>
      <c r="CU26" s="270"/>
      <c r="CV26" s="270"/>
      <c r="CW26" s="270"/>
      <c r="CX26" s="270"/>
      <c r="CY26" s="270"/>
      <c r="CZ26" s="270"/>
      <c r="DA26" s="270"/>
      <c r="DB26" s="270"/>
      <c r="DC26" s="270"/>
      <c r="DD26" s="270"/>
      <c r="DE26" s="270"/>
      <c r="DF26" s="270"/>
      <c r="DG26" s="270"/>
      <c r="DH26" s="270"/>
      <c r="DI26" s="270"/>
      <c r="DJ26" s="270"/>
      <c r="DK26" s="270"/>
      <c r="DL26" s="270"/>
      <c r="DM26" s="270"/>
      <c r="DN26" s="270"/>
      <c r="DO26" s="270"/>
      <c r="DP26" s="270"/>
      <c r="DQ26" s="270"/>
      <c r="DR26" s="270"/>
      <c r="DS26" s="270"/>
      <c r="DT26" s="270"/>
      <c r="DU26" s="270"/>
      <c r="DV26" s="270"/>
      <c r="DW26" s="270"/>
      <c r="DX26" s="270"/>
      <c r="DY26" s="270"/>
      <c r="DZ26" s="270"/>
      <c r="EA26" s="270"/>
      <c r="EB26" s="270"/>
      <c r="EC26" s="270"/>
      <c r="ED26" s="270"/>
      <c r="EE26" s="270"/>
      <c r="EF26" s="270"/>
      <c r="EG26" s="270"/>
      <c r="EH26" s="270"/>
      <c r="EI26" s="270"/>
      <c r="EJ26" s="270"/>
      <c r="EK26" s="270"/>
      <c r="EL26" s="270"/>
      <c r="EM26" s="270"/>
      <c r="EN26" s="270"/>
      <c r="EO26" s="270"/>
      <c r="EP26" s="270"/>
      <c r="EQ26" s="270"/>
      <c r="ER26" s="270"/>
      <c r="ES26" s="270"/>
      <c r="ET26" s="270"/>
      <c r="EU26" s="270"/>
      <c r="EV26" s="270"/>
      <c r="EW26" s="270"/>
      <c r="EX26" s="270"/>
      <c r="EY26" s="270"/>
      <c r="EZ26" s="270"/>
      <c r="FA26" s="270"/>
      <c r="FB26" s="270"/>
      <c r="FC26" s="270"/>
      <c r="FD26" s="270"/>
      <c r="FE26" s="270"/>
      <c r="FF26" s="270"/>
      <c r="FG26" s="270"/>
      <c r="FH26" s="270"/>
      <c r="FI26" s="270"/>
      <c r="FJ26" s="270"/>
      <c r="FK26" s="270"/>
      <c r="FL26" s="270"/>
      <c r="FM26" s="270"/>
      <c r="FN26" s="270"/>
      <c r="FO26" s="270"/>
      <c r="FP26" s="270"/>
      <c r="FQ26" s="270"/>
      <c r="FR26" s="270"/>
      <c r="FS26" s="270"/>
      <c r="FT26" s="270"/>
      <c r="FU26" s="270"/>
      <c r="FV26" s="270"/>
      <c r="FW26" s="270"/>
      <c r="FX26" s="270"/>
      <c r="FY26" s="270"/>
      <c r="FZ26" s="270"/>
      <c r="GA26" s="270"/>
      <c r="GB26" s="270"/>
      <c r="GC26" s="270"/>
      <c r="GD26" s="270"/>
      <c r="GE26" s="270"/>
      <c r="GF26" s="270"/>
      <c r="GG26" s="270"/>
      <c r="GH26" s="270"/>
      <c r="GI26" s="270"/>
      <c r="GJ26" s="270"/>
      <c r="GK26" s="270"/>
      <c r="GL26" s="270"/>
      <c r="GM26" s="270"/>
      <c r="GN26" s="270"/>
      <c r="GO26" s="270"/>
      <c r="GP26" s="270"/>
      <c r="GQ26" s="270"/>
      <c r="GR26" s="270"/>
      <c r="GS26" s="270"/>
      <c r="GT26" s="270"/>
      <c r="GU26" s="270"/>
      <c r="GV26" s="270"/>
      <c r="GW26" s="270"/>
      <c r="GX26" s="270"/>
      <c r="GY26" s="270"/>
      <c r="GZ26" s="270"/>
      <c r="HA26" s="270"/>
      <c r="HB26" s="270"/>
      <c r="HC26" s="270"/>
      <c r="HD26" s="270"/>
      <c r="HE26" s="270"/>
      <c r="HF26" s="270"/>
      <c r="HG26" s="270"/>
      <c r="HH26" s="270"/>
      <c r="HI26" s="270"/>
      <c r="HJ26" s="270"/>
      <c r="HK26" s="270"/>
      <c r="HL26" s="270"/>
      <c r="HM26" s="270"/>
      <c r="HN26" s="270"/>
      <c r="HO26" s="270"/>
      <c r="HP26" s="270"/>
      <c r="HQ26" s="270"/>
      <c r="HR26" s="270"/>
      <c r="HS26" s="270"/>
      <c r="HT26" s="270"/>
      <c r="HU26" s="270"/>
      <c r="HV26" s="270"/>
      <c r="HW26" s="270"/>
      <c r="HX26" s="270"/>
      <c r="HY26" s="270"/>
      <c r="HZ26" s="270"/>
      <c r="IA26" s="270"/>
      <c r="IB26" s="270"/>
      <c r="IC26" s="270"/>
      <c r="ID26" s="270"/>
      <c r="IE26" s="270"/>
      <c r="IF26" s="270"/>
      <c r="IG26" s="270"/>
      <c r="IH26" s="270"/>
      <c r="II26" s="270"/>
      <c r="IJ26" s="270"/>
      <c r="IK26" s="270"/>
      <c r="IL26" s="270"/>
      <c r="IM26" s="270"/>
      <c r="IN26" s="270"/>
      <c r="IO26" s="270"/>
      <c r="IP26" s="270"/>
      <c r="IQ26" s="270"/>
      <c r="IR26" s="270"/>
      <c r="IS26" s="270"/>
      <c r="IT26" s="270"/>
      <c r="IU26" s="270"/>
      <c r="IV26" s="270"/>
    </row>
    <row r="27" spans="1:256" s="10" customFormat="1" ht="15" x14ac:dyDescent="0.2">
      <c r="A27" s="270"/>
      <c r="B27" s="270"/>
      <c r="C27" s="544" t="s">
        <v>277</v>
      </c>
      <c r="D27" s="2" t="s">
        <v>18</v>
      </c>
      <c r="E27" s="270"/>
      <c r="F27" s="270"/>
      <c r="G27" s="18">
        <f t="shared" si="0"/>
        <v>0.45208333333333328</v>
      </c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0"/>
      <c r="BW27" s="270"/>
      <c r="BX27" s="270"/>
      <c r="BY27" s="270"/>
      <c r="BZ27" s="270"/>
      <c r="CA27" s="270"/>
      <c r="CB27" s="270"/>
      <c r="CC27" s="270"/>
      <c r="CD27" s="270"/>
      <c r="CE27" s="270"/>
      <c r="CF27" s="270"/>
      <c r="CG27" s="270"/>
      <c r="CH27" s="270"/>
      <c r="CI27" s="270"/>
      <c r="CJ27" s="270"/>
      <c r="CK27" s="270"/>
      <c r="CL27" s="270"/>
      <c r="CM27" s="270"/>
      <c r="CN27" s="270"/>
      <c r="CO27" s="270"/>
      <c r="CP27" s="270"/>
      <c r="CQ27" s="270"/>
      <c r="CR27" s="270"/>
      <c r="CS27" s="270"/>
      <c r="CT27" s="270"/>
      <c r="CU27" s="270"/>
      <c r="CV27" s="270"/>
      <c r="CW27" s="270"/>
      <c r="CX27" s="270"/>
      <c r="CY27" s="270"/>
      <c r="CZ27" s="270"/>
      <c r="DA27" s="270"/>
      <c r="DB27" s="270"/>
      <c r="DC27" s="270"/>
      <c r="DD27" s="270"/>
      <c r="DE27" s="270"/>
      <c r="DF27" s="270"/>
      <c r="DG27" s="270"/>
      <c r="DH27" s="270"/>
      <c r="DI27" s="270"/>
      <c r="DJ27" s="270"/>
      <c r="DK27" s="270"/>
      <c r="DL27" s="270"/>
      <c r="DM27" s="270"/>
      <c r="DN27" s="270"/>
      <c r="DO27" s="270"/>
      <c r="DP27" s="270"/>
      <c r="DQ27" s="270"/>
      <c r="DR27" s="270"/>
      <c r="DS27" s="270"/>
      <c r="DT27" s="270"/>
      <c r="DU27" s="270"/>
      <c r="DV27" s="270"/>
      <c r="DW27" s="270"/>
      <c r="DX27" s="270"/>
      <c r="DY27" s="270"/>
      <c r="DZ27" s="270"/>
      <c r="EA27" s="270"/>
      <c r="EB27" s="270"/>
      <c r="EC27" s="270"/>
      <c r="ED27" s="270"/>
      <c r="EE27" s="270"/>
      <c r="EF27" s="270"/>
      <c r="EG27" s="270"/>
      <c r="EH27" s="270"/>
      <c r="EI27" s="270"/>
      <c r="EJ27" s="270"/>
      <c r="EK27" s="270"/>
      <c r="EL27" s="270"/>
      <c r="EM27" s="270"/>
      <c r="EN27" s="270"/>
      <c r="EO27" s="270"/>
      <c r="EP27" s="270"/>
      <c r="EQ27" s="270"/>
      <c r="ER27" s="270"/>
      <c r="ES27" s="270"/>
      <c r="ET27" s="270"/>
      <c r="EU27" s="270"/>
      <c r="EV27" s="270"/>
      <c r="EW27" s="270"/>
      <c r="EX27" s="270"/>
      <c r="EY27" s="270"/>
      <c r="EZ27" s="270"/>
      <c r="FA27" s="270"/>
      <c r="FB27" s="270"/>
      <c r="FC27" s="270"/>
      <c r="FD27" s="270"/>
      <c r="FE27" s="270"/>
      <c r="FF27" s="270"/>
      <c r="FG27" s="270"/>
      <c r="FH27" s="270"/>
      <c r="FI27" s="270"/>
      <c r="FJ27" s="270"/>
      <c r="FK27" s="270"/>
      <c r="FL27" s="270"/>
      <c r="FM27" s="270"/>
      <c r="FN27" s="270"/>
      <c r="FO27" s="270"/>
      <c r="FP27" s="270"/>
      <c r="FQ27" s="270"/>
      <c r="FR27" s="270"/>
      <c r="FS27" s="270"/>
      <c r="FT27" s="270"/>
      <c r="FU27" s="270"/>
      <c r="FV27" s="270"/>
      <c r="FW27" s="270"/>
      <c r="FX27" s="270"/>
      <c r="FY27" s="270"/>
      <c r="FZ27" s="270"/>
      <c r="GA27" s="270"/>
      <c r="GB27" s="270"/>
      <c r="GC27" s="270"/>
      <c r="GD27" s="270"/>
      <c r="GE27" s="270"/>
      <c r="GF27" s="270"/>
      <c r="GG27" s="270"/>
      <c r="GH27" s="270"/>
      <c r="GI27" s="270"/>
      <c r="GJ27" s="270"/>
      <c r="GK27" s="270"/>
      <c r="GL27" s="270"/>
      <c r="GM27" s="270"/>
      <c r="GN27" s="270"/>
      <c r="GO27" s="270"/>
      <c r="GP27" s="270"/>
      <c r="GQ27" s="270"/>
      <c r="GR27" s="270"/>
      <c r="GS27" s="270"/>
      <c r="GT27" s="270"/>
      <c r="GU27" s="270"/>
      <c r="GV27" s="270"/>
      <c r="GW27" s="270"/>
      <c r="GX27" s="270"/>
      <c r="GY27" s="270"/>
      <c r="GZ27" s="270"/>
      <c r="HA27" s="270"/>
      <c r="HB27" s="270"/>
      <c r="HC27" s="270"/>
      <c r="HD27" s="270"/>
      <c r="HE27" s="270"/>
      <c r="HF27" s="270"/>
      <c r="HG27" s="270"/>
      <c r="HH27" s="270"/>
      <c r="HI27" s="270"/>
      <c r="HJ27" s="270"/>
      <c r="HK27" s="270"/>
      <c r="HL27" s="270"/>
      <c r="HM27" s="270"/>
      <c r="HN27" s="270"/>
      <c r="HO27" s="270"/>
      <c r="HP27" s="270"/>
      <c r="HQ27" s="270"/>
      <c r="HR27" s="270"/>
      <c r="HS27" s="270"/>
      <c r="HT27" s="270"/>
      <c r="HU27" s="270"/>
      <c r="HV27" s="270"/>
      <c r="HW27" s="270"/>
      <c r="HX27" s="270"/>
      <c r="HY27" s="270"/>
      <c r="HZ27" s="270"/>
      <c r="IA27" s="270"/>
      <c r="IB27" s="270"/>
      <c r="IC27" s="270"/>
      <c r="ID27" s="270"/>
      <c r="IE27" s="270"/>
      <c r="IF27" s="270"/>
      <c r="IG27" s="270"/>
      <c r="IH27" s="270"/>
      <c r="II27" s="270"/>
      <c r="IJ27" s="270"/>
      <c r="IK27" s="270"/>
      <c r="IL27" s="270"/>
      <c r="IM27" s="270"/>
      <c r="IN27" s="270"/>
      <c r="IO27" s="270"/>
      <c r="IP27" s="270"/>
      <c r="IQ27" s="270"/>
      <c r="IR27" s="270"/>
      <c r="IS27" s="270"/>
      <c r="IT27" s="270"/>
      <c r="IU27" s="270"/>
      <c r="IV27" s="270"/>
    </row>
    <row r="28" spans="1:256" x14ac:dyDescent="0.2">
      <c r="A28" s="270"/>
      <c r="B28" s="270"/>
      <c r="C28" s="544" t="s">
        <v>278</v>
      </c>
      <c r="D28" s="2" t="s">
        <v>18</v>
      </c>
      <c r="E28" s="270"/>
      <c r="F28" s="270"/>
      <c r="G28" s="18">
        <f t="shared" si="0"/>
        <v>0.45208333333333328</v>
      </c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0"/>
      <c r="BU28" s="270"/>
      <c r="BV28" s="270"/>
      <c r="BW28" s="270"/>
      <c r="BX28" s="270"/>
      <c r="BY28" s="270"/>
      <c r="BZ28" s="270"/>
      <c r="CA28" s="270"/>
      <c r="CB28" s="270"/>
      <c r="CC28" s="270"/>
      <c r="CD28" s="270"/>
      <c r="CE28" s="270"/>
      <c r="CF28" s="270"/>
      <c r="CG28" s="270"/>
      <c r="CH28" s="270"/>
      <c r="CI28" s="270"/>
      <c r="CJ28" s="270"/>
      <c r="CK28" s="270"/>
      <c r="CL28" s="270"/>
      <c r="CM28" s="270"/>
      <c r="CN28" s="270"/>
      <c r="CO28" s="270"/>
      <c r="CP28" s="270"/>
      <c r="CQ28" s="270"/>
      <c r="CR28" s="270"/>
      <c r="CS28" s="270"/>
      <c r="CT28" s="270"/>
      <c r="CU28" s="270"/>
      <c r="CV28" s="270"/>
      <c r="CW28" s="270"/>
      <c r="CX28" s="270"/>
      <c r="CY28" s="270"/>
      <c r="CZ28" s="270"/>
      <c r="DA28" s="270"/>
      <c r="DB28" s="270"/>
      <c r="DC28" s="270"/>
      <c r="DD28" s="270"/>
      <c r="DE28" s="270"/>
      <c r="DF28" s="270"/>
      <c r="DG28" s="270"/>
      <c r="DH28" s="270"/>
      <c r="DI28" s="270"/>
      <c r="DJ28" s="270"/>
      <c r="DK28" s="270"/>
      <c r="DL28" s="270"/>
      <c r="DM28" s="270"/>
      <c r="DN28" s="270"/>
      <c r="DO28" s="270"/>
      <c r="DP28" s="270"/>
      <c r="DQ28" s="270"/>
      <c r="DR28" s="270"/>
      <c r="DS28" s="270"/>
      <c r="DT28" s="270"/>
      <c r="DU28" s="270"/>
      <c r="DV28" s="270"/>
      <c r="DW28" s="270"/>
      <c r="DX28" s="270"/>
      <c r="DY28" s="270"/>
      <c r="DZ28" s="270"/>
      <c r="EA28" s="270"/>
      <c r="EB28" s="270"/>
      <c r="EC28" s="270"/>
      <c r="ED28" s="270"/>
      <c r="EE28" s="270"/>
      <c r="EF28" s="270"/>
      <c r="EG28" s="270"/>
      <c r="EH28" s="270"/>
      <c r="EI28" s="270"/>
      <c r="EJ28" s="270"/>
      <c r="EK28" s="270"/>
      <c r="EL28" s="270"/>
      <c r="EM28" s="270"/>
      <c r="EN28" s="270"/>
      <c r="EO28" s="270"/>
      <c r="EP28" s="270"/>
      <c r="EQ28" s="270"/>
      <c r="ER28" s="270"/>
      <c r="ES28" s="270"/>
      <c r="ET28" s="270"/>
      <c r="EU28" s="270"/>
      <c r="EV28" s="270"/>
      <c r="EW28" s="270"/>
      <c r="EX28" s="270"/>
      <c r="EY28" s="270"/>
      <c r="EZ28" s="270"/>
      <c r="FA28" s="270"/>
      <c r="FB28" s="270"/>
      <c r="FC28" s="270"/>
      <c r="FD28" s="270"/>
      <c r="FE28" s="270"/>
      <c r="FF28" s="270"/>
      <c r="FG28" s="270"/>
      <c r="FH28" s="270"/>
      <c r="FI28" s="270"/>
      <c r="FJ28" s="270"/>
      <c r="FK28" s="270"/>
      <c r="FL28" s="270"/>
      <c r="FM28" s="270"/>
      <c r="FN28" s="270"/>
      <c r="FO28" s="270"/>
      <c r="FP28" s="270"/>
      <c r="FQ28" s="270"/>
      <c r="FR28" s="270"/>
      <c r="FS28" s="270"/>
      <c r="FT28" s="270"/>
      <c r="FU28" s="270"/>
      <c r="FV28" s="270"/>
      <c r="FW28" s="270"/>
      <c r="FX28" s="270"/>
      <c r="FY28" s="270"/>
      <c r="FZ28" s="270"/>
      <c r="GA28" s="270"/>
      <c r="GB28" s="270"/>
      <c r="GC28" s="270"/>
      <c r="GD28" s="270"/>
      <c r="GE28" s="270"/>
      <c r="GF28" s="270"/>
      <c r="GG28" s="270"/>
      <c r="GH28" s="270"/>
      <c r="GI28" s="270"/>
      <c r="GJ28" s="270"/>
      <c r="GK28" s="270"/>
      <c r="GL28" s="270"/>
      <c r="GM28" s="270"/>
      <c r="GN28" s="270"/>
      <c r="GO28" s="270"/>
      <c r="GP28" s="270"/>
      <c r="GQ28" s="270"/>
      <c r="GR28" s="270"/>
      <c r="GS28" s="270"/>
      <c r="GT28" s="270"/>
      <c r="GU28" s="270"/>
      <c r="GV28" s="270"/>
      <c r="GW28" s="270"/>
      <c r="GX28" s="270"/>
      <c r="GY28" s="270"/>
      <c r="GZ28" s="270"/>
      <c r="HA28" s="270"/>
      <c r="HB28" s="270"/>
      <c r="HC28" s="270"/>
      <c r="HD28" s="270"/>
      <c r="HE28" s="270"/>
      <c r="HF28" s="270"/>
      <c r="HG28" s="270"/>
      <c r="HH28" s="270"/>
      <c r="HI28" s="270"/>
      <c r="HJ28" s="270"/>
      <c r="HK28" s="270"/>
      <c r="HL28" s="270"/>
      <c r="HM28" s="270"/>
      <c r="HN28" s="270"/>
      <c r="HO28" s="270"/>
      <c r="HP28" s="270"/>
      <c r="HQ28" s="270"/>
      <c r="HR28" s="270"/>
      <c r="HS28" s="270"/>
      <c r="HT28" s="270"/>
      <c r="HU28" s="270"/>
      <c r="HV28" s="270"/>
      <c r="HW28" s="270"/>
      <c r="HX28" s="270"/>
      <c r="HY28" s="270"/>
      <c r="HZ28" s="270"/>
      <c r="IA28" s="270"/>
      <c r="IB28" s="270"/>
      <c r="IC28" s="270"/>
      <c r="ID28" s="270"/>
      <c r="IE28" s="270"/>
      <c r="IF28" s="270"/>
      <c r="IG28" s="270"/>
      <c r="IH28" s="270"/>
      <c r="II28" s="270"/>
      <c r="IJ28" s="270"/>
      <c r="IK28" s="270"/>
      <c r="IL28" s="270"/>
      <c r="IM28" s="270"/>
      <c r="IN28" s="270"/>
      <c r="IO28" s="270"/>
      <c r="IP28" s="270"/>
      <c r="IQ28" s="270"/>
      <c r="IR28" s="270"/>
      <c r="IS28" s="270"/>
      <c r="IT28" s="270"/>
      <c r="IU28" s="270"/>
      <c r="IV28" s="270"/>
    </row>
    <row r="29" spans="1:256" s="68" customFormat="1" ht="15.75" x14ac:dyDescent="0.2">
      <c r="A29" s="270"/>
      <c r="B29" s="270"/>
      <c r="C29" s="544" t="s">
        <v>232</v>
      </c>
      <c r="D29" s="2" t="s">
        <v>18</v>
      </c>
      <c r="E29" s="270"/>
      <c r="F29" s="270"/>
      <c r="G29" s="18">
        <f t="shared" si="0"/>
        <v>0.45208333333333328</v>
      </c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270"/>
      <c r="BT29" s="270"/>
      <c r="BU29" s="270"/>
      <c r="BV29" s="270"/>
      <c r="BW29" s="270"/>
      <c r="BX29" s="270"/>
      <c r="BY29" s="270"/>
      <c r="BZ29" s="270"/>
      <c r="CA29" s="270"/>
      <c r="CB29" s="270"/>
      <c r="CC29" s="270"/>
      <c r="CD29" s="270"/>
      <c r="CE29" s="270"/>
      <c r="CF29" s="270"/>
      <c r="CG29" s="270"/>
      <c r="CH29" s="270"/>
      <c r="CI29" s="270"/>
      <c r="CJ29" s="270"/>
      <c r="CK29" s="270"/>
      <c r="CL29" s="270"/>
      <c r="CM29" s="270"/>
      <c r="CN29" s="270"/>
      <c r="CO29" s="270"/>
      <c r="CP29" s="270"/>
      <c r="CQ29" s="270"/>
      <c r="CR29" s="270"/>
      <c r="CS29" s="270"/>
      <c r="CT29" s="270"/>
      <c r="CU29" s="270"/>
      <c r="CV29" s="270"/>
      <c r="CW29" s="270"/>
      <c r="CX29" s="270"/>
      <c r="CY29" s="270"/>
      <c r="CZ29" s="270"/>
      <c r="DA29" s="270"/>
      <c r="DB29" s="270"/>
      <c r="DC29" s="270"/>
      <c r="DD29" s="270"/>
      <c r="DE29" s="270"/>
      <c r="DF29" s="270"/>
      <c r="DG29" s="270"/>
      <c r="DH29" s="270"/>
      <c r="DI29" s="270"/>
      <c r="DJ29" s="270"/>
      <c r="DK29" s="270"/>
      <c r="DL29" s="270"/>
      <c r="DM29" s="270"/>
      <c r="DN29" s="270"/>
      <c r="DO29" s="270"/>
      <c r="DP29" s="270"/>
      <c r="DQ29" s="270"/>
      <c r="DR29" s="270"/>
      <c r="DS29" s="270"/>
      <c r="DT29" s="270"/>
      <c r="DU29" s="270"/>
      <c r="DV29" s="270"/>
      <c r="DW29" s="270"/>
      <c r="DX29" s="270"/>
      <c r="DY29" s="270"/>
      <c r="DZ29" s="270"/>
      <c r="EA29" s="270"/>
      <c r="EB29" s="270"/>
      <c r="EC29" s="270"/>
      <c r="ED29" s="270"/>
      <c r="EE29" s="270"/>
      <c r="EF29" s="270"/>
      <c r="EG29" s="270"/>
      <c r="EH29" s="270"/>
      <c r="EI29" s="270"/>
      <c r="EJ29" s="270"/>
      <c r="EK29" s="270"/>
      <c r="EL29" s="270"/>
      <c r="EM29" s="270"/>
      <c r="EN29" s="270"/>
      <c r="EO29" s="270"/>
      <c r="EP29" s="270"/>
      <c r="EQ29" s="270"/>
      <c r="ER29" s="270"/>
      <c r="ES29" s="270"/>
      <c r="ET29" s="270"/>
      <c r="EU29" s="270"/>
      <c r="EV29" s="270"/>
      <c r="EW29" s="270"/>
      <c r="EX29" s="270"/>
      <c r="EY29" s="270"/>
      <c r="EZ29" s="270"/>
      <c r="FA29" s="270"/>
      <c r="FB29" s="270"/>
      <c r="FC29" s="270"/>
      <c r="FD29" s="270"/>
      <c r="FE29" s="270"/>
      <c r="FF29" s="270"/>
      <c r="FG29" s="270"/>
      <c r="FH29" s="270"/>
      <c r="FI29" s="270"/>
      <c r="FJ29" s="270"/>
      <c r="FK29" s="270"/>
      <c r="FL29" s="270"/>
      <c r="FM29" s="270"/>
      <c r="FN29" s="270"/>
      <c r="FO29" s="270"/>
      <c r="FP29" s="270"/>
      <c r="FQ29" s="270"/>
      <c r="FR29" s="270"/>
      <c r="FS29" s="270"/>
      <c r="FT29" s="270"/>
      <c r="FU29" s="270"/>
      <c r="FV29" s="270"/>
      <c r="FW29" s="270"/>
      <c r="FX29" s="270"/>
      <c r="FY29" s="270"/>
      <c r="FZ29" s="270"/>
      <c r="GA29" s="270"/>
      <c r="GB29" s="270"/>
      <c r="GC29" s="270"/>
      <c r="GD29" s="270"/>
      <c r="GE29" s="270"/>
      <c r="GF29" s="270"/>
      <c r="GG29" s="270"/>
      <c r="GH29" s="270"/>
      <c r="GI29" s="270"/>
      <c r="GJ29" s="270"/>
      <c r="GK29" s="270"/>
      <c r="GL29" s="270"/>
      <c r="GM29" s="270"/>
      <c r="GN29" s="270"/>
      <c r="GO29" s="270"/>
      <c r="GP29" s="270"/>
      <c r="GQ29" s="270"/>
      <c r="GR29" s="270"/>
      <c r="GS29" s="270"/>
      <c r="GT29" s="270"/>
      <c r="GU29" s="270"/>
      <c r="GV29" s="270"/>
      <c r="GW29" s="270"/>
      <c r="GX29" s="270"/>
      <c r="GY29" s="270"/>
      <c r="GZ29" s="270"/>
      <c r="HA29" s="270"/>
      <c r="HB29" s="270"/>
      <c r="HC29" s="270"/>
      <c r="HD29" s="270"/>
      <c r="HE29" s="270"/>
      <c r="HF29" s="270"/>
      <c r="HG29" s="270"/>
      <c r="HH29" s="270"/>
      <c r="HI29" s="270"/>
      <c r="HJ29" s="270"/>
      <c r="HK29" s="270"/>
      <c r="HL29" s="270"/>
      <c r="HM29" s="270"/>
      <c r="HN29" s="270"/>
      <c r="HO29" s="270"/>
      <c r="HP29" s="270"/>
      <c r="HQ29" s="270"/>
      <c r="HR29" s="270"/>
      <c r="HS29" s="270"/>
      <c r="HT29" s="270"/>
      <c r="HU29" s="270"/>
      <c r="HV29" s="270"/>
      <c r="HW29" s="270"/>
      <c r="HX29" s="270"/>
      <c r="HY29" s="270"/>
      <c r="HZ29" s="270"/>
      <c r="IA29" s="270"/>
      <c r="IB29" s="270"/>
      <c r="IC29" s="270"/>
      <c r="ID29" s="270"/>
      <c r="IE29" s="270"/>
      <c r="IF29" s="270"/>
      <c r="IG29" s="270"/>
      <c r="IH29" s="270"/>
      <c r="II29" s="270"/>
      <c r="IJ29" s="270"/>
      <c r="IK29" s="270"/>
      <c r="IL29" s="270"/>
      <c r="IM29" s="270"/>
      <c r="IN29" s="270"/>
      <c r="IO29" s="270"/>
      <c r="IP29" s="270"/>
      <c r="IQ29" s="270"/>
      <c r="IR29" s="270"/>
      <c r="IS29" s="270"/>
      <c r="IT29" s="270"/>
      <c r="IU29" s="270"/>
      <c r="IV29" s="270"/>
    </row>
    <row r="30" spans="1:256" s="68" customFormat="1" ht="15.75" x14ac:dyDescent="0.2">
      <c r="A30" s="270"/>
      <c r="B30" s="270"/>
      <c r="C30" s="544" t="s">
        <v>280</v>
      </c>
      <c r="D30" s="2" t="s">
        <v>18</v>
      </c>
      <c r="E30" s="270"/>
      <c r="F30" s="270"/>
      <c r="G30" s="18">
        <f t="shared" si="0"/>
        <v>0.45208333333333328</v>
      </c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270"/>
      <c r="BT30" s="270"/>
      <c r="BU30" s="270"/>
      <c r="BV30" s="270"/>
      <c r="BW30" s="270"/>
      <c r="BX30" s="270"/>
      <c r="BY30" s="270"/>
      <c r="BZ30" s="270"/>
      <c r="CA30" s="270"/>
      <c r="CB30" s="270"/>
      <c r="CC30" s="270"/>
      <c r="CD30" s="270"/>
      <c r="CE30" s="270"/>
      <c r="CF30" s="270"/>
      <c r="CG30" s="270"/>
      <c r="CH30" s="270"/>
      <c r="CI30" s="270"/>
      <c r="CJ30" s="270"/>
      <c r="CK30" s="270"/>
      <c r="CL30" s="270"/>
      <c r="CM30" s="270"/>
      <c r="CN30" s="270"/>
      <c r="CO30" s="270"/>
      <c r="CP30" s="270"/>
      <c r="CQ30" s="270"/>
      <c r="CR30" s="270"/>
      <c r="CS30" s="270"/>
      <c r="CT30" s="270"/>
      <c r="CU30" s="270"/>
      <c r="CV30" s="270"/>
      <c r="CW30" s="270"/>
      <c r="CX30" s="270"/>
      <c r="CY30" s="270"/>
      <c r="CZ30" s="270"/>
      <c r="DA30" s="270"/>
      <c r="DB30" s="270"/>
      <c r="DC30" s="270"/>
      <c r="DD30" s="270"/>
      <c r="DE30" s="270"/>
      <c r="DF30" s="270"/>
      <c r="DG30" s="270"/>
      <c r="DH30" s="270"/>
      <c r="DI30" s="270"/>
      <c r="DJ30" s="270"/>
      <c r="DK30" s="270"/>
      <c r="DL30" s="270"/>
      <c r="DM30" s="270"/>
      <c r="DN30" s="270"/>
      <c r="DO30" s="270"/>
      <c r="DP30" s="270"/>
      <c r="DQ30" s="270"/>
      <c r="DR30" s="270"/>
      <c r="DS30" s="270"/>
      <c r="DT30" s="270"/>
      <c r="DU30" s="270"/>
      <c r="DV30" s="270"/>
      <c r="DW30" s="270"/>
      <c r="DX30" s="270"/>
      <c r="DY30" s="270"/>
      <c r="DZ30" s="270"/>
      <c r="EA30" s="270"/>
      <c r="EB30" s="270"/>
      <c r="EC30" s="270"/>
      <c r="ED30" s="270"/>
      <c r="EE30" s="270"/>
      <c r="EF30" s="270"/>
      <c r="EG30" s="270"/>
      <c r="EH30" s="270"/>
      <c r="EI30" s="270"/>
      <c r="EJ30" s="270"/>
      <c r="EK30" s="270"/>
      <c r="EL30" s="270"/>
      <c r="EM30" s="270"/>
      <c r="EN30" s="270"/>
      <c r="EO30" s="270"/>
      <c r="EP30" s="270"/>
      <c r="EQ30" s="270"/>
      <c r="ER30" s="270"/>
      <c r="ES30" s="270"/>
      <c r="ET30" s="270"/>
      <c r="EU30" s="270"/>
      <c r="EV30" s="270"/>
      <c r="EW30" s="270"/>
      <c r="EX30" s="270"/>
      <c r="EY30" s="270"/>
      <c r="EZ30" s="270"/>
      <c r="FA30" s="270"/>
      <c r="FB30" s="270"/>
      <c r="FC30" s="270"/>
      <c r="FD30" s="270"/>
      <c r="FE30" s="270"/>
      <c r="FF30" s="270"/>
      <c r="FG30" s="270"/>
      <c r="FH30" s="270"/>
      <c r="FI30" s="270"/>
      <c r="FJ30" s="270"/>
      <c r="FK30" s="270"/>
      <c r="FL30" s="270"/>
      <c r="FM30" s="270"/>
      <c r="FN30" s="270"/>
      <c r="FO30" s="270"/>
      <c r="FP30" s="270"/>
      <c r="FQ30" s="270"/>
      <c r="FR30" s="270"/>
      <c r="FS30" s="270"/>
      <c r="FT30" s="270"/>
      <c r="FU30" s="270"/>
      <c r="FV30" s="270"/>
      <c r="FW30" s="270"/>
      <c r="FX30" s="270"/>
      <c r="FY30" s="270"/>
      <c r="FZ30" s="270"/>
      <c r="GA30" s="270"/>
      <c r="GB30" s="270"/>
      <c r="GC30" s="270"/>
      <c r="GD30" s="270"/>
      <c r="GE30" s="270"/>
      <c r="GF30" s="270"/>
      <c r="GG30" s="270"/>
      <c r="GH30" s="270"/>
      <c r="GI30" s="270"/>
      <c r="GJ30" s="270"/>
      <c r="GK30" s="270"/>
      <c r="GL30" s="270"/>
      <c r="GM30" s="270"/>
      <c r="GN30" s="270"/>
      <c r="GO30" s="270"/>
      <c r="GP30" s="270"/>
      <c r="GQ30" s="270"/>
      <c r="GR30" s="270"/>
      <c r="GS30" s="270"/>
      <c r="GT30" s="270"/>
      <c r="GU30" s="270"/>
      <c r="GV30" s="270"/>
      <c r="GW30" s="270"/>
      <c r="GX30" s="270"/>
      <c r="GY30" s="270"/>
      <c r="GZ30" s="270"/>
      <c r="HA30" s="270"/>
      <c r="HB30" s="270"/>
      <c r="HC30" s="270"/>
      <c r="HD30" s="270"/>
      <c r="HE30" s="270"/>
      <c r="HF30" s="270"/>
      <c r="HG30" s="270"/>
      <c r="HH30" s="270"/>
      <c r="HI30" s="270"/>
      <c r="HJ30" s="270"/>
      <c r="HK30" s="270"/>
      <c r="HL30" s="270"/>
      <c r="HM30" s="270"/>
      <c r="HN30" s="270"/>
      <c r="HO30" s="270"/>
      <c r="HP30" s="270"/>
      <c r="HQ30" s="270"/>
      <c r="HR30" s="270"/>
      <c r="HS30" s="270"/>
      <c r="HT30" s="270"/>
      <c r="HU30" s="270"/>
      <c r="HV30" s="270"/>
      <c r="HW30" s="270"/>
      <c r="HX30" s="270"/>
      <c r="HY30" s="270"/>
      <c r="HZ30" s="270"/>
      <c r="IA30" s="270"/>
      <c r="IB30" s="270"/>
      <c r="IC30" s="270"/>
      <c r="ID30" s="270"/>
      <c r="IE30" s="270"/>
      <c r="IF30" s="270"/>
      <c r="IG30" s="270"/>
      <c r="IH30" s="270"/>
      <c r="II30" s="270"/>
      <c r="IJ30" s="270"/>
      <c r="IK30" s="270"/>
      <c r="IL30" s="270"/>
      <c r="IM30" s="270"/>
      <c r="IN30" s="270"/>
      <c r="IO30" s="270"/>
      <c r="IP30" s="270"/>
      <c r="IQ30" s="270"/>
      <c r="IR30" s="270"/>
      <c r="IS30" s="270"/>
      <c r="IT30" s="270"/>
      <c r="IU30" s="270"/>
      <c r="IV30" s="270"/>
    </row>
    <row r="31" spans="1:256" s="68" customFormat="1" ht="15" customHeight="1" x14ac:dyDescent="0.2">
      <c r="A31" s="270"/>
      <c r="B31" s="270"/>
      <c r="C31" s="544" t="s">
        <v>281</v>
      </c>
      <c r="D31" s="2" t="s">
        <v>18</v>
      </c>
      <c r="E31" s="270"/>
      <c r="F31" s="270"/>
      <c r="G31" s="18">
        <f t="shared" si="0"/>
        <v>0.45208333333333328</v>
      </c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0"/>
      <c r="CL31" s="270"/>
      <c r="CM31" s="270"/>
      <c r="CN31" s="270"/>
      <c r="CO31" s="270"/>
      <c r="CP31" s="270"/>
      <c r="CQ31" s="270"/>
      <c r="CR31" s="270"/>
      <c r="CS31" s="270"/>
      <c r="CT31" s="270"/>
      <c r="CU31" s="270"/>
      <c r="CV31" s="270"/>
      <c r="CW31" s="270"/>
      <c r="CX31" s="270"/>
      <c r="CY31" s="270"/>
      <c r="CZ31" s="270"/>
      <c r="DA31" s="270"/>
      <c r="DB31" s="270"/>
      <c r="DC31" s="270"/>
      <c r="DD31" s="270"/>
      <c r="DE31" s="270"/>
      <c r="DF31" s="270"/>
      <c r="DG31" s="270"/>
      <c r="DH31" s="270"/>
      <c r="DI31" s="270"/>
      <c r="DJ31" s="270"/>
      <c r="DK31" s="270"/>
      <c r="DL31" s="270"/>
      <c r="DM31" s="270"/>
      <c r="DN31" s="270"/>
      <c r="DO31" s="270"/>
      <c r="DP31" s="270"/>
      <c r="DQ31" s="270"/>
      <c r="DR31" s="270"/>
      <c r="DS31" s="270"/>
      <c r="DT31" s="270"/>
      <c r="DU31" s="270"/>
      <c r="DV31" s="270"/>
      <c r="DW31" s="270"/>
      <c r="DX31" s="270"/>
      <c r="DY31" s="270"/>
      <c r="DZ31" s="270"/>
      <c r="EA31" s="270"/>
      <c r="EB31" s="270"/>
      <c r="EC31" s="270"/>
      <c r="ED31" s="270"/>
      <c r="EE31" s="270"/>
      <c r="EF31" s="270"/>
      <c r="EG31" s="270"/>
      <c r="EH31" s="270"/>
      <c r="EI31" s="270"/>
      <c r="EJ31" s="270"/>
      <c r="EK31" s="270"/>
      <c r="EL31" s="270"/>
      <c r="EM31" s="270"/>
      <c r="EN31" s="270"/>
      <c r="EO31" s="270"/>
      <c r="EP31" s="270"/>
      <c r="EQ31" s="270"/>
      <c r="ER31" s="270"/>
      <c r="ES31" s="270"/>
      <c r="ET31" s="270"/>
      <c r="EU31" s="270"/>
      <c r="EV31" s="270"/>
      <c r="EW31" s="270"/>
      <c r="EX31" s="270"/>
      <c r="EY31" s="270"/>
      <c r="EZ31" s="270"/>
      <c r="FA31" s="270"/>
      <c r="FB31" s="270"/>
      <c r="FC31" s="270"/>
      <c r="FD31" s="270"/>
      <c r="FE31" s="270"/>
      <c r="FF31" s="270"/>
      <c r="FG31" s="270"/>
      <c r="FH31" s="270"/>
      <c r="FI31" s="270"/>
      <c r="FJ31" s="270"/>
      <c r="FK31" s="270"/>
      <c r="FL31" s="270"/>
      <c r="FM31" s="270"/>
      <c r="FN31" s="270"/>
      <c r="FO31" s="270"/>
      <c r="FP31" s="270"/>
      <c r="FQ31" s="270"/>
      <c r="FR31" s="270"/>
      <c r="FS31" s="270"/>
      <c r="FT31" s="270"/>
      <c r="FU31" s="270"/>
      <c r="FV31" s="270"/>
      <c r="FW31" s="270"/>
      <c r="FX31" s="270"/>
      <c r="FY31" s="270"/>
      <c r="FZ31" s="270"/>
      <c r="GA31" s="270"/>
      <c r="GB31" s="270"/>
      <c r="GC31" s="270"/>
      <c r="GD31" s="270"/>
      <c r="GE31" s="270"/>
      <c r="GF31" s="270"/>
      <c r="GG31" s="270"/>
      <c r="GH31" s="270"/>
      <c r="GI31" s="270"/>
      <c r="GJ31" s="270"/>
      <c r="GK31" s="270"/>
      <c r="GL31" s="270"/>
      <c r="GM31" s="270"/>
      <c r="GN31" s="270"/>
      <c r="GO31" s="270"/>
      <c r="GP31" s="270"/>
      <c r="GQ31" s="270"/>
      <c r="GR31" s="270"/>
      <c r="GS31" s="270"/>
      <c r="GT31" s="270"/>
      <c r="GU31" s="270"/>
      <c r="GV31" s="270"/>
      <c r="GW31" s="270"/>
      <c r="GX31" s="270"/>
      <c r="GY31" s="270"/>
      <c r="GZ31" s="270"/>
      <c r="HA31" s="270"/>
      <c r="HB31" s="270"/>
      <c r="HC31" s="270"/>
      <c r="HD31" s="270"/>
      <c r="HE31" s="270"/>
      <c r="HF31" s="270"/>
      <c r="HG31" s="270"/>
      <c r="HH31" s="270"/>
      <c r="HI31" s="270"/>
      <c r="HJ31" s="270"/>
      <c r="HK31" s="270"/>
      <c r="HL31" s="270"/>
      <c r="HM31" s="270"/>
      <c r="HN31" s="270"/>
      <c r="HO31" s="270"/>
      <c r="HP31" s="270"/>
      <c r="HQ31" s="270"/>
      <c r="HR31" s="270"/>
      <c r="HS31" s="270"/>
      <c r="HT31" s="270"/>
      <c r="HU31" s="270"/>
      <c r="HV31" s="270"/>
      <c r="HW31" s="270"/>
      <c r="HX31" s="270"/>
      <c r="HY31" s="270"/>
      <c r="HZ31" s="270"/>
      <c r="IA31" s="270"/>
      <c r="IB31" s="270"/>
      <c r="IC31" s="270"/>
      <c r="ID31" s="270"/>
      <c r="IE31" s="270"/>
      <c r="IF31" s="270"/>
      <c r="IG31" s="270"/>
      <c r="IH31" s="270"/>
      <c r="II31" s="270"/>
      <c r="IJ31" s="270"/>
      <c r="IK31" s="270"/>
      <c r="IL31" s="270"/>
      <c r="IM31" s="270"/>
      <c r="IN31" s="270"/>
      <c r="IO31" s="270"/>
      <c r="IP31" s="270"/>
      <c r="IQ31" s="270"/>
      <c r="IR31" s="270"/>
      <c r="IS31" s="270"/>
      <c r="IT31" s="270"/>
      <c r="IU31" s="270"/>
      <c r="IV31" s="270"/>
    </row>
    <row r="32" spans="1:256" s="68" customFormat="1" ht="13.5" customHeight="1" x14ac:dyDescent="0.2">
      <c r="A32" s="270"/>
      <c r="B32" s="270"/>
      <c r="C32" s="544" t="s">
        <v>282</v>
      </c>
      <c r="D32" s="2" t="s">
        <v>18</v>
      </c>
      <c r="E32" s="270"/>
      <c r="F32" s="270"/>
      <c r="G32" s="18">
        <f t="shared" si="0"/>
        <v>0.45208333333333328</v>
      </c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0"/>
      <c r="BV32" s="270"/>
      <c r="BW32" s="270"/>
      <c r="BX32" s="270"/>
      <c r="BY32" s="270"/>
      <c r="BZ32" s="270"/>
      <c r="CA32" s="270"/>
      <c r="CB32" s="270"/>
      <c r="CC32" s="270"/>
      <c r="CD32" s="270"/>
      <c r="CE32" s="270"/>
      <c r="CF32" s="270"/>
      <c r="CG32" s="270"/>
      <c r="CH32" s="270"/>
      <c r="CI32" s="270"/>
      <c r="CJ32" s="270"/>
      <c r="CK32" s="270"/>
      <c r="CL32" s="270"/>
      <c r="CM32" s="270"/>
      <c r="CN32" s="270"/>
      <c r="CO32" s="270"/>
      <c r="CP32" s="270"/>
      <c r="CQ32" s="270"/>
      <c r="CR32" s="270"/>
      <c r="CS32" s="270"/>
      <c r="CT32" s="270"/>
      <c r="CU32" s="270"/>
      <c r="CV32" s="270"/>
      <c r="CW32" s="270"/>
      <c r="CX32" s="270"/>
      <c r="CY32" s="270"/>
      <c r="CZ32" s="270"/>
      <c r="DA32" s="270"/>
      <c r="DB32" s="270"/>
      <c r="DC32" s="270"/>
      <c r="DD32" s="270"/>
      <c r="DE32" s="270"/>
      <c r="DF32" s="270"/>
      <c r="DG32" s="270"/>
      <c r="DH32" s="270"/>
      <c r="DI32" s="270"/>
      <c r="DJ32" s="270"/>
      <c r="DK32" s="270"/>
      <c r="DL32" s="270"/>
      <c r="DM32" s="270"/>
      <c r="DN32" s="270"/>
      <c r="DO32" s="270"/>
      <c r="DP32" s="270"/>
      <c r="DQ32" s="270"/>
      <c r="DR32" s="270"/>
      <c r="DS32" s="270"/>
      <c r="DT32" s="270"/>
      <c r="DU32" s="270"/>
      <c r="DV32" s="270"/>
      <c r="DW32" s="270"/>
      <c r="DX32" s="270"/>
      <c r="DY32" s="270"/>
      <c r="DZ32" s="270"/>
      <c r="EA32" s="270"/>
      <c r="EB32" s="270"/>
      <c r="EC32" s="270"/>
      <c r="ED32" s="270"/>
      <c r="EE32" s="270"/>
      <c r="EF32" s="270"/>
      <c r="EG32" s="270"/>
      <c r="EH32" s="270"/>
      <c r="EI32" s="270"/>
      <c r="EJ32" s="270"/>
      <c r="EK32" s="270"/>
      <c r="EL32" s="270"/>
      <c r="EM32" s="270"/>
      <c r="EN32" s="270"/>
      <c r="EO32" s="270"/>
      <c r="EP32" s="270"/>
      <c r="EQ32" s="270"/>
      <c r="ER32" s="270"/>
      <c r="ES32" s="270"/>
      <c r="ET32" s="270"/>
      <c r="EU32" s="270"/>
      <c r="EV32" s="270"/>
      <c r="EW32" s="270"/>
      <c r="EX32" s="270"/>
      <c r="EY32" s="270"/>
      <c r="EZ32" s="270"/>
      <c r="FA32" s="270"/>
      <c r="FB32" s="270"/>
      <c r="FC32" s="270"/>
      <c r="FD32" s="270"/>
      <c r="FE32" s="270"/>
      <c r="FF32" s="270"/>
      <c r="FG32" s="270"/>
      <c r="FH32" s="270"/>
      <c r="FI32" s="270"/>
      <c r="FJ32" s="270"/>
      <c r="FK32" s="270"/>
      <c r="FL32" s="270"/>
      <c r="FM32" s="270"/>
      <c r="FN32" s="270"/>
      <c r="FO32" s="270"/>
      <c r="FP32" s="270"/>
      <c r="FQ32" s="270"/>
      <c r="FR32" s="270"/>
      <c r="FS32" s="270"/>
      <c r="FT32" s="270"/>
      <c r="FU32" s="270"/>
      <c r="FV32" s="270"/>
      <c r="FW32" s="270"/>
      <c r="FX32" s="270"/>
      <c r="FY32" s="270"/>
      <c r="FZ32" s="270"/>
      <c r="GA32" s="270"/>
      <c r="GB32" s="270"/>
      <c r="GC32" s="270"/>
      <c r="GD32" s="270"/>
      <c r="GE32" s="270"/>
      <c r="GF32" s="270"/>
      <c r="GG32" s="270"/>
      <c r="GH32" s="270"/>
      <c r="GI32" s="270"/>
      <c r="GJ32" s="270"/>
      <c r="GK32" s="270"/>
      <c r="GL32" s="270"/>
      <c r="GM32" s="270"/>
      <c r="GN32" s="270"/>
      <c r="GO32" s="270"/>
      <c r="GP32" s="270"/>
      <c r="GQ32" s="270"/>
      <c r="GR32" s="270"/>
      <c r="GS32" s="270"/>
      <c r="GT32" s="270"/>
      <c r="GU32" s="270"/>
      <c r="GV32" s="270"/>
      <c r="GW32" s="270"/>
      <c r="GX32" s="270"/>
      <c r="GY32" s="270"/>
      <c r="GZ32" s="270"/>
      <c r="HA32" s="270"/>
      <c r="HB32" s="270"/>
      <c r="HC32" s="270"/>
      <c r="HD32" s="270"/>
      <c r="HE32" s="270"/>
      <c r="HF32" s="270"/>
      <c r="HG32" s="270"/>
      <c r="HH32" s="270"/>
      <c r="HI32" s="270"/>
      <c r="HJ32" s="270"/>
      <c r="HK32" s="270"/>
      <c r="HL32" s="270"/>
      <c r="HM32" s="270"/>
      <c r="HN32" s="270"/>
      <c r="HO32" s="270"/>
      <c r="HP32" s="270"/>
      <c r="HQ32" s="270"/>
      <c r="HR32" s="270"/>
      <c r="HS32" s="270"/>
      <c r="HT32" s="270"/>
      <c r="HU32" s="270"/>
      <c r="HV32" s="270"/>
      <c r="HW32" s="270"/>
      <c r="HX32" s="270"/>
      <c r="HY32" s="270"/>
      <c r="HZ32" s="270"/>
      <c r="IA32" s="270"/>
      <c r="IB32" s="270"/>
      <c r="IC32" s="270"/>
      <c r="ID32" s="270"/>
      <c r="IE32" s="270"/>
      <c r="IF32" s="270"/>
      <c r="IG32" s="270"/>
      <c r="IH32" s="270"/>
      <c r="II32" s="270"/>
      <c r="IJ32" s="270"/>
      <c r="IK32" s="270"/>
      <c r="IL32" s="270"/>
      <c r="IM32" s="270"/>
      <c r="IN32" s="270"/>
      <c r="IO32" s="270"/>
      <c r="IP32" s="270"/>
      <c r="IQ32" s="270"/>
      <c r="IR32" s="270"/>
      <c r="IS32" s="270"/>
      <c r="IT32" s="270"/>
      <c r="IU32" s="270"/>
      <c r="IV32" s="270"/>
    </row>
    <row r="33" spans="1:256" s="68" customFormat="1" ht="14.25" customHeight="1" x14ac:dyDescent="0.2">
      <c r="A33" s="270"/>
      <c r="B33" s="270"/>
      <c r="C33" s="544" t="s">
        <v>279</v>
      </c>
      <c r="D33" s="2"/>
      <c r="E33" s="270"/>
      <c r="F33" s="270"/>
      <c r="G33" s="18">
        <f t="shared" si="0"/>
        <v>0.45208333333333328</v>
      </c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  <c r="AY33" s="270"/>
      <c r="AZ33" s="270"/>
      <c r="BA33" s="270"/>
      <c r="BB33" s="270"/>
      <c r="BC33" s="270"/>
      <c r="BD33" s="270"/>
      <c r="BE33" s="270"/>
      <c r="BF33" s="270"/>
      <c r="BG33" s="270"/>
      <c r="BH33" s="270"/>
      <c r="BI33" s="270"/>
      <c r="BJ33" s="270"/>
      <c r="BK33" s="270"/>
      <c r="BL33" s="270"/>
      <c r="BM33" s="270"/>
      <c r="BN33" s="270"/>
      <c r="BO33" s="270"/>
      <c r="BP33" s="270"/>
      <c r="BQ33" s="270"/>
      <c r="BR33" s="270"/>
      <c r="BS33" s="270"/>
      <c r="BT33" s="270"/>
      <c r="BU33" s="270"/>
      <c r="BV33" s="270"/>
      <c r="BW33" s="270"/>
      <c r="BX33" s="270"/>
      <c r="BY33" s="270"/>
      <c r="BZ33" s="270"/>
      <c r="CA33" s="270"/>
      <c r="CB33" s="270"/>
      <c r="CC33" s="270"/>
      <c r="CD33" s="270"/>
      <c r="CE33" s="270"/>
      <c r="CF33" s="270"/>
      <c r="CG33" s="270"/>
      <c r="CH33" s="270"/>
      <c r="CI33" s="270"/>
      <c r="CJ33" s="270"/>
      <c r="CK33" s="270"/>
      <c r="CL33" s="270"/>
      <c r="CM33" s="270"/>
      <c r="CN33" s="270"/>
      <c r="CO33" s="270"/>
      <c r="CP33" s="270"/>
      <c r="CQ33" s="270"/>
      <c r="CR33" s="270"/>
      <c r="CS33" s="270"/>
      <c r="CT33" s="270"/>
      <c r="CU33" s="270"/>
      <c r="CV33" s="270"/>
      <c r="CW33" s="270"/>
      <c r="CX33" s="270"/>
      <c r="CY33" s="270"/>
      <c r="CZ33" s="270"/>
      <c r="DA33" s="270"/>
      <c r="DB33" s="270"/>
      <c r="DC33" s="270"/>
      <c r="DD33" s="270"/>
      <c r="DE33" s="270"/>
      <c r="DF33" s="270"/>
      <c r="DG33" s="270"/>
      <c r="DH33" s="270"/>
      <c r="DI33" s="270"/>
      <c r="DJ33" s="270"/>
      <c r="DK33" s="270"/>
      <c r="DL33" s="270"/>
      <c r="DM33" s="270"/>
      <c r="DN33" s="270"/>
      <c r="DO33" s="270"/>
      <c r="DP33" s="270"/>
      <c r="DQ33" s="270"/>
      <c r="DR33" s="270"/>
      <c r="DS33" s="270"/>
      <c r="DT33" s="270"/>
      <c r="DU33" s="270"/>
      <c r="DV33" s="270"/>
      <c r="DW33" s="270"/>
      <c r="DX33" s="270"/>
      <c r="DY33" s="270"/>
      <c r="DZ33" s="270"/>
      <c r="EA33" s="270"/>
      <c r="EB33" s="270"/>
      <c r="EC33" s="270"/>
      <c r="ED33" s="270"/>
      <c r="EE33" s="270"/>
      <c r="EF33" s="270"/>
      <c r="EG33" s="270"/>
      <c r="EH33" s="270"/>
      <c r="EI33" s="270"/>
      <c r="EJ33" s="270"/>
      <c r="EK33" s="270"/>
      <c r="EL33" s="270"/>
      <c r="EM33" s="270"/>
      <c r="EN33" s="270"/>
      <c r="EO33" s="270"/>
      <c r="EP33" s="270"/>
      <c r="EQ33" s="270"/>
      <c r="ER33" s="270"/>
      <c r="ES33" s="270"/>
      <c r="ET33" s="270"/>
      <c r="EU33" s="270"/>
      <c r="EV33" s="270"/>
      <c r="EW33" s="270"/>
      <c r="EX33" s="270"/>
      <c r="EY33" s="270"/>
      <c r="EZ33" s="270"/>
      <c r="FA33" s="270"/>
      <c r="FB33" s="270"/>
      <c r="FC33" s="270"/>
      <c r="FD33" s="270"/>
      <c r="FE33" s="270"/>
      <c r="FF33" s="270"/>
      <c r="FG33" s="270"/>
      <c r="FH33" s="270"/>
      <c r="FI33" s="270"/>
      <c r="FJ33" s="270"/>
      <c r="FK33" s="270"/>
      <c r="FL33" s="270"/>
      <c r="FM33" s="270"/>
      <c r="FN33" s="270"/>
      <c r="FO33" s="270"/>
      <c r="FP33" s="270"/>
      <c r="FQ33" s="270"/>
      <c r="FR33" s="270"/>
      <c r="FS33" s="270"/>
      <c r="FT33" s="270"/>
      <c r="FU33" s="270"/>
      <c r="FV33" s="270"/>
      <c r="FW33" s="270"/>
      <c r="FX33" s="270"/>
      <c r="FY33" s="270"/>
      <c r="FZ33" s="270"/>
      <c r="GA33" s="270"/>
      <c r="GB33" s="270"/>
      <c r="GC33" s="270"/>
      <c r="GD33" s="270"/>
      <c r="GE33" s="270"/>
      <c r="GF33" s="270"/>
      <c r="GG33" s="270"/>
      <c r="GH33" s="270"/>
      <c r="GI33" s="270"/>
      <c r="GJ33" s="270"/>
      <c r="GK33" s="270"/>
      <c r="GL33" s="270"/>
      <c r="GM33" s="270"/>
      <c r="GN33" s="270"/>
      <c r="GO33" s="270"/>
      <c r="GP33" s="270"/>
      <c r="GQ33" s="270"/>
      <c r="GR33" s="270"/>
      <c r="GS33" s="270"/>
      <c r="GT33" s="270"/>
      <c r="GU33" s="270"/>
      <c r="GV33" s="270"/>
      <c r="GW33" s="270"/>
      <c r="GX33" s="270"/>
      <c r="GY33" s="270"/>
      <c r="GZ33" s="270"/>
      <c r="HA33" s="270"/>
      <c r="HB33" s="270"/>
      <c r="HC33" s="270"/>
      <c r="HD33" s="270"/>
      <c r="HE33" s="270"/>
      <c r="HF33" s="270"/>
      <c r="HG33" s="270"/>
      <c r="HH33" s="270"/>
      <c r="HI33" s="270"/>
      <c r="HJ33" s="270"/>
      <c r="HK33" s="270"/>
      <c r="HL33" s="270"/>
      <c r="HM33" s="270"/>
      <c r="HN33" s="270"/>
      <c r="HO33" s="270"/>
      <c r="HP33" s="270"/>
      <c r="HQ33" s="270"/>
      <c r="HR33" s="270"/>
      <c r="HS33" s="270"/>
      <c r="HT33" s="270"/>
      <c r="HU33" s="270"/>
      <c r="HV33" s="270"/>
      <c r="HW33" s="270"/>
      <c r="HX33" s="270"/>
      <c r="HY33" s="270"/>
      <c r="HZ33" s="270"/>
      <c r="IA33" s="270"/>
      <c r="IB33" s="270"/>
      <c r="IC33" s="270"/>
      <c r="ID33" s="270"/>
      <c r="IE33" s="270"/>
      <c r="IF33" s="270"/>
      <c r="IG33" s="270"/>
      <c r="IH33" s="270"/>
      <c r="II33" s="270"/>
      <c r="IJ33" s="270"/>
      <c r="IK33" s="270"/>
      <c r="IL33" s="270"/>
      <c r="IM33" s="270"/>
      <c r="IN33" s="270"/>
      <c r="IO33" s="270"/>
      <c r="IP33" s="270"/>
      <c r="IQ33" s="270"/>
      <c r="IR33" s="270"/>
      <c r="IS33" s="270"/>
      <c r="IT33" s="270"/>
      <c r="IU33" s="270"/>
      <c r="IV33" s="270"/>
    </row>
    <row r="34" spans="1:256" s="68" customFormat="1" ht="15.75" x14ac:dyDescent="0.2">
      <c r="A34" s="270">
        <v>2.4</v>
      </c>
      <c r="B34" s="270" t="s">
        <v>24</v>
      </c>
      <c r="C34" s="399" t="s">
        <v>233</v>
      </c>
      <c r="D34" s="2" t="s">
        <v>18</v>
      </c>
      <c r="E34" s="270" t="s">
        <v>32</v>
      </c>
      <c r="F34" s="275">
        <v>10</v>
      </c>
      <c r="G34" s="18">
        <f t="shared" si="0"/>
        <v>0.45208333333333328</v>
      </c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0"/>
      <c r="BQ34" s="270"/>
      <c r="BR34" s="270"/>
      <c r="BS34" s="270"/>
      <c r="BT34" s="270"/>
      <c r="BU34" s="270"/>
      <c r="BV34" s="270"/>
      <c r="BW34" s="270"/>
      <c r="BX34" s="270"/>
      <c r="BY34" s="270"/>
      <c r="BZ34" s="270"/>
      <c r="CA34" s="270"/>
      <c r="CB34" s="270"/>
      <c r="CC34" s="270"/>
      <c r="CD34" s="270"/>
      <c r="CE34" s="270"/>
      <c r="CF34" s="270"/>
      <c r="CG34" s="270"/>
      <c r="CH34" s="270"/>
      <c r="CI34" s="270"/>
      <c r="CJ34" s="270"/>
      <c r="CK34" s="270"/>
      <c r="CL34" s="270"/>
      <c r="CM34" s="270"/>
      <c r="CN34" s="270"/>
      <c r="CO34" s="270"/>
      <c r="CP34" s="270"/>
      <c r="CQ34" s="270"/>
      <c r="CR34" s="270"/>
      <c r="CS34" s="270"/>
      <c r="CT34" s="270"/>
      <c r="CU34" s="270"/>
      <c r="CV34" s="270"/>
      <c r="CW34" s="270"/>
      <c r="CX34" s="270"/>
      <c r="CY34" s="270"/>
      <c r="CZ34" s="270"/>
      <c r="DA34" s="270"/>
      <c r="DB34" s="270"/>
      <c r="DC34" s="270"/>
      <c r="DD34" s="270"/>
      <c r="DE34" s="270"/>
      <c r="DF34" s="270"/>
      <c r="DG34" s="270"/>
      <c r="DH34" s="270"/>
      <c r="DI34" s="270"/>
      <c r="DJ34" s="270"/>
      <c r="DK34" s="270"/>
      <c r="DL34" s="270"/>
      <c r="DM34" s="270"/>
      <c r="DN34" s="270"/>
      <c r="DO34" s="270"/>
      <c r="DP34" s="270"/>
      <c r="DQ34" s="270"/>
      <c r="DR34" s="270"/>
      <c r="DS34" s="270"/>
      <c r="DT34" s="270"/>
      <c r="DU34" s="270"/>
      <c r="DV34" s="270"/>
      <c r="DW34" s="270"/>
      <c r="DX34" s="270"/>
      <c r="DY34" s="270"/>
      <c r="DZ34" s="270"/>
      <c r="EA34" s="270"/>
      <c r="EB34" s="270"/>
      <c r="EC34" s="270"/>
      <c r="ED34" s="270"/>
      <c r="EE34" s="270"/>
      <c r="EF34" s="270"/>
      <c r="EG34" s="270"/>
      <c r="EH34" s="270"/>
      <c r="EI34" s="270"/>
      <c r="EJ34" s="270"/>
      <c r="EK34" s="270"/>
      <c r="EL34" s="270"/>
      <c r="EM34" s="270"/>
      <c r="EN34" s="270"/>
      <c r="EO34" s="270"/>
      <c r="EP34" s="270"/>
      <c r="EQ34" s="270"/>
      <c r="ER34" s="270"/>
      <c r="ES34" s="270"/>
      <c r="ET34" s="270"/>
      <c r="EU34" s="270"/>
      <c r="EV34" s="270"/>
      <c r="EW34" s="270"/>
      <c r="EX34" s="270"/>
      <c r="EY34" s="270"/>
      <c r="EZ34" s="270"/>
      <c r="FA34" s="270"/>
      <c r="FB34" s="270"/>
      <c r="FC34" s="270"/>
      <c r="FD34" s="270"/>
      <c r="FE34" s="270"/>
      <c r="FF34" s="270"/>
      <c r="FG34" s="270"/>
      <c r="FH34" s="270"/>
      <c r="FI34" s="270"/>
      <c r="FJ34" s="270"/>
      <c r="FK34" s="270"/>
      <c r="FL34" s="270"/>
      <c r="FM34" s="270"/>
      <c r="FN34" s="270"/>
      <c r="FO34" s="270"/>
      <c r="FP34" s="270"/>
      <c r="FQ34" s="270"/>
      <c r="FR34" s="270"/>
      <c r="FS34" s="270"/>
      <c r="FT34" s="270"/>
      <c r="FU34" s="270"/>
      <c r="FV34" s="270"/>
      <c r="FW34" s="270"/>
      <c r="FX34" s="270"/>
      <c r="FY34" s="270"/>
      <c r="FZ34" s="270"/>
      <c r="GA34" s="270"/>
      <c r="GB34" s="270"/>
      <c r="GC34" s="270"/>
      <c r="GD34" s="270"/>
      <c r="GE34" s="270"/>
      <c r="GF34" s="270"/>
      <c r="GG34" s="270"/>
      <c r="GH34" s="270"/>
      <c r="GI34" s="270"/>
      <c r="GJ34" s="270"/>
      <c r="GK34" s="270"/>
      <c r="GL34" s="270"/>
      <c r="GM34" s="270"/>
      <c r="GN34" s="270"/>
      <c r="GO34" s="270"/>
      <c r="GP34" s="270"/>
      <c r="GQ34" s="270"/>
      <c r="GR34" s="270"/>
      <c r="GS34" s="270"/>
      <c r="GT34" s="270"/>
      <c r="GU34" s="270"/>
      <c r="GV34" s="270"/>
      <c r="GW34" s="270"/>
      <c r="GX34" s="270"/>
      <c r="GY34" s="270"/>
      <c r="GZ34" s="270"/>
      <c r="HA34" s="270"/>
      <c r="HB34" s="270"/>
      <c r="HC34" s="270"/>
      <c r="HD34" s="270"/>
      <c r="HE34" s="270"/>
      <c r="HF34" s="270"/>
      <c r="HG34" s="270"/>
      <c r="HH34" s="270"/>
      <c r="HI34" s="270"/>
      <c r="HJ34" s="270"/>
      <c r="HK34" s="270"/>
      <c r="HL34" s="270"/>
      <c r="HM34" s="270"/>
      <c r="HN34" s="270"/>
      <c r="HO34" s="270"/>
      <c r="HP34" s="270"/>
      <c r="HQ34" s="270"/>
      <c r="HR34" s="270"/>
      <c r="HS34" s="270"/>
      <c r="HT34" s="270"/>
      <c r="HU34" s="270"/>
      <c r="HV34" s="270"/>
      <c r="HW34" s="270"/>
      <c r="HX34" s="270"/>
      <c r="HY34" s="270"/>
      <c r="HZ34" s="270"/>
      <c r="IA34" s="270"/>
      <c r="IB34" s="270"/>
      <c r="IC34" s="270"/>
      <c r="ID34" s="270"/>
      <c r="IE34" s="270"/>
      <c r="IF34" s="270"/>
      <c r="IG34" s="270"/>
      <c r="IH34" s="270"/>
      <c r="II34" s="270"/>
      <c r="IJ34" s="270"/>
      <c r="IK34" s="270"/>
      <c r="IL34" s="270"/>
      <c r="IM34" s="270"/>
      <c r="IN34" s="270"/>
      <c r="IO34" s="270"/>
      <c r="IP34" s="270"/>
      <c r="IQ34" s="270"/>
      <c r="IR34" s="270"/>
      <c r="IS34" s="270"/>
      <c r="IT34" s="270"/>
      <c r="IU34" s="270"/>
      <c r="IV34" s="270"/>
    </row>
    <row r="35" spans="1:256" s="68" customFormat="1" ht="15.75" x14ac:dyDescent="0.2">
      <c r="A35" s="270"/>
      <c r="B35" s="270"/>
      <c r="C35" s="399"/>
      <c r="D35" s="270"/>
      <c r="E35" s="270"/>
      <c r="F35" s="270"/>
      <c r="G35" s="18">
        <f t="shared" si="0"/>
        <v>0.4590277777777777</v>
      </c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0"/>
      <c r="AV35" s="270"/>
      <c r="AW35" s="270"/>
      <c r="AX35" s="270"/>
      <c r="AY35" s="270"/>
      <c r="AZ35" s="270"/>
      <c r="BA35" s="270"/>
      <c r="BB35" s="270"/>
      <c r="BC35" s="270"/>
      <c r="BD35" s="270"/>
      <c r="BE35" s="270"/>
      <c r="BF35" s="270"/>
      <c r="BG35" s="270"/>
      <c r="BH35" s="270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270"/>
      <c r="BT35" s="270"/>
      <c r="BU35" s="270"/>
      <c r="BV35" s="270"/>
      <c r="BW35" s="270"/>
      <c r="BX35" s="270"/>
      <c r="BY35" s="270"/>
      <c r="BZ35" s="270"/>
      <c r="CA35" s="270"/>
      <c r="CB35" s="270"/>
      <c r="CC35" s="270"/>
      <c r="CD35" s="270"/>
      <c r="CE35" s="270"/>
      <c r="CF35" s="270"/>
      <c r="CG35" s="270"/>
      <c r="CH35" s="270"/>
      <c r="CI35" s="270"/>
      <c r="CJ35" s="270"/>
      <c r="CK35" s="270"/>
      <c r="CL35" s="270"/>
      <c r="CM35" s="270"/>
      <c r="CN35" s="270"/>
      <c r="CO35" s="270"/>
      <c r="CP35" s="270"/>
      <c r="CQ35" s="270"/>
      <c r="CR35" s="270"/>
      <c r="CS35" s="270"/>
      <c r="CT35" s="270"/>
      <c r="CU35" s="270"/>
      <c r="CV35" s="270"/>
      <c r="CW35" s="270"/>
      <c r="CX35" s="270"/>
      <c r="CY35" s="270"/>
      <c r="CZ35" s="270"/>
      <c r="DA35" s="270"/>
      <c r="DB35" s="270"/>
      <c r="DC35" s="270"/>
      <c r="DD35" s="270"/>
      <c r="DE35" s="270"/>
      <c r="DF35" s="270"/>
      <c r="DG35" s="270"/>
      <c r="DH35" s="270"/>
      <c r="DI35" s="270"/>
      <c r="DJ35" s="270"/>
      <c r="DK35" s="270"/>
      <c r="DL35" s="270"/>
      <c r="DM35" s="270"/>
      <c r="DN35" s="270"/>
      <c r="DO35" s="270"/>
      <c r="DP35" s="270"/>
      <c r="DQ35" s="270"/>
      <c r="DR35" s="270"/>
      <c r="DS35" s="270"/>
      <c r="DT35" s="270"/>
      <c r="DU35" s="270"/>
      <c r="DV35" s="270"/>
      <c r="DW35" s="270"/>
      <c r="DX35" s="270"/>
      <c r="DY35" s="270"/>
      <c r="DZ35" s="270"/>
      <c r="EA35" s="270"/>
      <c r="EB35" s="270"/>
      <c r="EC35" s="270"/>
      <c r="ED35" s="270"/>
      <c r="EE35" s="270"/>
      <c r="EF35" s="270"/>
      <c r="EG35" s="270"/>
      <c r="EH35" s="270"/>
      <c r="EI35" s="270"/>
      <c r="EJ35" s="270"/>
      <c r="EK35" s="270"/>
      <c r="EL35" s="270"/>
      <c r="EM35" s="270"/>
      <c r="EN35" s="270"/>
      <c r="EO35" s="270"/>
      <c r="EP35" s="270"/>
      <c r="EQ35" s="270"/>
      <c r="ER35" s="270"/>
      <c r="ES35" s="270"/>
      <c r="ET35" s="270"/>
      <c r="EU35" s="270"/>
      <c r="EV35" s="270"/>
      <c r="EW35" s="270"/>
      <c r="EX35" s="270"/>
      <c r="EY35" s="270"/>
      <c r="EZ35" s="270"/>
      <c r="FA35" s="270"/>
      <c r="FB35" s="270"/>
      <c r="FC35" s="270"/>
      <c r="FD35" s="270"/>
      <c r="FE35" s="270"/>
      <c r="FF35" s="270"/>
      <c r="FG35" s="270"/>
      <c r="FH35" s="270"/>
      <c r="FI35" s="270"/>
      <c r="FJ35" s="270"/>
      <c r="FK35" s="270"/>
      <c r="FL35" s="270"/>
      <c r="FM35" s="270"/>
      <c r="FN35" s="270"/>
      <c r="FO35" s="270"/>
      <c r="FP35" s="270"/>
      <c r="FQ35" s="270"/>
      <c r="FR35" s="270"/>
      <c r="FS35" s="270"/>
      <c r="FT35" s="270"/>
      <c r="FU35" s="270"/>
      <c r="FV35" s="270"/>
      <c r="FW35" s="270"/>
      <c r="FX35" s="270"/>
      <c r="FY35" s="270"/>
      <c r="FZ35" s="270"/>
      <c r="GA35" s="270"/>
      <c r="GB35" s="270"/>
      <c r="GC35" s="270"/>
      <c r="GD35" s="270"/>
      <c r="GE35" s="270"/>
      <c r="GF35" s="270"/>
      <c r="GG35" s="270"/>
      <c r="GH35" s="270"/>
      <c r="GI35" s="270"/>
      <c r="GJ35" s="270"/>
      <c r="GK35" s="270"/>
      <c r="GL35" s="270"/>
      <c r="GM35" s="270"/>
      <c r="GN35" s="270"/>
      <c r="GO35" s="270"/>
      <c r="GP35" s="270"/>
      <c r="GQ35" s="270"/>
      <c r="GR35" s="270"/>
      <c r="GS35" s="270"/>
      <c r="GT35" s="270"/>
      <c r="GU35" s="270"/>
      <c r="GV35" s="270"/>
      <c r="GW35" s="270"/>
      <c r="GX35" s="270"/>
      <c r="GY35" s="270"/>
      <c r="GZ35" s="270"/>
      <c r="HA35" s="270"/>
      <c r="HB35" s="270"/>
      <c r="HC35" s="270"/>
      <c r="HD35" s="270"/>
      <c r="HE35" s="270"/>
      <c r="HF35" s="270"/>
      <c r="HG35" s="270"/>
      <c r="HH35" s="270"/>
      <c r="HI35" s="270"/>
      <c r="HJ35" s="270"/>
      <c r="HK35" s="270"/>
      <c r="HL35" s="270"/>
      <c r="HM35" s="270"/>
      <c r="HN35" s="270"/>
      <c r="HO35" s="270"/>
      <c r="HP35" s="270"/>
      <c r="HQ35" s="270"/>
      <c r="HR35" s="270"/>
      <c r="HS35" s="270"/>
      <c r="HT35" s="270"/>
      <c r="HU35" s="270"/>
      <c r="HV35" s="270"/>
      <c r="HW35" s="270"/>
      <c r="HX35" s="270"/>
      <c r="HY35" s="270"/>
      <c r="HZ35" s="270"/>
      <c r="IA35" s="270"/>
      <c r="IB35" s="270"/>
      <c r="IC35" s="270"/>
      <c r="ID35" s="270"/>
      <c r="IE35" s="270"/>
      <c r="IF35" s="270"/>
      <c r="IG35" s="270"/>
      <c r="IH35" s="270"/>
      <c r="II35" s="270"/>
      <c r="IJ35" s="270"/>
      <c r="IK35" s="270"/>
      <c r="IL35" s="270"/>
      <c r="IM35" s="270"/>
      <c r="IN35" s="270"/>
      <c r="IO35" s="270"/>
      <c r="IP35" s="270"/>
      <c r="IQ35" s="270"/>
      <c r="IR35" s="270"/>
      <c r="IS35" s="270"/>
      <c r="IT35" s="270"/>
      <c r="IU35" s="270"/>
      <c r="IV35" s="270"/>
    </row>
    <row r="36" spans="1:256" s="68" customFormat="1" ht="15.75" x14ac:dyDescent="0.2">
      <c r="A36" s="247">
        <v>3</v>
      </c>
      <c r="B36" s="2"/>
      <c r="C36" s="2" t="s">
        <v>121</v>
      </c>
      <c r="D36" s="3"/>
      <c r="E36" s="2"/>
      <c r="F36" s="17"/>
      <c r="G36" s="18">
        <f t="shared" si="0"/>
        <v>0.4590277777777777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68" customFormat="1" ht="15.75" x14ac:dyDescent="0.2">
      <c r="A37" s="247">
        <f>A36+0.1</f>
        <v>3.1</v>
      </c>
      <c r="B37" s="2" t="s">
        <v>24</v>
      </c>
      <c r="C37" s="32" t="s">
        <v>303</v>
      </c>
      <c r="D37" s="3" t="s">
        <v>39</v>
      </c>
      <c r="E37" s="2" t="s">
        <v>177</v>
      </c>
      <c r="F37" s="17">
        <v>1</v>
      </c>
      <c r="G37" s="18">
        <f t="shared" si="0"/>
        <v>0.4590277777777777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68" customFormat="1" ht="15.75" x14ac:dyDescent="0.2">
      <c r="A38" s="247">
        <f t="shared" ref="A38:A46" si="1">A37+0.1</f>
        <v>3.2</v>
      </c>
      <c r="B38" s="2" t="s">
        <v>24</v>
      </c>
      <c r="C38" s="9" t="s">
        <v>234</v>
      </c>
      <c r="D38" s="3" t="s">
        <v>39</v>
      </c>
      <c r="E38" s="2" t="s">
        <v>199</v>
      </c>
      <c r="F38" s="17">
        <v>1</v>
      </c>
      <c r="G38" s="18">
        <f t="shared" si="0"/>
        <v>0.45972222222222214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s="68" customFormat="1" ht="15.75" x14ac:dyDescent="0.2">
      <c r="A39" s="247">
        <f t="shared" si="1"/>
        <v>3.3000000000000003</v>
      </c>
      <c r="B39" s="2" t="s">
        <v>24</v>
      </c>
      <c r="C39" s="9" t="s">
        <v>245</v>
      </c>
      <c r="D39" s="9" t="s">
        <v>39</v>
      </c>
      <c r="E39" s="545" t="s">
        <v>199</v>
      </c>
      <c r="F39" s="17">
        <v>1</v>
      </c>
      <c r="G39" s="18">
        <f t="shared" si="0"/>
        <v>0.46041666666666659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s="68" customFormat="1" ht="15.75" x14ac:dyDescent="0.2">
      <c r="A40" s="247">
        <f t="shared" si="1"/>
        <v>3.4000000000000004</v>
      </c>
      <c r="B40" s="2" t="s">
        <v>24</v>
      </c>
      <c r="C40" s="9" t="s">
        <v>284</v>
      </c>
      <c r="D40" s="3" t="s">
        <v>39</v>
      </c>
      <c r="E40" s="2" t="s">
        <v>229</v>
      </c>
      <c r="F40" s="17">
        <v>1</v>
      </c>
      <c r="G40" s="18">
        <f t="shared" si="0"/>
        <v>0.46111111111111103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t="15" x14ac:dyDescent="0.2">
      <c r="A41" s="247">
        <f t="shared" si="1"/>
        <v>3.5000000000000004</v>
      </c>
      <c r="B41" s="2" t="s">
        <v>24</v>
      </c>
      <c r="C41" s="9" t="s">
        <v>235</v>
      </c>
      <c r="D41" s="3" t="s">
        <v>39</v>
      </c>
      <c r="E41" s="2" t="s">
        <v>197</v>
      </c>
      <c r="F41" s="17">
        <v>1</v>
      </c>
      <c r="G41" s="18">
        <f t="shared" si="0"/>
        <v>0.46180555555555547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15" x14ac:dyDescent="0.2">
      <c r="A42" s="247">
        <f t="shared" si="1"/>
        <v>3.6000000000000005</v>
      </c>
      <c r="B42" s="2" t="s">
        <v>24</v>
      </c>
      <c r="C42" s="9" t="s">
        <v>236</v>
      </c>
      <c r="D42" s="3" t="s">
        <v>39</v>
      </c>
      <c r="E42" s="2" t="s">
        <v>286</v>
      </c>
      <c r="F42" s="17">
        <v>1</v>
      </c>
      <c r="G42" s="18">
        <f t="shared" si="0"/>
        <v>0.46249999999999991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5" x14ac:dyDescent="0.2">
      <c r="A43" s="247">
        <f>A41+0.1</f>
        <v>3.6000000000000005</v>
      </c>
      <c r="B43" s="2" t="s">
        <v>24</v>
      </c>
      <c r="C43" s="32" t="s">
        <v>237</v>
      </c>
      <c r="D43" s="3" t="s">
        <v>39</v>
      </c>
      <c r="E43" s="2" t="s">
        <v>115</v>
      </c>
      <c r="F43" s="17">
        <v>1</v>
      </c>
      <c r="G43" s="18">
        <f t="shared" si="0"/>
        <v>0.46319444444444435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5" x14ac:dyDescent="0.2">
      <c r="A44" s="247">
        <f t="shared" si="1"/>
        <v>3.7000000000000006</v>
      </c>
      <c r="B44" s="2" t="s">
        <v>24</v>
      </c>
      <c r="C44" s="32" t="s">
        <v>285</v>
      </c>
      <c r="D44" s="1" t="s">
        <v>39</v>
      </c>
      <c r="E44" s="1" t="s">
        <v>247</v>
      </c>
      <c r="F44" s="17">
        <v>1</v>
      </c>
      <c r="G44" s="18">
        <f t="shared" si="0"/>
        <v>0.4638888888888888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5" x14ac:dyDescent="0.2">
      <c r="A45" s="247">
        <f t="shared" si="1"/>
        <v>3.8000000000000007</v>
      </c>
      <c r="B45" s="2" t="s">
        <v>24</v>
      </c>
      <c r="C45" s="32" t="s">
        <v>239</v>
      </c>
      <c r="D45" s="1" t="s">
        <v>39</v>
      </c>
      <c r="E45" s="1" t="s">
        <v>162</v>
      </c>
      <c r="F45" s="17">
        <v>1</v>
      </c>
      <c r="G45" s="18">
        <f t="shared" si="0"/>
        <v>0.46458333333333324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t="15" x14ac:dyDescent="0.2">
      <c r="A46" s="247">
        <f t="shared" si="1"/>
        <v>3.9000000000000008</v>
      </c>
      <c r="B46" s="2" t="s">
        <v>24</v>
      </c>
      <c r="C46" s="9" t="s">
        <v>240</v>
      </c>
      <c r="D46" s="3" t="s">
        <v>39</v>
      </c>
      <c r="E46" s="2" t="s">
        <v>132</v>
      </c>
      <c r="F46" s="17">
        <v>1</v>
      </c>
      <c r="G46" s="18">
        <f t="shared" si="0"/>
        <v>0.46527777777777768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ht="15" x14ac:dyDescent="0.2">
      <c r="A47" s="246">
        <f>3.1</f>
        <v>3.1</v>
      </c>
      <c r="B47" s="2" t="s">
        <v>24</v>
      </c>
      <c r="C47" s="32" t="s">
        <v>241</v>
      </c>
      <c r="D47" s="1" t="s">
        <v>39</v>
      </c>
      <c r="E47" s="2" t="s">
        <v>198</v>
      </c>
      <c r="F47" s="17">
        <v>1</v>
      </c>
      <c r="G47" s="18">
        <f t="shared" si="0"/>
        <v>0.46597222222222212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" x14ac:dyDescent="0.2">
      <c r="A48" s="246">
        <f t="shared" ref="A48:A57" si="2">A47+0.01</f>
        <v>3.11</v>
      </c>
      <c r="B48" s="2" t="s">
        <v>24</v>
      </c>
      <c r="C48" s="32" t="s">
        <v>246</v>
      </c>
      <c r="D48" s="1" t="s">
        <v>39</v>
      </c>
      <c r="E48" s="2" t="s">
        <v>286</v>
      </c>
      <c r="F48" s="17">
        <v>1</v>
      </c>
      <c r="G48" s="18">
        <f t="shared" si="0"/>
        <v>0.46666666666666656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5" x14ac:dyDescent="0.2">
      <c r="A49" s="246">
        <f t="shared" si="2"/>
        <v>3.1199999999999997</v>
      </c>
      <c r="B49" s="2" t="s">
        <v>24</v>
      </c>
      <c r="C49" s="32" t="s">
        <v>242</v>
      </c>
      <c r="D49" s="1" t="s">
        <v>39</v>
      </c>
      <c r="E49" s="1" t="s">
        <v>84</v>
      </c>
      <c r="F49" s="17">
        <v>1</v>
      </c>
      <c r="G49" s="18">
        <f t="shared" si="0"/>
        <v>0.46736111111111101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ht="15" x14ac:dyDescent="0.2">
      <c r="A50" s="246">
        <f t="shared" si="2"/>
        <v>3.1299999999999994</v>
      </c>
      <c r="B50" s="2" t="s">
        <v>24</v>
      </c>
      <c r="C50" s="32" t="s">
        <v>283</v>
      </c>
      <c r="D50" s="1" t="s">
        <v>39</v>
      </c>
      <c r="E50" s="1" t="s">
        <v>84</v>
      </c>
      <c r="F50" s="17">
        <v>1</v>
      </c>
      <c r="G50" s="18">
        <f t="shared" si="0"/>
        <v>0.46805555555555545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ht="15" x14ac:dyDescent="0.2">
      <c r="A51" s="246">
        <f t="shared" si="2"/>
        <v>3.1399999999999992</v>
      </c>
      <c r="B51" s="2" t="s">
        <v>24</v>
      </c>
      <c r="C51" s="32" t="s">
        <v>238</v>
      </c>
      <c r="D51" s="1" t="s">
        <v>39</v>
      </c>
      <c r="E51" s="1" t="s">
        <v>84</v>
      </c>
      <c r="F51" s="17">
        <v>1</v>
      </c>
      <c r="G51" s="18">
        <f t="shared" si="0"/>
        <v>0.46874999999999989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ht="15" x14ac:dyDescent="0.2">
      <c r="A52" s="246">
        <f t="shared" si="2"/>
        <v>3.149999999999999</v>
      </c>
      <c r="B52" s="2" t="s">
        <v>24</v>
      </c>
      <c r="C52" s="32" t="s">
        <v>243</v>
      </c>
      <c r="D52" s="1" t="s">
        <v>39</v>
      </c>
      <c r="E52" s="1" t="s">
        <v>84</v>
      </c>
      <c r="F52" s="17">
        <v>1</v>
      </c>
      <c r="G52" s="18">
        <f t="shared" si="0"/>
        <v>0.46944444444444433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ht="15" x14ac:dyDescent="0.2">
      <c r="A53" s="246">
        <f t="shared" si="2"/>
        <v>3.1599999999999988</v>
      </c>
      <c r="B53" s="2" t="s">
        <v>24</v>
      </c>
      <c r="C53" s="32"/>
      <c r="D53" s="1"/>
      <c r="E53" s="1"/>
      <c r="F53" s="17"/>
      <c r="G53" s="18">
        <f t="shared" si="0"/>
        <v>0.47013888888888877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ht="15" x14ac:dyDescent="0.2">
      <c r="A54" s="246">
        <f t="shared" si="2"/>
        <v>3.1699999999999986</v>
      </c>
      <c r="B54" s="2" t="s">
        <v>24</v>
      </c>
      <c r="C54" s="32"/>
      <c r="D54" s="1"/>
      <c r="E54" s="1"/>
      <c r="F54" s="17"/>
      <c r="G54" s="18">
        <f t="shared" si="0"/>
        <v>0.47013888888888877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ht="15" x14ac:dyDescent="0.2">
      <c r="A55" s="246">
        <f t="shared" si="2"/>
        <v>3.1799999999999984</v>
      </c>
      <c r="B55" s="2" t="s">
        <v>24</v>
      </c>
      <c r="C55" s="32"/>
      <c r="D55" s="1"/>
      <c r="E55" s="1"/>
      <c r="F55" s="17"/>
      <c r="G55" s="18">
        <f t="shared" si="0"/>
        <v>0.47013888888888877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 ht="15" x14ac:dyDescent="0.2">
      <c r="A56" s="246">
        <f t="shared" si="2"/>
        <v>3.1899999999999982</v>
      </c>
      <c r="B56" s="2" t="s">
        <v>24</v>
      </c>
      <c r="C56" s="32"/>
      <c r="D56" s="1"/>
      <c r="E56" s="1"/>
      <c r="F56" s="17"/>
      <c r="G56" s="18">
        <f t="shared" si="0"/>
        <v>0.47013888888888877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 ht="15" x14ac:dyDescent="0.2">
      <c r="A57" s="246">
        <f t="shared" si="2"/>
        <v>3.199999999999998</v>
      </c>
      <c r="B57" s="2" t="s">
        <v>24</v>
      </c>
      <c r="C57" s="32"/>
      <c r="D57" s="1"/>
      <c r="E57" s="1"/>
      <c r="F57" s="17"/>
      <c r="G57" s="18">
        <f t="shared" si="0"/>
        <v>0.47013888888888877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 ht="15" x14ac:dyDescent="0.2">
      <c r="A58" s="246"/>
      <c r="B58" s="2"/>
      <c r="C58" s="32"/>
      <c r="D58" s="3"/>
      <c r="E58" s="2"/>
      <c r="F58" s="17"/>
      <c r="G58" s="18">
        <f t="shared" si="0"/>
        <v>0.47013888888888877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ht="15" x14ac:dyDescent="0.2">
      <c r="A59" s="4"/>
      <c r="B59" s="274"/>
      <c r="C59" s="32"/>
      <c r="D59" s="1"/>
      <c r="E59" s="1"/>
      <c r="F59" s="17"/>
      <c r="G59" s="18">
        <f t="shared" si="0"/>
        <v>0.47013888888888877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ht="15.75" x14ac:dyDescent="0.2">
      <c r="A60" s="4" t="s">
        <v>33</v>
      </c>
      <c r="B60" s="274"/>
      <c r="C60" s="270" t="s">
        <v>113</v>
      </c>
      <c r="D60" s="272" t="s">
        <v>18</v>
      </c>
      <c r="E60" s="274"/>
      <c r="F60" s="275"/>
      <c r="G60" s="18">
        <f t="shared" si="0"/>
        <v>0.47013888888888877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</row>
    <row r="61" spans="1:256" ht="15.75" x14ac:dyDescent="0.2">
      <c r="A61" s="4" t="s">
        <v>0</v>
      </c>
      <c r="B61" s="274"/>
      <c r="C61" s="270"/>
      <c r="D61" s="272" t="s">
        <v>18</v>
      </c>
      <c r="E61" s="274"/>
      <c r="F61" s="275"/>
      <c r="G61" s="18">
        <f t="shared" si="0"/>
        <v>0.47013888888888877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</row>
    <row r="62" spans="1:256" ht="15" x14ac:dyDescent="0.2">
      <c r="A62" s="4"/>
      <c r="B62" s="274"/>
      <c r="C62" s="400"/>
      <c r="D62" s="272"/>
      <c r="E62" s="274"/>
      <c r="F62" s="275"/>
      <c r="G62" s="18">
        <f t="shared" si="0"/>
        <v>0.47013888888888877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ht="15" x14ac:dyDescent="0.2">
      <c r="A63" s="4" t="s">
        <v>34</v>
      </c>
      <c r="B63" s="274" t="s">
        <v>22</v>
      </c>
      <c r="C63" s="274" t="s">
        <v>114</v>
      </c>
      <c r="D63" s="272" t="s">
        <v>18</v>
      </c>
      <c r="E63" s="274" t="s">
        <v>32</v>
      </c>
      <c r="F63" s="275">
        <v>1</v>
      </c>
      <c r="G63" s="18">
        <f t="shared" si="0"/>
        <v>0.47013888888888877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ht="15" x14ac:dyDescent="0.2">
      <c r="A64" s="247"/>
      <c r="B64" s="274"/>
      <c r="C64" s="274"/>
      <c r="D64" s="272"/>
      <c r="E64" s="274"/>
      <c r="F64" s="275"/>
      <c r="G64" s="18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256" x14ac:dyDescent="0.2">
      <c r="A65" s="247"/>
      <c r="B65" s="274"/>
      <c r="C65" s="277"/>
      <c r="D65" s="272"/>
      <c r="E65" s="274"/>
      <c r="F65" s="275"/>
      <c r="G65" s="275"/>
    </row>
    <row r="66" spans="1:256" ht="15.75" x14ac:dyDescent="0.2">
      <c r="A66" s="274"/>
      <c r="B66" s="274"/>
      <c r="C66" s="277"/>
      <c r="D66" s="272"/>
      <c r="E66" s="274"/>
      <c r="F66" s="275"/>
      <c r="G66" s="275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  <c r="IV66" s="68"/>
    </row>
    <row r="67" spans="1:256" ht="15.75" x14ac:dyDescent="0.2">
      <c r="A67" s="247"/>
      <c r="B67" s="274" t="s">
        <v>25</v>
      </c>
      <c r="C67" s="277" t="s">
        <v>26</v>
      </c>
      <c r="D67" s="272" t="s">
        <v>25</v>
      </c>
      <c r="E67" s="274"/>
      <c r="F67" s="275" t="s">
        <v>25</v>
      </c>
      <c r="G67" s="18" t="s">
        <v>25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  <c r="IV67" s="68"/>
    </row>
    <row r="68" spans="1:256" ht="15.75" x14ac:dyDescent="0.2">
      <c r="A68" s="247" t="s">
        <v>25</v>
      </c>
      <c r="B68" s="274"/>
      <c r="C68" s="9" t="s">
        <v>109</v>
      </c>
      <c r="D68" s="272"/>
      <c r="E68" s="274"/>
      <c r="F68" s="275"/>
      <c r="G68" s="275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  <c r="IV68" s="68"/>
    </row>
    <row r="69" spans="1:256" ht="15.75" x14ac:dyDescent="0.2">
      <c r="A69" s="247"/>
      <c r="B69" s="2"/>
      <c r="C69" s="32"/>
      <c r="D69" s="3"/>
      <c r="E69" s="2"/>
      <c r="F69" s="17"/>
      <c r="G69" s="1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</row>
    <row r="70" spans="1:256" ht="15" x14ac:dyDescent="0.2">
      <c r="A70" s="10"/>
      <c r="B70" s="2"/>
      <c r="C70" s="42"/>
      <c r="D70" s="43"/>
      <c r="E70" s="41"/>
      <c r="F70" s="41"/>
      <c r="G70" s="18"/>
    </row>
    <row r="71" spans="1:256" x14ac:dyDescent="0.2">
      <c r="A71" s="25"/>
      <c r="B71" s="26"/>
      <c r="C71" s="77"/>
      <c r="D71" s="27"/>
      <c r="E71" s="28"/>
      <c r="F71" s="29"/>
      <c r="G71" s="18"/>
    </row>
    <row r="72" spans="1:256" x14ac:dyDescent="0.2">
      <c r="A72" s="25"/>
      <c r="B72" s="26"/>
      <c r="C72" s="77"/>
      <c r="D72" s="27"/>
      <c r="E72" s="28"/>
      <c r="F72" s="29"/>
      <c r="G72" s="18"/>
    </row>
    <row r="73" spans="1:256" x14ac:dyDescent="0.2">
      <c r="A73" s="4"/>
      <c r="B73" s="2"/>
      <c r="C73" s="31"/>
      <c r="D73" s="27"/>
      <c r="E73" s="2"/>
      <c r="F73" s="17"/>
      <c r="G73" s="18"/>
    </row>
    <row r="74" spans="1:256" ht="16.5" customHeight="1" x14ac:dyDescent="0.2">
      <c r="A74" s="4"/>
      <c r="B74" s="2"/>
      <c r="C74" s="31"/>
      <c r="D74" s="3"/>
      <c r="E74" s="2"/>
      <c r="F74" s="17"/>
      <c r="G74" s="18"/>
    </row>
    <row r="75" spans="1:256" ht="16.5" customHeight="1" x14ac:dyDescent="0.2">
      <c r="A75" s="4"/>
      <c r="B75" s="2"/>
      <c r="C75" s="2"/>
      <c r="D75" s="2"/>
      <c r="E75" s="2"/>
      <c r="F75" s="17"/>
      <c r="G75" s="18"/>
    </row>
    <row r="76" spans="1:256" ht="16.5" customHeight="1" x14ac:dyDescent="0.2">
      <c r="A76" s="60"/>
      <c r="B76" s="59"/>
      <c r="C76" s="64"/>
      <c r="G76" s="58"/>
    </row>
    <row r="77" spans="1:256" ht="16.5" customHeight="1" x14ac:dyDescent="0.2">
      <c r="A77" s="61"/>
      <c r="B77" s="66"/>
      <c r="C77" s="67"/>
      <c r="D77" s="66"/>
      <c r="E77" s="66"/>
      <c r="F77" s="66"/>
      <c r="G77" s="66"/>
    </row>
    <row r="78" spans="1:256" ht="16.5" customHeight="1" x14ac:dyDescent="0.2">
      <c r="A78" s="66"/>
      <c r="B78" s="66"/>
      <c r="C78" s="67"/>
      <c r="D78" s="66"/>
      <c r="E78" s="66"/>
      <c r="F78" s="66"/>
      <c r="G78" s="66"/>
    </row>
    <row r="79" spans="1:256" ht="15.75" x14ac:dyDescent="0.2">
      <c r="A79" s="69"/>
      <c r="B79" s="70"/>
      <c r="C79" s="71"/>
      <c r="D79" s="70"/>
      <c r="E79" s="72"/>
      <c r="F79" s="73"/>
      <c r="G79" s="74"/>
    </row>
    <row r="80" spans="1:256" ht="15.75" x14ac:dyDescent="0.2">
      <c r="A80" s="62"/>
      <c r="B80" s="72"/>
      <c r="C80" s="71"/>
      <c r="D80" s="72"/>
      <c r="E80" s="68"/>
      <c r="F80" s="66"/>
      <c r="G80" s="66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7" r:id="rId5">
          <objectPr defaultSize="0" autoPict="0" r:id="rId6">
            <anchor moveWithCells="1">
              <from>
                <xdr:col>2</xdr:col>
                <xdr:colOff>2305050</xdr:colOff>
                <xdr:row>16</xdr:row>
                <xdr:rowOff>0</xdr:rowOff>
              </from>
              <to>
                <xdr:col>2</xdr:col>
                <xdr:colOff>2905125</xdr:colOff>
                <xdr:row>17</xdr:row>
                <xdr:rowOff>152400</xdr:rowOff>
              </to>
            </anchor>
          </objectPr>
        </oleObject>
      </mc:Choice>
      <mc:Fallback>
        <oleObject progId="Presentation" dvAspect="DVASPECT_ICON" shapeId="5127" r:id="rId5"/>
      </mc:Fallback>
    </mc:AlternateContent>
    <mc:AlternateContent xmlns:mc="http://schemas.openxmlformats.org/markup-compatibility/2006">
      <mc:Choice Requires="x14">
        <oleObject progId="Document" dvAspect="DVASPECT_ICON" shapeId="5132" r:id="rId7">
          <objectPr defaultSize="0" r:id="rId8">
            <anchor moveWithCells="1">
              <from>
                <xdr:col>2</xdr:col>
                <xdr:colOff>3448050</xdr:colOff>
                <xdr:row>17</xdr:row>
                <xdr:rowOff>114300</xdr:rowOff>
              </from>
              <to>
                <xdr:col>2</xdr:col>
                <xdr:colOff>4362450</xdr:colOff>
                <xdr:row>21</xdr:row>
                <xdr:rowOff>142875</xdr:rowOff>
              </to>
            </anchor>
          </objectPr>
        </oleObject>
      </mc:Choice>
      <mc:Fallback>
        <oleObject progId="Document" dvAspect="DVASPECT_ICON" shapeId="5132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>
    <pageSetUpPr fitToPage="1"/>
  </sheetPr>
  <dimension ref="A1:I53"/>
  <sheetViews>
    <sheetView tabSelected="1" topLeftCell="A3" zoomScale="138" zoomScaleNormal="138" workbookViewId="0">
      <selection activeCell="E3" sqref="E3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314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82" t="s">
        <v>255</v>
      </c>
      <c r="B1" s="78"/>
      <c r="C1" s="359"/>
      <c r="D1" s="307"/>
      <c r="E1" s="35"/>
      <c r="F1" s="35"/>
      <c r="G1" s="37"/>
    </row>
    <row r="2" spans="1:9" s="347" customFormat="1" ht="21.75" customHeight="1" x14ac:dyDescent="0.35">
      <c r="A2" s="88" t="s">
        <v>256</v>
      </c>
      <c r="B2" s="362"/>
      <c r="C2" s="363"/>
      <c r="D2" s="364"/>
      <c r="E2" s="364"/>
      <c r="F2" s="364"/>
      <c r="G2" s="365"/>
    </row>
    <row r="3" spans="1:9" s="22" customFormat="1" ht="18.399999999999999" customHeight="1" x14ac:dyDescent="0.3">
      <c r="A3" s="95" t="s">
        <v>257</v>
      </c>
      <c r="B3" s="79"/>
      <c r="C3" s="39"/>
      <c r="D3" s="39"/>
      <c r="E3" s="38"/>
      <c r="F3" s="38"/>
      <c r="G3" s="40"/>
    </row>
    <row r="4" spans="1:9" s="22" customFormat="1" ht="18.399999999999999" customHeight="1" x14ac:dyDescent="0.3">
      <c r="A4" s="34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268</v>
      </c>
      <c r="D5" s="308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271</v>
      </c>
      <c r="D6" s="309"/>
      <c r="F6" s="13"/>
      <c r="G6" s="13"/>
      <c r="I6" s="16"/>
    </row>
    <row r="7" spans="1:9" s="11" customFormat="1" ht="18.75" x14ac:dyDescent="0.2">
      <c r="A7" s="13"/>
      <c r="B7" s="13"/>
      <c r="C7" s="15"/>
      <c r="D7" s="309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310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1" t="s">
        <v>40</v>
      </c>
      <c r="D9" s="310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2" t="s">
        <v>129</v>
      </c>
      <c r="D10" s="310"/>
      <c r="E10" s="2"/>
      <c r="F10" s="17"/>
      <c r="G10" s="18">
        <f t="shared" ref="G10:G42" si="0">G9+TIME(0,F9,0)</f>
        <v>0.44097222222222221</v>
      </c>
    </row>
    <row r="11" spans="1:9" ht="12.75" customHeight="1" x14ac:dyDescent="0.2">
      <c r="A11" s="2"/>
      <c r="B11" s="13"/>
      <c r="C11" s="32" t="s">
        <v>204</v>
      </c>
      <c r="D11" s="310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2" t="s">
        <v>312</v>
      </c>
      <c r="D12" s="310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2"/>
      <c r="D13" s="310"/>
      <c r="E13" s="2"/>
      <c r="F13" s="17"/>
      <c r="G13" s="18">
        <f t="shared" si="0"/>
        <v>0.44097222222222221</v>
      </c>
    </row>
    <row r="14" spans="1:9" x14ac:dyDescent="0.2">
      <c r="A14" s="247">
        <v>2</v>
      </c>
      <c r="B14" s="2"/>
      <c r="C14" s="2" t="s">
        <v>121</v>
      </c>
      <c r="D14" s="311"/>
      <c r="E14" s="2"/>
      <c r="F14" s="17"/>
      <c r="G14" s="18">
        <f t="shared" si="0"/>
        <v>0.44097222222222221</v>
      </c>
    </row>
    <row r="15" spans="1:9" x14ac:dyDescent="0.2">
      <c r="A15" s="247">
        <f>A14+0.1</f>
        <v>2.1</v>
      </c>
      <c r="B15" s="2" t="s">
        <v>22</v>
      </c>
      <c r="C15" s="31" t="s">
        <v>301</v>
      </c>
      <c r="D15" s="3" t="s">
        <v>39</v>
      </c>
      <c r="E15" s="2" t="s">
        <v>177</v>
      </c>
      <c r="F15" s="17">
        <v>2</v>
      </c>
      <c r="G15" s="18">
        <f t="shared" si="0"/>
        <v>0.44097222222222221</v>
      </c>
    </row>
    <row r="16" spans="1:9" x14ac:dyDescent="0.2">
      <c r="A16" s="247">
        <f t="shared" ref="A16:A23" si="1">A15+0.1</f>
        <v>2.2000000000000002</v>
      </c>
      <c r="B16" s="2" t="s">
        <v>22</v>
      </c>
      <c r="C16" s="31" t="s">
        <v>287</v>
      </c>
      <c r="D16" s="3" t="s">
        <v>39</v>
      </c>
      <c r="E16" s="2" t="s">
        <v>199</v>
      </c>
      <c r="F16" s="17">
        <v>2</v>
      </c>
      <c r="G16" s="18">
        <f t="shared" si="0"/>
        <v>0.44236111111111109</v>
      </c>
    </row>
    <row r="17" spans="1:7" x14ac:dyDescent="0.2">
      <c r="A17" s="247">
        <f t="shared" si="1"/>
        <v>2.3000000000000003</v>
      </c>
      <c r="B17" s="2" t="s">
        <v>22</v>
      </c>
      <c r="C17" s="31" t="s">
        <v>302</v>
      </c>
      <c r="D17" s="9" t="s">
        <v>39</v>
      </c>
      <c r="E17" s="545" t="s">
        <v>199</v>
      </c>
      <c r="F17" s="17">
        <v>2</v>
      </c>
      <c r="G17" s="18">
        <f t="shared" si="0"/>
        <v>0.44374999999999998</v>
      </c>
    </row>
    <row r="18" spans="1:7" x14ac:dyDescent="0.2">
      <c r="A18" s="247">
        <f t="shared" si="1"/>
        <v>2.4000000000000004</v>
      </c>
      <c r="B18" s="2" t="s">
        <v>22</v>
      </c>
      <c r="C18" s="31" t="s">
        <v>288</v>
      </c>
      <c r="D18" s="3" t="s">
        <v>39</v>
      </c>
      <c r="E18" s="2" t="s">
        <v>229</v>
      </c>
      <c r="F18" s="17">
        <v>2</v>
      </c>
      <c r="G18" s="18">
        <f t="shared" si="0"/>
        <v>0.44513888888888886</v>
      </c>
    </row>
    <row r="19" spans="1:7" x14ac:dyDescent="0.2">
      <c r="A19" s="247">
        <f t="shared" si="1"/>
        <v>2.5000000000000004</v>
      </c>
      <c r="B19" s="2" t="s">
        <v>22</v>
      </c>
      <c r="C19" s="31" t="s">
        <v>289</v>
      </c>
      <c r="D19" s="3" t="s">
        <v>39</v>
      </c>
      <c r="E19" s="2" t="s">
        <v>197</v>
      </c>
      <c r="F19" s="17">
        <v>2</v>
      </c>
      <c r="G19" s="18">
        <f t="shared" si="0"/>
        <v>0.44652777777777775</v>
      </c>
    </row>
    <row r="20" spans="1:7" x14ac:dyDescent="0.2">
      <c r="A20" s="247">
        <f t="shared" si="1"/>
        <v>2.6000000000000005</v>
      </c>
      <c r="B20" s="2" t="s">
        <v>22</v>
      </c>
      <c r="C20" s="31" t="s">
        <v>290</v>
      </c>
      <c r="D20" s="3" t="s">
        <v>39</v>
      </c>
      <c r="E20" s="2" t="s">
        <v>286</v>
      </c>
      <c r="F20" s="17">
        <v>2</v>
      </c>
      <c r="G20" s="18">
        <f t="shared" si="0"/>
        <v>0.44791666666666663</v>
      </c>
    </row>
    <row r="21" spans="1:7" x14ac:dyDescent="0.2">
      <c r="A21" s="247">
        <f t="shared" si="1"/>
        <v>2.7000000000000006</v>
      </c>
      <c r="B21" s="2" t="s">
        <v>22</v>
      </c>
      <c r="C21" s="31" t="s">
        <v>291</v>
      </c>
      <c r="D21" s="3" t="s">
        <v>39</v>
      </c>
      <c r="E21" s="2" t="s">
        <v>115</v>
      </c>
      <c r="F21" s="17">
        <v>2</v>
      </c>
      <c r="G21" s="18">
        <f t="shared" si="0"/>
        <v>0.44930555555555551</v>
      </c>
    </row>
    <row r="22" spans="1:7" x14ac:dyDescent="0.2">
      <c r="A22" s="247">
        <f t="shared" si="1"/>
        <v>2.8000000000000007</v>
      </c>
      <c r="B22" s="2" t="s">
        <v>22</v>
      </c>
      <c r="C22" s="31" t="s">
        <v>292</v>
      </c>
      <c r="D22" s="1" t="s">
        <v>39</v>
      </c>
      <c r="E22" s="1" t="s">
        <v>247</v>
      </c>
      <c r="F22" s="17">
        <v>2</v>
      </c>
      <c r="G22" s="18">
        <f t="shared" si="0"/>
        <v>0.4506944444444444</v>
      </c>
    </row>
    <row r="23" spans="1:7" x14ac:dyDescent="0.2">
      <c r="A23" s="247">
        <f t="shared" si="1"/>
        <v>2.9000000000000008</v>
      </c>
      <c r="B23" s="2" t="s">
        <v>22</v>
      </c>
      <c r="C23" s="31" t="s">
        <v>293</v>
      </c>
      <c r="D23" s="1" t="s">
        <v>39</v>
      </c>
      <c r="E23" s="1" t="s">
        <v>162</v>
      </c>
      <c r="F23" s="17">
        <v>2</v>
      </c>
      <c r="G23" s="18">
        <f t="shared" si="0"/>
        <v>0.45208333333333328</v>
      </c>
    </row>
    <row r="24" spans="1:7" x14ac:dyDescent="0.2">
      <c r="A24" s="246">
        <v>2.1</v>
      </c>
      <c r="B24" s="2" t="s">
        <v>22</v>
      </c>
      <c r="C24" s="31" t="s">
        <v>294</v>
      </c>
      <c r="D24" s="3" t="s">
        <v>39</v>
      </c>
      <c r="E24" s="2" t="s">
        <v>132</v>
      </c>
      <c r="F24" s="17">
        <v>2</v>
      </c>
      <c r="G24" s="18">
        <f t="shared" si="0"/>
        <v>0.45347222222222217</v>
      </c>
    </row>
    <row r="25" spans="1:7" x14ac:dyDescent="0.2">
      <c r="A25" s="246">
        <f>A24+0.01</f>
        <v>2.11</v>
      </c>
      <c r="B25" s="2" t="s">
        <v>22</v>
      </c>
      <c r="C25" s="31" t="s">
        <v>295</v>
      </c>
      <c r="D25" s="1" t="s">
        <v>39</v>
      </c>
      <c r="E25" s="2" t="s">
        <v>198</v>
      </c>
      <c r="F25" s="17">
        <v>2</v>
      </c>
      <c r="G25" s="18">
        <f t="shared" si="0"/>
        <v>0.45486111111111105</v>
      </c>
    </row>
    <row r="26" spans="1:7" x14ac:dyDescent="0.2">
      <c r="A26" s="246">
        <f t="shared" ref="A26:A33" si="2">A25+0.01</f>
        <v>2.1199999999999997</v>
      </c>
      <c r="B26" s="2" t="s">
        <v>22</v>
      </c>
      <c r="C26" s="31" t="s">
        <v>296</v>
      </c>
      <c r="D26" s="1" t="s">
        <v>39</v>
      </c>
      <c r="E26" s="2" t="s">
        <v>286</v>
      </c>
      <c r="F26" s="17">
        <v>2</v>
      </c>
      <c r="G26" s="18">
        <f t="shared" si="0"/>
        <v>0.45624999999999993</v>
      </c>
    </row>
    <row r="27" spans="1:7" x14ac:dyDescent="0.2">
      <c r="A27" s="246">
        <f t="shared" si="2"/>
        <v>2.1299999999999994</v>
      </c>
      <c r="B27" s="2" t="s">
        <v>22</v>
      </c>
      <c r="C27" s="31" t="s">
        <v>297</v>
      </c>
      <c r="D27" s="1" t="s">
        <v>39</v>
      </c>
      <c r="E27" s="1" t="s">
        <v>84</v>
      </c>
      <c r="F27" s="17">
        <v>2</v>
      </c>
      <c r="G27" s="18">
        <f t="shared" si="0"/>
        <v>0.45763888888888882</v>
      </c>
    </row>
    <row r="28" spans="1:7" x14ac:dyDescent="0.2">
      <c r="A28" s="246">
        <f t="shared" si="2"/>
        <v>2.1399999999999992</v>
      </c>
      <c r="B28" s="2" t="s">
        <v>22</v>
      </c>
      <c r="C28" s="31" t="s">
        <v>298</v>
      </c>
      <c r="D28" s="1" t="s">
        <v>39</v>
      </c>
      <c r="E28" s="1" t="s">
        <v>84</v>
      </c>
      <c r="F28" s="17">
        <v>2</v>
      </c>
      <c r="G28" s="18">
        <f t="shared" si="0"/>
        <v>0.4590277777777777</v>
      </c>
    </row>
    <row r="29" spans="1:7" x14ac:dyDescent="0.2">
      <c r="A29" s="246">
        <f t="shared" si="2"/>
        <v>2.149999999999999</v>
      </c>
      <c r="B29" s="2" t="s">
        <v>22</v>
      </c>
      <c r="C29" s="31" t="s">
        <v>299</v>
      </c>
      <c r="D29" s="1" t="s">
        <v>39</v>
      </c>
      <c r="E29" s="1" t="s">
        <v>84</v>
      </c>
      <c r="F29" s="17">
        <v>2</v>
      </c>
      <c r="G29" s="18">
        <f t="shared" si="0"/>
        <v>0.46041666666666659</v>
      </c>
    </row>
    <row r="30" spans="1:7" x14ac:dyDescent="0.2">
      <c r="A30" s="246">
        <f t="shared" si="2"/>
        <v>2.1599999999999988</v>
      </c>
      <c r="B30" s="2" t="s">
        <v>22</v>
      </c>
      <c r="C30" s="31" t="s">
        <v>300</v>
      </c>
      <c r="D30" s="1" t="s">
        <v>39</v>
      </c>
      <c r="E30" s="1" t="s">
        <v>84</v>
      </c>
      <c r="F30" s="17">
        <v>2</v>
      </c>
      <c r="G30" s="18">
        <f t="shared" si="0"/>
        <v>0.46180555555555547</v>
      </c>
    </row>
    <row r="31" spans="1:7" x14ac:dyDescent="0.2">
      <c r="A31" s="246">
        <f t="shared" si="2"/>
        <v>2.1699999999999986</v>
      </c>
      <c r="B31" s="2" t="s">
        <v>22</v>
      </c>
      <c r="C31" s="31"/>
      <c r="D31" s="1" t="s">
        <v>39</v>
      </c>
      <c r="E31" s="1"/>
      <c r="F31" s="17"/>
      <c r="G31" s="18">
        <f t="shared" si="0"/>
        <v>0.46319444444444435</v>
      </c>
    </row>
    <row r="32" spans="1:7" x14ac:dyDescent="0.2">
      <c r="A32" s="246">
        <f t="shared" si="2"/>
        <v>2.1799999999999984</v>
      </c>
      <c r="B32" s="2" t="s">
        <v>22</v>
      </c>
      <c r="C32" s="31"/>
      <c r="D32" s="1" t="s">
        <v>39</v>
      </c>
      <c r="E32" s="1"/>
      <c r="F32" s="17"/>
      <c r="G32" s="18">
        <f t="shared" si="0"/>
        <v>0.46319444444444435</v>
      </c>
    </row>
    <row r="33" spans="1:7" x14ac:dyDescent="0.2">
      <c r="A33" s="246">
        <f t="shared" si="2"/>
        <v>2.1899999999999982</v>
      </c>
      <c r="B33" s="2" t="s">
        <v>22</v>
      </c>
      <c r="C33" s="31"/>
      <c r="D33" s="1" t="s">
        <v>39</v>
      </c>
      <c r="E33" s="1"/>
      <c r="F33" s="17"/>
      <c r="G33" s="18">
        <f t="shared" si="0"/>
        <v>0.46319444444444435</v>
      </c>
    </row>
    <row r="34" spans="1:7" x14ac:dyDescent="0.2">
      <c r="A34" s="246">
        <v>2.2000000000000002</v>
      </c>
      <c r="B34" s="2"/>
      <c r="C34" s="31"/>
      <c r="D34" s="1" t="s">
        <v>39</v>
      </c>
      <c r="E34" s="1"/>
      <c r="F34" s="17"/>
      <c r="G34" s="18">
        <f t="shared" si="0"/>
        <v>0.46319444444444435</v>
      </c>
    </row>
    <row r="35" spans="1:7" x14ac:dyDescent="0.2">
      <c r="A35" s="246">
        <v>2.21</v>
      </c>
      <c r="B35" s="2"/>
      <c r="C35" s="32"/>
      <c r="D35" s="311"/>
      <c r="E35" s="1"/>
      <c r="F35" s="17"/>
      <c r="G35" s="18">
        <f t="shared" si="0"/>
        <v>0.46319444444444435</v>
      </c>
    </row>
    <row r="36" spans="1:7" x14ac:dyDescent="0.2">
      <c r="B36" s="2"/>
      <c r="C36" s="32"/>
      <c r="D36" s="32"/>
      <c r="E36" s="32"/>
      <c r="F36" s="32"/>
      <c r="G36" s="18">
        <f t="shared" si="0"/>
        <v>0.46319444444444435</v>
      </c>
    </row>
    <row r="37" spans="1:7" s="30" customFormat="1" ht="15.75" x14ac:dyDescent="0.2">
      <c r="A37" s="25" t="s">
        <v>33</v>
      </c>
      <c r="B37" s="26"/>
      <c r="C37" s="19" t="s">
        <v>130</v>
      </c>
      <c r="D37" s="312" t="s">
        <v>18</v>
      </c>
      <c r="E37" s="28"/>
      <c r="F37" s="29"/>
      <c r="G37" s="18">
        <f t="shared" si="0"/>
        <v>0.46319444444444435</v>
      </c>
    </row>
    <row r="38" spans="1:7" x14ac:dyDescent="0.2">
      <c r="A38" s="4" t="s">
        <v>0</v>
      </c>
      <c r="B38" s="2" t="s">
        <v>24</v>
      </c>
      <c r="C38" s="32"/>
      <c r="D38" s="312" t="s">
        <v>18</v>
      </c>
      <c r="E38" s="1"/>
      <c r="F38" s="17"/>
      <c r="G38" s="18">
        <f t="shared" si="0"/>
        <v>0.46319444444444435</v>
      </c>
    </row>
    <row r="39" spans="1:7" x14ac:dyDescent="0.2">
      <c r="A39" s="4" t="s">
        <v>1</v>
      </c>
      <c r="B39" s="2"/>
      <c r="C39" s="32"/>
      <c r="D39" s="312"/>
      <c r="E39" s="2"/>
      <c r="F39" s="17"/>
      <c r="G39" s="18">
        <f t="shared" si="0"/>
        <v>0.46319444444444435</v>
      </c>
    </row>
    <row r="40" spans="1:7" x14ac:dyDescent="0.2">
      <c r="A40" s="4" t="s">
        <v>108</v>
      </c>
      <c r="B40" s="2"/>
      <c r="C40" s="323"/>
      <c r="D40" s="312"/>
      <c r="E40" s="2"/>
      <c r="F40" s="17"/>
      <c r="G40" s="18">
        <f t="shared" si="0"/>
        <v>0.46319444444444435</v>
      </c>
    </row>
    <row r="41" spans="1:7" x14ac:dyDescent="0.2">
      <c r="A41" s="4" t="s">
        <v>14</v>
      </c>
      <c r="B41" s="2"/>
      <c r="C41" s="2"/>
      <c r="D41" s="310"/>
      <c r="E41" s="2"/>
      <c r="F41" s="17"/>
      <c r="G41" s="18">
        <f t="shared" si="0"/>
        <v>0.46319444444444435</v>
      </c>
    </row>
    <row r="42" spans="1:7" x14ac:dyDescent="0.2">
      <c r="A42" s="4" t="s">
        <v>34</v>
      </c>
      <c r="B42" s="2" t="s">
        <v>22</v>
      </c>
      <c r="C42" s="2" t="s">
        <v>106</v>
      </c>
      <c r="D42" s="310" t="s">
        <v>18</v>
      </c>
      <c r="E42" s="2" t="s">
        <v>32</v>
      </c>
      <c r="F42" s="17">
        <v>1</v>
      </c>
      <c r="G42" s="18">
        <f t="shared" si="0"/>
        <v>0.46319444444444435</v>
      </c>
    </row>
    <row r="43" spans="1:7" x14ac:dyDescent="0.2">
      <c r="A43" s="4"/>
      <c r="B43" s="2"/>
      <c r="C43" s="2"/>
      <c r="D43" s="310"/>
      <c r="E43" s="2"/>
      <c r="F43" s="17"/>
      <c r="G43" s="18"/>
    </row>
    <row r="44" spans="1:7" x14ac:dyDescent="0.2">
      <c r="A44" s="4"/>
      <c r="B44" s="2"/>
      <c r="C44" s="2"/>
      <c r="D44" s="310"/>
      <c r="E44" s="2"/>
      <c r="F44" s="17"/>
      <c r="G44" s="18"/>
    </row>
    <row r="45" spans="1:7" x14ac:dyDescent="0.2">
      <c r="A45" s="4"/>
      <c r="B45" s="20"/>
      <c r="C45" s="21"/>
      <c r="D45" s="313"/>
      <c r="E45" s="20"/>
      <c r="F45" s="17"/>
      <c r="G45" s="18"/>
    </row>
    <row r="46" spans="1:7" x14ac:dyDescent="0.2">
      <c r="A46" s="4"/>
      <c r="B46" s="20"/>
      <c r="C46" s="21"/>
      <c r="D46" s="313"/>
      <c r="E46" s="20"/>
      <c r="F46" s="17"/>
      <c r="G46" s="18"/>
    </row>
    <row r="47" spans="1:7" x14ac:dyDescent="0.2">
      <c r="A47" s="4" t="s">
        <v>25</v>
      </c>
      <c r="B47" s="2" t="s">
        <v>25</v>
      </c>
      <c r="C47" s="13" t="s">
        <v>26</v>
      </c>
      <c r="D47" s="310" t="s">
        <v>25</v>
      </c>
      <c r="E47" s="13"/>
      <c r="F47" s="17" t="s">
        <v>25</v>
      </c>
      <c r="G47" s="18" t="s">
        <v>25</v>
      </c>
    </row>
    <row r="48" spans="1:7" x14ac:dyDescent="0.2">
      <c r="A48" s="2"/>
      <c r="B48" s="13"/>
      <c r="C48" s="13" t="s">
        <v>27</v>
      </c>
      <c r="D48" s="308"/>
    </row>
    <row r="50" spans="1:7" x14ac:dyDescent="0.2">
      <c r="A50" s="4" t="s">
        <v>25</v>
      </c>
      <c r="B50" s="2" t="s">
        <v>25</v>
      </c>
      <c r="C50" s="13" t="s">
        <v>26</v>
      </c>
      <c r="D50" s="310" t="s">
        <v>25</v>
      </c>
      <c r="E50" s="13"/>
      <c r="F50" s="17" t="s">
        <v>25</v>
      </c>
      <c r="G50" s="18" t="s">
        <v>25</v>
      </c>
    </row>
    <row r="51" spans="1:7" x14ac:dyDescent="0.2">
      <c r="A51" s="2"/>
      <c r="B51" s="13"/>
      <c r="C51" s="13" t="s">
        <v>27</v>
      </c>
      <c r="D51" s="308"/>
    </row>
    <row r="53" spans="1:7" x14ac:dyDescent="0.2">
      <c r="C53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IV68"/>
  <sheetViews>
    <sheetView topLeftCell="A7" zoomScale="140" zoomScaleNormal="140" workbookViewId="0">
      <selection activeCell="E28" sqref="E28"/>
    </sheetView>
  </sheetViews>
  <sheetFormatPr defaultColWidth="9.77734375" defaultRowHeight="15" x14ac:dyDescent="0.2"/>
  <cols>
    <col min="1" max="1" width="6.109375" style="351" customWidth="1"/>
    <col min="2" max="2" width="3.77734375" style="351" customWidth="1"/>
    <col min="3" max="3" width="54.88671875" style="351" customWidth="1"/>
    <col min="4" max="4" width="2.77734375" style="351" customWidth="1"/>
    <col min="5" max="5" width="14" style="351" customWidth="1"/>
    <col min="6" max="6" width="3.77734375" style="351" customWidth="1"/>
    <col min="7" max="7" width="8.77734375" style="351" customWidth="1"/>
    <col min="8" max="8" width="3.77734375" style="351" customWidth="1"/>
    <col min="9" max="16384" width="9.77734375" style="351"/>
  </cols>
  <sheetData>
    <row r="1" spans="1:9" s="347" customFormat="1" ht="23.25" x14ac:dyDescent="0.3">
      <c r="A1" s="82" t="s">
        <v>255</v>
      </c>
      <c r="B1" s="369"/>
      <c r="C1" s="359"/>
      <c r="D1" s="360"/>
      <c r="E1" s="360"/>
      <c r="F1" s="360"/>
      <c r="G1" s="361"/>
    </row>
    <row r="2" spans="1:9" s="347" customFormat="1" ht="21.75" customHeight="1" x14ac:dyDescent="0.35">
      <c r="A2" s="88" t="s">
        <v>256</v>
      </c>
      <c r="B2" s="362"/>
      <c r="C2" s="363"/>
      <c r="D2" s="364"/>
      <c r="E2" s="364"/>
      <c r="F2" s="364"/>
      <c r="G2" s="365"/>
    </row>
    <row r="3" spans="1:9" s="347" customFormat="1" ht="18.399999999999999" customHeight="1" x14ac:dyDescent="0.3">
      <c r="A3" s="95" t="s">
        <v>257</v>
      </c>
      <c r="B3" s="370"/>
      <c r="C3" s="366"/>
      <c r="D3" s="367"/>
      <c r="E3" s="367"/>
      <c r="F3" s="367"/>
      <c r="G3" s="368"/>
    </row>
    <row r="4" spans="1:9" s="347" customFormat="1" ht="18.399999999999999" customHeight="1" x14ac:dyDescent="0.3">
      <c r="A4" s="34"/>
      <c r="B4" s="348"/>
      <c r="C4" s="349"/>
      <c r="D4" s="348"/>
      <c r="E4" s="348"/>
      <c r="F4" s="348"/>
      <c r="G4" s="348"/>
    </row>
    <row r="5" spans="1:9" s="11" customFormat="1" ht="18.75" x14ac:dyDescent="0.25">
      <c r="A5" s="12"/>
      <c r="C5" s="7" t="s">
        <v>268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270</v>
      </c>
      <c r="F6" s="13"/>
      <c r="G6" s="13"/>
      <c r="I6" s="16"/>
    </row>
    <row r="7" spans="1:9" x14ac:dyDescent="0.2">
      <c r="A7" s="350"/>
      <c r="B7" s="350"/>
      <c r="D7" s="350"/>
      <c r="E7" s="350"/>
      <c r="F7" s="350"/>
      <c r="G7" s="350"/>
    </row>
    <row r="8" spans="1:9" x14ac:dyDescent="0.2">
      <c r="A8" s="2" t="s">
        <v>16</v>
      </c>
      <c r="B8" s="350" t="s">
        <v>35</v>
      </c>
      <c r="C8" s="2" t="s">
        <v>17</v>
      </c>
      <c r="D8" s="2" t="s">
        <v>18</v>
      </c>
      <c r="E8" s="2" t="s">
        <v>32</v>
      </c>
      <c r="F8" s="352">
        <v>1</v>
      </c>
      <c r="G8" s="353">
        <f>TIME(18,30,0)</f>
        <v>0.77083333333333337</v>
      </c>
    </row>
    <row r="9" spans="1:9" x14ac:dyDescent="0.2">
      <c r="A9" s="2" t="s">
        <v>19</v>
      </c>
      <c r="B9" s="350"/>
      <c r="C9" s="2"/>
      <c r="D9" s="2"/>
      <c r="E9" s="2"/>
      <c r="F9" s="352"/>
      <c r="G9" s="353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52">
        <v>1</v>
      </c>
      <c r="G10" s="353">
        <f>G9+TIME(0,F9,0)</f>
        <v>0.77152777777777781</v>
      </c>
    </row>
    <row r="11" spans="1:9" x14ac:dyDescent="0.2">
      <c r="A11" s="2"/>
      <c r="B11" s="2"/>
      <c r="C11" s="32" t="s">
        <v>95</v>
      </c>
      <c r="D11" s="2"/>
      <c r="E11" s="2"/>
      <c r="F11" s="352"/>
      <c r="G11" s="353"/>
    </row>
    <row r="12" spans="1:9" x14ac:dyDescent="0.2">
      <c r="A12" s="2"/>
      <c r="B12" s="2"/>
      <c r="C12" s="32"/>
      <c r="D12" s="2"/>
      <c r="E12" s="2"/>
      <c r="F12" s="352"/>
      <c r="G12" s="353"/>
    </row>
    <row r="13" spans="1:9" x14ac:dyDescent="0.2">
      <c r="A13" s="2"/>
      <c r="B13" s="2"/>
      <c r="C13" s="32"/>
      <c r="D13" s="2"/>
      <c r="E13" s="2"/>
      <c r="F13" s="352"/>
      <c r="G13" s="353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52"/>
      <c r="G14" s="353">
        <f t="shared" ref="G14:G27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52"/>
      <c r="G15" s="353">
        <f t="shared" si="0"/>
        <v>0.77222222222222225</v>
      </c>
    </row>
    <row r="16" spans="1:9" x14ac:dyDescent="0.2">
      <c r="A16" s="5" t="s">
        <v>33</v>
      </c>
      <c r="B16" s="2" t="s">
        <v>23</v>
      </c>
      <c r="C16" s="350" t="s">
        <v>38</v>
      </c>
      <c r="D16" s="2" t="s">
        <v>18</v>
      </c>
      <c r="E16" s="354" t="s">
        <v>32</v>
      </c>
      <c r="F16" s="352"/>
      <c r="G16" s="353">
        <f t="shared" si="0"/>
        <v>0.77222222222222225</v>
      </c>
    </row>
    <row r="17" spans="1:256" x14ac:dyDescent="0.2">
      <c r="A17" s="4" t="s">
        <v>0</v>
      </c>
      <c r="B17" s="2" t="s">
        <v>22</v>
      </c>
      <c r="C17" s="6" t="s">
        <v>304</v>
      </c>
      <c r="D17" s="3" t="s">
        <v>39</v>
      </c>
      <c r="E17" s="2" t="s">
        <v>199</v>
      </c>
      <c r="F17" s="17">
        <v>4</v>
      </c>
      <c r="G17" s="353">
        <f t="shared" si="0"/>
        <v>0.77222222222222225</v>
      </c>
    </row>
    <row r="18" spans="1:256" x14ac:dyDescent="0.2">
      <c r="A18" s="4" t="s">
        <v>1</v>
      </c>
      <c r="B18" s="2" t="s">
        <v>22</v>
      </c>
      <c r="C18" s="6" t="s">
        <v>305</v>
      </c>
      <c r="D18" s="9" t="s">
        <v>39</v>
      </c>
      <c r="E18" s="545" t="s">
        <v>199</v>
      </c>
      <c r="F18" s="17">
        <v>4</v>
      </c>
      <c r="G18" s="353">
        <f t="shared" si="0"/>
        <v>0.77500000000000002</v>
      </c>
    </row>
    <row r="19" spans="1:256" x14ac:dyDescent="0.2">
      <c r="A19" s="4" t="s">
        <v>79</v>
      </c>
      <c r="B19" s="2" t="s">
        <v>22</v>
      </c>
      <c r="C19" s="6" t="s">
        <v>306</v>
      </c>
      <c r="D19" s="3" t="s">
        <v>39</v>
      </c>
      <c r="E19" s="2" t="s">
        <v>229</v>
      </c>
      <c r="F19" s="17">
        <v>4</v>
      </c>
      <c r="G19" s="353">
        <f t="shared" si="0"/>
        <v>0.77777777777777779</v>
      </c>
    </row>
    <row r="20" spans="1:256" x14ac:dyDescent="0.2">
      <c r="A20" s="4" t="s">
        <v>14</v>
      </c>
      <c r="B20" s="2" t="s">
        <v>22</v>
      </c>
      <c r="C20" s="6" t="s">
        <v>248</v>
      </c>
      <c r="D20" s="3" t="s">
        <v>39</v>
      </c>
      <c r="E20" s="2" t="s">
        <v>197</v>
      </c>
      <c r="F20" s="17">
        <v>4</v>
      </c>
      <c r="G20" s="353">
        <f t="shared" si="0"/>
        <v>0.78055555555555556</v>
      </c>
    </row>
    <row r="21" spans="1:256" x14ac:dyDescent="0.2">
      <c r="A21" s="4" t="s">
        <v>15</v>
      </c>
      <c r="B21" s="2" t="s">
        <v>22</v>
      </c>
      <c r="C21" s="6" t="s">
        <v>176</v>
      </c>
      <c r="D21" s="3" t="s">
        <v>39</v>
      </c>
      <c r="E21" s="2" t="s">
        <v>286</v>
      </c>
      <c r="F21" s="17">
        <v>4</v>
      </c>
      <c r="G21" s="353">
        <f t="shared" si="0"/>
        <v>0.78333333333333333</v>
      </c>
    </row>
    <row r="22" spans="1:256" x14ac:dyDescent="0.2">
      <c r="A22" s="4" t="s">
        <v>2</v>
      </c>
      <c r="B22" s="2" t="s">
        <v>22</v>
      </c>
      <c r="C22" s="6" t="s">
        <v>307</v>
      </c>
      <c r="D22" s="3" t="s">
        <v>39</v>
      </c>
      <c r="E22" s="2" t="s">
        <v>115</v>
      </c>
      <c r="F22" s="17">
        <v>4</v>
      </c>
      <c r="G22" s="353">
        <f t="shared" si="0"/>
        <v>0.78611111111111109</v>
      </c>
    </row>
    <row r="23" spans="1:256" x14ac:dyDescent="0.2">
      <c r="A23" s="4" t="s">
        <v>3</v>
      </c>
      <c r="B23" s="2" t="s">
        <v>22</v>
      </c>
      <c r="C23" s="6" t="s">
        <v>308</v>
      </c>
      <c r="D23" s="1" t="s">
        <v>39</v>
      </c>
      <c r="E23" s="1" t="s">
        <v>247</v>
      </c>
      <c r="F23" s="17">
        <v>4</v>
      </c>
      <c r="G23" s="353">
        <f t="shared" si="0"/>
        <v>0.78888888888888886</v>
      </c>
    </row>
    <row r="24" spans="1:256" x14ac:dyDescent="0.2">
      <c r="A24" s="4" t="s">
        <v>4</v>
      </c>
      <c r="B24" s="2" t="s">
        <v>22</v>
      </c>
      <c r="C24" s="6" t="s">
        <v>249</v>
      </c>
      <c r="D24" s="1" t="s">
        <v>39</v>
      </c>
      <c r="E24" s="1" t="s">
        <v>162</v>
      </c>
      <c r="F24" s="17">
        <v>4</v>
      </c>
      <c r="G24" s="353">
        <f t="shared" si="0"/>
        <v>0.79166666666666663</v>
      </c>
    </row>
    <row r="25" spans="1:256" x14ac:dyDescent="0.2">
      <c r="A25" s="4" t="s">
        <v>94</v>
      </c>
      <c r="B25" s="2" t="s">
        <v>22</v>
      </c>
      <c r="C25" s="6" t="s">
        <v>203</v>
      </c>
      <c r="D25" s="3" t="s">
        <v>39</v>
      </c>
      <c r="E25" s="2" t="s">
        <v>132</v>
      </c>
      <c r="F25" s="17">
        <v>4</v>
      </c>
      <c r="G25" s="353">
        <f t="shared" si="0"/>
        <v>0.7944444444444444</v>
      </c>
    </row>
    <row r="26" spans="1:256" x14ac:dyDescent="0.2">
      <c r="A26" s="4" t="s">
        <v>94</v>
      </c>
      <c r="B26" s="2" t="s">
        <v>22</v>
      </c>
      <c r="C26" s="6" t="s">
        <v>250</v>
      </c>
      <c r="D26" s="1" t="s">
        <v>39</v>
      </c>
      <c r="E26" s="2" t="s">
        <v>198</v>
      </c>
      <c r="F26" s="17">
        <v>4</v>
      </c>
      <c r="G26" s="353">
        <f t="shared" si="0"/>
        <v>0.79722222222222217</v>
      </c>
    </row>
    <row r="27" spans="1:256" x14ac:dyDescent="0.2">
      <c r="A27" s="4" t="s">
        <v>5</v>
      </c>
      <c r="B27" s="2" t="s">
        <v>22</v>
      </c>
      <c r="C27" s="6" t="s">
        <v>251</v>
      </c>
      <c r="D27" s="1" t="s">
        <v>39</v>
      </c>
      <c r="E27" s="2" t="s">
        <v>286</v>
      </c>
      <c r="F27" s="17">
        <v>4</v>
      </c>
      <c r="G27" s="353">
        <f t="shared" si="0"/>
        <v>0.79999999999999993</v>
      </c>
    </row>
    <row r="28" spans="1:256" s="322" customFormat="1" ht="12.75" x14ac:dyDescent="0.2">
      <c r="A28" s="4" t="s">
        <v>6</v>
      </c>
      <c r="B28" s="2" t="s">
        <v>22</v>
      </c>
      <c r="C28" s="6" t="s">
        <v>252</v>
      </c>
      <c r="D28" s="1" t="s">
        <v>39</v>
      </c>
      <c r="E28" s="1" t="s">
        <v>84</v>
      </c>
      <c r="F28" s="17">
        <v>4</v>
      </c>
      <c r="G28" s="353">
        <f t="shared" ref="G28:G52" si="1">G27+TIME(0,F27,0)</f>
        <v>0.8027777777777777</v>
      </c>
    </row>
    <row r="29" spans="1:256" x14ac:dyDescent="0.2">
      <c r="A29" s="4" t="s">
        <v>7</v>
      </c>
      <c r="B29" s="4" t="s">
        <v>22</v>
      </c>
      <c r="C29" s="6" t="s">
        <v>309</v>
      </c>
      <c r="D29" s="1" t="s">
        <v>39</v>
      </c>
      <c r="E29" s="1" t="s">
        <v>84</v>
      </c>
      <c r="F29" s="17">
        <v>4</v>
      </c>
      <c r="G29" s="353">
        <f t="shared" si="1"/>
        <v>0.80555555555555547</v>
      </c>
    </row>
    <row r="30" spans="1:256" x14ac:dyDescent="0.2">
      <c r="A30" s="4" t="s">
        <v>8</v>
      </c>
      <c r="B30" s="4" t="s">
        <v>22</v>
      </c>
      <c r="C30" s="6" t="s">
        <v>253</v>
      </c>
      <c r="D30" s="1" t="s">
        <v>39</v>
      </c>
      <c r="E30" s="1" t="s">
        <v>84</v>
      </c>
      <c r="F30" s="17">
        <v>4</v>
      </c>
      <c r="G30" s="353">
        <f t="shared" si="1"/>
        <v>0.80833333333333324</v>
      </c>
    </row>
    <row r="31" spans="1:256" x14ac:dyDescent="0.2">
      <c r="A31" s="4" t="s">
        <v>9</v>
      </c>
      <c r="B31" s="2" t="s">
        <v>22</v>
      </c>
      <c r="C31" s="6" t="s">
        <v>137</v>
      </c>
      <c r="D31" s="1" t="s">
        <v>39</v>
      </c>
      <c r="E31" s="1" t="s">
        <v>84</v>
      </c>
      <c r="F31" s="17">
        <v>4</v>
      </c>
      <c r="G31" s="353">
        <f t="shared" si="1"/>
        <v>0.81111111111111101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x14ac:dyDescent="0.2">
      <c r="A32" s="4" t="s">
        <v>10</v>
      </c>
      <c r="B32" s="4" t="s">
        <v>22</v>
      </c>
      <c r="C32" s="31"/>
      <c r="D32" s="1"/>
      <c r="E32" s="1"/>
      <c r="F32" s="17"/>
      <c r="G32" s="353">
        <f t="shared" si="1"/>
        <v>0.81388888888888877</v>
      </c>
    </row>
    <row r="33" spans="1:7" x14ac:dyDescent="0.2">
      <c r="A33" s="4" t="s">
        <v>11</v>
      </c>
      <c r="B33" s="4" t="s">
        <v>22</v>
      </c>
      <c r="C33" s="31"/>
      <c r="D33" s="1" t="s">
        <v>39</v>
      </c>
      <c r="E33" s="350"/>
      <c r="F33" s="17"/>
      <c r="G33" s="353">
        <f t="shared" si="1"/>
        <v>0.81388888888888877</v>
      </c>
    </row>
    <row r="34" spans="1:7" x14ac:dyDescent="0.2">
      <c r="A34" s="4" t="s">
        <v>12</v>
      </c>
      <c r="B34" s="2"/>
      <c r="C34" s="31"/>
      <c r="D34" s="311"/>
      <c r="E34" s="350"/>
      <c r="F34" s="17"/>
      <c r="G34" s="353">
        <f t="shared" si="1"/>
        <v>0.81388888888888877</v>
      </c>
    </row>
    <row r="35" spans="1:7" x14ac:dyDescent="0.2">
      <c r="A35" s="4" t="s">
        <v>13</v>
      </c>
      <c r="B35" s="2"/>
      <c r="C35" s="31"/>
      <c r="D35" s="311"/>
      <c r="E35" s="350"/>
      <c r="F35" s="17"/>
      <c r="G35" s="353">
        <f t="shared" si="1"/>
        <v>0.81388888888888877</v>
      </c>
    </row>
    <row r="36" spans="1:7" x14ac:dyDescent="0.2">
      <c r="A36" s="4" t="s">
        <v>98</v>
      </c>
      <c r="B36" s="2"/>
      <c r="C36" s="31"/>
      <c r="D36" s="311"/>
      <c r="E36" s="350"/>
      <c r="F36" s="17"/>
      <c r="G36" s="353">
        <f t="shared" si="1"/>
        <v>0.81388888888888877</v>
      </c>
    </row>
    <row r="37" spans="1:7" x14ac:dyDescent="0.2">
      <c r="A37" s="4" t="s">
        <v>134</v>
      </c>
      <c r="B37" s="2"/>
      <c r="C37" s="31"/>
      <c r="D37" s="311"/>
      <c r="E37" s="350"/>
      <c r="F37" s="17"/>
      <c r="G37" s="353">
        <f t="shared" si="1"/>
        <v>0.81388888888888877</v>
      </c>
    </row>
    <row r="38" spans="1:7" x14ac:dyDescent="0.2">
      <c r="A38" s="4" t="s">
        <v>135</v>
      </c>
      <c r="B38" s="350" t="s">
        <v>24</v>
      </c>
      <c r="C38" s="322" t="s">
        <v>116</v>
      </c>
      <c r="D38" s="355" t="s">
        <v>39</v>
      </c>
      <c r="E38" s="350" t="s">
        <v>202</v>
      </c>
      <c r="F38" s="350">
        <v>5</v>
      </c>
      <c r="G38" s="353">
        <f t="shared" si="1"/>
        <v>0.81388888888888877</v>
      </c>
    </row>
    <row r="39" spans="1:7" x14ac:dyDescent="0.2">
      <c r="A39" s="4" t="s">
        <v>136</v>
      </c>
      <c r="B39" s="350" t="s">
        <v>22</v>
      </c>
      <c r="C39" s="322" t="s">
        <v>160</v>
      </c>
      <c r="D39" s="355" t="s">
        <v>39</v>
      </c>
      <c r="E39" s="350" t="s">
        <v>177</v>
      </c>
      <c r="F39" s="350">
        <v>3</v>
      </c>
      <c r="G39" s="353">
        <f t="shared" si="1"/>
        <v>0.81736111111111098</v>
      </c>
    </row>
    <row r="40" spans="1:7" x14ac:dyDescent="0.2">
      <c r="A40" s="4" t="s">
        <v>170</v>
      </c>
      <c r="B40" s="350" t="s">
        <v>24</v>
      </c>
      <c r="C40" s="322" t="s">
        <v>123</v>
      </c>
      <c r="D40" s="355" t="s">
        <v>39</v>
      </c>
      <c r="E40" s="350" t="s">
        <v>178</v>
      </c>
      <c r="F40" s="350">
        <v>2</v>
      </c>
      <c r="G40" s="353">
        <f t="shared" si="1"/>
        <v>0.81944444444444431</v>
      </c>
    </row>
    <row r="41" spans="1:7" x14ac:dyDescent="0.2">
      <c r="A41" s="4" t="s">
        <v>184</v>
      </c>
      <c r="B41" s="13" t="s">
        <v>24</v>
      </c>
      <c r="C41" s="322"/>
      <c r="D41" s="355"/>
      <c r="E41" s="350"/>
      <c r="F41" s="350"/>
      <c r="G41" s="353">
        <f t="shared" si="1"/>
        <v>0.82083333333333319</v>
      </c>
    </row>
    <row r="42" spans="1:7" x14ac:dyDescent="0.2">
      <c r="A42" s="4" t="s">
        <v>185</v>
      </c>
      <c r="B42" s="13"/>
      <c r="C42" s="322"/>
      <c r="D42" s="355"/>
      <c r="E42" s="350"/>
      <c r="F42" s="350"/>
      <c r="G42" s="353">
        <f t="shared" si="1"/>
        <v>0.82083333333333319</v>
      </c>
    </row>
    <row r="43" spans="1:7" x14ac:dyDescent="0.2">
      <c r="B43" s="2"/>
      <c r="C43" s="322"/>
      <c r="D43" s="355"/>
      <c r="E43" s="354"/>
      <c r="F43" s="352"/>
      <c r="G43" s="353">
        <f t="shared" si="1"/>
        <v>0.82083333333333319</v>
      </c>
    </row>
    <row r="44" spans="1:7" x14ac:dyDescent="0.2">
      <c r="A44" s="5" t="s">
        <v>34</v>
      </c>
      <c r="B44" s="2"/>
      <c r="C44" s="350" t="s">
        <v>37</v>
      </c>
      <c r="D44" s="2"/>
      <c r="E44" s="354"/>
      <c r="F44" s="352"/>
      <c r="G44" s="353">
        <f t="shared" si="1"/>
        <v>0.82083333333333319</v>
      </c>
    </row>
    <row r="45" spans="1:7" x14ac:dyDescent="0.2">
      <c r="A45" s="5" t="s">
        <v>99</v>
      </c>
      <c r="B45" s="2" t="s">
        <v>23</v>
      </c>
      <c r="C45" s="356" t="s">
        <v>310</v>
      </c>
      <c r="D45" s="2" t="s">
        <v>18</v>
      </c>
      <c r="E45" s="354" t="s">
        <v>32</v>
      </c>
      <c r="F45" s="352">
        <v>2</v>
      </c>
      <c r="G45" s="353">
        <f t="shared" si="1"/>
        <v>0.82083333333333319</v>
      </c>
    </row>
    <row r="46" spans="1:7" x14ac:dyDescent="0.2">
      <c r="A46" s="5" t="s">
        <v>100</v>
      </c>
      <c r="B46" s="2"/>
      <c r="C46" s="322"/>
      <c r="D46" s="2"/>
      <c r="E46" s="354"/>
      <c r="F46" s="350"/>
      <c r="G46" s="353">
        <f t="shared" si="1"/>
        <v>0.82222222222222208</v>
      </c>
    </row>
    <row r="47" spans="1:7" x14ac:dyDescent="0.2">
      <c r="A47" s="5" t="s">
        <v>107</v>
      </c>
      <c r="B47" s="2"/>
      <c r="C47" s="322"/>
      <c r="D47" s="2"/>
      <c r="E47" s="354"/>
      <c r="F47" s="350"/>
      <c r="G47" s="353">
        <f t="shared" si="1"/>
        <v>0.82222222222222208</v>
      </c>
    </row>
    <row r="48" spans="1:7" x14ac:dyDescent="0.2">
      <c r="A48" s="5" t="s">
        <v>67</v>
      </c>
      <c r="B48" s="2" t="s">
        <v>23</v>
      </c>
      <c r="C48" s="354" t="s">
        <v>92</v>
      </c>
      <c r="D48" s="2" t="s">
        <v>18</v>
      </c>
      <c r="E48" s="354" t="s">
        <v>32</v>
      </c>
      <c r="F48" s="352">
        <v>2</v>
      </c>
      <c r="G48" s="353">
        <f t="shared" si="1"/>
        <v>0.82222222222222208</v>
      </c>
    </row>
    <row r="49" spans="1:7" x14ac:dyDescent="0.2">
      <c r="A49" s="5"/>
      <c r="B49" s="2"/>
      <c r="C49" s="357"/>
      <c r="D49" s="2"/>
      <c r="E49" s="354"/>
      <c r="F49" s="352"/>
      <c r="G49" s="353">
        <f t="shared" si="1"/>
        <v>0.82361111111111096</v>
      </c>
    </row>
    <row r="50" spans="1:7" x14ac:dyDescent="0.2">
      <c r="A50" s="5"/>
      <c r="B50" s="2"/>
      <c r="C50" s="354" t="s">
        <v>96</v>
      </c>
      <c r="D50" s="2"/>
      <c r="E50" s="354"/>
      <c r="F50" s="352"/>
      <c r="G50" s="353">
        <f t="shared" si="1"/>
        <v>0.82361111111111096</v>
      </c>
    </row>
    <row r="51" spans="1:7" x14ac:dyDescent="0.2">
      <c r="A51" s="5"/>
      <c r="B51" s="2"/>
      <c r="C51" s="354"/>
      <c r="D51" s="2"/>
      <c r="E51" s="354"/>
      <c r="F51" s="352"/>
      <c r="G51" s="353">
        <f t="shared" si="1"/>
        <v>0.82361111111111096</v>
      </c>
    </row>
    <row r="52" spans="1:7" x14ac:dyDescent="0.2">
      <c r="A52" s="5" t="s">
        <v>68</v>
      </c>
      <c r="B52" s="2" t="s">
        <v>22</v>
      </c>
      <c r="C52" s="354" t="s">
        <v>36</v>
      </c>
      <c r="D52" s="2" t="s">
        <v>18</v>
      </c>
      <c r="E52" s="354" t="s">
        <v>32</v>
      </c>
      <c r="F52" s="352">
        <v>1</v>
      </c>
      <c r="G52" s="353">
        <f t="shared" si="1"/>
        <v>0.82361111111111096</v>
      </c>
    </row>
    <row r="53" spans="1:7" x14ac:dyDescent="0.2">
      <c r="A53" s="4"/>
      <c r="B53" s="2"/>
      <c r="C53" s="354"/>
      <c r="D53" s="2"/>
      <c r="E53" s="354"/>
      <c r="F53" s="352"/>
      <c r="G53" s="353"/>
    </row>
    <row r="54" spans="1:7" x14ac:dyDescent="0.2">
      <c r="A54" s="4"/>
      <c r="B54" s="2"/>
      <c r="C54" s="358"/>
      <c r="D54" s="355"/>
      <c r="E54" s="350"/>
      <c r="F54" s="350"/>
      <c r="G54" s="353"/>
    </row>
    <row r="55" spans="1:7" x14ac:dyDescent="0.2">
      <c r="A55" s="4"/>
      <c r="B55" s="2"/>
      <c r="C55" s="354"/>
      <c r="D55" s="2"/>
      <c r="E55" s="354"/>
      <c r="F55" s="352"/>
      <c r="G55" s="353"/>
    </row>
    <row r="56" spans="1:7" x14ac:dyDescent="0.2">
      <c r="A56" s="4"/>
      <c r="B56" s="2"/>
      <c r="C56" s="354"/>
      <c r="D56" s="2"/>
      <c r="E56" s="354"/>
      <c r="F56" s="352"/>
      <c r="G56" s="353"/>
    </row>
    <row r="57" spans="1:7" x14ac:dyDescent="0.2">
      <c r="A57" s="4"/>
      <c r="B57" s="2"/>
      <c r="C57" s="354"/>
      <c r="D57" s="2"/>
      <c r="E57" s="354"/>
      <c r="F57" s="352"/>
      <c r="G57" s="353"/>
    </row>
    <row r="58" spans="1:7" x14ac:dyDescent="0.2">
      <c r="A58" s="4"/>
      <c r="B58" s="2"/>
      <c r="C58" s="354"/>
      <c r="D58" s="2"/>
      <c r="E58" s="354"/>
      <c r="F58" s="352"/>
      <c r="G58" s="353"/>
    </row>
    <row r="59" spans="1:7" x14ac:dyDescent="0.2">
      <c r="A59" s="4"/>
      <c r="B59" s="2"/>
      <c r="C59" s="354"/>
      <c r="D59" s="2"/>
      <c r="E59" s="354"/>
      <c r="F59" s="352"/>
      <c r="G59" s="353"/>
    </row>
    <row r="60" spans="1:7" x14ac:dyDescent="0.2">
      <c r="A60" s="4"/>
      <c r="B60" s="2"/>
      <c r="C60" s="354"/>
      <c r="D60" s="2"/>
      <c r="E60" s="354"/>
      <c r="F60" s="352"/>
      <c r="G60" s="353"/>
    </row>
    <row r="61" spans="1:7" x14ac:dyDescent="0.2">
      <c r="A61" s="4"/>
      <c r="B61" s="2"/>
      <c r="C61" s="354"/>
      <c r="D61" s="2"/>
      <c r="E61" s="354"/>
      <c r="F61" s="352"/>
      <c r="G61" s="353"/>
    </row>
    <row r="62" spans="1:7" x14ac:dyDescent="0.2">
      <c r="A62" s="4" t="s">
        <v>25</v>
      </c>
      <c r="B62" s="2"/>
      <c r="C62" s="350"/>
      <c r="D62" s="2"/>
      <c r="E62" s="350"/>
      <c r="F62" s="352"/>
      <c r="G62" s="353"/>
    </row>
    <row r="63" spans="1:7" x14ac:dyDescent="0.2">
      <c r="A63" s="2"/>
      <c r="B63" s="2" t="s">
        <v>25</v>
      </c>
      <c r="C63" s="350" t="s">
        <v>26</v>
      </c>
      <c r="D63" s="2" t="s">
        <v>25</v>
      </c>
      <c r="E63" s="350"/>
      <c r="F63" s="352" t="s">
        <v>25</v>
      </c>
      <c r="G63" s="353" t="s">
        <v>25</v>
      </c>
    </row>
    <row r="64" spans="1:7" x14ac:dyDescent="0.2">
      <c r="A64" s="2" t="s">
        <v>28</v>
      </c>
      <c r="B64" s="350"/>
      <c r="C64" s="350" t="s">
        <v>27</v>
      </c>
      <c r="D64" s="350"/>
    </row>
    <row r="65" spans="1:4" x14ac:dyDescent="0.2">
      <c r="A65" s="2" t="s">
        <v>29</v>
      </c>
      <c r="B65" s="350"/>
      <c r="C65" s="350"/>
      <c r="D65" s="350"/>
    </row>
    <row r="66" spans="1:4" x14ac:dyDescent="0.2">
      <c r="A66" s="2" t="s">
        <v>30</v>
      </c>
      <c r="B66" s="350"/>
      <c r="C66" s="350"/>
    </row>
    <row r="67" spans="1:4" x14ac:dyDescent="0.2">
      <c r="A67" s="2" t="s">
        <v>31</v>
      </c>
      <c r="B67" s="350"/>
      <c r="C67" s="350"/>
    </row>
    <row r="68" spans="1:4" x14ac:dyDescent="0.2">
      <c r="B68" s="350"/>
      <c r="C68" s="350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2017-07-10T12:03:22Z</dcterms:modified>
</cp:coreProperties>
</file>