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MJ\IEEE\TG8\Minutes-agenda-closing report\agenda\"/>
    </mc:Choice>
  </mc:AlternateContent>
  <bookViews>
    <workbookView xWindow="0" yWindow="0" windowWidth="19200" windowHeight="7310" activeTab="1"/>
  </bookViews>
  <sheets>
    <sheet name="WG Schedule" sheetId="21" r:id="rId1"/>
    <sheet name="Objectives" sheetId="14" r:id="rId2"/>
    <sheet name="Monday" sheetId="2" r:id="rId3"/>
    <sheet name="Tuesday" sheetId="22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H85" i="21" l="1"/>
  <c r="F85" i="21"/>
  <c r="B60" i="21"/>
  <c r="C7" i="21"/>
  <c r="F7" i="21" s="1"/>
  <c r="K7" i="21" s="1"/>
  <c r="P7" i="21" s="1"/>
  <c r="U7" i="21" s="1"/>
  <c r="Z7" i="21" s="1"/>
  <c r="E8" i="22" l="1"/>
  <c r="E9" i="22" s="1"/>
  <c r="E18" i="22"/>
  <c r="E19" i="22" s="1"/>
  <c r="E13" i="22"/>
  <c r="E14" i="22" s="1"/>
  <c r="E14" i="19" l="1"/>
  <c r="E15" i="19" s="1"/>
  <c r="E21" i="2"/>
  <c r="E22" i="2" s="1"/>
  <c r="E6" i="2" l="1"/>
  <c r="E8" i="20" l="1"/>
  <c r="E9" i="20" s="1"/>
  <c r="E7" i="19"/>
  <c r="E8" i="19" s="1"/>
  <c r="E12" i="19" l="1"/>
  <c r="E13" i="19" s="1"/>
  <c r="E16" i="2" l="1"/>
  <c r="E17" i="2" s="1"/>
  <c r="E13" i="20" l="1"/>
  <c r="E14" i="20" s="1"/>
  <c r="E7" i="2"/>
  <c r="E8" i="2" s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<sst xmlns="http://schemas.openxmlformats.org/spreadsheetml/2006/main" count="352" uniqueCount="193">
  <si>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</si>
  <si>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</si>
  <si>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</si>
  <si>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</si>
  <si>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</si>
  <si>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</si>
  <si>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</si>
  <si>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</si>
  <si>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</si>
  <si>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</si>
  <si>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</si>
  <si>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</si>
  <si>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</si>
  <si>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</si>
  <si>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</si>
  <si>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</si>
  <si>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</si>
  <si>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</si>
  <si>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</si>
  <si>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</si>
  <si>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</si>
  <si>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</si>
  <si>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</si>
  <si>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</si>
  <si>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</si>
  <si>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</si>
  <si>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</si>
  <si>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</si>
  <si>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</si>
  <si>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</si>
  <si>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</si>
  <si>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</si>
  <si>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</si>
  <si>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</si>
  <si>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</si>
  <si>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</si>
  <si>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</si>
  <si>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</si>
  <si>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</si>
  <si>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</si>
  <si>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</si>
  <si>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</si>
  <si>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</si>
  <si>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</si>
  <si>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</si>
  <si>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</si>
  <si>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</si>
  <si>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</si>
  <si>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</si>
  <si>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</si>
  <si>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</si>
  <si>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</si>
  <si>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</si>
  <si>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</si>
  <si>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</si>
  <si>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</si>
  <si>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</si>
  <si>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</si>
  <si>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</si>
  <si>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TG8 PAC</t>
  </si>
  <si>
    <t>802.15 WNG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</si>
  <si>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</si>
  <si>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</si>
  <si>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</si>
  <si>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</si>
  <si>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</si>
  <si>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</si>
  <si>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</si>
  <si>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</si>
  <si>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</si>
  <si>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</si>
  <si>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</si>
  <si>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</si>
  <si>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</si>
  <si>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</si>
  <si>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</si>
  <si>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</si>
  <si>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</si>
  <si>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</si>
  <si>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</si>
  <si>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</si>
  <si>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</si>
  <si>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</si>
  <si>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</si>
  <si>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</si>
  <si>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</si>
  <si>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</si>
  <si>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</si>
  <si>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</si>
  <si>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</si>
  <si>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</si>
  <si>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</si>
  <si>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</si>
  <si>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</si>
  <si>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</si>
  <si>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</si>
  <si>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</si>
  <si>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</si>
  <si>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</si>
  <si>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</si>
  <si>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</si>
  <si>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</si>
  <si>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</si>
  <si>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</si>
  <si>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</si>
  <si>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</si>
  <si>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</si>
  <si>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</si>
  <si>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</si>
  <si>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</si>
  <si>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</si>
  <si>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</si>
  <si>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</si>
  <si>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</si>
  <si>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</si>
  <si>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</si>
  <si>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TBD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</si>
  <si>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</si>
  <si>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</si>
  <si>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</si>
  <si>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</si>
  <si>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</si>
  <si>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</si>
  <si>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</si>
  <si>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</si>
  <si>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</si>
  <si>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</si>
  <si>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</si>
  <si>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</si>
  <si>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</si>
  <si>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</si>
  <si>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</si>
  <si>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</si>
  <si>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</si>
  <si>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</si>
  <si>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</si>
  <si>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</si>
  <si>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</si>
  <si>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</si>
  <si>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</si>
  <si>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</si>
  <si>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BRC Renewal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</si>
  <si>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</si>
  <si>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</si>
  <si>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</si>
  <si>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</si>
  <si>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</si>
  <si>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</si>
  <si>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</si>
  <si>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</si>
  <si>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</si>
  <si>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</si>
  <si>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</si>
  <si>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</si>
  <si>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</si>
  <si>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</si>
  <si>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</si>
  <si>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</si>
  <si>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Comment Classification/Resolution</t>
  </si>
  <si>
    <t>Project Plan</t>
  </si>
  <si>
    <t>Adjornment</t>
  </si>
  <si>
    <t xml:space="preserve">Joint 
15/16 IG HRRC </t>
  </si>
  <si>
    <t>Study Group-60GHz Band Extension for 15.3</t>
  </si>
  <si>
    <t>AM1</t>
  </si>
  <si>
    <t>Comment Resolution/Sponsor Ballot Preparation</t>
  </si>
  <si>
    <t>AM2</t>
  </si>
  <si>
    <t>108th IEEE 802.15 WSN MEETING</t>
  </si>
  <si>
    <t>DAEJEON COVENTION CENTER</t>
  </si>
  <si>
    <t>Rm 1
50 CR</t>
  </si>
  <si>
    <t>JOINT OPENING PLENARY</t>
  </si>
  <si>
    <t>802.15 WG Opening-RM1</t>
  </si>
  <si>
    <t>SC-M 
Rules COR1</t>
  </si>
  <si>
    <t>Joint
TG3d +
IG THZ</t>
  </si>
  <si>
    <t>TG 3f 60BE</t>
  </si>
  <si>
    <t>TG13 MG OWC</t>
  </si>
  <si>
    <t>Task Group-Multi Gigabit/sec Optical Wireless Communications</t>
  </si>
  <si>
    <t>TG3f 60GE</t>
  </si>
  <si>
    <t>TG4md REVd</t>
  </si>
  <si>
    <t>TG4v EUB</t>
  </si>
  <si>
    <t>TG13 MGOWC</t>
  </si>
  <si>
    <t>DAEJEON, KOREA</t>
  </si>
  <si>
    <t>First Sponsor Ballot Comment Resolution</t>
  </si>
  <si>
    <t>Draft for the 1st Sponsor Ballot Recirculation</t>
  </si>
  <si>
    <t>Monday  May 8</t>
  </si>
  <si>
    <t>Approval of the minutes (Doc. 15-17-243r0)</t>
  </si>
  <si>
    <t>Report on the progress 1st Sponsor Ballot ending May 10 (Wed)</t>
  </si>
  <si>
    <t>Tuesday May 9</t>
  </si>
  <si>
    <t>Comment Resolution/Drafting</t>
  </si>
  <si>
    <t>Wednesday May 10</t>
  </si>
  <si>
    <t>Thursday May 11</t>
  </si>
  <si>
    <t>R2</t>
  </si>
  <si>
    <t>TG MG OWC</t>
  </si>
  <si>
    <t>TG 3f 60GE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</si>
</sst>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8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gray0625">
        <bgColor indexed="55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10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4" fillId="5" borderId="24" applyNumberFormat="0" applyAlignment="0" applyProtection="0"/>
  </cellStyleXfs>
  <cellXfs count="424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6" fillId="0" borderId="0" xfId="1" applyFont="1" applyAlignment="1">
      <alignment horizontal="center"/>
    </xf>
    <xf numFmtId="0" fontId="18" fillId="0" borderId="0" xfId="0" applyFont="1"/>
    <xf numFmtId="49" fontId="17" fillId="0" borderId="0" xfId="1" applyNumberFormat="1" applyFont="1" applyAlignment="1">
      <alignment horizontal="left"/>
    </xf>
    <xf numFmtId="0" fontId="17" fillId="0" borderId="0" xfId="3" applyFont="1"/>
    <xf numFmtId="0" fontId="17" fillId="0" borderId="0" xfId="1" applyFont="1"/>
    <xf numFmtId="0" fontId="16" fillId="0" borderId="0" xfId="0" applyFont="1" applyAlignment="1">
      <alignment horizontal="center"/>
    </xf>
    <xf numFmtId="18" fontId="19" fillId="0" borderId="0" xfId="3" applyNumberFormat="1" applyFont="1" applyProtection="1"/>
    <xf numFmtId="0" fontId="20" fillId="0" borderId="0" xfId="1" applyFont="1"/>
    <xf numFmtId="0" fontId="20" fillId="0" borderId="0" xfId="0" applyFont="1"/>
    <xf numFmtId="0" fontId="0" fillId="0" borderId="0" xfId="0" applyAlignment="1">
      <alignment wrapText="1"/>
    </xf>
    <xf numFmtId="0" fontId="1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5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10" fontId="31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54" fillId="0" borderId="0" xfId="0" applyFont="1"/>
    <xf numFmtId="0" fontId="3" fillId="0" borderId="0" xfId="0" applyFont="1"/>
    <xf numFmtId="0" fontId="53" fillId="0" borderId="0" xfId="1" applyFont="1"/>
    <xf numFmtId="0" fontId="24" fillId="5" borderId="24" xfId="4"/>
    <xf numFmtId="0" fontId="56" fillId="5" borderId="24" xfId="4" applyFont="1"/>
    <xf numFmtId="0" fontId="57" fillId="5" borderId="24" xfId="4" applyFont="1"/>
    <xf numFmtId="0" fontId="55" fillId="5" borderId="24" xfId="4" applyFont="1"/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7" fillId="0" borderId="0" xfId="1" applyNumberFormat="1" applyFont="1" applyAlignment="1">
      <alignment horizontal="left" wrapText="1"/>
    </xf>
    <xf numFmtId="0" fontId="17" fillId="0" borderId="0" xfId="1" applyFont="1" applyAlignment="1">
      <alignment wrapText="1"/>
    </xf>
    <xf numFmtId="0" fontId="18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6" fillId="6" borderId="4" xfId="0" applyFont="1" applyFill="1" applyBorder="1" applyAlignment="1">
      <alignment horizontal="left" vertical="center" indent="2"/>
    </xf>
    <xf numFmtId="0" fontId="25" fillId="6" borderId="0" xfId="0" applyFont="1" applyFill="1" applyBorder="1" applyAlignment="1">
      <alignment horizontal="left" vertical="center" indent="2"/>
    </xf>
    <xf numFmtId="0" fontId="21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 wrapText="1"/>
    </xf>
    <xf numFmtId="0" fontId="27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27" fillId="14" borderId="16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7" fillId="15" borderId="1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39" fillId="15" borderId="10" xfId="0" applyFont="1" applyFill="1" applyBorder="1" applyAlignment="1">
      <alignment horizontal="left" vertical="center"/>
    </xf>
    <xf numFmtId="0" fontId="40" fillId="15" borderId="0" xfId="0" applyFont="1" applyFill="1" applyBorder="1" applyAlignment="1">
      <alignment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1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10" xfId="0" applyFont="1" applyFill="1" applyBorder="1" applyAlignment="1">
      <alignment vertical="center"/>
    </xf>
    <xf numFmtId="0" fontId="44" fillId="15" borderId="0" xfId="0" applyFont="1" applyFill="1" applyBorder="1" applyAlignment="1">
      <alignment vertical="center"/>
    </xf>
    <xf numFmtId="0" fontId="44" fillId="15" borderId="10" xfId="0" applyFont="1" applyFill="1" applyBorder="1" applyAlignment="1">
      <alignment vertical="center"/>
    </xf>
    <xf numFmtId="0" fontId="44" fillId="15" borderId="0" xfId="0" applyFont="1" applyFill="1" applyBorder="1" applyAlignment="1">
      <alignment horizontal="left" vertical="center" indent="1"/>
    </xf>
    <xf numFmtId="0" fontId="47" fillId="15" borderId="15" xfId="0" applyFont="1" applyFill="1" applyBorder="1" applyAlignment="1">
      <alignment vertical="center"/>
    </xf>
    <xf numFmtId="0" fontId="45" fillId="7" borderId="16" xfId="0" applyFont="1" applyFill="1" applyBorder="1" applyAlignment="1">
      <alignment horizontal="center" vertical="center"/>
    </xf>
    <xf numFmtId="0" fontId="45" fillId="7" borderId="15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48" fillId="3" borderId="3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48" fillId="4" borderId="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22" fillId="16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/>
    </xf>
    <xf numFmtId="0" fontId="15" fillId="16" borderId="0" xfId="0" applyFont="1" applyFill="1" applyBorder="1" applyAlignment="1">
      <alignment horizontal="right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6" fillId="7" borderId="0" xfId="0" applyFont="1" applyFill="1" applyBorder="1" applyAlignment="1">
      <alignment horizontal="right" vertical="center"/>
    </xf>
    <xf numFmtId="0" fontId="38" fillId="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6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47" fillId="15" borderId="0" xfId="0" applyFont="1" applyFill="1" applyBorder="1" applyAlignment="1">
      <alignment vertical="center"/>
    </xf>
    <xf numFmtId="17" fontId="0" fillId="0" borderId="0" xfId="0" applyNumberFormat="1"/>
    <xf numFmtId="17" fontId="60" fillId="0" borderId="0" xfId="0" applyNumberFormat="1" applyFont="1"/>
    <xf numFmtId="17" fontId="53" fillId="0" borderId="0" xfId="0" applyNumberFormat="1" applyFont="1" applyAlignment="1">
      <alignment horizontal="right"/>
    </xf>
    <xf numFmtId="0" fontId="25" fillId="9" borderId="16" xfId="0" applyFont="1" applyFill="1" applyBorder="1" applyAlignment="1">
      <alignment horizontal="center" vertical="center" wrapText="1"/>
    </xf>
    <xf numFmtId="0" fontId="66" fillId="15" borderId="2" xfId="0" applyFont="1" applyFill="1" applyBorder="1" applyAlignment="1">
      <alignment vertical="center"/>
    </xf>
    <xf numFmtId="0" fontId="43" fillId="15" borderId="1" xfId="0" applyFont="1" applyFill="1" applyBorder="1" applyAlignment="1">
      <alignment horizontal="left" vertical="center"/>
    </xf>
    <xf numFmtId="0" fontId="67" fillId="7" borderId="0" xfId="0" applyFont="1" applyFill="1" applyBorder="1" applyAlignment="1">
      <alignment horizontal="right" vertical="center"/>
    </xf>
    <xf numFmtId="0" fontId="67" fillId="15" borderId="2" xfId="0" applyFont="1" applyFill="1" applyBorder="1" applyAlignment="1">
      <alignment vertical="center"/>
    </xf>
    <xf numFmtId="0" fontId="25" fillId="15" borderId="1" xfId="0" applyFont="1" applyFill="1" applyBorder="1" applyAlignment="1">
      <alignment vertical="center"/>
    </xf>
    <xf numFmtId="0" fontId="68" fillId="15" borderId="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right" vertical="center"/>
    </xf>
    <xf numFmtId="0" fontId="43" fillId="15" borderId="4" xfId="0" applyFont="1" applyFill="1" applyBorder="1" applyAlignment="1">
      <alignment vertical="center"/>
    </xf>
    <xf numFmtId="0" fontId="67" fillId="15" borderId="0" xfId="0" applyFont="1" applyFill="1" applyBorder="1" applyAlignment="1">
      <alignment vertical="center"/>
    </xf>
    <xf numFmtId="0" fontId="69" fillId="15" borderId="4" xfId="0" applyFont="1" applyFill="1" applyBorder="1" applyAlignment="1">
      <alignment horizontal="left" vertical="center"/>
    </xf>
    <xf numFmtId="0" fontId="70" fillId="15" borderId="0" xfId="0" applyFont="1" applyFill="1" applyBorder="1" applyAlignment="1">
      <alignment vertical="center"/>
    </xf>
    <xf numFmtId="0" fontId="71" fillId="7" borderId="0" xfId="0" applyFont="1" applyFill="1" applyBorder="1" applyAlignment="1">
      <alignment horizontal="right" vertical="center"/>
    </xf>
    <xf numFmtId="0" fontId="71" fillId="15" borderId="4" xfId="0" applyFont="1" applyFill="1" applyBorder="1" applyAlignment="1">
      <alignment vertical="center"/>
    </xf>
    <xf numFmtId="0" fontId="43" fillId="15" borderId="0" xfId="0" applyFont="1" applyFill="1" applyBorder="1" applyAlignment="1">
      <alignment vertical="center"/>
    </xf>
    <xf numFmtId="0" fontId="41" fillId="15" borderId="0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right" vertical="center"/>
    </xf>
    <xf numFmtId="0" fontId="65" fillId="15" borderId="4" xfId="0" applyFont="1" applyFill="1" applyBorder="1" applyAlignment="1">
      <alignment vertical="center"/>
    </xf>
    <xf numFmtId="0" fontId="66" fillId="15" borderId="4" xfId="0" applyFont="1" applyFill="1" applyBorder="1" applyAlignment="1">
      <alignment vertical="center"/>
    </xf>
    <xf numFmtId="0" fontId="73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74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70" fillId="15" borderId="0" xfId="0" applyFont="1" applyFill="1" applyBorder="1" applyAlignment="1">
      <alignment horizontal="left" vertical="center" indent="1"/>
    </xf>
    <xf numFmtId="0" fontId="72" fillId="15" borderId="4" xfId="0" applyFont="1" applyFill="1" applyBorder="1" applyAlignment="1">
      <alignment vertical="center"/>
    </xf>
    <xf numFmtId="0" fontId="46" fillId="15" borderId="0" xfId="0" applyFont="1" applyFill="1" applyBorder="1" applyAlignment="1">
      <alignment vertical="center"/>
    </xf>
    <xf numFmtId="0" fontId="46" fillId="15" borderId="15" xfId="0" applyFont="1" applyFill="1" applyBorder="1" applyAlignment="1">
      <alignment vertical="center"/>
    </xf>
    <xf numFmtId="0" fontId="8" fillId="24" borderId="0" xfId="0" applyFont="1" applyFill="1" applyBorder="1"/>
    <xf numFmtId="0" fontId="76" fillId="0" borderId="0" xfId="0" applyFont="1"/>
    <xf numFmtId="0" fontId="77" fillId="0" borderId="0" xfId="0" applyFont="1"/>
    <xf numFmtId="0" fontId="78" fillId="7" borderId="0" xfId="0" applyFont="1" applyFill="1" applyBorder="1" applyAlignment="1">
      <alignment horizontal="right" vertical="center"/>
    </xf>
    <xf numFmtId="0" fontId="78" fillId="15" borderId="4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right" vertical="center"/>
    </xf>
    <xf numFmtId="0" fontId="79" fillId="7" borderId="0" xfId="0" applyFont="1" applyFill="1" applyBorder="1" applyAlignment="1">
      <alignment horizontal="right" vertical="center"/>
    </xf>
    <xf numFmtId="0" fontId="79" fillId="15" borderId="4" xfId="0" applyFont="1" applyFill="1" applyBorder="1" applyAlignment="1">
      <alignment vertical="center"/>
    </xf>
    <xf numFmtId="0" fontId="79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/>
    <xf numFmtId="0" fontId="21" fillId="6" borderId="27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28" fillId="27" borderId="4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7" fillId="15" borderId="8" xfId="0" applyFont="1" applyFill="1" applyBorder="1" applyAlignment="1">
      <alignment vertical="center"/>
    </xf>
    <xf numFmtId="0" fontId="40" fillId="15" borderId="10" xfId="0" applyFont="1" applyFill="1" applyBorder="1" applyAlignment="1">
      <alignment vertical="center"/>
    </xf>
    <xf numFmtId="0" fontId="44" fillId="15" borderId="10" xfId="0" applyFont="1" applyFill="1" applyBorder="1" applyAlignment="1">
      <alignment horizontal="left" vertical="center" indent="1"/>
    </xf>
    <xf numFmtId="0" fontId="3" fillId="7" borderId="15" xfId="0" applyFont="1" applyFill="1" applyBorder="1" applyAlignment="1">
      <alignment vertical="center"/>
    </xf>
    <xf numFmtId="0" fontId="6" fillId="29" borderId="6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9" borderId="9" xfId="0" quotePrefix="1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80" fillId="7" borderId="0" xfId="0" applyFont="1" applyFill="1" applyBorder="1" applyAlignment="1">
      <alignment horizontal="right" vertical="center"/>
    </xf>
    <xf numFmtId="0" fontId="80" fillId="15" borderId="4" xfId="0" applyFont="1" applyFill="1" applyBorder="1" applyAlignment="1">
      <alignment vertical="center"/>
    </xf>
    <xf numFmtId="0" fontId="80" fillId="15" borderId="0" xfId="0" applyFont="1" applyFill="1" applyBorder="1" applyAlignment="1">
      <alignment vertical="center"/>
    </xf>
    <xf numFmtId="0" fontId="81" fillId="15" borderId="0" xfId="0" applyFont="1" applyFill="1" applyBorder="1" applyAlignment="1">
      <alignment vertical="center"/>
    </xf>
    <xf numFmtId="0" fontId="75" fillId="15" borderId="16" xfId="0" applyFont="1" applyFill="1" applyBorder="1" applyAlignment="1">
      <alignment horizontal="left" vertical="center"/>
    </xf>
    <xf numFmtId="0" fontId="43" fillId="15" borderId="15" xfId="0" applyFont="1" applyFill="1" applyBorder="1" applyAlignment="1">
      <alignment vertical="center"/>
    </xf>
    <xf numFmtId="0" fontId="70" fillId="15" borderId="15" xfId="0" applyFont="1" applyFill="1" applyBorder="1" applyAlignment="1">
      <alignment vertical="center"/>
    </xf>
    <xf numFmtId="0" fontId="44" fillId="15" borderId="15" xfId="0" applyFont="1" applyFill="1" applyBorder="1" applyAlignment="1">
      <alignment vertical="center"/>
    </xf>
    <xf numFmtId="0" fontId="44" fillId="15" borderId="17" xfId="0" applyFont="1" applyFill="1" applyBorder="1" applyAlignment="1">
      <alignment vertical="center"/>
    </xf>
    <xf numFmtId="0" fontId="78" fillId="15" borderId="16" xfId="0" applyFont="1" applyFill="1" applyBorder="1" applyAlignment="1">
      <alignment vertical="center"/>
    </xf>
    <xf numFmtId="0" fontId="44" fillId="15" borderId="15" xfId="0" applyFont="1" applyFill="1" applyBorder="1" applyAlignment="1">
      <alignment horizontal="left" vertical="center" indent="1"/>
    </xf>
    <xf numFmtId="0" fontId="44" fillId="15" borderId="17" xfId="0" applyFont="1" applyFill="1" applyBorder="1" applyAlignment="1">
      <alignment horizontal="left" vertical="center" indent="1"/>
    </xf>
    <xf numFmtId="0" fontId="81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11" fillId="0" borderId="0" xfId="0" applyFont="1" applyFill="1" applyAlignment="1"/>
    <xf numFmtId="0" fontId="25" fillId="0" borderId="0" xfId="0" applyFont="1" applyFill="1" applyBorder="1" applyAlignment="1">
      <alignment horizontal="left" vertical="center" indent="2"/>
    </xf>
    <xf numFmtId="0" fontId="21" fillId="0" borderId="0" xfId="0" applyFont="1" applyFill="1" applyAlignment="1">
      <alignment horizontal="left" indent="2"/>
    </xf>
    <xf numFmtId="0" fontId="17" fillId="0" borderId="0" xfId="3" applyFont="1" applyFill="1"/>
    <xf numFmtId="0" fontId="82" fillId="7" borderId="0" xfId="0" applyFont="1" applyFill="1" applyBorder="1" applyAlignment="1">
      <alignment horizontal="right" vertical="center"/>
    </xf>
    <xf numFmtId="0" fontId="83" fillId="7" borderId="0" xfId="0" applyFont="1" applyFill="1" applyBorder="1" applyAlignment="1">
      <alignment horizontal="center" vertical="center"/>
    </xf>
    <xf numFmtId="0" fontId="82" fillId="15" borderId="4" xfId="0" applyFont="1" applyFill="1" applyBorder="1" applyAlignment="1">
      <alignment vertical="center"/>
    </xf>
    <xf numFmtId="0" fontId="84" fillId="7" borderId="0" xfId="0" applyFont="1" applyFill="1" applyBorder="1" applyAlignment="1">
      <alignment horizontal="center" vertical="center"/>
    </xf>
    <xf numFmtId="0" fontId="72" fillId="15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Fill="1"/>
    <xf numFmtId="0" fontId="11" fillId="0" borderId="27" xfId="0" applyFont="1" applyFill="1" applyBorder="1" applyAlignment="1"/>
    <xf numFmtId="0" fontId="21" fillId="0" borderId="27" xfId="0" applyFont="1" applyFill="1" applyBorder="1" applyAlignment="1">
      <alignment horizontal="left" indent="2"/>
    </xf>
    <xf numFmtId="0" fontId="85" fillId="7" borderId="0" xfId="0" applyFont="1" applyFill="1" applyBorder="1" applyAlignment="1">
      <alignment horizontal="right" vertical="center"/>
    </xf>
    <xf numFmtId="0" fontId="6" fillId="20" borderId="9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left" vertical="center" indent="2"/>
    </xf>
    <xf numFmtId="0" fontId="5" fillId="18" borderId="1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/>
    </xf>
    <xf numFmtId="0" fontId="3" fillId="18" borderId="1" xfId="0" applyFont="1" applyFill="1" applyBorder="1" applyAlignment="1">
      <alignment vertical="center"/>
    </xf>
    <xf numFmtId="0" fontId="5" fillId="18" borderId="3" xfId="0" applyFont="1" applyFill="1" applyBorder="1" applyAlignment="1">
      <alignment horizontal="left" indent="2"/>
    </xf>
    <xf numFmtId="0" fontId="5" fillId="18" borderId="0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vertical="center" indent="2"/>
    </xf>
    <xf numFmtId="0" fontId="11" fillId="18" borderId="0" xfId="0" applyFont="1" applyFill="1" applyAlignment="1"/>
    <xf numFmtId="0" fontId="26" fillId="18" borderId="4" xfId="0" applyFont="1" applyFill="1" applyBorder="1" applyAlignment="1">
      <alignment horizontal="left" vertical="center" indent="2"/>
    </xf>
    <xf numFmtId="0" fontId="26" fillId="18" borderId="0" xfId="0" applyFont="1" applyFill="1" applyBorder="1" applyAlignment="1">
      <alignment horizontal="left" vertical="center" indent="2"/>
    </xf>
    <xf numFmtId="0" fontId="25" fillId="18" borderId="0" xfId="0" applyFont="1" applyFill="1" applyBorder="1" applyAlignment="1">
      <alignment horizontal="left" vertical="center" indent="2"/>
    </xf>
    <xf numFmtId="0" fontId="21" fillId="18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6" fillId="22" borderId="9" xfId="0" applyFont="1" applyFill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center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6" fillId="38" borderId="9" xfId="0" applyFont="1" applyFill="1" applyBorder="1" applyAlignment="1">
      <alignment horizontal="center" vertical="center" wrapText="1"/>
    </xf>
    <xf numFmtId="0" fontId="6" fillId="38" borderId="18" xfId="0" applyFont="1" applyFill="1" applyBorder="1" applyAlignment="1">
      <alignment horizontal="center" vertical="center" wrapText="1"/>
    </xf>
    <xf numFmtId="0" fontId="63" fillId="25" borderId="6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63" fillId="33" borderId="6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4" fillId="13" borderId="2" xfId="0" applyFont="1" applyFill="1" applyBorder="1" applyAlignment="1">
      <alignment horizontal="center" vertical="center" wrapText="1"/>
    </xf>
    <xf numFmtId="0" fontId="64" fillId="13" borderId="8" xfId="0" applyFont="1" applyFill="1" applyBorder="1" applyAlignment="1">
      <alignment horizontal="center" vertical="center" wrapText="1"/>
    </xf>
    <xf numFmtId="0" fontId="64" fillId="13" borderId="4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center" vertical="center" wrapText="1"/>
    </xf>
    <xf numFmtId="0" fontId="64" fillId="13" borderId="16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63" fillId="28" borderId="6" xfId="0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 wrapText="1"/>
    </xf>
    <xf numFmtId="0" fontId="63" fillId="28" borderId="18" xfId="0" applyFont="1" applyFill="1" applyBorder="1" applyAlignment="1">
      <alignment horizontal="center" vertical="center" wrapText="1"/>
    </xf>
    <xf numFmtId="2" fontId="3" fillId="31" borderId="12" xfId="0" applyNumberFormat="1" applyFont="1" applyFill="1" applyBorder="1" applyAlignment="1">
      <alignment horizontal="center" vertical="center"/>
    </xf>
    <xf numFmtId="2" fontId="3" fillId="31" borderId="14" xfId="0" applyNumberFormat="1" applyFont="1" applyFill="1" applyBorder="1" applyAlignment="1">
      <alignment horizontal="center" vertical="center"/>
    </xf>
    <xf numFmtId="2" fontId="6" fillId="32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2" fontId="6" fillId="15" borderId="5" xfId="0" applyNumberFormat="1" applyFont="1" applyFill="1" applyBorder="1" applyAlignment="1">
      <alignment horizontal="center" vertical="center"/>
    </xf>
    <xf numFmtId="2" fontId="6" fillId="15" borderId="12" xfId="0" applyNumberFormat="1" applyFont="1" applyFill="1" applyBorder="1" applyAlignment="1">
      <alignment horizontal="center" vertical="center"/>
    </xf>
    <xf numFmtId="2" fontId="6" fillId="15" borderId="14" xfId="0" applyNumberFormat="1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 textRotation="180" wrapText="1"/>
    </xf>
    <xf numFmtId="0" fontId="3" fillId="23" borderId="9" xfId="0" applyFont="1" applyFill="1" applyBorder="1" applyAlignment="1">
      <alignment horizontal="center" vertical="center" textRotation="180" wrapText="1"/>
    </xf>
    <xf numFmtId="0" fontId="3" fillId="23" borderId="18" xfId="0" applyFont="1" applyFill="1" applyBorder="1" applyAlignment="1">
      <alignment horizontal="center" vertical="center" textRotation="180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37" borderId="6" xfId="0" applyFont="1" applyFill="1" applyBorder="1" applyAlignment="1">
      <alignment horizontal="center" vertical="center" wrapText="1"/>
    </xf>
    <xf numFmtId="0" fontId="6" fillId="37" borderId="9" xfId="0" applyFont="1" applyFill="1" applyBorder="1" applyAlignment="1">
      <alignment horizontal="center" vertical="center" wrapText="1"/>
    </xf>
    <xf numFmtId="0" fontId="6" fillId="37" borderId="18" xfId="0" applyFont="1" applyFill="1" applyBorder="1" applyAlignment="1">
      <alignment horizontal="center" vertical="center" wrapText="1"/>
    </xf>
    <xf numFmtId="0" fontId="63" fillId="35" borderId="6" xfId="0" applyFont="1" applyFill="1" applyBorder="1" applyAlignment="1">
      <alignment horizontal="center" vertical="center" wrapText="1"/>
    </xf>
    <xf numFmtId="0" fontId="63" fillId="35" borderId="9" xfId="0" applyFont="1" applyFill="1" applyBorder="1" applyAlignment="1">
      <alignment horizontal="center" vertical="center" wrapText="1"/>
    </xf>
    <xf numFmtId="0" fontId="63" fillId="35" borderId="18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0" fontId="27" fillId="36" borderId="8" xfId="0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9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18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54" fillId="19" borderId="2" xfId="0" applyFont="1" applyFill="1" applyBorder="1" applyAlignment="1">
      <alignment horizontal="center" vertical="center" wrapText="1"/>
    </xf>
    <xf numFmtId="0" fontId="54" fillId="19" borderId="1" xfId="0" applyFont="1" applyFill="1" applyBorder="1" applyAlignment="1">
      <alignment horizontal="center" vertical="center" wrapText="1"/>
    </xf>
    <xf numFmtId="0" fontId="54" fillId="19" borderId="4" xfId="0" applyFont="1" applyFill="1" applyBorder="1" applyAlignment="1">
      <alignment horizontal="center" vertical="center" wrapText="1"/>
    </xf>
    <xf numFmtId="0" fontId="54" fillId="19" borderId="0" xfId="0" applyFont="1" applyFill="1" applyBorder="1" applyAlignment="1">
      <alignment horizontal="center" vertical="center" wrapText="1"/>
    </xf>
    <xf numFmtId="0" fontId="54" fillId="19" borderId="16" xfId="0" applyFont="1" applyFill="1" applyBorder="1" applyAlignment="1">
      <alignment horizontal="center" vertical="center" wrapText="1"/>
    </xf>
    <xf numFmtId="0" fontId="54" fillId="19" borderId="15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opLeftCell="A55" zoomScale="60" zoomScaleNormal="60" workbookViewId="0">
      <selection activeCell="L93" sqref="L93"/>
    </sheetView>
  </sheetViews>
  <sheetFormatPr defaultRowHeight="12.5"/>
  <cols>
    <col min="1" max="1" width="8.81640625" customWidth="1"/>
    <col min="2" max="2" width="9.1796875" hidden="1" customWidth="1"/>
    <col min="5" max="5" width="9.1796875" hidden="1" customWidth="1"/>
    <col min="9" max="9" width="9" customWidth="1"/>
    <col min="10" max="10" width="9.1796875" hidden="1" customWidth="1"/>
    <col min="15" max="15" width="9.1796875" hidden="1" customWidth="1"/>
    <col min="19" max="19" width="9" customWidth="1"/>
    <col min="20" max="20" width="9.1796875" hidden="1" customWidth="1"/>
    <col min="25" max="25" width="9.1796875" hidden="1" customWidth="1"/>
  </cols>
  <sheetData>
    <row r="1" spans="1:28" ht="35.5" customHeight="1">
      <c r="A1" s="312" t="s">
        <v>190</v>
      </c>
      <c r="B1" s="15"/>
      <c r="C1" s="46" t="s">
        <v>166</v>
      </c>
      <c r="D1" s="195"/>
      <c r="E1" s="47"/>
      <c r="F1" s="48"/>
      <c r="G1" s="48"/>
      <c r="H1" s="48"/>
      <c r="I1" s="48"/>
      <c r="J1" s="47"/>
      <c r="K1" s="48"/>
      <c r="L1" s="48"/>
      <c r="M1" s="48"/>
      <c r="N1" s="48"/>
      <c r="O1" s="47"/>
      <c r="P1" s="48"/>
      <c r="Q1" s="48"/>
      <c r="R1" s="48"/>
      <c r="S1" s="48"/>
      <c r="T1" s="47"/>
      <c r="U1" s="48"/>
      <c r="V1" s="48"/>
      <c r="W1" s="48"/>
      <c r="X1" s="48"/>
      <c r="Y1" s="48"/>
      <c r="Z1" s="48"/>
      <c r="AA1" s="241"/>
      <c r="AB1" s="242"/>
    </row>
    <row r="2" spans="1:28" ht="23.15" customHeight="1">
      <c r="A2" s="313"/>
      <c r="B2" s="16"/>
      <c r="C2" s="183" t="s">
        <v>167</v>
      </c>
      <c r="D2" s="196"/>
      <c r="E2" s="49"/>
      <c r="F2" s="50"/>
      <c r="G2" s="50"/>
      <c r="H2" s="50"/>
      <c r="I2" s="50"/>
      <c r="J2" s="49"/>
      <c r="K2" s="50"/>
      <c r="L2" s="50"/>
      <c r="M2" s="50"/>
      <c r="N2" s="50"/>
      <c r="O2" s="49"/>
      <c r="P2" s="50"/>
      <c r="Q2" s="50"/>
      <c r="R2" s="50"/>
      <c r="S2" s="50"/>
      <c r="T2" s="49"/>
      <c r="U2" s="50"/>
      <c r="V2" s="50"/>
      <c r="W2" s="50"/>
      <c r="X2" s="50"/>
      <c r="Y2" s="50"/>
      <c r="Z2" s="50"/>
      <c r="AA2" s="50"/>
      <c r="AB2" s="243"/>
    </row>
    <row r="3" spans="1:28" ht="13.5" customHeight="1" thickBot="1">
      <c r="A3" s="313"/>
      <c r="B3" s="17"/>
      <c r="C3" s="51" t="s">
        <v>180</v>
      </c>
      <c r="D3" s="197"/>
      <c r="E3" s="52"/>
      <c r="F3" s="53"/>
      <c r="G3" s="53"/>
      <c r="H3" s="53"/>
      <c r="I3" s="53"/>
      <c r="J3" s="52"/>
      <c r="K3" s="53"/>
      <c r="L3" s="53"/>
      <c r="M3" s="53"/>
      <c r="N3" s="53"/>
      <c r="O3" s="52"/>
      <c r="P3" s="53"/>
      <c r="Q3" s="53"/>
      <c r="R3" s="53"/>
      <c r="S3" s="53"/>
      <c r="T3" s="52"/>
      <c r="U3" s="53"/>
      <c r="V3" s="53"/>
      <c r="W3" s="53"/>
      <c r="X3" s="53"/>
      <c r="Y3" s="53"/>
      <c r="Z3" s="53"/>
      <c r="AA3" s="53"/>
      <c r="AB3" s="244"/>
    </row>
    <row r="4" spans="1:28" ht="1" hidden="1" customHeight="1" thickBot="1">
      <c r="A4" s="313"/>
      <c r="B4" s="18"/>
      <c r="C4" s="54" t="s">
        <v>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  <c r="U4" s="55"/>
      <c r="V4" s="55"/>
      <c r="W4" s="55"/>
      <c r="X4" s="55"/>
      <c r="Y4" s="56"/>
      <c r="Z4" s="55" t="s">
        <v>1</v>
      </c>
      <c r="AA4" s="55"/>
      <c r="AB4" s="245"/>
    </row>
    <row r="5" spans="1:28" ht="6.65" hidden="1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3.5" customHeight="1" thickBot="1">
      <c r="A6" s="57" t="s">
        <v>2</v>
      </c>
      <c r="B6" s="21"/>
      <c r="C6" s="314" t="s">
        <v>3</v>
      </c>
      <c r="D6" s="315"/>
      <c r="E6" s="20"/>
      <c r="F6" s="391" t="s">
        <v>4</v>
      </c>
      <c r="G6" s="392"/>
      <c r="H6" s="392"/>
      <c r="I6" s="393"/>
      <c r="J6" s="21"/>
      <c r="K6" s="391" t="s">
        <v>5</v>
      </c>
      <c r="L6" s="392"/>
      <c r="M6" s="392"/>
      <c r="N6" s="393"/>
      <c r="O6" s="21"/>
      <c r="P6" s="391" t="s">
        <v>79</v>
      </c>
      <c r="Q6" s="392"/>
      <c r="R6" s="392"/>
      <c r="S6" s="393"/>
      <c r="T6" s="21"/>
      <c r="U6" s="391" t="s">
        <v>6</v>
      </c>
      <c r="V6" s="392"/>
      <c r="W6" s="392"/>
      <c r="X6" s="392"/>
      <c r="Y6" s="21"/>
      <c r="Z6" s="391" t="s">
        <v>139</v>
      </c>
      <c r="AA6" s="392"/>
      <c r="AB6" s="393"/>
    </row>
    <row r="7" spans="1:28" ht="13.5" hidden="1" customHeight="1" thickBot="1">
      <c r="A7" s="187"/>
      <c r="B7" s="22"/>
      <c r="C7" s="310">
        <f>DATE(2017,5,7)</f>
        <v>42862</v>
      </c>
      <c r="D7" s="311"/>
      <c r="E7" s="188"/>
      <c r="F7" s="394">
        <f>C7+1</f>
        <v>42863</v>
      </c>
      <c r="G7" s="395"/>
      <c r="H7" s="395"/>
      <c r="I7" s="396"/>
      <c r="J7" s="189"/>
      <c r="K7" s="394">
        <f>F7+1</f>
        <v>42864</v>
      </c>
      <c r="L7" s="395"/>
      <c r="M7" s="395"/>
      <c r="N7" s="396"/>
      <c r="O7" s="189"/>
      <c r="P7" s="394">
        <f>K7+1</f>
        <v>42865</v>
      </c>
      <c r="Q7" s="395"/>
      <c r="R7" s="395"/>
      <c r="S7" s="396"/>
      <c r="T7" s="189"/>
      <c r="U7" s="394">
        <f>P7+1</f>
        <v>42866</v>
      </c>
      <c r="V7" s="395"/>
      <c r="W7" s="395"/>
      <c r="X7" s="395"/>
      <c r="Y7" s="189"/>
      <c r="Z7" s="394">
        <f>U7+1</f>
        <v>42867</v>
      </c>
      <c r="AA7" s="395"/>
      <c r="AB7" s="396"/>
    </row>
    <row r="8" spans="1:28" ht="5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3.65" customHeight="1" thickBot="1">
      <c r="A9" s="190"/>
      <c r="B9" s="19"/>
      <c r="C9" s="68"/>
      <c r="D9" s="68"/>
      <c r="E9" s="19"/>
      <c r="F9" s="198" t="s">
        <v>168</v>
      </c>
      <c r="G9" s="198" t="s">
        <v>110</v>
      </c>
      <c r="H9" s="198" t="s">
        <v>129</v>
      </c>
      <c r="I9" s="198" t="s">
        <v>111</v>
      </c>
      <c r="J9" s="19"/>
      <c r="K9" s="198" t="s">
        <v>131</v>
      </c>
      <c r="L9" s="198" t="s">
        <v>110</v>
      </c>
      <c r="M9" s="198" t="s">
        <v>129</v>
      </c>
      <c r="N9" s="198" t="s">
        <v>111</v>
      </c>
      <c r="O9" s="19"/>
      <c r="P9" s="198" t="s">
        <v>131</v>
      </c>
      <c r="Q9" s="198" t="s">
        <v>110</v>
      </c>
      <c r="R9" s="198" t="s">
        <v>129</v>
      </c>
      <c r="S9" s="198" t="s">
        <v>111</v>
      </c>
      <c r="T9" s="19"/>
      <c r="U9" s="198" t="s">
        <v>131</v>
      </c>
      <c r="V9" s="198" t="s">
        <v>110</v>
      </c>
      <c r="W9" s="198" t="s">
        <v>129</v>
      </c>
      <c r="X9" s="198" t="s">
        <v>111</v>
      </c>
      <c r="Y9" s="19"/>
      <c r="Z9" s="246"/>
      <c r="AA9" s="68"/>
      <c r="AB9" s="247"/>
    </row>
    <row r="10" spans="1:28" ht="13" customHeight="1">
      <c r="A10" s="58" t="s">
        <v>7</v>
      </c>
      <c r="B10" s="21"/>
      <c r="C10" s="68"/>
      <c r="D10" s="68"/>
      <c r="E10" s="21"/>
      <c r="F10" s="63"/>
      <c r="G10" s="63"/>
      <c r="H10" s="63"/>
      <c r="I10" s="64"/>
      <c r="J10" s="21"/>
      <c r="K10" s="60"/>
      <c r="L10" s="59"/>
      <c r="M10" s="59"/>
      <c r="N10" s="64"/>
      <c r="O10" s="21"/>
      <c r="P10" s="372" t="s">
        <v>124</v>
      </c>
      <c r="Q10" s="372"/>
      <c r="R10" s="372"/>
      <c r="S10" s="373"/>
      <c r="T10" s="21"/>
      <c r="U10" s="61" t="s">
        <v>1</v>
      </c>
      <c r="V10" s="62"/>
      <c r="W10" s="62"/>
      <c r="X10" s="62"/>
      <c r="Y10" s="21"/>
      <c r="Z10" s="246"/>
      <c r="AA10" s="68"/>
      <c r="AB10" s="248"/>
    </row>
    <row r="11" spans="1:28" ht="13" customHeight="1" thickBot="1">
      <c r="A11" s="58" t="s">
        <v>9</v>
      </c>
      <c r="B11" s="22"/>
      <c r="C11" s="68"/>
      <c r="D11" s="68"/>
      <c r="E11" s="22"/>
      <c r="F11" s="63"/>
      <c r="G11" s="63"/>
      <c r="H11" s="63"/>
      <c r="I11" s="64"/>
      <c r="J11" s="22"/>
      <c r="K11" s="65"/>
      <c r="L11" s="63"/>
      <c r="M11" s="63"/>
      <c r="N11" s="64"/>
      <c r="O11" s="22"/>
      <c r="P11" s="374"/>
      <c r="Q11" s="374"/>
      <c r="R11" s="374"/>
      <c r="S11" s="375"/>
      <c r="T11" s="22"/>
      <c r="U11" s="66"/>
      <c r="V11" s="67"/>
      <c r="W11" s="67"/>
      <c r="X11" s="67"/>
      <c r="Y11" s="22"/>
      <c r="Z11" s="246"/>
      <c r="AA11" s="68"/>
      <c r="AB11" s="248"/>
    </row>
    <row r="12" spans="1:28" ht="26.15" customHeight="1">
      <c r="A12" s="69" t="s">
        <v>10</v>
      </c>
      <c r="B12" s="23"/>
      <c r="C12" s="68"/>
      <c r="D12" s="68"/>
      <c r="E12" s="23"/>
      <c r="F12" s="376" t="s">
        <v>169</v>
      </c>
      <c r="G12" s="377"/>
      <c r="H12" s="377"/>
      <c r="I12" s="378"/>
      <c r="J12" s="23"/>
      <c r="K12" s="325" t="s">
        <v>125</v>
      </c>
      <c r="L12" s="330" t="s">
        <v>191</v>
      </c>
      <c r="M12" s="361" t="s">
        <v>57</v>
      </c>
      <c r="N12" s="316" t="s">
        <v>84</v>
      </c>
      <c r="O12" s="70"/>
      <c r="P12" s="319" t="s">
        <v>132</v>
      </c>
      <c r="Q12" s="330" t="s">
        <v>191</v>
      </c>
      <c r="R12" s="316" t="s">
        <v>84</v>
      </c>
      <c r="S12" s="409" t="s">
        <v>192</v>
      </c>
      <c r="T12" s="70"/>
      <c r="U12" s="361" t="s">
        <v>57</v>
      </c>
      <c r="V12" s="330" t="s">
        <v>191</v>
      </c>
      <c r="W12" s="388" t="s">
        <v>126</v>
      </c>
      <c r="X12" s="361" t="s">
        <v>57</v>
      </c>
      <c r="Y12" s="23"/>
      <c r="Z12" s="246"/>
      <c r="AA12" s="68"/>
      <c r="AB12" s="248"/>
    </row>
    <row r="13" spans="1:28" ht="36.5" customHeight="1" thickBot="1">
      <c r="A13" s="69" t="s">
        <v>11</v>
      </c>
      <c r="B13" s="23"/>
      <c r="C13" s="68"/>
      <c r="D13" s="68"/>
      <c r="E13" s="23"/>
      <c r="F13" s="379"/>
      <c r="G13" s="380"/>
      <c r="H13" s="380"/>
      <c r="I13" s="381"/>
      <c r="J13" s="23"/>
      <c r="K13" s="326"/>
      <c r="L13" s="331"/>
      <c r="M13" s="362"/>
      <c r="N13" s="317"/>
      <c r="O13" s="70"/>
      <c r="P13" s="320"/>
      <c r="Q13" s="331"/>
      <c r="R13" s="317"/>
      <c r="S13" s="410"/>
      <c r="T13" s="70"/>
      <c r="U13" s="362"/>
      <c r="V13" s="331"/>
      <c r="W13" s="389"/>
      <c r="X13" s="362"/>
      <c r="Y13" s="23"/>
      <c r="Z13" s="246"/>
      <c r="AA13" s="68"/>
      <c r="AB13" s="248"/>
    </row>
    <row r="14" spans="1:28" ht="36" customHeight="1" thickBot="1">
      <c r="A14" s="69" t="s">
        <v>12</v>
      </c>
      <c r="B14" s="23"/>
      <c r="C14" s="68"/>
      <c r="D14" s="68"/>
      <c r="E14" s="23"/>
      <c r="F14" s="382" t="s">
        <v>13</v>
      </c>
      <c r="G14" s="383"/>
      <c r="H14" s="383"/>
      <c r="I14" s="384"/>
      <c r="J14" s="23"/>
      <c r="K14" s="326"/>
      <c r="L14" s="331"/>
      <c r="M14" s="362"/>
      <c r="N14" s="317"/>
      <c r="O14" s="70"/>
      <c r="P14" s="320"/>
      <c r="Q14" s="331"/>
      <c r="R14" s="317"/>
      <c r="S14" s="410"/>
      <c r="T14" s="70"/>
      <c r="U14" s="362"/>
      <c r="V14" s="331"/>
      <c r="W14" s="389"/>
      <c r="X14" s="362"/>
      <c r="Y14" s="23"/>
      <c r="Z14" s="246"/>
      <c r="AA14" s="68"/>
      <c r="AB14" s="248"/>
    </row>
    <row r="15" spans="1:28" ht="29" customHeight="1" thickBot="1">
      <c r="A15" s="69" t="s">
        <v>14</v>
      </c>
      <c r="B15" s="23"/>
      <c r="C15" s="68"/>
      <c r="D15" s="68"/>
      <c r="E15" s="23"/>
      <c r="F15" s="385" t="s">
        <v>170</v>
      </c>
      <c r="G15" s="386"/>
      <c r="H15" s="386"/>
      <c r="I15" s="387"/>
      <c r="J15" s="23"/>
      <c r="K15" s="327"/>
      <c r="L15" s="332"/>
      <c r="M15" s="363"/>
      <c r="N15" s="318"/>
      <c r="O15" s="70"/>
      <c r="P15" s="321"/>
      <c r="Q15" s="332"/>
      <c r="R15" s="318"/>
      <c r="S15" s="411"/>
      <c r="T15" s="70"/>
      <c r="U15" s="363"/>
      <c r="V15" s="332"/>
      <c r="W15" s="390"/>
      <c r="X15" s="363"/>
      <c r="Y15" s="23"/>
      <c r="Z15" s="246"/>
      <c r="AA15" s="68"/>
      <c r="AB15" s="248"/>
    </row>
    <row r="16" spans="1:28" ht="13" customHeight="1" thickBot="1">
      <c r="A16" s="75" t="s">
        <v>15</v>
      </c>
      <c r="B16" s="24"/>
      <c r="C16" s="328"/>
      <c r="D16" s="329"/>
      <c r="E16" s="24"/>
      <c r="F16" s="382" t="s">
        <v>13</v>
      </c>
      <c r="G16" s="383"/>
      <c r="H16" s="383"/>
      <c r="I16" s="383"/>
      <c r="J16" s="24"/>
      <c r="K16" s="382" t="s">
        <v>13</v>
      </c>
      <c r="L16" s="383"/>
      <c r="M16" s="383"/>
      <c r="N16" s="384"/>
      <c r="O16" s="74"/>
      <c r="P16" s="382" t="s">
        <v>13</v>
      </c>
      <c r="Q16" s="383"/>
      <c r="R16" s="383"/>
      <c r="S16" s="384"/>
      <c r="T16" s="74"/>
      <c r="U16" s="382" t="s">
        <v>13</v>
      </c>
      <c r="V16" s="383"/>
      <c r="W16" s="383"/>
      <c r="X16" s="383"/>
      <c r="Y16" s="24"/>
      <c r="Z16" s="246"/>
      <c r="AA16" s="68"/>
      <c r="AB16" s="248"/>
    </row>
    <row r="17" spans="1:28" ht="26.25" customHeight="1">
      <c r="A17" s="71" t="s">
        <v>16</v>
      </c>
      <c r="B17" s="23"/>
      <c r="C17" s="68"/>
      <c r="D17" s="68"/>
      <c r="E17" s="23"/>
      <c r="F17" s="330" t="s">
        <v>191</v>
      </c>
      <c r="G17" s="361" t="s">
        <v>57</v>
      </c>
      <c r="H17" s="397" t="s">
        <v>142</v>
      </c>
      <c r="I17" s="316" t="s">
        <v>84</v>
      </c>
      <c r="J17" s="23"/>
      <c r="K17" s="325" t="s">
        <v>125</v>
      </c>
      <c r="L17" s="330" t="s">
        <v>191</v>
      </c>
      <c r="M17" s="361" t="s">
        <v>57</v>
      </c>
      <c r="N17" s="316" t="s">
        <v>84</v>
      </c>
      <c r="O17" s="70"/>
      <c r="P17" s="372" t="s">
        <v>133</v>
      </c>
      <c r="Q17" s="372"/>
      <c r="R17" s="372"/>
      <c r="S17" s="372"/>
      <c r="T17" s="70"/>
      <c r="U17" s="319" t="s">
        <v>132</v>
      </c>
      <c r="V17" s="333" t="s">
        <v>83</v>
      </c>
      <c r="W17" s="366" t="s">
        <v>171</v>
      </c>
      <c r="X17" s="361" t="s">
        <v>57</v>
      </c>
      <c r="Y17" s="23"/>
      <c r="Z17" s="246"/>
      <c r="AA17" s="68"/>
      <c r="AB17" s="248"/>
    </row>
    <row r="18" spans="1:28" ht="13" customHeight="1" thickBot="1">
      <c r="A18" s="71" t="s">
        <v>17</v>
      </c>
      <c r="B18" s="23"/>
      <c r="C18" s="68"/>
      <c r="D18" s="68"/>
      <c r="E18" s="23"/>
      <c r="F18" s="331"/>
      <c r="G18" s="362"/>
      <c r="H18" s="398"/>
      <c r="I18" s="317"/>
      <c r="J18" s="23"/>
      <c r="K18" s="326"/>
      <c r="L18" s="331"/>
      <c r="M18" s="362"/>
      <c r="N18" s="317"/>
      <c r="O18" s="70"/>
      <c r="P18" s="374"/>
      <c r="Q18" s="374"/>
      <c r="R18" s="374"/>
      <c r="S18" s="374"/>
      <c r="T18" s="70"/>
      <c r="U18" s="320"/>
      <c r="V18" s="334"/>
      <c r="W18" s="367"/>
      <c r="X18" s="362"/>
      <c r="Y18" s="23"/>
      <c r="Z18" s="246"/>
      <c r="AA18" s="68"/>
      <c r="AB18" s="248"/>
    </row>
    <row r="19" spans="1:28" ht="26">
      <c r="A19" s="71" t="s">
        <v>18</v>
      </c>
      <c r="B19" s="23"/>
      <c r="C19" s="68"/>
      <c r="D19" s="68"/>
      <c r="E19" s="23"/>
      <c r="F19" s="331"/>
      <c r="G19" s="362"/>
      <c r="H19" s="398"/>
      <c r="I19" s="317"/>
      <c r="J19" s="23"/>
      <c r="K19" s="326"/>
      <c r="L19" s="331"/>
      <c r="M19" s="362"/>
      <c r="N19" s="317"/>
      <c r="O19" s="70"/>
      <c r="P19" s="400" t="s">
        <v>94</v>
      </c>
      <c r="Q19" s="401"/>
      <c r="R19" s="401"/>
      <c r="S19" s="402"/>
      <c r="T19" s="70"/>
      <c r="U19" s="320"/>
      <c r="V19" s="334"/>
      <c r="W19" s="367"/>
      <c r="X19" s="362"/>
      <c r="Y19" s="23"/>
      <c r="Z19" s="246"/>
      <c r="AA19" s="68"/>
      <c r="AB19" s="248"/>
    </row>
    <row r="20" spans="1:28" ht="13" customHeight="1" thickBot="1">
      <c r="A20" s="71" t="s">
        <v>20</v>
      </c>
      <c r="B20" s="23"/>
      <c r="C20" s="68"/>
      <c r="D20" s="68"/>
      <c r="E20" s="23"/>
      <c r="F20" s="332"/>
      <c r="G20" s="363"/>
      <c r="H20" s="399"/>
      <c r="I20" s="318"/>
      <c r="J20" s="23"/>
      <c r="K20" s="327"/>
      <c r="L20" s="332"/>
      <c r="M20" s="363"/>
      <c r="N20" s="318"/>
      <c r="O20" s="70"/>
      <c r="P20" s="403"/>
      <c r="Q20" s="404"/>
      <c r="R20" s="404"/>
      <c r="S20" s="405"/>
      <c r="T20" s="70"/>
      <c r="U20" s="321"/>
      <c r="V20" s="335"/>
      <c r="W20" s="368"/>
      <c r="X20" s="363"/>
      <c r="Y20" s="23"/>
      <c r="Z20" s="246"/>
      <c r="AA20" s="68"/>
      <c r="AB20" s="248"/>
    </row>
    <row r="21" spans="1:28" ht="13.5" customHeight="1">
      <c r="A21" s="72" t="s">
        <v>21</v>
      </c>
      <c r="B21" s="23"/>
      <c r="C21" s="68"/>
      <c r="D21" s="68"/>
      <c r="E21" s="23"/>
      <c r="F21" s="352" t="s">
        <v>123</v>
      </c>
      <c r="G21" s="406"/>
      <c r="H21" s="406"/>
      <c r="I21" s="406"/>
      <c r="J21" s="22"/>
      <c r="K21" s="352" t="s">
        <v>123</v>
      </c>
      <c r="L21" s="406"/>
      <c r="M21" s="406"/>
      <c r="N21" s="353"/>
      <c r="O21" s="73"/>
      <c r="P21" s="352" t="s">
        <v>123</v>
      </c>
      <c r="Q21" s="406"/>
      <c r="R21" s="406"/>
      <c r="S21" s="353"/>
      <c r="T21" s="73"/>
      <c r="U21" s="352" t="s">
        <v>123</v>
      </c>
      <c r="V21" s="406"/>
      <c r="W21" s="406"/>
      <c r="X21" s="406"/>
      <c r="Y21" s="22"/>
      <c r="Z21" s="246"/>
      <c r="AA21" s="68"/>
      <c r="AB21" s="248"/>
    </row>
    <row r="22" spans="1:28" ht="13" customHeight="1" thickBot="1">
      <c r="A22" s="72" t="s">
        <v>22</v>
      </c>
      <c r="B22" s="23"/>
      <c r="C22" s="68"/>
      <c r="D22" s="68"/>
      <c r="E22" s="23"/>
      <c r="F22" s="356"/>
      <c r="G22" s="407"/>
      <c r="H22" s="407"/>
      <c r="I22" s="407"/>
      <c r="J22" s="22"/>
      <c r="K22" s="356"/>
      <c r="L22" s="407"/>
      <c r="M22" s="407"/>
      <c r="N22" s="357"/>
      <c r="O22" s="73"/>
      <c r="P22" s="356"/>
      <c r="Q22" s="407"/>
      <c r="R22" s="407"/>
      <c r="S22" s="357"/>
      <c r="T22" s="73"/>
      <c r="U22" s="356"/>
      <c r="V22" s="407"/>
      <c r="W22" s="407"/>
      <c r="X22" s="407"/>
      <c r="Y22" s="22"/>
      <c r="Z22" s="246"/>
      <c r="AA22" s="68"/>
      <c r="AB22" s="248"/>
    </row>
    <row r="23" spans="1:28" ht="26.15" customHeight="1">
      <c r="A23" s="71" t="s">
        <v>23</v>
      </c>
      <c r="B23" s="23"/>
      <c r="C23" s="68"/>
      <c r="D23" s="68"/>
      <c r="E23" s="23"/>
      <c r="F23" s="319" t="s">
        <v>132</v>
      </c>
      <c r="G23" s="333" t="s">
        <v>83</v>
      </c>
      <c r="H23" s="325" t="s">
        <v>125</v>
      </c>
      <c r="I23" s="316" t="s">
        <v>84</v>
      </c>
      <c r="J23" s="23"/>
      <c r="K23" s="319" t="s">
        <v>132</v>
      </c>
      <c r="L23" s="346" t="s">
        <v>130</v>
      </c>
      <c r="M23" s="322" t="s">
        <v>172</v>
      </c>
      <c r="N23" s="316" t="s">
        <v>84</v>
      </c>
      <c r="O23" s="70"/>
      <c r="P23" s="319" t="s">
        <v>132</v>
      </c>
      <c r="Q23" s="330" t="s">
        <v>191</v>
      </c>
      <c r="R23" s="333" t="s">
        <v>83</v>
      </c>
      <c r="S23" s="369" t="s">
        <v>161</v>
      </c>
      <c r="T23" s="70"/>
      <c r="U23" s="319" t="s">
        <v>132</v>
      </c>
      <c r="V23" s="333" t="s">
        <v>83</v>
      </c>
      <c r="W23" s="325" t="s">
        <v>125</v>
      </c>
      <c r="X23" s="316" t="s">
        <v>84</v>
      </c>
      <c r="Y23" s="23"/>
      <c r="Z23" s="246"/>
      <c r="AA23" s="68"/>
      <c r="AB23" s="248"/>
    </row>
    <row r="24" spans="1:28" ht="26">
      <c r="A24" s="71" t="s">
        <v>24</v>
      </c>
      <c r="B24" s="23"/>
      <c r="C24" s="68"/>
      <c r="D24" s="68"/>
      <c r="E24" s="23"/>
      <c r="F24" s="320"/>
      <c r="G24" s="334"/>
      <c r="H24" s="326"/>
      <c r="I24" s="317"/>
      <c r="J24" s="23"/>
      <c r="K24" s="320"/>
      <c r="L24" s="347"/>
      <c r="M24" s="323"/>
      <c r="N24" s="317"/>
      <c r="O24" s="70"/>
      <c r="P24" s="320"/>
      <c r="Q24" s="331"/>
      <c r="R24" s="334"/>
      <c r="S24" s="370"/>
      <c r="T24" s="70"/>
      <c r="U24" s="320"/>
      <c r="V24" s="334"/>
      <c r="W24" s="326"/>
      <c r="X24" s="317"/>
      <c r="Y24" s="23"/>
      <c r="Z24" s="246"/>
      <c r="AA24" s="68"/>
      <c r="AB24" s="248"/>
    </row>
    <row r="25" spans="1:28" ht="26">
      <c r="A25" s="71" t="s">
        <v>25</v>
      </c>
      <c r="B25" s="23"/>
      <c r="C25" s="68"/>
      <c r="D25" s="68"/>
      <c r="E25" s="23"/>
      <c r="F25" s="320"/>
      <c r="G25" s="334"/>
      <c r="H25" s="326"/>
      <c r="I25" s="317"/>
      <c r="J25" s="23"/>
      <c r="K25" s="320"/>
      <c r="L25" s="347"/>
      <c r="M25" s="323"/>
      <c r="N25" s="317"/>
      <c r="O25" s="70"/>
      <c r="P25" s="320"/>
      <c r="Q25" s="331"/>
      <c r="R25" s="334"/>
      <c r="S25" s="370"/>
      <c r="T25" s="70"/>
      <c r="U25" s="320"/>
      <c r="V25" s="334"/>
      <c r="W25" s="326"/>
      <c r="X25" s="317"/>
      <c r="Y25" s="23"/>
      <c r="Z25" s="246"/>
      <c r="AA25" s="68"/>
      <c r="AB25" s="248"/>
    </row>
    <row r="26" spans="1:28" ht="26.5" customHeight="1" thickBot="1">
      <c r="A26" s="71" t="s">
        <v>26</v>
      </c>
      <c r="B26" s="24"/>
      <c r="C26" s="68"/>
      <c r="D26" s="68"/>
      <c r="E26" s="24"/>
      <c r="F26" s="321"/>
      <c r="G26" s="335"/>
      <c r="H26" s="327"/>
      <c r="I26" s="318"/>
      <c r="J26" s="24"/>
      <c r="K26" s="321"/>
      <c r="L26" s="348"/>
      <c r="M26" s="324"/>
      <c r="N26" s="318"/>
      <c r="O26" s="74"/>
      <c r="P26" s="321"/>
      <c r="Q26" s="332"/>
      <c r="R26" s="335"/>
      <c r="S26" s="371"/>
      <c r="T26" s="74"/>
      <c r="U26" s="321"/>
      <c r="V26" s="335"/>
      <c r="W26" s="327"/>
      <c r="X26" s="318"/>
      <c r="Y26" s="24"/>
      <c r="Z26" s="246"/>
      <c r="AA26" s="68"/>
      <c r="AB26" s="248"/>
    </row>
    <row r="27" spans="1:28" ht="13" customHeight="1" thickBot="1">
      <c r="A27" s="75" t="s">
        <v>27</v>
      </c>
      <c r="B27" s="24"/>
      <c r="C27" s="328" t="s">
        <v>13</v>
      </c>
      <c r="D27" s="329"/>
      <c r="E27" s="24"/>
      <c r="F27" s="328" t="s">
        <v>13</v>
      </c>
      <c r="G27" s="408"/>
      <c r="H27" s="408"/>
      <c r="I27" s="408"/>
      <c r="J27" s="24"/>
      <c r="K27" s="382" t="s">
        <v>13</v>
      </c>
      <c r="L27" s="383"/>
      <c r="M27" s="383"/>
      <c r="N27" s="384"/>
      <c r="O27" s="74"/>
      <c r="P27" s="382" t="s">
        <v>13</v>
      </c>
      <c r="Q27" s="383"/>
      <c r="R27" s="383"/>
      <c r="S27" s="384"/>
      <c r="T27" s="74"/>
      <c r="U27" s="382" t="s">
        <v>13</v>
      </c>
      <c r="V27" s="383"/>
      <c r="W27" s="383"/>
      <c r="X27" s="383"/>
      <c r="Y27" s="24"/>
      <c r="Z27" s="246"/>
      <c r="AA27" s="68"/>
      <c r="AB27" s="248"/>
    </row>
    <row r="28" spans="1:28" ht="26.15" customHeight="1">
      <c r="A28" s="69" t="s">
        <v>28</v>
      </c>
      <c r="B28" s="25"/>
      <c r="C28" s="336" t="s">
        <v>107</v>
      </c>
      <c r="D28" s="337"/>
      <c r="E28" s="25"/>
      <c r="F28" s="319" t="s">
        <v>132</v>
      </c>
      <c r="G28" s="330" t="s">
        <v>191</v>
      </c>
      <c r="H28" s="325" t="s">
        <v>125</v>
      </c>
      <c r="I28" s="316" t="s">
        <v>84</v>
      </c>
      <c r="J28" s="25"/>
      <c r="K28" s="319" t="s">
        <v>132</v>
      </c>
      <c r="L28" s="330" t="s">
        <v>191</v>
      </c>
      <c r="M28" s="333" t="s">
        <v>83</v>
      </c>
      <c r="N28" s="316" t="s">
        <v>84</v>
      </c>
      <c r="O28" s="76"/>
      <c r="P28" s="319" t="s">
        <v>132</v>
      </c>
      <c r="Q28" s="330" t="s">
        <v>191</v>
      </c>
      <c r="R28" s="333" t="s">
        <v>83</v>
      </c>
      <c r="S28" s="369" t="s">
        <v>161</v>
      </c>
      <c r="T28" s="76"/>
      <c r="U28" s="319" t="s">
        <v>132</v>
      </c>
      <c r="V28" s="330" t="s">
        <v>191</v>
      </c>
      <c r="W28" s="325" t="s">
        <v>125</v>
      </c>
      <c r="X28" s="316" t="s">
        <v>84</v>
      </c>
      <c r="Y28" s="25"/>
      <c r="Z28" s="246"/>
      <c r="AA28" s="68"/>
      <c r="AB28" s="248"/>
    </row>
    <row r="29" spans="1:28" ht="26">
      <c r="A29" s="71" t="s">
        <v>29</v>
      </c>
      <c r="B29" s="25"/>
      <c r="C29" s="338"/>
      <c r="D29" s="339"/>
      <c r="E29" s="25"/>
      <c r="F29" s="320"/>
      <c r="G29" s="331"/>
      <c r="H29" s="326"/>
      <c r="I29" s="317"/>
      <c r="J29" s="25"/>
      <c r="K29" s="320"/>
      <c r="L29" s="331"/>
      <c r="M29" s="334"/>
      <c r="N29" s="317"/>
      <c r="O29" s="76"/>
      <c r="P29" s="320"/>
      <c r="Q29" s="331"/>
      <c r="R29" s="334"/>
      <c r="S29" s="370"/>
      <c r="T29" s="76"/>
      <c r="U29" s="320"/>
      <c r="V29" s="331"/>
      <c r="W29" s="326"/>
      <c r="X29" s="317"/>
      <c r="Y29" s="25"/>
      <c r="Z29" s="246"/>
      <c r="AA29" s="68"/>
      <c r="AB29" s="248"/>
    </row>
    <row r="30" spans="1:28" ht="13.5" customHeight="1" thickBot="1">
      <c r="A30" s="71" t="s">
        <v>30</v>
      </c>
      <c r="B30" s="25"/>
      <c r="C30" s="340"/>
      <c r="D30" s="341"/>
      <c r="E30" s="25"/>
      <c r="F30" s="320"/>
      <c r="G30" s="331"/>
      <c r="H30" s="326"/>
      <c r="I30" s="317"/>
      <c r="J30" s="25"/>
      <c r="K30" s="320"/>
      <c r="L30" s="331"/>
      <c r="M30" s="334"/>
      <c r="N30" s="317"/>
      <c r="O30" s="76"/>
      <c r="P30" s="320"/>
      <c r="Q30" s="331"/>
      <c r="R30" s="334"/>
      <c r="S30" s="370"/>
      <c r="T30" s="76"/>
      <c r="U30" s="320"/>
      <c r="V30" s="331"/>
      <c r="W30" s="326"/>
      <c r="X30" s="317"/>
      <c r="Y30" s="25"/>
      <c r="Z30" s="246"/>
      <c r="AA30" s="68"/>
      <c r="AB30" s="248"/>
    </row>
    <row r="31" spans="1:28" ht="13.5" customHeight="1" thickBot="1">
      <c r="A31" s="71" t="s">
        <v>31</v>
      </c>
      <c r="B31" s="25"/>
      <c r="C31" s="342" t="s">
        <v>8</v>
      </c>
      <c r="D31" s="343"/>
      <c r="E31" s="25"/>
      <c r="F31" s="321"/>
      <c r="G31" s="332"/>
      <c r="H31" s="327"/>
      <c r="I31" s="318"/>
      <c r="J31" s="25"/>
      <c r="K31" s="321"/>
      <c r="L31" s="332"/>
      <c r="M31" s="335"/>
      <c r="N31" s="318"/>
      <c r="O31" s="76"/>
      <c r="P31" s="321"/>
      <c r="Q31" s="332"/>
      <c r="R31" s="335"/>
      <c r="S31" s="371"/>
      <c r="T31" s="76"/>
      <c r="U31" s="321"/>
      <c r="V31" s="332"/>
      <c r="W31" s="327"/>
      <c r="X31" s="318"/>
      <c r="Y31" s="25"/>
      <c r="Z31" s="246"/>
      <c r="AA31" s="68"/>
      <c r="AB31" s="248"/>
    </row>
    <row r="32" spans="1:28" ht="13" customHeight="1" thickBot="1">
      <c r="A32" s="72" t="s">
        <v>32</v>
      </c>
      <c r="B32" s="25"/>
      <c r="C32" s="344"/>
      <c r="D32" s="345"/>
      <c r="E32" s="25"/>
      <c r="F32" s="382" t="s">
        <v>13</v>
      </c>
      <c r="G32" s="383"/>
      <c r="H32" s="383"/>
      <c r="I32" s="383"/>
      <c r="J32" s="25"/>
      <c r="K32" s="382" t="s">
        <v>13</v>
      </c>
      <c r="L32" s="383"/>
      <c r="M32" s="383"/>
      <c r="N32" s="383"/>
      <c r="O32" s="76"/>
      <c r="P32" s="382" t="s">
        <v>13</v>
      </c>
      <c r="Q32" s="383"/>
      <c r="R32" s="383"/>
      <c r="S32" s="383"/>
      <c r="T32" s="76"/>
      <c r="U32" s="382" t="s">
        <v>13</v>
      </c>
      <c r="V32" s="383"/>
      <c r="W32" s="383"/>
      <c r="X32" s="383"/>
      <c r="Y32" s="77"/>
      <c r="Z32" s="246"/>
      <c r="AA32" s="68"/>
      <c r="AB32" s="248"/>
    </row>
    <row r="33" spans="1:28" ht="13.5" customHeight="1">
      <c r="A33" s="72" t="s">
        <v>34</v>
      </c>
      <c r="B33" s="25"/>
      <c r="C33" s="352" t="s">
        <v>33</v>
      </c>
      <c r="D33" s="353"/>
      <c r="E33" s="25"/>
      <c r="F33" s="361" t="s">
        <v>57</v>
      </c>
      <c r="G33" s="361" t="s">
        <v>57</v>
      </c>
      <c r="H33" s="361" t="s">
        <v>57</v>
      </c>
      <c r="I33" s="361" t="s">
        <v>57</v>
      </c>
      <c r="J33" s="77"/>
      <c r="K33" s="361" t="s">
        <v>57</v>
      </c>
      <c r="L33" s="361" t="s">
        <v>57</v>
      </c>
      <c r="M33" s="361" t="s">
        <v>57</v>
      </c>
      <c r="N33" s="361" t="s">
        <v>57</v>
      </c>
      <c r="O33" s="76"/>
      <c r="P33" s="412" t="s">
        <v>118</v>
      </c>
      <c r="Q33" s="413"/>
      <c r="R33" s="413"/>
      <c r="S33" s="413"/>
      <c r="T33" s="78"/>
      <c r="U33" s="418" t="s">
        <v>95</v>
      </c>
      <c r="V33" s="372"/>
      <c r="W33" s="372"/>
      <c r="X33" s="372"/>
      <c r="Y33" s="77"/>
      <c r="Z33" s="246"/>
      <c r="AA33" s="68"/>
      <c r="AB33" s="68"/>
    </row>
    <row r="34" spans="1:28" ht="13.5" customHeight="1" thickBot="1">
      <c r="A34" s="72" t="s">
        <v>35</v>
      </c>
      <c r="B34" s="26"/>
      <c r="C34" s="354"/>
      <c r="D34" s="355"/>
      <c r="E34" s="26"/>
      <c r="F34" s="362"/>
      <c r="G34" s="362"/>
      <c r="H34" s="362"/>
      <c r="I34" s="362"/>
      <c r="J34" s="79"/>
      <c r="K34" s="362"/>
      <c r="L34" s="362"/>
      <c r="M34" s="362"/>
      <c r="N34" s="362"/>
      <c r="O34" s="80"/>
      <c r="P34" s="414"/>
      <c r="Q34" s="415"/>
      <c r="R34" s="415"/>
      <c r="S34" s="415"/>
      <c r="T34" s="81"/>
      <c r="U34" s="419"/>
      <c r="V34" s="420"/>
      <c r="W34" s="420"/>
      <c r="X34" s="420"/>
      <c r="Y34" s="79"/>
      <c r="Z34" s="246"/>
      <c r="AA34" s="68"/>
      <c r="AB34" s="68"/>
    </row>
    <row r="35" spans="1:28" ht="13.5" customHeight="1" thickBot="1">
      <c r="A35" s="71" t="s">
        <v>36</v>
      </c>
      <c r="B35" s="199"/>
      <c r="C35" s="356"/>
      <c r="D35" s="357"/>
      <c r="E35" s="27"/>
      <c r="F35" s="362"/>
      <c r="G35" s="362"/>
      <c r="H35" s="362"/>
      <c r="I35" s="362"/>
      <c r="J35" s="82"/>
      <c r="K35" s="362"/>
      <c r="L35" s="362"/>
      <c r="M35" s="362"/>
      <c r="N35" s="362"/>
      <c r="O35" s="83"/>
      <c r="P35" s="414"/>
      <c r="Q35" s="415"/>
      <c r="R35" s="415"/>
      <c r="S35" s="415"/>
      <c r="T35" s="84"/>
      <c r="U35" s="419"/>
      <c r="V35" s="420"/>
      <c r="W35" s="420"/>
      <c r="X35" s="420"/>
      <c r="Y35" s="82"/>
      <c r="Z35" s="246"/>
      <c r="AA35" s="68"/>
      <c r="AB35" s="68"/>
    </row>
    <row r="36" spans="1:28" ht="13.5" customHeight="1" thickBot="1">
      <c r="A36" s="85" t="s">
        <v>37</v>
      </c>
      <c r="B36" s="28"/>
      <c r="C36" s="68"/>
      <c r="D36" s="68"/>
      <c r="E36" s="28"/>
      <c r="F36" s="363"/>
      <c r="G36" s="363"/>
      <c r="H36" s="363"/>
      <c r="I36" s="363"/>
      <c r="J36" s="86"/>
      <c r="K36" s="363"/>
      <c r="L36" s="363"/>
      <c r="M36" s="363"/>
      <c r="N36" s="363"/>
      <c r="O36" s="87"/>
      <c r="P36" s="414"/>
      <c r="Q36" s="415"/>
      <c r="R36" s="415"/>
      <c r="S36" s="415"/>
      <c r="T36" s="88"/>
      <c r="U36" s="421"/>
      <c r="V36" s="374"/>
      <c r="W36" s="374"/>
      <c r="X36" s="374"/>
      <c r="Y36" s="86"/>
      <c r="Z36" s="249"/>
      <c r="AA36" s="68"/>
      <c r="AB36" s="68"/>
    </row>
    <row r="37" spans="1:28" ht="13.5" customHeight="1">
      <c r="A37" s="89" t="s">
        <v>38</v>
      </c>
      <c r="B37" s="28"/>
      <c r="C37" s="68"/>
      <c r="D37" s="68"/>
      <c r="E37" s="28"/>
      <c r="F37" s="352" t="s">
        <v>33</v>
      </c>
      <c r="G37" s="406"/>
      <c r="H37" s="406"/>
      <c r="I37" s="406"/>
      <c r="J37" s="86"/>
      <c r="K37" s="352" t="s">
        <v>33</v>
      </c>
      <c r="L37" s="406"/>
      <c r="M37" s="406"/>
      <c r="N37" s="406"/>
      <c r="O37" s="90"/>
      <c r="P37" s="414"/>
      <c r="Q37" s="415"/>
      <c r="R37" s="415"/>
      <c r="S37" s="415"/>
      <c r="T37" s="88"/>
      <c r="U37" s="352" t="s">
        <v>33</v>
      </c>
      <c r="V37" s="406"/>
      <c r="W37" s="406"/>
      <c r="X37" s="406"/>
      <c r="Y37" s="86"/>
      <c r="Z37" s="246"/>
      <c r="AA37" s="68"/>
      <c r="AB37" s="68"/>
    </row>
    <row r="38" spans="1:28" ht="13.5" customHeight="1" thickBot="1">
      <c r="A38" s="91" t="s">
        <v>39</v>
      </c>
      <c r="B38" s="28"/>
      <c r="C38" s="68"/>
      <c r="D38" s="68"/>
      <c r="E38" s="28"/>
      <c r="F38" s="354"/>
      <c r="G38" s="422"/>
      <c r="H38" s="422"/>
      <c r="I38" s="422"/>
      <c r="J38" s="86"/>
      <c r="K38" s="354"/>
      <c r="L38" s="422"/>
      <c r="M38" s="422"/>
      <c r="N38" s="422"/>
      <c r="O38" s="90"/>
      <c r="P38" s="414"/>
      <c r="Q38" s="415"/>
      <c r="R38" s="415"/>
      <c r="S38" s="415"/>
      <c r="T38" s="88"/>
      <c r="U38" s="354"/>
      <c r="V38" s="422"/>
      <c r="W38" s="422"/>
      <c r="X38" s="422"/>
      <c r="Y38" s="86"/>
      <c r="Z38" s="246"/>
      <c r="AA38" s="68"/>
      <c r="AB38" s="68"/>
    </row>
    <row r="39" spans="1:28" ht="25.5" customHeight="1" thickBot="1">
      <c r="A39" s="92" t="s">
        <v>40</v>
      </c>
      <c r="B39" s="29"/>
      <c r="C39" s="68"/>
      <c r="D39" s="68"/>
      <c r="E39" s="29"/>
      <c r="F39" s="356"/>
      <c r="G39" s="407"/>
      <c r="H39" s="407"/>
      <c r="I39" s="407"/>
      <c r="J39" s="29"/>
      <c r="K39" s="356"/>
      <c r="L39" s="407"/>
      <c r="M39" s="407"/>
      <c r="N39" s="407"/>
      <c r="O39" s="88"/>
      <c r="P39" s="416"/>
      <c r="Q39" s="417"/>
      <c r="R39" s="417"/>
      <c r="S39" s="417"/>
      <c r="T39" s="88"/>
      <c r="U39" s="356"/>
      <c r="V39" s="407"/>
      <c r="W39" s="407"/>
      <c r="X39" s="407"/>
      <c r="Y39" s="29"/>
      <c r="Z39" s="246"/>
      <c r="AA39" s="68"/>
      <c r="AB39" s="68"/>
    </row>
    <row r="40" spans="1:28" ht="2.15" hidden="1" customHeight="1" thickBot="1">
      <c r="A40" s="93" t="s">
        <v>41</v>
      </c>
      <c r="B40" s="30"/>
      <c r="C40" s="204"/>
      <c r="D40" s="68"/>
      <c r="E40" s="30"/>
      <c r="F40" s="94"/>
      <c r="G40" s="95"/>
      <c r="H40" s="95"/>
      <c r="I40" s="95"/>
      <c r="J40" s="96"/>
      <c r="K40" s="94"/>
      <c r="L40" s="95"/>
      <c r="M40" s="95"/>
      <c r="N40" s="95"/>
      <c r="O40" s="97"/>
      <c r="P40" s="94"/>
      <c r="Q40" s="95"/>
      <c r="R40" s="95"/>
      <c r="S40" s="95"/>
      <c r="T40" s="97"/>
      <c r="U40" s="98"/>
      <c r="V40" s="99"/>
      <c r="W40" s="99"/>
      <c r="X40" s="99"/>
      <c r="Y40" s="96"/>
      <c r="Z40" s="250"/>
      <c r="AA40" s="251"/>
      <c r="AB40" s="251"/>
    </row>
    <row r="41" spans="1:28" ht="13.5" hidden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3.5" thickBot="1">
      <c r="A42" s="100" t="s">
        <v>42</v>
      </c>
      <c r="B42" s="101"/>
      <c r="C42" s="101"/>
      <c r="D42" s="101"/>
      <c r="E42" s="101"/>
      <c r="F42" s="101"/>
      <c r="G42" s="102"/>
      <c r="H42" s="102"/>
      <c r="I42" s="102"/>
      <c r="J42" s="102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252"/>
    </row>
    <row r="43" spans="1:28" ht="13">
      <c r="A43" s="191" t="s">
        <v>83</v>
      </c>
      <c r="B43" s="103"/>
      <c r="C43" s="205" t="s">
        <v>86</v>
      </c>
      <c r="D43" s="206"/>
      <c r="E43" s="206"/>
      <c r="F43" s="105"/>
      <c r="G43" s="105"/>
      <c r="H43" s="105"/>
      <c r="I43" s="105"/>
      <c r="J43" s="105"/>
      <c r="K43" s="105"/>
      <c r="L43" s="105"/>
      <c r="M43" s="106"/>
      <c r="N43" s="104"/>
      <c r="O43" s="104"/>
      <c r="P43" s="104"/>
      <c r="Q43" s="207" t="s">
        <v>43</v>
      </c>
      <c r="R43" s="208" t="s">
        <v>44</v>
      </c>
      <c r="S43" s="209"/>
      <c r="T43" s="209"/>
      <c r="U43" s="107"/>
      <c r="V43" s="107"/>
      <c r="W43" s="107"/>
      <c r="X43" s="107"/>
      <c r="Y43" s="107"/>
      <c r="Z43" s="107"/>
      <c r="AA43" s="254"/>
      <c r="AB43" s="253"/>
    </row>
    <row r="44" spans="1:28" ht="13">
      <c r="A44" s="285" t="s">
        <v>173</v>
      </c>
      <c r="B44" s="286"/>
      <c r="C44" s="287" t="s">
        <v>162</v>
      </c>
      <c r="D44" s="210"/>
      <c r="E44" s="210"/>
      <c r="F44" s="108"/>
      <c r="G44" s="108"/>
      <c r="H44" s="108"/>
      <c r="I44" s="108"/>
      <c r="J44" s="108"/>
      <c r="K44" s="108"/>
      <c r="L44" s="108"/>
      <c r="M44" s="109"/>
      <c r="N44" s="104"/>
      <c r="O44" s="104"/>
      <c r="P44" s="104"/>
      <c r="Q44" s="211" t="s">
        <v>45</v>
      </c>
      <c r="R44" s="212" t="s">
        <v>46</v>
      </c>
      <c r="S44" s="213"/>
      <c r="T44" s="213"/>
      <c r="U44" s="110"/>
      <c r="V44" s="110"/>
      <c r="W44" s="110"/>
      <c r="X44" s="110"/>
      <c r="Y44" s="110"/>
      <c r="Z44" s="110"/>
      <c r="AA44" s="255"/>
      <c r="AB44" s="253"/>
    </row>
    <row r="45" spans="1:28" ht="13">
      <c r="A45" s="191" t="s">
        <v>85</v>
      </c>
      <c r="B45" s="103"/>
      <c r="C45" s="214" t="s">
        <v>143</v>
      </c>
      <c r="D45" s="215"/>
      <c r="E45" s="215"/>
      <c r="F45" s="111"/>
      <c r="G45" s="111"/>
      <c r="H45" s="111"/>
      <c r="I45" s="111"/>
      <c r="J45" s="111"/>
      <c r="K45" s="111"/>
      <c r="L45" s="111"/>
      <c r="M45" s="112"/>
      <c r="N45" s="104"/>
      <c r="O45" s="104"/>
      <c r="P45" s="104"/>
      <c r="Q45" s="216" t="s">
        <v>63</v>
      </c>
      <c r="R45" s="217" t="s">
        <v>144</v>
      </c>
      <c r="S45" s="218"/>
      <c r="T45" s="218"/>
      <c r="U45" s="113"/>
      <c r="V45" s="113"/>
      <c r="W45" s="113"/>
      <c r="X45" s="113"/>
      <c r="Y45" s="113"/>
      <c r="Z45" s="113"/>
      <c r="AA45" s="114"/>
      <c r="AB45" s="253"/>
    </row>
    <row r="46" spans="1:28" ht="13">
      <c r="A46" s="223" t="s">
        <v>92</v>
      </c>
      <c r="B46" s="103"/>
      <c r="C46" s="222" t="s">
        <v>96</v>
      </c>
      <c r="D46" s="219"/>
      <c r="E46" s="219"/>
      <c r="F46" s="111"/>
      <c r="G46" s="111"/>
      <c r="H46" s="111"/>
      <c r="I46" s="111"/>
      <c r="J46" s="111"/>
      <c r="K46" s="111"/>
      <c r="L46" s="111"/>
      <c r="M46" s="112"/>
      <c r="N46" s="104"/>
      <c r="O46" s="104"/>
      <c r="P46" s="104"/>
      <c r="Q46" s="224" t="s">
        <v>120</v>
      </c>
      <c r="R46" s="225" t="s">
        <v>121</v>
      </c>
      <c r="S46" s="230"/>
      <c r="T46" s="230"/>
      <c r="U46" s="200"/>
      <c r="V46" s="117"/>
      <c r="W46" s="117"/>
      <c r="X46" s="117"/>
      <c r="Y46" s="113"/>
      <c r="Z46" s="113"/>
      <c r="AA46" s="114"/>
      <c r="AB46" s="253"/>
    </row>
    <row r="47" spans="1:28" ht="13">
      <c r="A47" s="238" t="s">
        <v>147</v>
      </c>
      <c r="B47" s="103"/>
      <c r="C47" s="239" t="s">
        <v>148</v>
      </c>
      <c r="D47" s="240"/>
      <c r="E47" s="240"/>
      <c r="F47" s="200"/>
      <c r="G47" s="113"/>
      <c r="H47" s="113"/>
      <c r="I47" s="111"/>
      <c r="J47" s="111"/>
      <c r="K47" s="111"/>
      <c r="L47" s="111"/>
      <c r="M47" s="112"/>
      <c r="N47" s="104"/>
      <c r="O47" s="104"/>
      <c r="P47" s="104"/>
      <c r="Q47" s="263" t="s">
        <v>145</v>
      </c>
      <c r="R47" s="264" t="s">
        <v>146</v>
      </c>
      <c r="S47" s="265"/>
      <c r="T47" s="265"/>
      <c r="U47" s="266"/>
      <c r="V47" s="266"/>
      <c r="W47" s="266"/>
      <c r="X47" s="266"/>
      <c r="Y47" s="266"/>
      <c r="Z47" s="113"/>
      <c r="AA47" s="114"/>
      <c r="AB47" s="253"/>
    </row>
    <row r="48" spans="1:28" ht="13">
      <c r="A48" s="223" t="s">
        <v>119</v>
      </c>
      <c r="B48" s="103"/>
      <c r="C48" s="222" t="s">
        <v>134</v>
      </c>
      <c r="D48" s="215"/>
      <c r="E48" s="215"/>
      <c r="F48" s="113"/>
      <c r="G48" s="117"/>
      <c r="H48" s="113"/>
      <c r="I48" s="113"/>
      <c r="J48" s="113"/>
      <c r="K48" s="113"/>
      <c r="L48" s="113"/>
      <c r="M48" s="114"/>
      <c r="N48" s="104"/>
      <c r="O48" s="104"/>
      <c r="P48" s="104"/>
      <c r="Q48" s="220" t="s">
        <v>19</v>
      </c>
      <c r="R48" s="221" t="s">
        <v>112</v>
      </c>
      <c r="S48" s="218"/>
      <c r="T48" s="218"/>
      <c r="U48" s="113"/>
      <c r="V48" s="113"/>
      <c r="W48" s="115"/>
      <c r="X48" s="115"/>
      <c r="Y48" s="115"/>
      <c r="Z48" s="115"/>
      <c r="AA48" s="116"/>
      <c r="AB48" s="253"/>
    </row>
    <row r="49" spans="1:28" ht="13">
      <c r="A49" s="224" t="s">
        <v>59</v>
      </c>
      <c r="B49" s="103"/>
      <c r="C49" s="227" t="s">
        <v>87</v>
      </c>
      <c r="D49" s="218"/>
      <c r="E49" s="215"/>
      <c r="F49" s="115"/>
      <c r="G49" s="113"/>
      <c r="H49" s="113"/>
      <c r="I49" s="113"/>
      <c r="J49" s="113"/>
      <c r="K49" s="113"/>
      <c r="L49" s="113"/>
      <c r="M49" s="114"/>
      <c r="N49" s="104"/>
      <c r="O49" s="104"/>
      <c r="P49" s="104"/>
      <c r="Q49" s="224" t="s">
        <v>113</v>
      </c>
      <c r="R49" s="225" t="s">
        <v>149</v>
      </c>
      <c r="S49" s="218"/>
      <c r="T49" s="218"/>
      <c r="U49" s="115"/>
      <c r="V49" s="115"/>
      <c r="W49" s="117"/>
      <c r="X49" s="117"/>
      <c r="Y49" s="117"/>
      <c r="Z49" s="117"/>
      <c r="AA49" s="256"/>
      <c r="AB49" s="253"/>
    </row>
    <row r="50" spans="1:28" ht="13">
      <c r="A50" s="235" t="s">
        <v>127</v>
      </c>
      <c r="B50" s="103"/>
      <c r="C50" s="236" t="s">
        <v>128</v>
      </c>
      <c r="D50" s="230"/>
      <c r="E50" s="200"/>
      <c r="F50" s="117"/>
      <c r="G50" s="117"/>
      <c r="H50" s="117"/>
      <c r="I50" s="115"/>
      <c r="J50" s="115"/>
      <c r="K50" s="113"/>
      <c r="L50" s="113"/>
      <c r="M50" s="114"/>
      <c r="N50" s="104"/>
      <c r="O50" s="104"/>
      <c r="P50" s="104"/>
      <c r="Q50" s="224" t="s">
        <v>109</v>
      </c>
      <c r="R50" s="225" t="s">
        <v>150</v>
      </c>
      <c r="S50" s="215"/>
      <c r="T50" s="215"/>
      <c r="U50" s="117"/>
      <c r="V50" s="117"/>
      <c r="W50" s="117"/>
      <c r="X50" s="117"/>
      <c r="Y50" s="117"/>
      <c r="Z50" s="117"/>
      <c r="AA50" s="256"/>
      <c r="AB50" s="253"/>
    </row>
    <row r="51" spans="1:28" ht="13">
      <c r="A51" s="295" t="s">
        <v>174</v>
      </c>
      <c r="B51" s="288"/>
      <c r="C51" s="229" t="s">
        <v>175</v>
      </c>
      <c r="D51" s="289"/>
      <c r="E51" s="215"/>
      <c r="F51" s="115"/>
      <c r="G51" s="115"/>
      <c r="H51" s="115"/>
      <c r="I51" s="115"/>
      <c r="J51" s="115"/>
      <c r="K51" s="115"/>
      <c r="L51" s="115"/>
      <c r="M51" s="116"/>
      <c r="N51" s="104"/>
      <c r="O51" s="104"/>
      <c r="P51" s="104"/>
      <c r="Q51" s="224" t="s">
        <v>88</v>
      </c>
      <c r="R51" s="225" t="s">
        <v>89</v>
      </c>
      <c r="S51" s="226"/>
      <c r="T51" s="226"/>
      <c r="U51" s="117"/>
      <c r="V51" s="117"/>
      <c r="W51" s="117"/>
      <c r="X51" s="117"/>
      <c r="Y51" s="117"/>
      <c r="Z51" s="117"/>
      <c r="AA51" s="256"/>
      <c r="AB51" s="253"/>
    </row>
    <row r="52" spans="1:28" ht="13">
      <c r="A52" s="285"/>
      <c r="B52" s="286"/>
      <c r="C52" s="287"/>
      <c r="D52" s="230"/>
      <c r="E52" s="200"/>
      <c r="F52" s="117"/>
      <c r="G52" s="117"/>
      <c r="H52" s="117"/>
      <c r="I52" s="115"/>
      <c r="J52" s="115"/>
      <c r="K52" s="115"/>
      <c r="L52" s="115"/>
      <c r="M52" s="116"/>
      <c r="N52" s="104"/>
      <c r="O52" s="104"/>
      <c r="P52" s="104"/>
      <c r="Q52" s="224" t="s">
        <v>65</v>
      </c>
      <c r="R52" s="225" t="s">
        <v>151</v>
      </c>
      <c r="S52" s="228"/>
      <c r="T52" s="228"/>
      <c r="U52" s="117"/>
      <c r="V52" s="117"/>
      <c r="W52" s="117"/>
      <c r="X52" s="117"/>
      <c r="Y52" s="117"/>
      <c r="Z52" s="117"/>
      <c r="AA52" s="256"/>
      <c r="AB52" s="253"/>
    </row>
    <row r="53" spans="1:28" ht="13">
      <c r="A53" s="295"/>
      <c r="B53" s="288"/>
      <c r="C53" s="229"/>
      <c r="D53" s="289"/>
      <c r="E53" s="200"/>
      <c r="F53" s="117"/>
      <c r="G53" s="117"/>
      <c r="H53" s="117"/>
      <c r="I53" s="117"/>
      <c r="J53" s="117"/>
      <c r="K53" s="115"/>
      <c r="L53" s="115"/>
      <c r="M53" s="116"/>
      <c r="N53" s="104"/>
      <c r="O53" s="104"/>
      <c r="P53" s="104"/>
      <c r="Q53" s="224" t="s">
        <v>135</v>
      </c>
      <c r="R53" s="225" t="s">
        <v>136</v>
      </c>
      <c r="S53" s="230"/>
      <c r="T53" s="230"/>
      <c r="U53" s="200"/>
      <c r="V53" s="117"/>
      <c r="W53" s="117"/>
      <c r="X53" s="117"/>
      <c r="Y53" s="117"/>
      <c r="Z53" s="117"/>
      <c r="AA53" s="256"/>
      <c r="AB53" s="253"/>
    </row>
    <row r="54" spans="1:28" ht="17.25" customHeight="1">
      <c r="A54" s="235"/>
      <c r="B54" s="103"/>
      <c r="C54" s="236"/>
      <c r="D54" s="230"/>
      <c r="E54" s="200"/>
      <c r="F54" s="117"/>
      <c r="G54" s="117"/>
      <c r="H54" s="117"/>
      <c r="I54" s="117"/>
      <c r="J54" s="117"/>
      <c r="K54" s="115"/>
      <c r="L54" s="115"/>
      <c r="M54" s="116"/>
      <c r="N54" s="104"/>
      <c r="O54" s="104"/>
      <c r="P54" s="104"/>
      <c r="Q54" s="224" t="s">
        <v>152</v>
      </c>
      <c r="R54" s="225" t="s">
        <v>153</v>
      </c>
      <c r="S54" s="230"/>
      <c r="T54" s="230"/>
      <c r="U54" s="200"/>
      <c r="V54" s="117"/>
      <c r="W54" s="117"/>
      <c r="X54" s="117"/>
      <c r="Y54" s="117"/>
      <c r="Z54" s="117"/>
      <c r="AA54" s="256"/>
      <c r="AB54" s="253"/>
    </row>
    <row r="55" spans="1:28" ht="1.5" customHeight="1" thickBot="1">
      <c r="A55" s="192"/>
      <c r="B55" s="103"/>
      <c r="C55" s="267"/>
      <c r="D55" s="268"/>
      <c r="E55" s="269"/>
      <c r="F55" s="270"/>
      <c r="G55" s="270"/>
      <c r="H55" s="270"/>
      <c r="I55" s="270"/>
      <c r="J55" s="270"/>
      <c r="K55" s="270"/>
      <c r="L55" s="270"/>
      <c r="M55" s="271"/>
      <c r="N55" s="104"/>
      <c r="O55" s="104"/>
      <c r="P55" s="104"/>
      <c r="Q55" s="235"/>
      <c r="R55" s="272"/>
      <c r="S55" s="231"/>
      <c r="T55" s="231"/>
      <c r="U55" s="118"/>
      <c r="V55" s="273"/>
      <c r="W55" s="273"/>
      <c r="X55" s="273"/>
      <c r="Y55" s="273"/>
      <c r="Z55" s="273"/>
      <c r="AA55" s="274"/>
      <c r="AB55" s="253"/>
    </row>
    <row r="56" spans="1:28" ht="3" customHeight="1" thickBo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257"/>
      <c r="AB56" s="257"/>
    </row>
    <row r="57" spans="1:28" ht="0.6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</row>
    <row r="58" spans="1:28" ht="13" customHeight="1" thickBot="1">
      <c r="A58" s="122" t="s">
        <v>47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309"/>
      <c r="M58" s="309"/>
      <c r="N58" s="309"/>
      <c r="O58" s="309"/>
      <c r="P58" s="309"/>
      <c r="Q58" s="423"/>
      <c r="R58" s="423"/>
      <c r="S58" s="423"/>
      <c r="T58" s="423"/>
      <c r="U58" s="423"/>
      <c r="V58" s="423"/>
      <c r="W58" s="423"/>
      <c r="X58" s="423"/>
      <c r="Y58" s="309"/>
      <c r="Z58" s="309"/>
      <c r="AA58" s="309"/>
      <c r="AB58" s="309"/>
    </row>
    <row r="59" spans="1:28" ht="13" customHeight="1" thickBot="1">
      <c r="A59" s="124"/>
      <c r="B59" s="125"/>
      <c r="C59" s="125"/>
      <c r="D59" s="125"/>
      <c r="E59" s="123"/>
      <c r="F59" s="364" t="s">
        <v>154</v>
      </c>
      <c r="G59" s="365"/>
      <c r="H59" s="364" t="s">
        <v>155</v>
      </c>
      <c r="I59" s="365"/>
      <c r="J59" s="125"/>
      <c r="K59" s="125"/>
      <c r="L59" s="126"/>
      <c r="M59" s="126"/>
      <c r="N59" s="127"/>
      <c r="O59" s="126"/>
      <c r="P59" s="423" t="s">
        <v>48</v>
      </c>
      <c r="Q59" s="423"/>
      <c r="R59" s="423"/>
      <c r="S59" s="423"/>
      <c r="T59" s="423"/>
      <c r="U59" s="423"/>
      <c r="V59" s="423"/>
      <c r="W59" s="423"/>
      <c r="X59" s="127"/>
      <c r="Y59" s="127"/>
      <c r="Z59" s="127"/>
      <c r="AA59" s="127"/>
      <c r="AB59" s="127"/>
    </row>
    <row r="60" spans="1:28" ht="13" thickBot="1">
      <c r="A60" s="128"/>
      <c r="B60" s="129" t="e">
        <f>#REF!/G88</f>
        <v>#REF!</v>
      </c>
      <c r="C60" s="129"/>
      <c r="D60" s="129"/>
      <c r="E60" s="123"/>
      <c r="F60" s="365"/>
      <c r="G60" s="365"/>
      <c r="H60" s="365"/>
      <c r="I60" s="365"/>
      <c r="J60" s="129"/>
      <c r="K60" s="129"/>
      <c r="L60" s="130"/>
      <c r="M60" s="131"/>
      <c r="N60" s="132"/>
      <c r="O60" s="131"/>
      <c r="P60" s="133" t="s">
        <v>97</v>
      </c>
      <c r="Q60" s="134" t="s">
        <v>98</v>
      </c>
      <c r="R60" s="135"/>
      <c r="S60" s="135"/>
      <c r="T60" s="134"/>
      <c r="U60" s="134" t="s">
        <v>49</v>
      </c>
      <c r="V60" s="136" t="s">
        <v>50</v>
      </c>
      <c r="W60" s="137" t="s">
        <v>82</v>
      </c>
      <c r="X60" s="127"/>
      <c r="Y60" s="127"/>
      <c r="Z60" s="127"/>
      <c r="AA60" s="127"/>
      <c r="AB60" s="127"/>
    </row>
    <row r="61" spans="1:28" ht="13" thickBot="1">
      <c r="A61" s="138"/>
      <c r="B61" s="139"/>
      <c r="C61" s="129"/>
      <c r="D61" s="140" t="s">
        <v>51</v>
      </c>
      <c r="E61" s="123"/>
      <c r="F61" s="358">
        <v>1</v>
      </c>
      <c r="G61" s="358"/>
      <c r="H61" s="358">
        <v>1</v>
      </c>
      <c r="I61" s="358"/>
      <c r="J61" s="139"/>
      <c r="K61" s="139"/>
      <c r="L61" s="130"/>
      <c r="M61" s="131"/>
      <c r="N61" s="141"/>
      <c r="O61" s="141"/>
      <c r="P61" s="258"/>
      <c r="Q61" s="258"/>
      <c r="R61" s="258"/>
      <c r="S61" s="258"/>
      <c r="T61" s="259"/>
      <c r="U61" s="258"/>
      <c r="V61" s="258"/>
      <c r="W61" s="258"/>
      <c r="X61" s="127"/>
      <c r="Y61" s="127"/>
      <c r="Z61" s="127"/>
      <c r="AA61" s="127"/>
      <c r="AB61" s="127"/>
    </row>
    <row r="62" spans="1:28" ht="13" thickBot="1">
      <c r="A62" s="138"/>
      <c r="B62" s="139"/>
      <c r="C62" s="129"/>
      <c r="D62" s="140" t="s">
        <v>53</v>
      </c>
      <c r="E62" s="123"/>
      <c r="F62" s="358">
        <v>2.5</v>
      </c>
      <c r="G62" s="358"/>
      <c r="H62" s="358">
        <v>2.5</v>
      </c>
      <c r="I62" s="358"/>
      <c r="J62" s="139"/>
      <c r="K62" s="139"/>
      <c r="L62" s="130"/>
      <c r="M62" s="131"/>
      <c r="N62" s="141" t="s">
        <v>99</v>
      </c>
      <c r="O62" s="141"/>
      <c r="P62" s="142">
        <v>50</v>
      </c>
      <c r="Q62" s="142" t="s">
        <v>100</v>
      </c>
      <c r="R62" s="142"/>
      <c r="S62" s="142"/>
      <c r="T62" s="143"/>
      <c r="U62" s="142">
        <v>1</v>
      </c>
      <c r="V62" s="142">
        <v>1</v>
      </c>
      <c r="W62" s="142">
        <v>1</v>
      </c>
      <c r="X62" s="127"/>
      <c r="Y62" s="127"/>
      <c r="Z62" s="127"/>
      <c r="AA62" s="127"/>
      <c r="AB62" s="127"/>
    </row>
    <row r="63" spans="1:28" ht="13" thickBot="1">
      <c r="A63" s="138"/>
      <c r="B63" s="139"/>
      <c r="C63" s="129"/>
      <c r="D63" s="144" t="s">
        <v>81</v>
      </c>
      <c r="E63" s="123"/>
      <c r="F63" s="358">
        <v>1</v>
      </c>
      <c r="G63" s="358"/>
      <c r="H63" s="358">
        <v>1</v>
      </c>
      <c r="I63" s="358"/>
      <c r="J63" s="139"/>
      <c r="K63" s="139"/>
      <c r="L63" s="130"/>
      <c r="M63" s="131"/>
      <c r="N63" s="145" t="s">
        <v>101</v>
      </c>
      <c r="O63" s="145"/>
      <c r="P63" s="260">
        <v>30</v>
      </c>
      <c r="Q63" s="260" t="s">
        <v>100</v>
      </c>
      <c r="R63" s="260"/>
      <c r="S63" s="260"/>
      <c r="T63" s="260"/>
      <c r="U63" s="260">
        <v>1</v>
      </c>
      <c r="V63" s="260">
        <v>1</v>
      </c>
      <c r="W63" s="260">
        <v>1</v>
      </c>
      <c r="X63" s="127"/>
      <c r="Y63" s="127"/>
      <c r="Z63" s="127"/>
      <c r="AA63" s="127"/>
      <c r="AB63" s="127"/>
    </row>
    <row r="64" spans="1:28" ht="13" thickBot="1">
      <c r="A64" s="138"/>
      <c r="B64" s="139"/>
      <c r="C64" s="129"/>
      <c r="D64" s="147" t="s">
        <v>60</v>
      </c>
      <c r="E64" s="123"/>
      <c r="F64" s="358">
        <v>0.5</v>
      </c>
      <c r="G64" s="358"/>
      <c r="H64" s="358">
        <v>0.5</v>
      </c>
      <c r="I64" s="358"/>
      <c r="J64" s="139"/>
      <c r="K64" s="139"/>
      <c r="L64" s="130"/>
      <c r="M64" s="131"/>
      <c r="N64" s="148" t="s">
        <v>102</v>
      </c>
      <c r="O64" s="148"/>
      <c r="P64" s="142">
        <v>20</v>
      </c>
      <c r="Q64" s="142" t="s">
        <v>137</v>
      </c>
      <c r="R64" s="142"/>
      <c r="S64" s="142"/>
      <c r="T64" s="143"/>
      <c r="U64" s="142">
        <v>1</v>
      </c>
      <c r="V64" s="142"/>
      <c r="W64" s="142">
        <v>1</v>
      </c>
      <c r="X64" s="127"/>
      <c r="Y64" s="127"/>
      <c r="Z64" s="127"/>
      <c r="AA64" s="127"/>
      <c r="AB64" s="127"/>
    </row>
    <row r="65" spans="1:28" ht="13" thickBot="1">
      <c r="A65" s="138"/>
      <c r="B65" s="139"/>
      <c r="C65" s="129"/>
      <c r="D65" s="149" t="s">
        <v>90</v>
      </c>
      <c r="E65" s="123"/>
      <c r="F65" s="359">
        <v>6</v>
      </c>
      <c r="G65" s="360"/>
      <c r="H65" s="358">
        <v>5</v>
      </c>
      <c r="I65" s="358"/>
      <c r="J65" s="139"/>
      <c r="K65" s="139"/>
      <c r="L65" s="130"/>
      <c r="M65" s="131"/>
      <c r="N65" s="150" t="s">
        <v>103</v>
      </c>
      <c r="O65" s="131"/>
      <c r="P65" s="260">
        <v>16</v>
      </c>
      <c r="Q65" s="260" t="s">
        <v>104</v>
      </c>
      <c r="R65" s="260"/>
      <c r="S65" s="260"/>
      <c r="T65" s="260"/>
      <c r="U65" s="260">
        <v>1</v>
      </c>
      <c r="V65" s="260" t="s">
        <v>52</v>
      </c>
      <c r="W65" s="260">
        <v>1</v>
      </c>
      <c r="X65" s="127"/>
      <c r="Y65" s="127"/>
      <c r="Z65" s="127"/>
      <c r="AA65" s="127"/>
      <c r="AB65" s="127"/>
    </row>
    <row r="66" spans="1:28" ht="13" thickBot="1">
      <c r="A66" s="138"/>
      <c r="B66" s="139"/>
      <c r="C66" s="129"/>
      <c r="D66" s="149" t="s">
        <v>176</v>
      </c>
      <c r="E66" s="123"/>
      <c r="F66" s="359"/>
      <c r="G66" s="360"/>
      <c r="H66" s="359"/>
      <c r="I66" s="360"/>
      <c r="J66" s="139"/>
      <c r="K66" s="139"/>
      <c r="L66" s="130"/>
      <c r="M66" s="131"/>
      <c r="N66" s="150"/>
      <c r="O66" s="131"/>
      <c r="P66" s="142"/>
      <c r="Q66" s="142"/>
      <c r="R66" s="142"/>
      <c r="S66" s="142"/>
      <c r="T66" s="184"/>
      <c r="U66" s="142"/>
      <c r="V66" s="146"/>
      <c r="W66" s="142"/>
      <c r="X66" s="127"/>
      <c r="Y66" s="127"/>
      <c r="Z66" s="127"/>
      <c r="AA66" s="127"/>
      <c r="AB66" s="127"/>
    </row>
    <row r="67" spans="1:28" ht="13" thickBot="1">
      <c r="A67" s="138"/>
      <c r="B67" s="139"/>
      <c r="C67" s="129"/>
      <c r="D67" s="155" t="s">
        <v>177</v>
      </c>
      <c r="E67" s="123"/>
      <c r="F67" s="359">
        <v>0</v>
      </c>
      <c r="G67" s="360"/>
      <c r="H67" s="358">
        <v>1</v>
      </c>
      <c r="I67" s="358"/>
      <c r="J67" s="139"/>
      <c r="K67" s="139"/>
      <c r="L67" s="130"/>
      <c r="M67" s="131"/>
      <c r="N67" s="152"/>
      <c r="O67" s="151"/>
      <c r="P67" s="260"/>
      <c r="Q67" s="261"/>
      <c r="R67" s="261"/>
      <c r="S67" s="261"/>
      <c r="T67" s="262"/>
      <c r="U67" s="260"/>
      <c r="V67" s="260"/>
      <c r="W67" s="261"/>
      <c r="X67" s="127"/>
      <c r="Y67" s="127"/>
      <c r="Z67" s="127"/>
      <c r="AA67" s="127"/>
      <c r="AB67" s="127"/>
    </row>
    <row r="68" spans="1:28" ht="13" thickBot="1">
      <c r="A68" s="138"/>
      <c r="B68" s="139"/>
      <c r="C68" s="129"/>
      <c r="D68" s="155" t="s">
        <v>85</v>
      </c>
      <c r="E68" s="123"/>
      <c r="F68" s="359">
        <v>0</v>
      </c>
      <c r="G68" s="360"/>
      <c r="H68" s="358">
        <v>0</v>
      </c>
      <c r="I68" s="358"/>
      <c r="J68" s="139"/>
      <c r="K68" s="139"/>
      <c r="L68" s="130"/>
      <c r="M68" s="131"/>
      <c r="N68" s="152"/>
      <c r="O68" s="151"/>
      <c r="P68" s="146"/>
      <c r="Q68" s="142"/>
      <c r="R68" s="142"/>
      <c r="S68" s="142"/>
      <c r="T68" s="158"/>
      <c r="U68" s="146"/>
      <c r="V68" s="146"/>
      <c r="W68" s="142"/>
      <c r="X68" s="127"/>
      <c r="Y68" s="127"/>
      <c r="Z68" s="127"/>
      <c r="AA68" s="127"/>
      <c r="AB68" s="127"/>
    </row>
    <row r="69" spans="1:28" ht="13" thickBot="1">
      <c r="A69" s="138"/>
      <c r="B69" s="139"/>
      <c r="C69" s="129"/>
      <c r="D69" s="193" t="s">
        <v>92</v>
      </c>
      <c r="E69" s="123"/>
      <c r="F69" s="359">
        <v>4</v>
      </c>
      <c r="G69" s="360"/>
      <c r="H69" s="358">
        <v>1</v>
      </c>
      <c r="I69" s="358"/>
      <c r="J69" s="139"/>
      <c r="K69" s="139"/>
      <c r="L69" s="130"/>
      <c r="M69" s="131"/>
      <c r="N69" s="157"/>
      <c r="O69" s="156"/>
      <c r="P69" s="146"/>
      <c r="Q69" s="142"/>
      <c r="R69" s="142"/>
      <c r="S69" s="142"/>
      <c r="T69" s="158"/>
      <c r="U69" s="146"/>
      <c r="V69" s="146"/>
      <c r="W69" s="142"/>
      <c r="X69" s="127"/>
      <c r="Y69" s="127"/>
      <c r="Z69" s="127"/>
      <c r="AA69" s="127"/>
      <c r="AB69" s="127"/>
    </row>
    <row r="70" spans="1:28" ht="13" thickBot="1">
      <c r="A70" s="138"/>
      <c r="B70" s="139"/>
      <c r="C70" s="129"/>
      <c r="D70" s="170" t="s">
        <v>178</v>
      </c>
      <c r="E70" s="123"/>
      <c r="F70" s="359">
        <v>1</v>
      </c>
      <c r="G70" s="360"/>
      <c r="H70" s="358">
        <v>4</v>
      </c>
      <c r="I70" s="358"/>
      <c r="J70" s="139"/>
      <c r="K70" s="139"/>
      <c r="L70" s="130"/>
      <c r="M70" s="131"/>
      <c r="N70" s="194"/>
      <c r="O70" s="156"/>
      <c r="P70" s="146"/>
      <c r="Q70" s="142"/>
      <c r="R70" s="142"/>
      <c r="S70" s="142"/>
      <c r="T70" s="158"/>
      <c r="U70" s="146"/>
      <c r="V70" s="146"/>
      <c r="W70" s="142"/>
      <c r="X70" s="127"/>
      <c r="Y70" s="127"/>
      <c r="Z70" s="127"/>
      <c r="AA70" s="127"/>
      <c r="AB70" s="127"/>
    </row>
    <row r="71" spans="1:28" ht="13" thickBot="1">
      <c r="A71" s="138"/>
      <c r="B71" s="139"/>
      <c r="C71" s="129"/>
      <c r="D71" s="162" t="s">
        <v>122</v>
      </c>
      <c r="E71" s="123"/>
      <c r="F71" s="359">
        <v>10</v>
      </c>
      <c r="G71" s="360"/>
      <c r="H71" s="358">
        <v>12</v>
      </c>
      <c r="I71" s="358"/>
      <c r="J71" s="139"/>
      <c r="K71" s="139"/>
      <c r="L71" s="130"/>
      <c r="M71" s="131"/>
      <c r="N71" s="160"/>
      <c r="O71" s="154"/>
      <c r="P71" s="142"/>
      <c r="Q71" s="142"/>
      <c r="R71" s="142"/>
      <c r="S71" s="142"/>
      <c r="T71" s="143"/>
      <c r="U71" s="146"/>
      <c r="V71" s="146"/>
      <c r="W71" s="142"/>
      <c r="X71" s="127"/>
      <c r="Y71" s="127"/>
      <c r="Z71" s="127"/>
      <c r="AA71" s="127"/>
      <c r="AB71" s="127"/>
    </row>
    <row r="72" spans="1:28" ht="13" thickBot="1">
      <c r="A72" s="138"/>
      <c r="B72" s="139"/>
      <c r="C72" s="129"/>
      <c r="D72" s="159" t="s">
        <v>59</v>
      </c>
      <c r="E72" s="123"/>
      <c r="F72" s="359">
        <v>10</v>
      </c>
      <c r="G72" s="360"/>
      <c r="H72" s="358">
        <v>1</v>
      </c>
      <c r="I72" s="358"/>
      <c r="J72" s="139"/>
      <c r="K72" s="139"/>
      <c r="L72" s="130"/>
      <c r="M72" s="131"/>
      <c r="N72" s="161"/>
      <c r="O72" s="131"/>
      <c r="P72" s="146"/>
      <c r="Q72" s="142"/>
      <c r="R72" s="142"/>
      <c r="S72" s="146"/>
      <c r="T72" s="158"/>
      <c r="U72" s="146"/>
      <c r="V72" s="146"/>
      <c r="W72" s="142"/>
      <c r="X72" s="127"/>
      <c r="Y72" s="127"/>
      <c r="Z72" s="127"/>
      <c r="AA72" s="127"/>
      <c r="AB72" s="127"/>
    </row>
    <row r="73" spans="1:28" ht="13" thickBot="1">
      <c r="A73" s="138"/>
      <c r="B73" s="139"/>
      <c r="C73" s="129"/>
      <c r="D73" s="166" t="s">
        <v>127</v>
      </c>
      <c r="E73" s="123"/>
      <c r="F73" s="359">
        <v>6</v>
      </c>
      <c r="G73" s="360"/>
      <c r="H73" s="359"/>
      <c r="I73" s="360"/>
      <c r="J73" s="139"/>
      <c r="K73" s="139"/>
      <c r="L73" s="130"/>
      <c r="M73" s="131"/>
      <c r="N73" s="161"/>
      <c r="O73" s="131"/>
      <c r="P73" s="146"/>
      <c r="Q73" s="142"/>
      <c r="R73" s="142"/>
      <c r="S73" s="146"/>
      <c r="T73" s="158"/>
      <c r="U73" s="146"/>
      <c r="V73" s="146"/>
      <c r="W73" s="142"/>
      <c r="X73" s="127"/>
      <c r="Y73" s="127"/>
      <c r="Z73" s="127"/>
      <c r="AA73" s="127"/>
      <c r="AB73" s="127"/>
    </row>
    <row r="74" spans="1:28" ht="13" thickBot="1">
      <c r="A74" s="138"/>
      <c r="B74" s="139"/>
      <c r="C74" s="129"/>
      <c r="D74" s="166" t="s">
        <v>179</v>
      </c>
      <c r="E74" s="123"/>
      <c r="F74" s="359">
        <v>10</v>
      </c>
      <c r="G74" s="360"/>
      <c r="H74" s="358">
        <v>7</v>
      </c>
      <c r="I74" s="358"/>
      <c r="J74" s="139"/>
      <c r="K74" s="139"/>
      <c r="L74" s="130"/>
      <c r="M74" s="131"/>
      <c r="N74" s="163"/>
      <c r="O74" s="131"/>
      <c r="P74" s="146"/>
      <c r="Q74" s="142"/>
      <c r="R74" s="142"/>
      <c r="S74" s="146"/>
      <c r="T74" s="158"/>
      <c r="U74" s="146"/>
      <c r="V74" s="146"/>
      <c r="W74" s="146"/>
      <c r="X74" s="127"/>
      <c r="Y74" s="127"/>
      <c r="Z74" s="127"/>
      <c r="AA74" s="127"/>
      <c r="AB74" s="127"/>
    </row>
    <row r="75" spans="1:28" ht="13" thickBot="1">
      <c r="A75" s="138"/>
      <c r="B75" s="139"/>
      <c r="C75" s="129"/>
      <c r="D75" s="170" t="s">
        <v>135</v>
      </c>
      <c r="E75" s="123"/>
      <c r="F75" s="359">
        <v>0</v>
      </c>
      <c r="G75" s="360"/>
      <c r="H75" s="358">
        <v>3</v>
      </c>
      <c r="I75" s="358"/>
      <c r="J75" s="139"/>
      <c r="K75" s="139"/>
      <c r="L75" s="130"/>
      <c r="M75" s="131"/>
      <c r="N75" s="165"/>
      <c r="O75" s="154"/>
      <c r="P75" s="146"/>
      <c r="Q75" s="142"/>
      <c r="R75" s="146"/>
      <c r="S75" s="146"/>
      <c r="T75" s="143"/>
      <c r="U75" s="146"/>
      <c r="V75" s="146"/>
      <c r="W75" s="146"/>
      <c r="X75" s="127"/>
      <c r="Y75" s="127"/>
      <c r="Z75" s="127"/>
      <c r="AA75" s="127"/>
      <c r="AB75" s="127"/>
    </row>
    <row r="76" spans="1:28" ht="13" thickBot="1">
      <c r="A76" s="138"/>
      <c r="B76" s="139"/>
      <c r="C76" s="129"/>
      <c r="D76" s="179" t="s">
        <v>109</v>
      </c>
      <c r="E76" s="123"/>
      <c r="F76" s="359">
        <v>2</v>
      </c>
      <c r="G76" s="360"/>
      <c r="H76" s="358">
        <v>0</v>
      </c>
      <c r="I76" s="358"/>
      <c r="J76" s="139"/>
      <c r="K76" s="139"/>
      <c r="L76" s="130"/>
      <c r="M76" s="131"/>
      <c r="N76" s="167"/>
      <c r="O76" s="131"/>
      <c r="P76" s="146"/>
      <c r="Q76" s="142"/>
      <c r="R76" s="146"/>
      <c r="S76" s="142"/>
      <c r="T76" s="143"/>
      <c r="U76" s="146"/>
      <c r="V76" s="146"/>
      <c r="W76" s="146"/>
      <c r="X76" s="127"/>
      <c r="Y76" s="127"/>
      <c r="Z76" s="127"/>
      <c r="AA76" s="127"/>
      <c r="AB76" s="127"/>
    </row>
    <row r="77" spans="1:28" ht="13" thickBot="1">
      <c r="A77" s="138"/>
      <c r="B77" s="139"/>
      <c r="C77" s="129"/>
      <c r="D77" s="162" t="s">
        <v>88</v>
      </c>
      <c r="E77" s="123"/>
      <c r="F77" s="359">
        <v>1</v>
      </c>
      <c r="G77" s="360"/>
      <c r="H77" s="358">
        <v>1</v>
      </c>
      <c r="I77" s="358"/>
      <c r="J77" s="139"/>
      <c r="K77" s="139"/>
      <c r="L77" s="130"/>
      <c r="M77" s="131"/>
      <c r="N77" s="167"/>
      <c r="O77" s="154"/>
      <c r="P77" s="185"/>
      <c r="Q77" s="185"/>
      <c r="R77" s="185"/>
      <c r="S77" s="296"/>
      <c r="T77" s="184"/>
      <c r="U77" s="185"/>
      <c r="V77" s="185"/>
      <c r="W77" s="185"/>
      <c r="X77" s="127"/>
      <c r="Y77" s="127"/>
      <c r="Z77" s="127"/>
      <c r="AA77" s="127"/>
      <c r="AB77" s="127"/>
    </row>
    <row r="78" spans="1:28" ht="13" thickBot="1">
      <c r="A78" s="138"/>
      <c r="B78" s="139"/>
      <c r="C78" s="129"/>
      <c r="D78" s="168" t="s">
        <v>91</v>
      </c>
      <c r="E78" s="123"/>
      <c r="F78" s="359">
        <v>3</v>
      </c>
      <c r="G78" s="360"/>
      <c r="H78" s="358">
        <v>3</v>
      </c>
      <c r="I78" s="358"/>
      <c r="J78" s="139"/>
      <c r="K78" s="139"/>
      <c r="L78" s="130"/>
      <c r="M78" s="131"/>
      <c r="N78" s="167"/>
      <c r="O78" s="154"/>
      <c r="P78" s="185"/>
      <c r="Q78" s="185"/>
      <c r="R78" s="185"/>
      <c r="S78" s="296"/>
      <c r="T78" s="184"/>
      <c r="U78" s="185"/>
      <c r="V78" s="185"/>
      <c r="W78" s="185"/>
      <c r="X78" s="127"/>
      <c r="Y78" s="127"/>
      <c r="Z78" s="127"/>
      <c r="AA78" s="127"/>
      <c r="AB78" s="127"/>
    </row>
    <row r="79" spans="1:28" ht="13" thickBot="1">
      <c r="A79" s="138"/>
      <c r="B79" s="139"/>
      <c r="C79" s="129"/>
      <c r="D79" s="275" t="s">
        <v>156</v>
      </c>
      <c r="E79" s="123"/>
      <c r="F79" s="359">
        <v>1</v>
      </c>
      <c r="G79" s="360"/>
      <c r="H79" s="358">
        <v>1</v>
      </c>
      <c r="I79" s="358"/>
      <c r="J79" s="139"/>
      <c r="K79" s="139"/>
      <c r="L79" s="31"/>
      <c r="M79" s="154"/>
      <c r="N79" s="167"/>
      <c r="O79" s="154"/>
      <c r="P79" s="185"/>
      <c r="Q79" s="185"/>
      <c r="R79" s="185"/>
      <c r="S79" s="296"/>
      <c r="T79" s="184"/>
      <c r="U79" s="185"/>
      <c r="V79" s="185"/>
      <c r="W79" s="185"/>
      <c r="X79" s="127"/>
      <c r="Y79" s="127"/>
      <c r="Z79" s="127"/>
      <c r="AA79" s="127"/>
      <c r="AB79" s="127"/>
    </row>
    <row r="80" spans="1:28" ht="13" thickBot="1">
      <c r="A80" s="138"/>
      <c r="B80" s="139"/>
      <c r="C80" s="129"/>
      <c r="D80" s="166" t="s">
        <v>114</v>
      </c>
      <c r="E80" s="123"/>
      <c r="F80" s="359">
        <v>0</v>
      </c>
      <c r="G80" s="360"/>
      <c r="H80" s="358">
        <v>0</v>
      </c>
      <c r="I80" s="358"/>
      <c r="J80" s="139"/>
      <c r="K80" s="139"/>
      <c r="L80" s="31"/>
      <c r="M80" s="154"/>
      <c r="N80" s="167"/>
      <c r="O80" s="154"/>
      <c r="P80" s="185"/>
      <c r="Q80" s="185"/>
      <c r="R80" s="185"/>
      <c r="S80" s="296"/>
      <c r="T80" s="184"/>
      <c r="U80" s="185"/>
      <c r="V80" s="185"/>
      <c r="W80" s="185"/>
      <c r="X80" s="127"/>
      <c r="Y80" s="127"/>
      <c r="Z80" s="127"/>
      <c r="AA80" s="127"/>
      <c r="AB80" s="127"/>
    </row>
    <row r="81" spans="1:28" ht="13" thickBot="1">
      <c r="A81" s="138"/>
      <c r="B81" s="139"/>
      <c r="C81" s="129"/>
      <c r="D81" s="164" t="s">
        <v>130</v>
      </c>
      <c r="E81" s="123"/>
      <c r="F81" s="359">
        <v>1</v>
      </c>
      <c r="G81" s="360"/>
      <c r="H81" s="358">
        <v>1</v>
      </c>
      <c r="I81" s="358"/>
      <c r="J81" s="139"/>
      <c r="K81" s="139"/>
      <c r="L81" s="31"/>
      <c r="M81" s="154"/>
      <c r="N81" s="167"/>
      <c r="O81" s="154"/>
      <c r="P81" s="185"/>
      <c r="Q81" s="185"/>
      <c r="R81" s="185"/>
      <c r="S81" s="296"/>
      <c r="T81" s="184"/>
      <c r="U81" s="185"/>
      <c r="V81" s="185"/>
      <c r="W81" s="185"/>
      <c r="X81" s="127"/>
      <c r="Y81" s="127"/>
      <c r="Z81" s="127"/>
      <c r="AA81" s="127"/>
      <c r="AB81" s="127"/>
    </row>
    <row r="82" spans="1:28" ht="13" thickBot="1">
      <c r="A82" s="138"/>
      <c r="B82" s="139"/>
      <c r="C82" s="129"/>
      <c r="D82" s="237" t="s">
        <v>138</v>
      </c>
      <c r="E82" s="123"/>
      <c r="F82" s="359">
        <v>1</v>
      </c>
      <c r="G82" s="360"/>
      <c r="H82" s="358">
        <v>1</v>
      </c>
      <c r="I82" s="358"/>
      <c r="J82" s="139"/>
      <c r="K82" s="139"/>
      <c r="L82" s="31"/>
      <c r="M82" s="154"/>
      <c r="N82" s="163"/>
      <c r="O82" s="131"/>
      <c r="P82" s="185"/>
      <c r="Q82" s="185"/>
      <c r="R82" s="185"/>
      <c r="S82" s="185"/>
      <c r="T82" s="186"/>
      <c r="U82" s="185"/>
      <c r="V82" s="185"/>
      <c r="W82" s="185"/>
      <c r="X82" s="127"/>
      <c r="Y82" s="127"/>
      <c r="Z82" s="127"/>
      <c r="AA82" s="127"/>
      <c r="AB82" s="127"/>
    </row>
    <row r="83" spans="1:28" ht="13" thickBot="1">
      <c r="A83" s="138"/>
      <c r="B83" s="139"/>
      <c r="C83" s="129"/>
      <c r="D83" s="129"/>
      <c r="E83" s="166" t="s">
        <v>157</v>
      </c>
      <c r="F83" s="358">
        <v>0</v>
      </c>
      <c r="G83" s="358"/>
      <c r="H83" s="358">
        <v>0</v>
      </c>
      <c r="I83" s="358"/>
      <c r="J83" s="139"/>
      <c r="K83" s="139"/>
      <c r="L83" s="31"/>
      <c r="M83" s="154"/>
      <c r="N83" s="169"/>
      <c r="O83" s="131"/>
      <c r="P83" s="146"/>
      <c r="Q83" s="142"/>
      <c r="R83" s="146"/>
      <c r="S83" s="142"/>
      <c r="T83" s="158"/>
      <c r="U83" s="146"/>
      <c r="V83" s="146"/>
      <c r="W83" s="146"/>
      <c r="X83" s="127"/>
      <c r="Y83" s="127"/>
      <c r="Z83" s="127"/>
      <c r="AA83" s="127"/>
      <c r="AB83" s="127"/>
    </row>
    <row r="84" spans="1:28" ht="13" thickBot="1">
      <c r="A84" s="138"/>
      <c r="B84" s="139"/>
      <c r="C84" s="129"/>
      <c r="D84" s="166"/>
      <c r="E84" s="123"/>
      <c r="F84" s="359"/>
      <c r="G84" s="360"/>
      <c r="H84" s="359"/>
      <c r="I84" s="360"/>
      <c r="J84" s="139"/>
      <c r="K84" s="139"/>
      <c r="L84" s="31"/>
      <c r="M84" s="131"/>
      <c r="N84" s="171"/>
      <c r="O84" s="131"/>
      <c r="P84" s="172"/>
      <c r="Q84" s="173"/>
      <c r="R84" s="173"/>
      <c r="S84" s="173"/>
      <c r="T84" s="173"/>
      <c r="U84" s="172"/>
      <c r="V84" s="172"/>
      <c r="W84" s="173"/>
      <c r="X84" s="127"/>
      <c r="Y84" s="127"/>
      <c r="Z84" s="127"/>
      <c r="AA84" s="127"/>
      <c r="AB84" s="127"/>
    </row>
    <row r="85" spans="1:28" ht="13.5" thickBot="1">
      <c r="A85" s="174"/>
      <c r="B85" s="175"/>
      <c r="C85" s="276"/>
      <c r="D85" s="277" t="s">
        <v>105</v>
      </c>
      <c r="E85" s="276"/>
      <c r="F85" s="349">
        <f>SUM(F65:F84)</f>
        <v>56</v>
      </c>
      <c r="G85" s="350"/>
      <c r="H85" s="349">
        <f>SUM(H65:H84)</f>
        <v>41</v>
      </c>
      <c r="I85" s="350"/>
      <c r="J85" s="175"/>
      <c r="K85" s="175"/>
      <c r="L85" s="130"/>
      <c r="M85" s="130"/>
      <c r="N85" s="153"/>
      <c r="O85" s="177"/>
      <c r="P85" s="177"/>
      <c r="Q85" s="178"/>
      <c r="R85" s="178"/>
      <c r="S85" s="178"/>
      <c r="T85" s="178"/>
      <c r="U85" s="178"/>
      <c r="V85" s="178"/>
      <c r="W85" s="178"/>
      <c r="X85" s="127"/>
      <c r="Y85" s="178"/>
      <c r="Z85" s="178"/>
      <c r="AA85" s="178"/>
      <c r="AB85" s="178"/>
    </row>
    <row r="86" spans="1:28" ht="13" thickBot="1">
      <c r="A86" s="174"/>
      <c r="B86" s="175"/>
      <c r="C86" s="175"/>
      <c r="D86" s="179" t="s">
        <v>54</v>
      </c>
      <c r="E86" s="123"/>
      <c r="F86" s="351">
        <v>8</v>
      </c>
      <c r="G86" s="351"/>
      <c r="H86" s="351">
        <v>8</v>
      </c>
      <c r="I86" s="351"/>
      <c r="J86" s="176"/>
      <c r="K86" s="176"/>
      <c r="L86" s="130"/>
      <c r="M86" s="130"/>
      <c r="N86" s="309"/>
      <c r="O86" s="130"/>
      <c r="P86" s="309"/>
      <c r="Q86" s="309"/>
      <c r="R86" s="309"/>
      <c r="S86" s="309"/>
      <c r="T86" s="309"/>
      <c r="U86" s="309"/>
      <c r="V86" s="309"/>
      <c r="W86" s="309"/>
      <c r="X86" s="127"/>
      <c r="Y86" s="309"/>
      <c r="Z86" s="309"/>
      <c r="AA86" s="309"/>
      <c r="AB86" s="309"/>
    </row>
    <row r="87" spans="1:28">
      <c r="A87" s="174"/>
      <c r="B87" s="175"/>
      <c r="C87" s="175"/>
      <c r="D87" s="175"/>
      <c r="E87" s="123"/>
      <c r="F87" s="179"/>
      <c r="G87" s="32"/>
      <c r="H87" s="176"/>
      <c r="I87" s="176"/>
      <c r="J87" s="176"/>
      <c r="K87" s="176"/>
      <c r="L87" s="309"/>
      <c r="M87" s="309"/>
      <c r="N87" s="309"/>
      <c r="O87" s="130"/>
      <c r="P87" s="130"/>
      <c r="Q87" s="130"/>
      <c r="R87" s="130"/>
      <c r="S87" s="309"/>
      <c r="T87" s="130"/>
      <c r="U87" s="130"/>
      <c r="V87" s="130"/>
      <c r="W87" s="309"/>
      <c r="X87" s="309"/>
      <c r="Y87" s="130"/>
      <c r="Z87" s="130"/>
      <c r="AA87" s="130"/>
      <c r="AB87" s="130"/>
    </row>
    <row r="88" spans="1:28">
      <c r="A88" s="174"/>
      <c r="B88" s="175"/>
      <c r="C88" s="175"/>
      <c r="D88" s="175"/>
      <c r="E88" s="175"/>
      <c r="F88" s="179" t="s">
        <v>55</v>
      </c>
      <c r="G88" s="33">
        <v>11</v>
      </c>
      <c r="H88" s="176" t="s">
        <v>115</v>
      </c>
      <c r="I88" s="176"/>
      <c r="J88" s="176"/>
      <c r="K88" s="176"/>
      <c r="L88" s="130"/>
      <c r="M88" s="130"/>
      <c r="N88" s="130"/>
      <c r="O88" s="130"/>
      <c r="P88" s="130"/>
      <c r="Q88" s="130"/>
      <c r="R88" s="130"/>
      <c r="S88" s="309"/>
      <c r="T88" s="130"/>
      <c r="U88" s="130"/>
      <c r="V88" s="130"/>
      <c r="W88" s="309"/>
      <c r="X88" s="309"/>
      <c r="Y88" s="130"/>
      <c r="Z88" s="130"/>
      <c r="AA88" s="130"/>
      <c r="AB88" s="130"/>
    </row>
    <row r="89" spans="1:28" ht="1.5" customHeight="1" thickBot="1">
      <c r="A89" s="180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</row>
    <row r="90" spans="1:28" ht="1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</sheetData>
  <mergeCells count="165">
    <mergeCell ref="F86:G86"/>
    <mergeCell ref="H86:I86"/>
    <mergeCell ref="F81:G81"/>
    <mergeCell ref="H81:I81"/>
    <mergeCell ref="F82:G82"/>
    <mergeCell ref="H82:I82"/>
    <mergeCell ref="F83:G83"/>
    <mergeCell ref="H83:I83"/>
    <mergeCell ref="F84:G84"/>
    <mergeCell ref="H84:I84"/>
    <mergeCell ref="F85:G85"/>
    <mergeCell ref="H85:I85"/>
    <mergeCell ref="F76:G76"/>
    <mergeCell ref="H76:I76"/>
    <mergeCell ref="F77:G77"/>
    <mergeCell ref="H77:I77"/>
    <mergeCell ref="F78:G78"/>
    <mergeCell ref="H78:I78"/>
    <mergeCell ref="F79:G79"/>
    <mergeCell ref="H79:I79"/>
    <mergeCell ref="F80:G80"/>
    <mergeCell ref="H80:I80"/>
    <mergeCell ref="F69:G69"/>
    <mergeCell ref="F70:G70"/>
    <mergeCell ref="F71:G71"/>
    <mergeCell ref="F72:G72"/>
    <mergeCell ref="F73:G73"/>
    <mergeCell ref="H73:I73"/>
    <mergeCell ref="F74:G74"/>
    <mergeCell ref="H74:I74"/>
    <mergeCell ref="F75:G75"/>
    <mergeCell ref="H75:I75"/>
    <mergeCell ref="C33:D35"/>
    <mergeCell ref="F61:G61"/>
    <mergeCell ref="F62:G62"/>
    <mergeCell ref="F63:G63"/>
    <mergeCell ref="F64:G64"/>
    <mergeCell ref="F65:G65"/>
    <mergeCell ref="F66:G66"/>
    <mergeCell ref="F67:G67"/>
    <mergeCell ref="F68:G68"/>
    <mergeCell ref="C27:D27"/>
    <mergeCell ref="C28:D30"/>
    <mergeCell ref="F28:F31"/>
    <mergeCell ref="G28:G31"/>
    <mergeCell ref="H28:H31"/>
    <mergeCell ref="I28:I31"/>
    <mergeCell ref="L28:L31"/>
    <mergeCell ref="M28:M31"/>
    <mergeCell ref="R28:R31"/>
    <mergeCell ref="C31:D32"/>
    <mergeCell ref="C16:D16"/>
    <mergeCell ref="U16:X16"/>
    <mergeCell ref="L17:L20"/>
    <mergeCell ref="M17:M20"/>
    <mergeCell ref="N17:N20"/>
    <mergeCell ref="F23:F26"/>
    <mergeCell ref="G23:G26"/>
    <mergeCell ref="H23:H26"/>
    <mergeCell ref="I23:I26"/>
    <mergeCell ref="L23:L26"/>
    <mergeCell ref="M23:M26"/>
    <mergeCell ref="N23:N26"/>
    <mergeCell ref="P23:P26"/>
    <mergeCell ref="H67:I67"/>
    <mergeCell ref="H68:I68"/>
    <mergeCell ref="H69:I69"/>
    <mergeCell ref="H70:I70"/>
    <mergeCell ref="H71:I71"/>
    <mergeCell ref="H72:I72"/>
    <mergeCell ref="Q58:X58"/>
    <mergeCell ref="H59:I60"/>
    <mergeCell ref="P59:W59"/>
    <mergeCell ref="H61:I61"/>
    <mergeCell ref="H62:I62"/>
    <mergeCell ref="H63:I63"/>
    <mergeCell ref="H64:I64"/>
    <mergeCell ref="H65:I65"/>
    <mergeCell ref="H66:I66"/>
    <mergeCell ref="F32:I32"/>
    <mergeCell ref="K32:N32"/>
    <mergeCell ref="P32:S32"/>
    <mergeCell ref="U32:X32"/>
    <mergeCell ref="F33:F36"/>
    <mergeCell ref="G33:G36"/>
    <mergeCell ref="H33:H36"/>
    <mergeCell ref="I33:I36"/>
    <mergeCell ref="K33:K36"/>
    <mergeCell ref="L33:L36"/>
    <mergeCell ref="M33:M36"/>
    <mergeCell ref="P33:S39"/>
    <mergeCell ref="U33:X36"/>
    <mergeCell ref="F37:I39"/>
    <mergeCell ref="K37:N39"/>
    <mergeCell ref="U37:X39"/>
    <mergeCell ref="K23:K26"/>
    <mergeCell ref="Q23:Q26"/>
    <mergeCell ref="V23:V26"/>
    <mergeCell ref="F27:I27"/>
    <mergeCell ref="K27:N27"/>
    <mergeCell ref="P27:S27"/>
    <mergeCell ref="U27:X27"/>
    <mergeCell ref="K28:K31"/>
    <mergeCell ref="Q28:Q31"/>
    <mergeCell ref="V28:V31"/>
    <mergeCell ref="N28:N31"/>
    <mergeCell ref="S28:S31"/>
    <mergeCell ref="U28:U31"/>
    <mergeCell ref="W28:W31"/>
    <mergeCell ref="N12:N15"/>
    <mergeCell ref="L12:L15"/>
    <mergeCell ref="M12:M15"/>
    <mergeCell ref="F6:I6"/>
    <mergeCell ref="K6:N6"/>
    <mergeCell ref="P6:S6"/>
    <mergeCell ref="U6:X6"/>
    <mergeCell ref="Z6:AB6"/>
    <mergeCell ref="F7:I7"/>
    <mergeCell ref="K7:N7"/>
    <mergeCell ref="P7:S7"/>
    <mergeCell ref="U7:X7"/>
    <mergeCell ref="Z7:AB7"/>
    <mergeCell ref="U12:U15"/>
    <mergeCell ref="V12:V15"/>
    <mergeCell ref="W12:W15"/>
    <mergeCell ref="X12:X15"/>
    <mergeCell ref="P10:S11"/>
    <mergeCell ref="F12:I13"/>
    <mergeCell ref="K12:K15"/>
    <mergeCell ref="Q12:Q15"/>
    <mergeCell ref="F14:I14"/>
    <mergeCell ref="F15:I15"/>
    <mergeCell ref="F16:I16"/>
    <mergeCell ref="K16:N16"/>
    <mergeCell ref="P16:S16"/>
    <mergeCell ref="R12:R15"/>
    <mergeCell ref="S12:S15"/>
    <mergeCell ref="P12:P15"/>
    <mergeCell ref="X28:X31"/>
    <mergeCell ref="P28:P31"/>
    <mergeCell ref="N33:N36"/>
    <mergeCell ref="F59:G60"/>
    <mergeCell ref="W17:W20"/>
    <mergeCell ref="X17:X20"/>
    <mergeCell ref="R23:R26"/>
    <mergeCell ref="S23:S26"/>
    <mergeCell ref="U23:U26"/>
    <mergeCell ref="W23:W26"/>
    <mergeCell ref="X23:X26"/>
    <mergeCell ref="G17:G20"/>
    <mergeCell ref="H17:H20"/>
    <mergeCell ref="I17:I20"/>
    <mergeCell ref="K17:K20"/>
    <mergeCell ref="P17:S18"/>
    <mergeCell ref="U17:U20"/>
    <mergeCell ref="V17:V20"/>
    <mergeCell ref="P19:S20"/>
    <mergeCell ref="F21:I22"/>
    <mergeCell ref="K21:N22"/>
    <mergeCell ref="P21:S22"/>
    <mergeCell ref="U21:X22"/>
    <mergeCell ref="F17:F20"/>
    <mergeCell ref="C7:D7"/>
    <mergeCell ref="A1:A4"/>
    <mergeCell ref="C6:D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tabSelected="1" zoomScale="136" zoomScaleNormal="110" workbookViewId="0">
      <selection activeCell="A16" sqref="A16"/>
    </sheetView>
  </sheetViews>
  <sheetFormatPr defaultRowHeight="12.5"/>
  <cols>
    <col min="1" max="1" width="8.7265625" customWidth="1"/>
    <col min="2" max="2" width="62" customWidth="1"/>
  </cols>
  <sheetData>
    <row r="1" spans="1:29" s="292" customFormat="1" ht="23.15" customHeight="1">
      <c r="A1" s="297" t="s">
        <v>166</v>
      </c>
      <c r="B1" s="298"/>
      <c r="C1" s="299"/>
      <c r="D1" s="300"/>
      <c r="E1" s="300"/>
      <c r="F1" s="300"/>
      <c r="G1" s="300"/>
      <c r="H1" s="299"/>
      <c r="I1" s="300"/>
      <c r="J1" s="279"/>
      <c r="K1" s="279"/>
      <c r="L1" s="279"/>
      <c r="M1" s="279"/>
      <c r="N1" s="279"/>
      <c r="O1" s="278"/>
      <c r="P1" s="279"/>
      <c r="Q1" s="279"/>
      <c r="R1" s="279"/>
      <c r="S1" s="279"/>
      <c r="T1" s="278"/>
      <c r="U1" s="279"/>
      <c r="V1" s="279"/>
      <c r="W1" s="279"/>
      <c r="X1" s="279"/>
      <c r="Y1" s="279"/>
      <c r="Z1" s="279"/>
      <c r="AA1" s="279"/>
      <c r="AB1" s="290"/>
      <c r="AC1" s="291"/>
    </row>
    <row r="2" spans="1:29" s="292" customFormat="1" ht="23.15" customHeight="1">
      <c r="A2" s="301" t="s">
        <v>167</v>
      </c>
      <c r="B2" s="302"/>
      <c r="C2" s="303"/>
      <c r="D2" s="304"/>
      <c r="E2" s="304"/>
      <c r="F2" s="304"/>
      <c r="G2" s="304"/>
      <c r="H2" s="303"/>
      <c r="I2" s="304"/>
      <c r="J2" s="281"/>
      <c r="K2" s="281"/>
      <c r="L2" s="281"/>
      <c r="M2" s="281"/>
      <c r="N2" s="281"/>
      <c r="O2" s="280"/>
      <c r="P2" s="281"/>
      <c r="Q2" s="281"/>
      <c r="R2" s="281"/>
      <c r="S2" s="281"/>
      <c r="T2" s="280"/>
      <c r="U2" s="281"/>
      <c r="V2" s="281"/>
      <c r="W2" s="281"/>
      <c r="X2" s="281"/>
      <c r="Y2" s="281"/>
      <c r="Z2" s="281"/>
      <c r="AA2" s="281"/>
      <c r="AB2" s="281"/>
      <c r="AC2" s="293"/>
    </row>
    <row r="3" spans="1:29" s="292" customFormat="1" ht="23.15" customHeight="1">
      <c r="A3" s="305" t="s">
        <v>180</v>
      </c>
      <c r="B3" s="306"/>
      <c r="C3" s="307"/>
      <c r="D3" s="308"/>
      <c r="E3" s="308"/>
      <c r="F3" s="308"/>
      <c r="G3" s="308"/>
      <c r="H3" s="307"/>
      <c r="I3" s="308"/>
      <c r="J3" s="283"/>
      <c r="K3" s="283"/>
      <c r="L3" s="283"/>
      <c r="M3" s="283"/>
      <c r="N3" s="283"/>
      <c r="O3" s="282"/>
      <c r="P3" s="283"/>
      <c r="Q3" s="283"/>
      <c r="R3" s="283"/>
      <c r="S3" s="283"/>
      <c r="T3" s="282"/>
      <c r="U3" s="283"/>
      <c r="V3" s="283"/>
      <c r="W3" s="283"/>
      <c r="X3" s="283"/>
      <c r="Y3" s="283"/>
      <c r="Z3" s="283"/>
      <c r="AA3" s="283"/>
      <c r="AB3" s="283"/>
      <c r="AC3" s="294"/>
    </row>
    <row r="4" spans="1:29" ht="13.5" customHeight="1">
      <c r="A4" s="1"/>
      <c r="B4" s="1"/>
    </row>
    <row r="5" spans="1:29" ht="13">
      <c r="A5" s="1"/>
      <c r="B5" s="1"/>
    </row>
    <row r="6" spans="1:29" ht="20.5">
      <c r="A6" s="233">
        <v>1</v>
      </c>
      <c r="B6" s="234" t="s">
        <v>181</v>
      </c>
    </row>
    <row r="7" spans="1:29" ht="20.5">
      <c r="A7" s="233">
        <v>2</v>
      </c>
      <c r="B7" s="234" t="s">
        <v>182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zoomScale="129" zoomScaleNormal="100" workbookViewId="0">
      <selection activeCell="B22" sqref="B22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1" t="s">
        <v>183</v>
      </c>
      <c r="C2" s="13"/>
    </row>
    <row r="3" spans="1:5">
      <c r="C3" s="13"/>
    </row>
    <row r="4" spans="1:5" ht="15">
      <c r="B4" s="42" t="s">
        <v>165</v>
      </c>
      <c r="C4" s="13"/>
    </row>
    <row r="5" spans="1:5" ht="15.5">
      <c r="A5" s="11">
        <v>1</v>
      </c>
      <c r="B5" s="43" t="s">
        <v>57</v>
      </c>
      <c r="C5" s="14" t="s">
        <v>64</v>
      </c>
      <c r="D5" s="7">
        <v>0</v>
      </c>
      <c r="E5" s="10">
        <v>0.4375</v>
      </c>
    </row>
    <row r="6" spans="1:5" ht="15.5">
      <c r="A6" s="11">
        <v>2</v>
      </c>
      <c r="B6" s="44" t="s">
        <v>80</v>
      </c>
      <c r="C6" s="14" t="s">
        <v>64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44" t="s">
        <v>184</v>
      </c>
      <c r="C7" s="14" t="s">
        <v>64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44" t="s">
        <v>117</v>
      </c>
      <c r="C8" s="14" t="s">
        <v>64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44" t="s">
        <v>140</v>
      </c>
      <c r="C9" s="14" t="s">
        <v>93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44" t="s">
        <v>185</v>
      </c>
      <c r="C10" s="14" t="s">
        <v>64</v>
      </c>
      <c r="D10" s="7">
        <v>10</v>
      </c>
      <c r="E10" s="10">
        <f t="shared" ref="E10:E12" si="0">E9+TIME(0,D10,0)</f>
        <v>0.46527777777777768</v>
      </c>
    </row>
    <row r="11" spans="1:5" ht="15.5">
      <c r="A11" s="12">
        <v>7</v>
      </c>
      <c r="B11" s="44" t="s">
        <v>158</v>
      </c>
      <c r="C11" s="14" t="s">
        <v>64</v>
      </c>
      <c r="D11" s="5">
        <v>0</v>
      </c>
      <c r="E11" s="10">
        <f t="shared" si="0"/>
        <v>0.46527777777777768</v>
      </c>
    </row>
    <row r="12" spans="1:5" ht="15.5">
      <c r="A12" s="5">
        <v>8</v>
      </c>
      <c r="B12" s="44" t="s">
        <v>58</v>
      </c>
      <c r="C12" s="14" t="s">
        <v>64</v>
      </c>
      <c r="D12" s="284">
        <v>80</v>
      </c>
      <c r="E12" s="10">
        <f t="shared" si="0"/>
        <v>0.52083333333333326</v>
      </c>
    </row>
    <row r="14" spans="1:5" ht="15">
      <c r="B14" s="42" t="s">
        <v>61</v>
      </c>
      <c r="C14" s="13"/>
    </row>
    <row r="15" spans="1:5" ht="15.5">
      <c r="A15" s="12">
        <v>9</v>
      </c>
      <c r="B15" s="43" t="s">
        <v>57</v>
      </c>
      <c r="C15" s="14" t="s">
        <v>64</v>
      </c>
      <c r="D15" s="7">
        <v>0</v>
      </c>
      <c r="E15" s="10">
        <v>0.66666666666666663</v>
      </c>
    </row>
    <row r="16" spans="1:5" ht="15.5">
      <c r="A16" s="2">
        <v>10</v>
      </c>
      <c r="B16" s="43" t="s">
        <v>187</v>
      </c>
      <c r="C16" s="14" t="s">
        <v>93</v>
      </c>
      <c r="D16" s="7">
        <v>120</v>
      </c>
      <c r="E16" s="10">
        <f>E15+TIME(0,D16,0)</f>
        <v>0.75</v>
      </c>
    </row>
    <row r="17" spans="1:5" ht="15.5">
      <c r="A17" s="2">
        <v>11</v>
      </c>
      <c r="B17" s="44" t="s">
        <v>58</v>
      </c>
      <c r="C17" s="14" t="s">
        <v>64</v>
      </c>
      <c r="D17" s="5">
        <v>0</v>
      </c>
      <c r="E17" s="10">
        <f>E16+TIME(0,D17,0)</f>
        <v>0.75</v>
      </c>
    </row>
    <row r="19" spans="1:5" ht="15">
      <c r="B19" s="42" t="s">
        <v>62</v>
      </c>
      <c r="C19" s="13"/>
    </row>
    <row r="20" spans="1:5" ht="15.5">
      <c r="A20" s="12">
        <v>12</v>
      </c>
      <c r="B20" s="43" t="s">
        <v>57</v>
      </c>
      <c r="C20" s="14" t="s">
        <v>64</v>
      </c>
      <c r="D20" s="7">
        <v>0</v>
      </c>
      <c r="E20" s="10">
        <v>0.66666666666666663</v>
      </c>
    </row>
    <row r="21" spans="1:5" ht="15.5">
      <c r="A21" s="2">
        <v>13</v>
      </c>
      <c r="B21" s="43" t="s">
        <v>187</v>
      </c>
      <c r="C21" s="14" t="s">
        <v>93</v>
      </c>
      <c r="D21" s="7">
        <v>120</v>
      </c>
      <c r="E21" s="10">
        <f>E20+TIME(0,D21,0)</f>
        <v>0.75</v>
      </c>
    </row>
    <row r="22" spans="1:5" ht="15.5">
      <c r="A22" s="2">
        <v>14</v>
      </c>
      <c r="B22" s="44" t="s">
        <v>58</v>
      </c>
      <c r="C22" s="14" t="s">
        <v>64</v>
      </c>
      <c r="D22" s="5">
        <v>0</v>
      </c>
      <c r="E22" s="10">
        <f>E21+TIME(0,D22,0)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workbookViewId="0">
      <selection activeCell="B19" sqref="B19"/>
    </sheetView>
  </sheetViews>
  <sheetFormatPr defaultRowHeight="12.5"/>
  <cols>
    <col min="2" max="2" width="33.453125" customWidth="1"/>
    <col min="3" max="3" width="10.1796875" customWidth="1"/>
    <col min="5" max="5" width="18.1796875" customWidth="1"/>
  </cols>
  <sheetData>
    <row r="1" spans="1:5" ht="17.5">
      <c r="A1" s="2"/>
      <c r="B1" s="36"/>
      <c r="C1" s="2"/>
      <c r="D1" s="2"/>
      <c r="E1" s="2"/>
    </row>
    <row r="2" spans="1:5" ht="17.5">
      <c r="A2" s="2"/>
      <c r="B2" s="36"/>
      <c r="C2" s="2"/>
      <c r="D2" s="2"/>
      <c r="E2" s="2"/>
    </row>
    <row r="3" spans="1:5" ht="17.5">
      <c r="A3" s="2"/>
      <c r="B3" s="36"/>
      <c r="C3" s="2"/>
      <c r="D3" s="2"/>
      <c r="E3" s="2"/>
    </row>
    <row r="4" spans="1:5" ht="17.5">
      <c r="A4" s="2"/>
      <c r="B4" s="4" t="s">
        <v>186</v>
      </c>
      <c r="C4" s="2"/>
      <c r="D4" s="2"/>
      <c r="E4" s="2"/>
    </row>
    <row r="5" spans="1:5" ht="15.5">
      <c r="A5" s="12"/>
      <c r="B5" s="44"/>
      <c r="C5" s="14"/>
      <c r="D5" s="5"/>
      <c r="E5" s="10"/>
    </row>
    <row r="6" spans="1:5" ht="15">
      <c r="B6" s="3" t="s">
        <v>163</v>
      </c>
      <c r="C6" s="13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0.33333333333333331</v>
      </c>
    </row>
    <row r="8" spans="1:5" ht="15.5">
      <c r="A8" s="11">
        <v>2</v>
      </c>
      <c r="B8" s="6" t="s">
        <v>187</v>
      </c>
      <c r="C8" s="14" t="s">
        <v>56</v>
      </c>
      <c r="D8" s="7">
        <v>120</v>
      </c>
      <c r="E8" s="10">
        <f t="shared" ref="E8:E9" si="0">E7+TIME(0,D8,0)</f>
        <v>0.41666666666666663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0.41666666666666663</v>
      </c>
    </row>
    <row r="10" spans="1:5" ht="15.5">
      <c r="A10" s="12"/>
      <c r="B10" s="44"/>
      <c r="C10" s="14"/>
      <c r="D10" s="5"/>
      <c r="E10" s="10"/>
    </row>
    <row r="11" spans="1:5" ht="15">
      <c r="B11" s="3" t="s">
        <v>165</v>
      </c>
      <c r="C11" s="13"/>
      <c r="E11" s="10"/>
    </row>
    <row r="12" spans="1:5" ht="15.5">
      <c r="A12" s="11">
        <v>4</v>
      </c>
      <c r="B12" s="6" t="s">
        <v>57</v>
      </c>
      <c r="C12" s="14" t="s">
        <v>64</v>
      </c>
      <c r="D12" s="7">
        <v>0</v>
      </c>
      <c r="E12" s="10">
        <v>0.4375</v>
      </c>
    </row>
    <row r="13" spans="1:5" ht="15.5">
      <c r="A13" s="11">
        <v>5</v>
      </c>
      <c r="B13" s="6" t="s">
        <v>187</v>
      </c>
      <c r="C13" s="14" t="s">
        <v>56</v>
      </c>
      <c r="D13" s="7">
        <v>120</v>
      </c>
      <c r="E13" s="10">
        <f t="shared" ref="E13:E14" si="1">E12+TIME(0,D13,0)</f>
        <v>0.52083333333333337</v>
      </c>
    </row>
    <row r="14" spans="1:5" ht="15.5">
      <c r="A14" s="12">
        <v>6</v>
      </c>
      <c r="B14" s="8" t="s">
        <v>58</v>
      </c>
      <c r="C14" s="14" t="s">
        <v>64</v>
      </c>
      <c r="D14" s="5">
        <v>0</v>
      </c>
      <c r="E14" s="10">
        <f t="shared" si="1"/>
        <v>0.52083333333333337</v>
      </c>
    </row>
    <row r="15" spans="1:5" ht="15.5">
      <c r="A15" s="5"/>
      <c r="B15" s="5"/>
      <c r="C15" s="13"/>
    </row>
    <row r="16" spans="1:5" ht="15">
      <c r="B16" s="3" t="s">
        <v>61</v>
      </c>
      <c r="C16" s="13"/>
    </row>
    <row r="17" spans="1:5" ht="15.5">
      <c r="A17" s="12">
        <v>7</v>
      </c>
      <c r="B17" s="6" t="s">
        <v>57</v>
      </c>
      <c r="C17" s="14" t="s">
        <v>64</v>
      </c>
      <c r="D17" s="7">
        <v>0</v>
      </c>
      <c r="E17" s="10">
        <v>0.5625</v>
      </c>
    </row>
    <row r="18" spans="1:5" ht="15.5">
      <c r="A18" s="2">
        <v>8</v>
      </c>
      <c r="B18" s="6" t="s">
        <v>187</v>
      </c>
      <c r="C18" s="14" t="s">
        <v>116</v>
      </c>
      <c r="D18" s="7">
        <v>120</v>
      </c>
      <c r="E18" s="10">
        <f>E17+TIME(0,D18,0)</f>
        <v>0.64583333333333337</v>
      </c>
    </row>
    <row r="19" spans="1:5" ht="15.5">
      <c r="A19" s="2">
        <v>9</v>
      </c>
      <c r="B19" s="8" t="s">
        <v>58</v>
      </c>
      <c r="C19" s="14" t="s">
        <v>64</v>
      </c>
      <c r="D19" s="5">
        <v>0</v>
      </c>
      <c r="E19" s="10">
        <f>E18+TIME(0,D19,0)</f>
        <v>0.64583333333333337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="144" zoomScaleNormal="130" workbookViewId="0">
      <selection activeCell="C14" sqref="C1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36"/>
    </row>
    <row r="2" spans="1:5" ht="17.5">
      <c r="B2" s="36"/>
    </row>
    <row r="3" spans="1:5" ht="17.5">
      <c r="B3" s="36"/>
    </row>
    <row r="4" spans="1:5" ht="17.5">
      <c r="B4" s="4" t="s">
        <v>188</v>
      </c>
    </row>
    <row r="5" spans="1:5" ht="15.5">
      <c r="A5" s="12"/>
      <c r="B5" s="44"/>
      <c r="C5" s="14"/>
      <c r="D5" s="5"/>
      <c r="E5" s="10"/>
    </row>
    <row r="6" spans="1:5" ht="15">
      <c r="A6"/>
      <c r="B6" s="3" t="s">
        <v>61</v>
      </c>
      <c r="C6" s="13"/>
      <c r="D6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0.5625</v>
      </c>
    </row>
    <row r="8" spans="1:5" ht="15.5">
      <c r="A8" s="11">
        <v>2</v>
      </c>
      <c r="B8" s="6" t="s">
        <v>187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62</v>
      </c>
      <c r="C11" s="13"/>
      <c r="D11"/>
      <c r="E11"/>
    </row>
    <row r="12" spans="1:5" ht="15.5">
      <c r="A12" s="12">
        <v>4</v>
      </c>
      <c r="B12" s="6" t="s">
        <v>57</v>
      </c>
      <c r="C12" s="14" t="s">
        <v>64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187</v>
      </c>
      <c r="C13" s="14" t="s">
        <v>56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58</v>
      </c>
      <c r="C14" s="14" t="s">
        <v>64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="123" zoomScaleNormal="100" workbookViewId="0">
      <selection activeCell="B3" sqref="B3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189</v>
      </c>
      <c r="C2" s="13"/>
    </row>
    <row r="3" spans="1:5" ht="17.5">
      <c r="B3" s="9"/>
      <c r="C3" s="13"/>
    </row>
    <row r="4" spans="1:5" ht="15.5">
      <c r="A4" s="12"/>
      <c r="B4" s="44"/>
      <c r="C4" s="14"/>
      <c r="D4" s="5"/>
      <c r="E4" s="10"/>
    </row>
    <row r="5" spans="1:5" ht="15">
      <c r="B5" s="42" t="s">
        <v>61</v>
      </c>
      <c r="C5" s="13"/>
    </row>
    <row r="6" spans="1:5" ht="15.5">
      <c r="A6" s="11">
        <v>1</v>
      </c>
      <c r="B6" s="43" t="s">
        <v>57</v>
      </c>
      <c r="C6" s="14" t="s">
        <v>64</v>
      </c>
      <c r="D6" s="7">
        <v>0</v>
      </c>
      <c r="E6" s="10">
        <v>0.5625</v>
      </c>
    </row>
    <row r="7" spans="1:5" ht="15.5">
      <c r="A7" s="11">
        <v>2</v>
      </c>
      <c r="B7" s="43" t="s">
        <v>164</v>
      </c>
      <c r="C7" s="14" t="s">
        <v>93</v>
      </c>
      <c r="D7" s="7">
        <v>120</v>
      </c>
      <c r="E7" s="10">
        <f>E6+TIME(0, D7,0)</f>
        <v>0.64583333333333337</v>
      </c>
    </row>
    <row r="8" spans="1:5" ht="15.5">
      <c r="A8" s="12">
        <v>3</v>
      </c>
      <c r="B8" s="44" t="s">
        <v>58</v>
      </c>
      <c r="C8" s="14" t="s">
        <v>64</v>
      </c>
      <c r="D8" s="5">
        <v>0</v>
      </c>
      <c r="E8" s="10">
        <f>E7+TIME(0, D8,0)</f>
        <v>0.64583333333333337</v>
      </c>
    </row>
    <row r="9" spans="1:5" ht="15.5">
      <c r="A9" s="5"/>
      <c r="B9" s="45"/>
      <c r="C9" s="13"/>
    </row>
    <row r="10" spans="1:5" ht="15">
      <c r="B10" s="42" t="s">
        <v>62</v>
      </c>
      <c r="C10" s="13"/>
    </row>
    <row r="11" spans="1:5" ht="15.5">
      <c r="A11" s="11">
        <v>4</v>
      </c>
      <c r="B11" s="43" t="s">
        <v>57</v>
      </c>
      <c r="C11" s="14" t="s">
        <v>64</v>
      </c>
      <c r="D11" s="7">
        <v>0</v>
      </c>
      <c r="E11" s="10">
        <v>0.66666666666666663</v>
      </c>
    </row>
    <row r="12" spans="1:5" ht="15.5">
      <c r="A12" s="11">
        <v>5</v>
      </c>
      <c r="B12" s="43" t="s">
        <v>164</v>
      </c>
      <c r="C12" s="14" t="s">
        <v>64</v>
      </c>
      <c r="D12" s="7">
        <v>60</v>
      </c>
      <c r="E12" s="10">
        <f>E11+TIME(0,D12,0)</f>
        <v>0.70833333333333326</v>
      </c>
    </row>
    <row r="13" spans="1:5" ht="15.5">
      <c r="A13" s="12">
        <v>6</v>
      </c>
      <c r="B13" s="44" t="s">
        <v>141</v>
      </c>
      <c r="C13" s="14" t="s">
        <v>64</v>
      </c>
      <c r="D13" s="5">
        <v>10</v>
      </c>
      <c r="E13" s="10">
        <f>E12+TIME(0,D13,0)</f>
        <v>0.71527777777777768</v>
      </c>
    </row>
    <row r="14" spans="1:5" ht="15.5">
      <c r="A14" s="12">
        <v>7</v>
      </c>
      <c r="B14" s="44" t="s">
        <v>159</v>
      </c>
      <c r="C14" s="14" t="s">
        <v>64</v>
      </c>
      <c r="D14">
        <v>50</v>
      </c>
      <c r="E14" s="10">
        <f t="shared" ref="E14:E15" si="0">E13+TIME(0,D14,0)</f>
        <v>0.74999999999999989</v>
      </c>
    </row>
    <row r="15" spans="1:5" ht="15.5">
      <c r="A15" s="12">
        <v>8</v>
      </c>
      <c r="B15" s="44" t="s">
        <v>160</v>
      </c>
      <c r="C15" s="14" t="s">
        <v>64</v>
      </c>
      <c r="D15">
        <v>0</v>
      </c>
      <c r="E15" s="10">
        <f t="shared" si="0"/>
        <v>0.74999999999999989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F11" sqref="F11"/>
    </sheetView>
  </sheetViews>
  <sheetFormatPr defaultRowHeight="12.5"/>
  <cols>
    <col min="1" max="1" width="64" customWidth="1"/>
    <col min="2" max="2" width="21.81640625" customWidth="1"/>
    <col min="3" max="3" width="17.54296875" style="201" customWidth="1"/>
  </cols>
  <sheetData>
    <row r="1" spans="1:3" ht="21">
      <c r="A1" s="38" t="s">
        <v>78</v>
      </c>
      <c r="B1" s="201"/>
      <c r="C1"/>
    </row>
    <row r="2" spans="1:3" ht="14.5">
      <c r="A2" s="37"/>
      <c r="B2" s="201"/>
      <c r="C2"/>
    </row>
    <row r="3" spans="1:3" ht="14.5">
      <c r="A3" s="37"/>
      <c r="B3" s="201"/>
      <c r="C3"/>
    </row>
    <row r="4" spans="1:3" ht="54" customHeight="1">
      <c r="A4" s="39" t="s">
        <v>106</v>
      </c>
      <c r="B4" s="203" t="s">
        <v>108</v>
      </c>
      <c r="C4"/>
    </row>
    <row r="5" spans="1:3" ht="18.5">
      <c r="A5" s="40" t="s">
        <v>66</v>
      </c>
      <c r="B5" s="202">
        <v>40969</v>
      </c>
      <c r="C5"/>
    </row>
    <row r="6" spans="1:3" ht="18.5">
      <c r="A6" s="40" t="s">
        <v>67</v>
      </c>
      <c r="B6" s="202">
        <v>41000</v>
      </c>
      <c r="C6"/>
    </row>
    <row r="7" spans="1:3" ht="18.5">
      <c r="A7" s="40" t="s">
        <v>68</v>
      </c>
      <c r="B7" s="202">
        <v>41030</v>
      </c>
      <c r="C7"/>
    </row>
    <row r="8" spans="1:3" ht="18.5">
      <c r="A8" s="40" t="s">
        <v>69</v>
      </c>
      <c r="B8" s="202">
        <v>41214</v>
      </c>
      <c r="C8"/>
    </row>
    <row r="9" spans="1:3" ht="18.5">
      <c r="A9" s="40" t="s">
        <v>70</v>
      </c>
      <c r="B9" s="202">
        <v>41334</v>
      </c>
      <c r="C9"/>
    </row>
    <row r="10" spans="1:3" ht="18.5">
      <c r="A10" s="40" t="s">
        <v>71</v>
      </c>
      <c r="B10" s="202">
        <v>41456</v>
      </c>
      <c r="C10"/>
    </row>
    <row r="11" spans="1:3" ht="18.5">
      <c r="A11" s="40" t="s">
        <v>72</v>
      </c>
      <c r="B11" s="202">
        <v>41760</v>
      </c>
      <c r="C11"/>
    </row>
    <row r="12" spans="1:3" ht="18.5">
      <c r="A12" s="40" t="s">
        <v>73</v>
      </c>
      <c r="B12" s="202">
        <v>42064</v>
      </c>
      <c r="C12"/>
    </row>
    <row r="13" spans="1:3" ht="18.5">
      <c r="A13" s="40" t="s">
        <v>74</v>
      </c>
      <c r="B13" s="202">
        <v>42125</v>
      </c>
      <c r="C13"/>
    </row>
    <row r="14" spans="1:3" ht="18.5">
      <c r="A14" s="40" t="s">
        <v>75</v>
      </c>
      <c r="B14" s="202">
        <v>42309</v>
      </c>
      <c r="C14"/>
    </row>
    <row r="15" spans="1:3" ht="18.5">
      <c r="A15" s="40" t="s">
        <v>76</v>
      </c>
      <c r="B15" s="202">
        <v>42430</v>
      </c>
      <c r="C15"/>
    </row>
    <row r="16" spans="1:3" ht="18.5">
      <c r="A16" s="40" t="s">
        <v>77</v>
      </c>
      <c r="B16" s="202">
        <v>42552</v>
      </c>
      <c r="C16"/>
    </row>
    <row r="17" spans="1:2" ht="15.5">
      <c r="A17" s="35"/>
      <c r="B17" s="34"/>
    </row>
    <row r="18" spans="1:2" ht="15.5">
      <c r="A18" s="35"/>
      <c r="B18" s="34"/>
    </row>
    <row r="19" spans="1:2" ht="15.5">
      <c r="B19" s="34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2017-05-08T02:19:44Z</dcterms:modified>
</cp:coreProperties>
</file>