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4" r:id="rId1"/>
    <sheet name="IG THz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5"/>
  <c r="I86" i="4" l="1"/>
  <c r="G86"/>
  <c r="C61"/>
  <c r="L8"/>
  <c r="Q8" s="1"/>
  <c r="V8" s="1"/>
  <c r="AA8" s="1"/>
  <c r="G8"/>
  <c r="D8"/>
  <c r="E10" i="5" l="1"/>
  <c r="E11" s="1"/>
  <c r="E12" s="1"/>
  <c r="E13" s="1"/>
  <c r="E14" s="1"/>
  <c r="E15" s="1"/>
  <c r="E16" s="1"/>
</calcChain>
</file>

<file path=xl/sharedStrings.xml><?xml version="1.0" encoding="utf-8"?>
<sst xmlns="http://schemas.openxmlformats.org/spreadsheetml/2006/main" count="265" uniqueCount="164">
  <si>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</si>
  <si>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</si>
  <si>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</si>
  <si>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</si>
  <si>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</si>
  <si>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</si>
  <si>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</si>
  <si>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</si>
  <si>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</si>
  <si>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</si>
  <si>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</si>
  <si>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</si>
  <si>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</si>
  <si>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</si>
  <si>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</si>
  <si>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</si>
  <si>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</si>
  <si>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</si>
  <si>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</si>
  <si>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</si>
  <si>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</si>
  <si>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</si>
  <si>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</si>
  <si>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</si>
  <si>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</si>
  <si>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</si>
  <si>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</si>
  <si>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</si>
  <si>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</si>
  <si>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</si>
  <si>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</si>
  <si>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</si>
  <si>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</si>
  <si>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</si>
  <si>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</si>
  <si>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</si>
  <si>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</si>
  <si>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</si>
  <si>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</si>
  <si>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</si>
  <si>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</si>
  <si>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</si>
  <si>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</si>
  <si>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</si>
  <si>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</si>
  <si>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</si>
  <si>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</si>
  <si>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</si>
  <si>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</si>
  <si>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</si>
  <si>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</si>
  <si>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</si>
  <si>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</si>
  <si>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</si>
  <si>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</si>
  <si>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</si>
  <si>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</si>
  <si>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</si>
  <si>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</si>
  <si>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</si>
  <si>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</si>
  <si>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</si>
  <si>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</si>
  <si>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</si>
  <si>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</si>
  <si>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</si>
  <si>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</si>
  <si>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</si>
  <si>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</si>
  <si>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</si>
  <si>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</si>
  <si>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</si>
  <si>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</si>
  <si>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</si>
  <si>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</si>
  <si>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</si>
  <si>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</si>
  <si>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</si>
  <si>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</si>
  <si>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</si>
  <si>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</si>
  <si>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</si>
  <si>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</si>
  <si>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</si>
  <si>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</si>
  <si>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</si>
  <si>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</si>
  <si>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</si>
  <si>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</si>
  <si>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</si>
  <si>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</si>
  <si>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</si>
  <si>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</si>
  <si>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</si>
  <si>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</si>
  <si>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</si>
  <si>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</si>
  <si>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</si>
  <si>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</si>
  <si>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</si>
  <si>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</si>
  <si>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</si>
  <si>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</si>
  <si>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</si>
  <si>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</si>
  <si>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</si>
  <si>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</si>
  <si>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</si>
  <si>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</si>
  <si>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</si>
  <si>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</si>
  <si>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</si>
  <si>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</si>
  <si>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</si>
  <si>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</si>
  <si>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</si>
  <si>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</si>
  <si>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</si>
  <si>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</si>
  <si>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</si>
  <si>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</si>
  <si>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</si>
  <si>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</si>
  <si>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</si>
  <si>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</si>
  <si>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</si>
  <si>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</si>
  <si>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</si>
  <si>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</si>
  <si>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</si>
  <si>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</si>
  <si>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</si>
  <si>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</si>
  <si>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</si>
  <si>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</si>
  <si>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</si>
  <si>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</si>
  <si>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</si>
  <si>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</si>
  <si>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</si>
  <si>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</si>
  <si>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</si>
  <si>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</si>
  <si>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</si>
  <si>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</si>
  <si>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</si>
  <si>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DAEJEON, KORES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</si>
  <si>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</si>
  <si>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</si>
  <si>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</si>
  <si>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</si>
  <si>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</si>
  <si>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</si>
  <si>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</si>
  <si>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</si>
  <si>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</si>
  <si>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</si>
  <si>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</si>
  <si>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</si>
  <si>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Joint Task Group 3d + IG THz, Tuesday PM1, May 8,  2017, Room 206, Level 2</t>
  </si>
  <si>
    <t>Meeting Objectives and Minutes Approval (17/0053)</t>
  </si>
  <si>
    <t>Call for Contributions and Agenda Approval (17/0253)</t>
  </si>
  <si>
    <t>tbd</t>
  </si>
  <si>
    <t>Contribution 3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</si>
</sst>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8" fillId="0" borderId="0" xfId="1" applyNumberFormat="1" applyFont="1" applyBorder="1"/>
    <xf numFmtId="2" fontId="10" fillId="35" borderId="15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D2" sqref="D2:I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03" t="s">
        <v>143</v>
      </c>
      <c r="C2" s="3"/>
      <c r="D2" s="4" t="s">
        <v>144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04"/>
      <c r="C3" s="10"/>
      <c r="D3" s="11" t="s">
        <v>145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04"/>
      <c r="C4" s="19"/>
      <c r="D4" s="20" t="s">
        <v>146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0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05" t="s">
        <v>4</v>
      </c>
      <c r="E7" s="406"/>
      <c r="F7" s="34"/>
      <c r="G7" s="395" t="s">
        <v>5</v>
      </c>
      <c r="H7" s="396"/>
      <c r="I7" s="396"/>
      <c r="J7" s="397"/>
      <c r="K7" s="36"/>
      <c r="L7" s="395" t="s">
        <v>6</v>
      </c>
      <c r="M7" s="396"/>
      <c r="N7" s="396"/>
      <c r="O7" s="397"/>
      <c r="P7" s="36"/>
      <c r="Q7" s="395" t="s">
        <v>7</v>
      </c>
      <c r="R7" s="396"/>
      <c r="S7" s="396"/>
      <c r="T7" s="397"/>
      <c r="U7" s="36"/>
      <c r="V7" s="395" t="s">
        <v>8</v>
      </c>
      <c r="W7" s="396"/>
      <c r="X7" s="396"/>
      <c r="Y7" s="396"/>
      <c r="Z7" s="36"/>
      <c r="AA7" s="395" t="s">
        <v>9</v>
      </c>
      <c r="AB7" s="396"/>
      <c r="AC7" s="397"/>
      <c r="AD7" s="37"/>
    </row>
    <row r="8" spans="1:36" ht="12.9" customHeight="1" thickBot="1">
      <c r="A8" s="39"/>
      <c r="B8" s="40"/>
      <c r="C8" s="39"/>
      <c r="D8" s="398">
        <f>DATE(2017,5,7)</f>
        <v>42862</v>
      </c>
      <c r="E8" s="399"/>
      <c r="F8" s="41"/>
      <c r="G8" s="400">
        <f>D8+1</f>
        <v>42863</v>
      </c>
      <c r="H8" s="401"/>
      <c r="I8" s="401"/>
      <c r="J8" s="402"/>
      <c r="K8" s="42"/>
      <c r="L8" s="400">
        <f>G8+1</f>
        <v>42864</v>
      </c>
      <c r="M8" s="401"/>
      <c r="N8" s="401"/>
      <c r="O8" s="402"/>
      <c r="P8" s="42"/>
      <c r="Q8" s="400">
        <f>L8+1</f>
        <v>42865</v>
      </c>
      <c r="R8" s="401"/>
      <c r="S8" s="401"/>
      <c r="T8" s="402"/>
      <c r="U8" s="42"/>
      <c r="V8" s="400">
        <f>Q8+1</f>
        <v>42866</v>
      </c>
      <c r="W8" s="401"/>
      <c r="X8" s="401"/>
      <c r="Y8" s="401"/>
      <c r="Z8" s="42"/>
      <c r="AA8" s="400">
        <f>V8+1</f>
        <v>42867</v>
      </c>
      <c r="AB8" s="401"/>
      <c r="AC8" s="402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147</v>
      </c>
      <c r="H10" s="46" t="s">
        <v>10</v>
      </c>
      <c r="I10" s="46" t="s">
        <v>11</v>
      </c>
      <c r="J10" s="46" t="s">
        <v>12</v>
      </c>
      <c r="K10" s="2"/>
      <c r="L10" s="46" t="s">
        <v>116</v>
      </c>
      <c r="M10" s="46" t="s">
        <v>10</v>
      </c>
      <c r="N10" s="46" t="s">
        <v>11</v>
      </c>
      <c r="O10" s="46" t="s">
        <v>12</v>
      </c>
      <c r="P10" s="2"/>
      <c r="Q10" s="46" t="s">
        <v>116</v>
      </c>
      <c r="R10" s="46" t="s">
        <v>10</v>
      </c>
      <c r="S10" s="46" t="s">
        <v>11</v>
      </c>
      <c r="T10" s="46" t="s">
        <v>12</v>
      </c>
      <c r="U10" s="2"/>
      <c r="V10" s="46" t="s">
        <v>116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23" t="s">
        <v>103</v>
      </c>
      <c r="R11" s="323"/>
      <c r="S11" s="323"/>
      <c r="T11" s="386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27"/>
      <c r="R12" s="327"/>
      <c r="S12" s="327"/>
      <c r="T12" s="387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88" t="s">
        <v>125</v>
      </c>
      <c r="H13" s="389"/>
      <c r="I13" s="389"/>
      <c r="J13" s="390"/>
      <c r="K13" s="60"/>
      <c r="L13" s="355" t="s">
        <v>108</v>
      </c>
      <c r="M13" s="407" t="s">
        <v>148</v>
      </c>
      <c r="N13" s="374" t="s">
        <v>16</v>
      </c>
      <c r="O13" s="341" t="s">
        <v>17</v>
      </c>
      <c r="P13" s="62"/>
      <c r="Q13" s="344" t="s">
        <v>117</v>
      </c>
      <c r="R13" s="407" t="s">
        <v>148</v>
      </c>
      <c r="S13" s="341" t="s">
        <v>17</v>
      </c>
      <c r="T13" s="408" t="s">
        <v>18</v>
      </c>
      <c r="U13" s="62"/>
      <c r="V13" s="374" t="s">
        <v>16</v>
      </c>
      <c r="W13" s="407" t="s">
        <v>148</v>
      </c>
      <c r="X13" s="371" t="s">
        <v>109</v>
      </c>
      <c r="Y13" s="408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91"/>
      <c r="H14" s="392"/>
      <c r="I14" s="392"/>
      <c r="J14" s="393"/>
      <c r="K14" s="60"/>
      <c r="L14" s="356"/>
      <c r="M14" s="409"/>
      <c r="N14" s="375"/>
      <c r="O14" s="342"/>
      <c r="P14" s="62"/>
      <c r="Q14" s="345"/>
      <c r="R14" s="409"/>
      <c r="S14" s="342"/>
      <c r="T14" s="410"/>
      <c r="U14" s="62"/>
      <c r="V14" s="375"/>
      <c r="W14" s="409"/>
      <c r="X14" s="372"/>
      <c r="Y14" s="410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50" t="s">
        <v>23</v>
      </c>
      <c r="H15" s="351"/>
      <c r="I15" s="351"/>
      <c r="J15" s="370"/>
      <c r="K15" s="60"/>
      <c r="L15" s="356"/>
      <c r="M15" s="409"/>
      <c r="N15" s="375"/>
      <c r="O15" s="342"/>
      <c r="P15" s="62"/>
      <c r="Q15" s="345"/>
      <c r="R15" s="409"/>
      <c r="S15" s="342"/>
      <c r="T15" s="410"/>
      <c r="U15" s="62"/>
      <c r="V15" s="375"/>
      <c r="W15" s="409"/>
      <c r="X15" s="372"/>
      <c r="Y15" s="410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83" t="s">
        <v>127</v>
      </c>
      <c r="H16" s="384"/>
      <c r="I16" s="384"/>
      <c r="J16" s="385"/>
      <c r="K16" s="60"/>
      <c r="L16" s="357"/>
      <c r="M16" s="411"/>
      <c r="N16" s="376"/>
      <c r="O16" s="343"/>
      <c r="P16" s="62"/>
      <c r="Q16" s="346"/>
      <c r="R16" s="411"/>
      <c r="S16" s="343"/>
      <c r="T16" s="412"/>
      <c r="U16" s="62"/>
      <c r="V16" s="376"/>
      <c r="W16" s="411"/>
      <c r="X16" s="373"/>
      <c r="Y16" s="412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367"/>
      <c r="E17" s="368"/>
      <c r="F17" s="63"/>
      <c r="G17" s="350" t="s">
        <v>23</v>
      </c>
      <c r="H17" s="351"/>
      <c r="I17" s="351"/>
      <c r="J17" s="351"/>
      <c r="K17" s="63"/>
      <c r="L17" s="350" t="s">
        <v>23</v>
      </c>
      <c r="M17" s="351"/>
      <c r="N17" s="351"/>
      <c r="O17" s="370"/>
      <c r="P17" s="65"/>
      <c r="Q17" s="350" t="s">
        <v>23</v>
      </c>
      <c r="R17" s="351"/>
      <c r="S17" s="351"/>
      <c r="T17" s="370"/>
      <c r="U17" s="65"/>
      <c r="V17" s="350" t="s">
        <v>23</v>
      </c>
      <c r="W17" s="351"/>
      <c r="X17" s="351"/>
      <c r="Y17" s="351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407" t="s">
        <v>148</v>
      </c>
      <c r="H18" s="374" t="s">
        <v>16</v>
      </c>
      <c r="I18" s="394" t="s">
        <v>126</v>
      </c>
      <c r="J18" s="341" t="s">
        <v>17</v>
      </c>
      <c r="K18" s="60"/>
      <c r="L18" s="355" t="s">
        <v>108</v>
      </c>
      <c r="M18" s="407" t="s">
        <v>148</v>
      </c>
      <c r="N18" s="374" t="s">
        <v>16</v>
      </c>
      <c r="O18" s="341" t="s">
        <v>17</v>
      </c>
      <c r="P18" s="62"/>
      <c r="Q18" s="323" t="s">
        <v>118</v>
      </c>
      <c r="R18" s="323"/>
      <c r="S18" s="323"/>
      <c r="T18" s="323"/>
      <c r="U18" s="62"/>
      <c r="V18" s="344" t="s">
        <v>117</v>
      </c>
      <c r="W18" s="347" t="s">
        <v>32</v>
      </c>
      <c r="X18" s="413" t="s">
        <v>149</v>
      </c>
      <c r="Y18" s="408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409"/>
      <c r="H19" s="375"/>
      <c r="I19" s="414"/>
      <c r="J19" s="342"/>
      <c r="K19" s="60"/>
      <c r="L19" s="356"/>
      <c r="M19" s="409"/>
      <c r="N19" s="375"/>
      <c r="O19" s="342"/>
      <c r="P19" s="62"/>
      <c r="Q19" s="327"/>
      <c r="R19" s="327"/>
      <c r="S19" s="327"/>
      <c r="T19" s="327"/>
      <c r="U19" s="62"/>
      <c r="V19" s="345"/>
      <c r="W19" s="348"/>
      <c r="X19" s="415"/>
      <c r="Y19" s="410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409"/>
      <c r="H20" s="375"/>
      <c r="I20" s="414"/>
      <c r="J20" s="342"/>
      <c r="K20" s="60"/>
      <c r="L20" s="356"/>
      <c r="M20" s="409"/>
      <c r="N20" s="375"/>
      <c r="O20" s="342"/>
      <c r="P20" s="62"/>
      <c r="Q20" s="377" t="s">
        <v>27</v>
      </c>
      <c r="R20" s="378"/>
      <c r="S20" s="378"/>
      <c r="T20" s="379"/>
      <c r="U20" s="62"/>
      <c r="V20" s="345"/>
      <c r="W20" s="348"/>
      <c r="X20" s="415"/>
      <c r="Y20" s="410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411"/>
      <c r="H21" s="376"/>
      <c r="I21" s="416"/>
      <c r="J21" s="343"/>
      <c r="K21" s="60"/>
      <c r="L21" s="357"/>
      <c r="M21" s="411"/>
      <c r="N21" s="376"/>
      <c r="O21" s="343"/>
      <c r="P21" s="62"/>
      <c r="Q21" s="380"/>
      <c r="R21" s="381"/>
      <c r="S21" s="381"/>
      <c r="T21" s="382"/>
      <c r="U21" s="62"/>
      <c r="V21" s="346"/>
      <c r="W21" s="349"/>
      <c r="X21" s="417"/>
      <c r="Y21" s="412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28" t="s">
        <v>102</v>
      </c>
      <c r="H22" s="329"/>
      <c r="I22" s="329"/>
      <c r="J22" s="329"/>
      <c r="K22" s="39"/>
      <c r="L22" s="328" t="s">
        <v>102</v>
      </c>
      <c r="M22" s="329"/>
      <c r="N22" s="329"/>
      <c r="O22" s="334"/>
      <c r="P22" s="68"/>
      <c r="Q22" s="328" t="s">
        <v>102</v>
      </c>
      <c r="R22" s="329"/>
      <c r="S22" s="329"/>
      <c r="T22" s="334"/>
      <c r="U22" s="68"/>
      <c r="V22" s="328" t="s">
        <v>102</v>
      </c>
      <c r="W22" s="329"/>
      <c r="X22" s="329"/>
      <c r="Y22" s="329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32"/>
      <c r="H23" s="333"/>
      <c r="I23" s="333"/>
      <c r="J23" s="333"/>
      <c r="K23" s="39"/>
      <c r="L23" s="332"/>
      <c r="M23" s="333"/>
      <c r="N23" s="333"/>
      <c r="O23" s="336"/>
      <c r="P23" s="68"/>
      <c r="Q23" s="332"/>
      <c r="R23" s="333"/>
      <c r="S23" s="333"/>
      <c r="T23" s="336"/>
      <c r="U23" s="68"/>
      <c r="V23" s="332"/>
      <c r="W23" s="333"/>
      <c r="X23" s="333"/>
      <c r="Y23" s="333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44" t="s">
        <v>117</v>
      </c>
      <c r="H24" s="347" t="s">
        <v>32</v>
      </c>
      <c r="I24" s="355" t="s">
        <v>108</v>
      </c>
      <c r="J24" s="341" t="s">
        <v>17</v>
      </c>
      <c r="K24" s="60"/>
      <c r="L24" s="344" t="s">
        <v>117</v>
      </c>
      <c r="M24" s="352" t="s">
        <v>104</v>
      </c>
      <c r="N24" s="364" t="s">
        <v>119</v>
      </c>
      <c r="O24" s="341" t="s">
        <v>17</v>
      </c>
      <c r="P24" s="62"/>
      <c r="Q24" s="344" t="s">
        <v>117</v>
      </c>
      <c r="R24" s="407" t="s">
        <v>148</v>
      </c>
      <c r="S24" s="347" t="s">
        <v>32</v>
      </c>
      <c r="T24" s="418" t="s">
        <v>150</v>
      </c>
      <c r="U24" s="62"/>
      <c r="V24" s="344" t="s">
        <v>117</v>
      </c>
      <c r="W24" s="347" t="s">
        <v>32</v>
      </c>
      <c r="X24" s="355" t="s">
        <v>108</v>
      </c>
      <c r="Y24" s="341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45"/>
      <c r="H25" s="348"/>
      <c r="I25" s="356"/>
      <c r="J25" s="342"/>
      <c r="K25" s="60"/>
      <c r="L25" s="345"/>
      <c r="M25" s="353"/>
      <c r="N25" s="365"/>
      <c r="O25" s="342"/>
      <c r="P25" s="62"/>
      <c r="Q25" s="345"/>
      <c r="R25" s="409"/>
      <c r="S25" s="348"/>
      <c r="T25" s="419"/>
      <c r="U25" s="62"/>
      <c r="V25" s="345"/>
      <c r="W25" s="348"/>
      <c r="X25" s="356"/>
      <c r="Y25" s="342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45"/>
      <c r="H26" s="348"/>
      <c r="I26" s="356"/>
      <c r="J26" s="342"/>
      <c r="K26" s="60"/>
      <c r="L26" s="345"/>
      <c r="M26" s="353"/>
      <c r="N26" s="365"/>
      <c r="O26" s="342"/>
      <c r="P26" s="62"/>
      <c r="Q26" s="345"/>
      <c r="R26" s="409"/>
      <c r="S26" s="348"/>
      <c r="T26" s="419"/>
      <c r="U26" s="62"/>
      <c r="V26" s="345"/>
      <c r="W26" s="348"/>
      <c r="X26" s="356"/>
      <c r="Y26" s="342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46"/>
      <c r="H27" s="349"/>
      <c r="I27" s="357"/>
      <c r="J27" s="343"/>
      <c r="K27" s="63"/>
      <c r="L27" s="346"/>
      <c r="M27" s="354"/>
      <c r="N27" s="366"/>
      <c r="O27" s="343"/>
      <c r="P27" s="65"/>
      <c r="Q27" s="346"/>
      <c r="R27" s="411"/>
      <c r="S27" s="349"/>
      <c r="T27" s="420"/>
      <c r="U27" s="65"/>
      <c r="V27" s="346"/>
      <c r="W27" s="349"/>
      <c r="X27" s="357"/>
      <c r="Y27" s="343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367" t="s">
        <v>23</v>
      </c>
      <c r="E28" s="368"/>
      <c r="F28" s="63"/>
      <c r="G28" s="367" t="s">
        <v>23</v>
      </c>
      <c r="H28" s="369"/>
      <c r="I28" s="369"/>
      <c r="J28" s="369"/>
      <c r="K28" s="63"/>
      <c r="L28" s="350" t="s">
        <v>23</v>
      </c>
      <c r="M28" s="351"/>
      <c r="N28" s="351"/>
      <c r="O28" s="370"/>
      <c r="P28" s="65"/>
      <c r="Q28" s="350" t="s">
        <v>23</v>
      </c>
      <c r="R28" s="351"/>
      <c r="S28" s="351"/>
      <c r="T28" s="370"/>
      <c r="U28" s="65"/>
      <c r="V28" s="350" t="s">
        <v>23</v>
      </c>
      <c r="W28" s="351"/>
      <c r="X28" s="351"/>
      <c r="Y28" s="351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358" t="s">
        <v>38</v>
      </c>
      <c r="E29" s="359"/>
      <c r="F29" s="69"/>
      <c r="G29" s="344" t="s">
        <v>117</v>
      </c>
      <c r="H29" s="407" t="s">
        <v>148</v>
      </c>
      <c r="I29" s="355" t="s">
        <v>108</v>
      </c>
      <c r="J29" s="341" t="s">
        <v>17</v>
      </c>
      <c r="K29" s="69"/>
      <c r="L29" s="344" t="s">
        <v>117</v>
      </c>
      <c r="M29" s="407" t="s">
        <v>148</v>
      </c>
      <c r="N29" s="347" t="s">
        <v>32</v>
      </c>
      <c r="O29" s="341" t="s">
        <v>17</v>
      </c>
      <c r="P29" s="70"/>
      <c r="Q29" s="344" t="s">
        <v>117</v>
      </c>
      <c r="R29" s="407" t="s">
        <v>148</v>
      </c>
      <c r="S29" s="347" t="s">
        <v>32</v>
      </c>
      <c r="T29" s="418" t="s">
        <v>150</v>
      </c>
      <c r="U29" s="70"/>
      <c r="V29" s="344" t="s">
        <v>117</v>
      </c>
      <c r="W29" s="407" t="s">
        <v>148</v>
      </c>
      <c r="X29" s="355" t="s">
        <v>108</v>
      </c>
      <c r="Y29" s="341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360"/>
      <c r="E30" s="361"/>
      <c r="F30" s="69"/>
      <c r="G30" s="345"/>
      <c r="H30" s="409"/>
      <c r="I30" s="356"/>
      <c r="J30" s="342"/>
      <c r="K30" s="69"/>
      <c r="L30" s="345"/>
      <c r="M30" s="409"/>
      <c r="N30" s="348"/>
      <c r="O30" s="342"/>
      <c r="P30" s="70"/>
      <c r="Q30" s="345"/>
      <c r="R30" s="409"/>
      <c r="S30" s="348"/>
      <c r="T30" s="419"/>
      <c r="U30" s="70"/>
      <c r="V30" s="345"/>
      <c r="W30" s="409"/>
      <c r="X30" s="356"/>
      <c r="Y30" s="342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362"/>
      <c r="E31" s="363"/>
      <c r="F31" s="69"/>
      <c r="G31" s="345"/>
      <c r="H31" s="409"/>
      <c r="I31" s="356"/>
      <c r="J31" s="342"/>
      <c r="K31" s="69"/>
      <c r="L31" s="345"/>
      <c r="M31" s="409"/>
      <c r="N31" s="348"/>
      <c r="O31" s="342"/>
      <c r="P31" s="70"/>
      <c r="Q31" s="345"/>
      <c r="R31" s="409"/>
      <c r="S31" s="348"/>
      <c r="T31" s="419"/>
      <c r="U31" s="70"/>
      <c r="V31" s="345"/>
      <c r="W31" s="409"/>
      <c r="X31" s="356"/>
      <c r="Y31" s="342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37" t="s">
        <v>42</v>
      </c>
      <c r="E32" s="338"/>
      <c r="F32" s="69"/>
      <c r="G32" s="346"/>
      <c r="H32" s="411"/>
      <c r="I32" s="357"/>
      <c r="J32" s="343"/>
      <c r="K32" s="69"/>
      <c r="L32" s="346"/>
      <c r="M32" s="411"/>
      <c r="N32" s="349"/>
      <c r="O32" s="343"/>
      <c r="P32" s="70"/>
      <c r="Q32" s="346"/>
      <c r="R32" s="411"/>
      <c r="S32" s="349"/>
      <c r="T32" s="420"/>
      <c r="U32" s="70"/>
      <c r="V32" s="346"/>
      <c r="W32" s="411"/>
      <c r="X32" s="357"/>
      <c r="Y32" s="343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339"/>
      <c r="E33" s="340"/>
      <c r="F33" s="69"/>
      <c r="G33" s="350" t="s">
        <v>23</v>
      </c>
      <c r="H33" s="351"/>
      <c r="I33" s="351"/>
      <c r="J33" s="351"/>
      <c r="K33" s="69"/>
      <c r="L33" s="350" t="s">
        <v>23</v>
      </c>
      <c r="M33" s="351"/>
      <c r="N33" s="351"/>
      <c r="O33" s="351"/>
      <c r="P33" s="70"/>
      <c r="Q33" s="350" t="s">
        <v>23</v>
      </c>
      <c r="R33" s="351"/>
      <c r="S33" s="351"/>
      <c r="T33" s="351"/>
      <c r="U33" s="70"/>
      <c r="V33" s="350" t="s">
        <v>23</v>
      </c>
      <c r="W33" s="351"/>
      <c r="X33" s="351"/>
      <c r="Y33" s="351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28" t="s">
        <v>44</v>
      </c>
      <c r="E34" s="334"/>
      <c r="F34" s="69"/>
      <c r="G34" s="313" t="s">
        <v>46</v>
      </c>
      <c r="H34" s="313" t="s">
        <v>46</v>
      </c>
      <c r="I34" s="313" t="s">
        <v>46</v>
      </c>
      <c r="J34" s="313" t="s">
        <v>46</v>
      </c>
      <c r="K34" s="71"/>
      <c r="L34" s="313" t="s">
        <v>46</v>
      </c>
      <c r="M34" s="313" t="s">
        <v>46</v>
      </c>
      <c r="N34" s="313" t="s">
        <v>46</v>
      </c>
      <c r="O34" s="421" t="s">
        <v>151</v>
      </c>
      <c r="P34" s="70"/>
      <c r="Q34" s="316" t="s">
        <v>47</v>
      </c>
      <c r="R34" s="317"/>
      <c r="S34" s="317"/>
      <c r="T34" s="317"/>
      <c r="U34" s="72"/>
      <c r="V34" s="322" t="s">
        <v>48</v>
      </c>
      <c r="W34" s="323"/>
      <c r="X34" s="323"/>
      <c r="Y34" s="323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330"/>
      <c r="E35" s="335"/>
      <c r="F35" s="73"/>
      <c r="G35" s="314"/>
      <c r="H35" s="314"/>
      <c r="I35" s="314"/>
      <c r="J35" s="314"/>
      <c r="K35" s="74"/>
      <c r="L35" s="314"/>
      <c r="M35" s="314"/>
      <c r="N35" s="314"/>
      <c r="O35" s="422"/>
      <c r="P35" s="75"/>
      <c r="Q35" s="318"/>
      <c r="R35" s="319"/>
      <c r="S35" s="319"/>
      <c r="T35" s="319"/>
      <c r="U35" s="76"/>
      <c r="V35" s="324"/>
      <c r="W35" s="325"/>
      <c r="X35" s="325"/>
      <c r="Y35" s="325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32"/>
      <c r="E36" s="336"/>
      <c r="F36" s="77"/>
      <c r="G36" s="314"/>
      <c r="H36" s="314"/>
      <c r="I36" s="314"/>
      <c r="J36" s="314"/>
      <c r="K36" s="79"/>
      <c r="L36" s="314"/>
      <c r="M36" s="314"/>
      <c r="N36" s="314"/>
      <c r="O36" s="422"/>
      <c r="P36" s="80"/>
      <c r="Q36" s="318"/>
      <c r="R36" s="319"/>
      <c r="S36" s="319"/>
      <c r="T36" s="319"/>
      <c r="U36" s="81"/>
      <c r="V36" s="324"/>
      <c r="W36" s="325"/>
      <c r="X36" s="325"/>
      <c r="Y36" s="325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315"/>
      <c r="H37" s="315"/>
      <c r="I37" s="315"/>
      <c r="J37" s="315"/>
      <c r="K37" s="84"/>
      <c r="L37" s="315"/>
      <c r="M37" s="315"/>
      <c r="N37" s="315"/>
      <c r="O37" s="423"/>
      <c r="P37" s="85"/>
      <c r="Q37" s="318"/>
      <c r="R37" s="319"/>
      <c r="S37" s="319"/>
      <c r="T37" s="319"/>
      <c r="U37" s="86"/>
      <c r="V37" s="326"/>
      <c r="W37" s="327"/>
      <c r="X37" s="327"/>
      <c r="Y37" s="327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28" t="s">
        <v>44</v>
      </c>
      <c r="H38" s="329"/>
      <c r="I38" s="329"/>
      <c r="J38" s="329"/>
      <c r="K38" s="84"/>
      <c r="L38" s="328" t="s">
        <v>44</v>
      </c>
      <c r="M38" s="329"/>
      <c r="N38" s="329"/>
      <c r="O38" s="329"/>
      <c r="P38" s="89"/>
      <c r="Q38" s="318"/>
      <c r="R38" s="319"/>
      <c r="S38" s="319"/>
      <c r="T38" s="319"/>
      <c r="U38" s="86"/>
      <c r="V38" s="328" t="s">
        <v>44</v>
      </c>
      <c r="W38" s="329"/>
      <c r="X38" s="329"/>
      <c r="Y38" s="329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330"/>
      <c r="H39" s="331"/>
      <c r="I39" s="331"/>
      <c r="J39" s="331"/>
      <c r="K39" s="84"/>
      <c r="L39" s="330"/>
      <c r="M39" s="331"/>
      <c r="N39" s="331"/>
      <c r="O39" s="331"/>
      <c r="P39" s="89"/>
      <c r="Q39" s="318"/>
      <c r="R39" s="319"/>
      <c r="S39" s="319"/>
      <c r="T39" s="319"/>
      <c r="U39" s="86"/>
      <c r="V39" s="330"/>
      <c r="W39" s="331"/>
      <c r="X39" s="331"/>
      <c r="Y39" s="331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32"/>
      <c r="H40" s="333"/>
      <c r="I40" s="333"/>
      <c r="J40" s="333"/>
      <c r="K40" s="91"/>
      <c r="L40" s="332"/>
      <c r="M40" s="333"/>
      <c r="N40" s="333"/>
      <c r="O40" s="333"/>
      <c r="P40" s="86"/>
      <c r="Q40" s="320"/>
      <c r="R40" s="321"/>
      <c r="S40" s="321"/>
      <c r="T40" s="321"/>
      <c r="U40" s="86"/>
      <c r="V40" s="332"/>
      <c r="W40" s="333"/>
      <c r="X40" s="333"/>
      <c r="Y40" s="333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424" t="s">
        <v>152</v>
      </c>
      <c r="C45" s="425"/>
      <c r="D45" s="426" t="s">
        <v>153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128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129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132</v>
      </c>
      <c r="C48" s="110"/>
      <c r="D48" s="254" t="s">
        <v>133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8" t="s">
        <v>130</v>
      </c>
      <c r="S48" s="289" t="s">
        <v>131</v>
      </c>
      <c r="T48" s="290"/>
      <c r="U48" s="290"/>
      <c r="V48" s="291"/>
      <c r="W48" s="291"/>
      <c r="X48" s="291"/>
      <c r="Y48" s="291"/>
      <c r="Z48" s="291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120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134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135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427" t="s">
        <v>154</v>
      </c>
      <c r="C52" s="428"/>
      <c r="D52" s="155" t="s">
        <v>155</v>
      </c>
      <c r="E52" s="42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424"/>
      <c r="C53" s="425"/>
      <c r="D53" s="42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136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427"/>
      <c r="C54" s="428"/>
      <c r="D54" s="155"/>
      <c r="E54" s="42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121</v>
      </c>
      <c r="S54" s="146" t="s">
        <v>122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137</v>
      </c>
      <c r="S55" s="146" t="s">
        <v>138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2"/>
      <c r="E56" s="293"/>
      <c r="F56" s="294"/>
      <c r="G56" s="295"/>
      <c r="H56" s="295"/>
      <c r="I56" s="295"/>
      <c r="J56" s="295"/>
      <c r="K56" s="295"/>
      <c r="L56" s="295"/>
      <c r="M56" s="295"/>
      <c r="N56" s="296"/>
      <c r="O56" s="111"/>
      <c r="P56" s="111"/>
      <c r="Q56" s="111"/>
      <c r="R56" s="251"/>
      <c r="S56" s="297"/>
      <c r="T56" s="158"/>
      <c r="U56" s="158"/>
      <c r="V56" s="159"/>
      <c r="W56" s="298"/>
      <c r="X56" s="298"/>
      <c r="Y56" s="298"/>
      <c r="Z56" s="298"/>
      <c r="AA56" s="298"/>
      <c r="AB56" s="299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7"/>
      <c r="N59" s="287"/>
      <c r="O59" s="287"/>
      <c r="P59" s="287"/>
      <c r="Q59" s="287"/>
      <c r="R59" s="310"/>
      <c r="S59" s="310"/>
      <c r="T59" s="310"/>
      <c r="U59" s="310"/>
      <c r="V59" s="310"/>
      <c r="W59" s="310"/>
      <c r="X59" s="310"/>
      <c r="Y59" s="310"/>
      <c r="Z59" s="287"/>
      <c r="AA59" s="287"/>
      <c r="AB59" s="287"/>
      <c r="AC59" s="287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311" t="s">
        <v>139</v>
      </c>
      <c r="H60" s="312"/>
      <c r="I60" s="311" t="s">
        <v>140</v>
      </c>
      <c r="J60" s="312"/>
      <c r="K60" s="173"/>
      <c r="L60" s="173"/>
      <c r="M60" s="174"/>
      <c r="N60" s="174"/>
      <c r="O60" s="175"/>
      <c r="P60" s="174"/>
      <c r="Q60" s="310" t="s">
        <v>73</v>
      </c>
      <c r="R60" s="310"/>
      <c r="S60" s="310"/>
      <c r="T60" s="310"/>
      <c r="U60" s="310"/>
      <c r="V60" s="310"/>
      <c r="W60" s="310"/>
      <c r="X60" s="310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312"/>
      <c r="H61" s="312"/>
      <c r="I61" s="312"/>
      <c r="J61" s="312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305">
        <v>1</v>
      </c>
      <c r="H62" s="305"/>
      <c r="I62" s="305">
        <v>1</v>
      </c>
      <c r="J62" s="305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305">
        <v>2.5</v>
      </c>
      <c r="H63" s="305"/>
      <c r="I63" s="305">
        <v>2.5</v>
      </c>
      <c r="J63" s="305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305">
        <v>1</v>
      </c>
      <c r="H64" s="305"/>
      <c r="I64" s="305">
        <v>1</v>
      </c>
      <c r="J64" s="305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305">
        <v>0.5</v>
      </c>
      <c r="H65" s="305"/>
      <c r="I65" s="305">
        <v>0.5</v>
      </c>
      <c r="J65" s="305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123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306">
        <v>6</v>
      </c>
      <c r="H66" s="307"/>
      <c r="I66" s="305">
        <v>5</v>
      </c>
      <c r="J66" s="305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156</v>
      </c>
      <c r="F67" s="169"/>
      <c r="G67" s="306"/>
      <c r="H67" s="307"/>
      <c r="I67" s="306"/>
      <c r="J67" s="307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157</v>
      </c>
      <c r="F68" s="169"/>
      <c r="G68" s="306">
        <v>0</v>
      </c>
      <c r="H68" s="307"/>
      <c r="I68" s="305">
        <v>1</v>
      </c>
      <c r="J68" s="305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306">
        <v>0</v>
      </c>
      <c r="H69" s="307"/>
      <c r="I69" s="305">
        <v>0</v>
      </c>
      <c r="J69" s="305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306">
        <v>4</v>
      </c>
      <c r="H70" s="307"/>
      <c r="I70" s="305">
        <v>1</v>
      </c>
      <c r="J70" s="305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306">
        <v>1</v>
      </c>
      <c r="H71" s="307"/>
      <c r="I71" s="305">
        <v>4</v>
      </c>
      <c r="J71" s="305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306">
        <v>10</v>
      </c>
      <c r="H72" s="307"/>
      <c r="I72" s="305">
        <v>12</v>
      </c>
      <c r="J72" s="305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306">
        <v>10</v>
      </c>
      <c r="H73" s="307"/>
      <c r="I73" s="305">
        <v>1</v>
      </c>
      <c r="J73" s="305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306">
        <v>6</v>
      </c>
      <c r="H74" s="307"/>
      <c r="I74" s="306"/>
      <c r="J74" s="307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158</v>
      </c>
      <c r="F75" s="169"/>
      <c r="G75" s="306">
        <v>10</v>
      </c>
      <c r="H75" s="307"/>
      <c r="I75" s="305">
        <v>7</v>
      </c>
      <c r="J75" s="305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121</v>
      </c>
      <c r="F76" s="169"/>
      <c r="G76" s="306">
        <v>0</v>
      </c>
      <c r="H76" s="307"/>
      <c r="I76" s="305">
        <v>3</v>
      </c>
      <c r="J76" s="305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306">
        <v>2</v>
      </c>
      <c r="H77" s="307"/>
      <c r="I77" s="305">
        <v>0</v>
      </c>
      <c r="J77" s="305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306">
        <v>1</v>
      </c>
      <c r="H78" s="307"/>
      <c r="I78" s="305">
        <v>1</v>
      </c>
      <c r="J78" s="305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306">
        <v>3</v>
      </c>
      <c r="H79" s="307"/>
      <c r="I79" s="305">
        <v>3</v>
      </c>
      <c r="J79" s="305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0" t="s">
        <v>141</v>
      </c>
      <c r="F80" s="169"/>
      <c r="G80" s="306">
        <v>1</v>
      </c>
      <c r="H80" s="307"/>
      <c r="I80" s="305">
        <v>1</v>
      </c>
      <c r="J80" s="305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306">
        <v>0</v>
      </c>
      <c r="H81" s="307"/>
      <c r="I81" s="305">
        <v>0</v>
      </c>
      <c r="J81" s="305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306">
        <v>1</v>
      </c>
      <c r="H82" s="307"/>
      <c r="I82" s="305">
        <v>1</v>
      </c>
      <c r="J82" s="305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124</v>
      </c>
      <c r="F83" s="169"/>
      <c r="G83" s="306">
        <v>1</v>
      </c>
      <c r="H83" s="307"/>
      <c r="I83" s="305">
        <v>1</v>
      </c>
      <c r="J83" s="305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142</v>
      </c>
      <c r="G84" s="305">
        <v>0</v>
      </c>
      <c r="H84" s="305"/>
      <c r="I84" s="305">
        <v>0</v>
      </c>
      <c r="J84" s="305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306"/>
      <c r="H85" s="307"/>
      <c r="I85" s="306"/>
      <c r="J85" s="307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1"/>
      <c r="E86" s="302" t="s">
        <v>94</v>
      </c>
      <c r="F86" s="301"/>
      <c r="G86" s="308">
        <f>SUM(G66:G85)</f>
        <v>56</v>
      </c>
      <c r="H86" s="309"/>
      <c r="I86" s="308">
        <f>SUM(I66:I85)</f>
        <v>41</v>
      </c>
      <c r="J86" s="309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304">
        <v>8</v>
      </c>
      <c r="H87" s="304"/>
      <c r="I87" s="304">
        <v>8</v>
      </c>
      <c r="J87" s="304"/>
      <c r="K87" s="238"/>
      <c r="L87" s="238"/>
      <c r="M87" s="180"/>
      <c r="N87" s="180"/>
      <c r="O87" s="287"/>
      <c r="P87" s="180"/>
      <c r="Q87" s="287"/>
      <c r="R87" s="287"/>
      <c r="S87" s="287"/>
      <c r="T87" s="287"/>
      <c r="U87" s="287"/>
      <c r="V87" s="287"/>
      <c r="W87" s="287"/>
      <c r="X87" s="287"/>
      <c r="Y87" s="175"/>
      <c r="Z87" s="287"/>
      <c r="AA87" s="287"/>
      <c r="AB87" s="287"/>
      <c r="AC87" s="287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7"/>
      <c r="N88" s="287"/>
      <c r="O88" s="287"/>
      <c r="P88" s="180"/>
      <c r="Q88" s="180"/>
      <c r="R88" s="180"/>
      <c r="S88" s="180"/>
      <c r="T88" s="287"/>
      <c r="U88" s="180"/>
      <c r="V88" s="180"/>
      <c r="W88" s="180"/>
      <c r="X88" s="287"/>
      <c r="Y88" s="287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7"/>
      <c r="U89" s="180"/>
      <c r="V89" s="180"/>
      <c r="W89" s="180"/>
      <c r="X89" s="287"/>
      <c r="Y89" s="287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D34:E36"/>
    <mergeCell ref="G34:G37"/>
    <mergeCell ref="H34:H37"/>
    <mergeCell ref="I34:I37"/>
    <mergeCell ref="J34:J37"/>
    <mergeCell ref="T29:T32"/>
    <mergeCell ref="V29:V32"/>
    <mergeCell ref="W29:W32"/>
    <mergeCell ref="L34:L37"/>
    <mergeCell ref="M34:M37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G38:J40"/>
    <mergeCell ref="L38:O40"/>
    <mergeCell ref="V38:Y40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D16" sqref="D16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144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145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146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75" customForma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3"/>
      <c r="Q6" s="273"/>
      <c r="R6" s="273"/>
      <c r="S6" s="273"/>
      <c r="T6" s="273"/>
      <c r="U6" s="274"/>
      <c r="V6" s="273"/>
    </row>
    <row r="7" spans="1:24" s="275" customFormat="1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4"/>
      <c r="V7" s="273"/>
    </row>
    <row r="8" spans="1:24" s="260" customFormat="1" ht="17.399999999999999">
      <c r="A8" s="276" t="s">
        <v>159</v>
      </c>
      <c r="C8" s="277"/>
      <c r="D8" s="277"/>
      <c r="E8" s="277"/>
    </row>
    <row r="9" spans="1:24">
      <c r="A9" s="278">
        <v>1.1000000000000001</v>
      </c>
      <c r="B9" s="279" t="s">
        <v>110</v>
      </c>
      <c r="C9" s="280" t="s">
        <v>111</v>
      </c>
      <c r="D9" s="280">
        <v>0</v>
      </c>
      <c r="E9" s="281">
        <f>TIME(13,30,0)</f>
        <v>0.5625</v>
      </c>
    </row>
    <row r="10" spans="1:24">
      <c r="A10" s="278">
        <v>1.2</v>
      </c>
      <c r="B10" s="279" t="s">
        <v>112</v>
      </c>
      <c r="C10" s="280" t="s">
        <v>111</v>
      </c>
      <c r="D10" s="280">
        <v>1</v>
      </c>
      <c r="E10" s="281">
        <f>E9+TIME(0,D10,0)</f>
        <v>0.56319444444444444</v>
      </c>
    </row>
    <row r="11" spans="1:24">
      <c r="A11" s="303">
        <v>1.3</v>
      </c>
      <c r="B11" s="279" t="s">
        <v>160</v>
      </c>
      <c r="C11" s="280" t="s">
        <v>111</v>
      </c>
      <c r="D11" s="280">
        <v>1</v>
      </c>
      <c r="E11" s="281">
        <f t="shared" ref="E11:E15" si="0">E10+TIME(0,D11,0)</f>
        <v>0.56388888888888888</v>
      </c>
    </row>
    <row r="12" spans="1:24">
      <c r="A12" s="278">
        <v>1.4</v>
      </c>
      <c r="B12" s="279" t="s">
        <v>161</v>
      </c>
      <c r="C12" s="280" t="s">
        <v>111</v>
      </c>
      <c r="D12" s="280">
        <v>1</v>
      </c>
      <c r="E12" s="281">
        <f t="shared" si="0"/>
        <v>0.56458333333333333</v>
      </c>
    </row>
    <row r="13" spans="1:24">
      <c r="A13" s="278">
        <v>1.5</v>
      </c>
      <c r="B13" s="279" t="s">
        <v>114</v>
      </c>
      <c r="C13" s="280" t="s">
        <v>162</v>
      </c>
      <c r="D13" s="280">
        <v>40</v>
      </c>
      <c r="E13" s="281">
        <f t="shared" si="0"/>
        <v>0.59236111111111112</v>
      </c>
    </row>
    <row r="14" spans="1:24">
      <c r="A14" s="278">
        <v>1.6</v>
      </c>
      <c r="B14" s="279" t="s">
        <v>115</v>
      </c>
      <c r="C14" s="280" t="s">
        <v>162</v>
      </c>
      <c r="D14" s="280">
        <v>40</v>
      </c>
      <c r="E14" s="281">
        <f t="shared" si="0"/>
        <v>0.62013888888888891</v>
      </c>
    </row>
    <row r="15" spans="1:24">
      <c r="A15" s="278">
        <v>1.6</v>
      </c>
      <c r="B15" s="279" t="s">
        <v>163</v>
      </c>
      <c r="C15" s="280" t="s">
        <v>111</v>
      </c>
      <c r="D15" s="280">
        <v>37</v>
      </c>
      <c r="E15" s="281">
        <f t="shared" si="0"/>
        <v>0.64583333333333337</v>
      </c>
    </row>
    <row r="16" spans="1:24">
      <c r="A16" s="278">
        <v>1.7</v>
      </c>
      <c r="B16" s="279" t="s">
        <v>113</v>
      </c>
      <c r="C16" s="280" t="s">
        <v>111</v>
      </c>
      <c r="D16" s="280">
        <v>0</v>
      </c>
      <c r="E16" s="281">
        <f t="shared" ref="E16" si="1">E15+TIME(0,D16,0)</f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2017-04-28T13:43:02Z</dcterms:modified>
</cp:coreProperties>
</file>